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8920" yWindow="-120" windowWidth="29040" windowHeight="1644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1.5'!$A$1:$N$89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58" i="1" l="1"/>
  <c r="G44" i="1"/>
  <c r="F71" i="1" l="1"/>
  <c r="C71" i="1"/>
  <c r="F68" i="1" l="1"/>
  <c r="C68" i="1"/>
  <c r="C42" i="1" l="1"/>
  <c r="H35" i="1"/>
  <c r="G35" i="1"/>
  <c r="F35" i="1"/>
  <c r="C28" i="1"/>
  <c r="C29" i="1"/>
  <c r="C30" i="1"/>
  <c r="C32" i="1"/>
  <c r="C33" i="1"/>
  <c r="C34" i="1"/>
  <c r="C36" i="1"/>
  <c r="C39" i="1"/>
  <c r="C40" i="1"/>
  <c r="C45" i="1"/>
  <c r="C26" i="1"/>
  <c r="C35" i="1" l="1"/>
  <c r="C44" i="1" l="1"/>
</calcChain>
</file>

<file path=xl/sharedStrings.xml><?xml version="1.0" encoding="utf-8"?>
<sst xmlns="http://schemas.openxmlformats.org/spreadsheetml/2006/main" count="411" uniqueCount="100">
  <si>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</si>
  <si>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</si>
  <si>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</si>
  <si>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</si>
  <si>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</si>
  <si>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</si>
  <si>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</si>
  <si>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</si>
  <si>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</si>
  <si>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</si>
  <si>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</si>
  <si>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</si>
  <si>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</si>
  <si>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</si>
  <si>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</si>
  <si>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</si>
  <si>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</si>
  <si>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</si>
  <si>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</si>
  <si>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</si>
  <si>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</si>
  <si>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</si>
  <si>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</si>
  <si>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</si>
  <si>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</si>
  <si>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</si>
  <si>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</si>
  <si>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</si>
  <si>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</si>
  <si>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</si>
  <si>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</si>
  <si>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</si>
  <si>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</si>
  <si>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</si>
  <si>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</si>
  <si>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</si>
  <si>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</si>
  <si>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</si>
  <si>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</si>
  <si>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</si>
  <si>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</si>
  <si>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</si>
  <si>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</si>
  <si>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</si>
  <si>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</si>
  <si>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</si>
  <si>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</si>
  <si>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</si>
  <si>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</si>
  <si>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</si>
  <si>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</si>
  <si>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</si>
  <si>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</si>
  <si>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</si>
  <si>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</si>
  <si>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</si>
  <si>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</si>
  <si>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</si>
  <si>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</si>
  <si>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</si>
  <si>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</si>
  <si>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</si>
  <si>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</si>
  <si>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</si>
  <si>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</si>
  <si>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</si>
  <si>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</si>
  <si>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</si>
  <si>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</si>
  <si>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</si>
  <si>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</si>
  <si>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</si>
  <si>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</si>
  <si>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</si>
  <si>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</si>
  <si>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</si>
  <si>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</si>
  <si>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</si>
  <si>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</si>
  <si>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</si>
  <si>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</si>
  <si>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</si>
  <si>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</si>
  <si>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</si>
  <si>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</si>
  <si>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</si>
  <si>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</si>
  <si>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</si>
  <si>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</si>
  <si>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</si>
  <si>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</si>
  <si>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</si>
  <si>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</si>
  <si>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г. Вологда ул. Горького, 99</t>
  </si>
  <si>
    <t>-</t>
  </si>
  <si>
    <t>АО" Вологодская Областная Энергетическая Компания"  г. Вологда РЭС "Вологодский"</t>
  </si>
  <si>
    <t>http://vologda.energy</t>
  </si>
  <si>
    <t>Сведения о техническом состоянии сетей за 2018 год</t>
  </si>
  <si>
    <t>2018год.</t>
  </si>
  <si>
    <t>февраль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</si>
</sst>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3" fillId="0" borderId="7" xfId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7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tabSelected="1" view="pageBreakPreview" zoomScaleNormal="100" zoomScaleSheetLayoutView="100" workbookViewId="0">
      <selection activeCell="M21" sqref="M21"/>
    </sheetView>
  </sheetViews>
  <sheetFormatPr defaultRowHeight="12.75" x14ac:dyDescent="0.2"/>
  <cols>
    <col min="1" max="1" width="3.28515625" customWidth="1"/>
    <col min="2" max="2" width="56" customWidth="1"/>
    <col min="3" max="3" width="10.28515625" customWidth="1"/>
    <col min="4" max="4" width="9.85546875" customWidth="1"/>
    <col min="8" max="8" width="9.5703125" bestFit="1" customWidth="1"/>
    <col min="9" max="13" width="9.28515625" customWidth="1"/>
    <col min="14" max="14" width="2" customWidth="1"/>
  </cols>
  <sheetData>
    <row r="2" spans="1:13" ht="38.25" customHeight="1" x14ac:dyDescent="0.2">
      <c r="A2" s="67" t="s">
        <v>0</v>
      </c>
      <c r="B2" s="67"/>
      <c r="C2" s="67"/>
      <c r="D2" s="67"/>
      <c r="E2" s="67"/>
      <c r="F2" s="67"/>
      <c r="G2" s="67"/>
      <c r="H2" s="67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66" t="s">
        <v>91</v>
      </c>
      <c r="F4" s="66"/>
      <c r="G4" s="66"/>
      <c r="H4" s="66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66" t="s">
        <v>92</v>
      </c>
      <c r="G5" s="66"/>
      <c r="H5" s="66"/>
      <c r="I5" s="1"/>
      <c r="J5" s="1"/>
      <c r="K5" s="1"/>
      <c r="L5" s="1"/>
      <c r="M5" s="1"/>
    </row>
    <row r="6" spans="1:13" x14ac:dyDescent="0.2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2">
      <c r="A7" s="2"/>
      <c r="B7" s="2"/>
      <c r="C7" s="2"/>
      <c r="D7" s="68" t="s">
        <v>1</v>
      </c>
      <c r="E7" s="68"/>
      <c r="F7" s="68"/>
      <c r="G7" s="68"/>
      <c r="H7" s="68"/>
      <c r="I7" s="1"/>
      <c r="J7" s="1"/>
      <c r="K7" s="1"/>
      <c r="L7" s="1"/>
      <c r="M7" s="1"/>
    </row>
    <row r="9" spans="1:13" x14ac:dyDescent="0.2">
      <c r="B9" s="69" t="s">
        <v>95</v>
      </c>
      <c r="C9" s="69"/>
      <c r="D9" s="69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">
      <c r="B10" s="70" t="s">
        <v>2</v>
      </c>
      <c r="C10" s="70"/>
      <c r="D10" s="70"/>
      <c r="I10" s="66"/>
      <c r="J10" s="66"/>
      <c r="K10" s="66"/>
      <c r="L10" s="66"/>
      <c r="M10" s="66"/>
    </row>
    <row r="11" spans="1:13" ht="12.75" customHeight="1" x14ac:dyDescent="0.2">
      <c r="B11" s="69" t="s">
        <v>93</v>
      </c>
      <c r="C11" s="69"/>
      <c r="D11" s="69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">
      <c r="B12" s="70" t="s">
        <v>3</v>
      </c>
      <c r="C12" s="70"/>
      <c r="D12" s="70"/>
      <c r="E12" s="8"/>
      <c r="F12" s="8"/>
      <c r="G12" s="8"/>
      <c r="H12" s="8"/>
      <c r="I12" s="9"/>
    </row>
    <row r="13" spans="1:13" ht="12.75" customHeight="1" x14ac:dyDescent="0.2">
      <c r="B13" s="10"/>
      <c r="C13" s="10"/>
      <c r="D13" s="10"/>
      <c r="E13" s="71"/>
      <c r="F13" s="71"/>
      <c r="G13" s="71"/>
      <c r="H13" s="71"/>
      <c r="I13" s="9"/>
    </row>
    <row r="14" spans="1:13" ht="39.950000000000003" customHeight="1" x14ac:dyDescent="0.2">
      <c r="A14" s="72" t="s">
        <v>88</v>
      </c>
      <c r="B14" s="73"/>
      <c r="C14" s="73"/>
      <c r="D14" s="73"/>
      <c r="E14" s="73"/>
      <c r="F14" s="73"/>
      <c r="G14" s="73"/>
      <c r="H14" s="74"/>
      <c r="I14" s="11"/>
      <c r="J14" s="11"/>
      <c r="K14" s="11"/>
      <c r="L14" s="11"/>
      <c r="M14" s="11"/>
    </row>
    <row r="15" spans="1:13" ht="12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25">
      <c r="A16" s="12"/>
      <c r="B16" s="75" t="s">
        <v>4</v>
      </c>
      <c r="C16" s="41" t="s">
        <v>5</v>
      </c>
      <c r="D16" s="41"/>
      <c r="E16" s="42"/>
      <c r="F16" s="43"/>
      <c r="G16" s="57"/>
      <c r="H16" s="58"/>
      <c r="I16" s="12"/>
      <c r="J16" s="12"/>
      <c r="K16" s="12"/>
      <c r="L16" s="12"/>
      <c r="M16" s="12"/>
    </row>
    <row r="17" spans="1:13" ht="13.5" customHeight="1" x14ac:dyDescent="0.25">
      <c r="A17" s="12"/>
      <c r="B17" s="75"/>
      <c r="C17" s="41" t="s">
        <v>6</v>
      </c>
      <c r="D17" s="41"/>
      <c r="E17" s="42"/>
      <c r="F17" s="43"/>
      <c r="G17" s="59" t="s">
        <v>96</v>
      </c>
      <c r="H17" s="58"/>
      <c r="I17" s="12"/>
      <c r="J17" s="12"/>
      <c r="K17" s="12"/>
      <c r="L17" s="12"/>
      <c r="M17" s="12"/>
    </row>
    <row r="18" spans="1:13" ht="13.5" customHeight="1" x14ac:dyDescent="0.25">
      <c r="A18" s="12"/>
      <c r="B18" s="61" t="s">
        <v>7</v>
      </c>
      <c r="C18" s="61"/>
      <c r="D18" s="62"/>
      <c r="E18" s="56" t="s">
        <v>99</v>
      </c>
      <c r="F18" s="57"/>
      <c r="G18" s="57"/>
      <c r="H18" s="58"/>
      <c r="I18" s="12"/>
      <c r="J18" s="12"/>
      <c r="K18" s="12"/>
      <c r="L18" s="12"/>
      <c r="M18" s="12"/>
    </row>
    <row r="19" spans="1:13" ht="11.25" customHeight="1" x14ac:dyDescent="0.25">
      <c r="A19" s="12"/>
      <c r="B19" s="61" t="s">
        <v>8</v>
      </c>
      <c r="C19" s="61"/>
      <c r="D19" s="61"/>
      <c r="E19" s="56" t="s">
        <v>98</v>
      </c>
      <c r="F19" s="57"/>
      <c r="G19" s="57"/>
      <c r="H19" s="58"/>
      <c r="I19" s="12"/>
      <c r="J19" s="12"/>
      <c r="K19" s="12"/>
      <c r="L19" s="12"/>
      <c r="M19" s="12"/>
    </row>
    <row r="20" spans="1:13" ht="11.25" customHeight="1" x14ac:dyDescent="0.2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">
      <c r="A21" s="16"/>
      <c r="B21" s="63" t="s">
        <v>97</v>
      </c>
      <c r="C21" s="63"/>
      <c r="D21" s="63"/>
      <c r="E21" s="63"/>
      <c r="F21" s="63"/>
      <c r="G21" s="63"/>
      <c r="H21" s="63"/>
      <c r="I21" s="15"/>
      <c r="J21" s="15"/>
      <c r="K21" s="15"/>
      <c r="L21" s="15"/>
      <c r="M21" s="15"/>
    </row>
    <row r="22" spans="1:13" ht="15.75" customHeight="1" x14ac:dyDescent="0.25">
      <c r="B22" s="64" t="s">
        <v>14</v>
      </c>
      <c r="C22" s="64"/>
      <c r="D22" s="64"/>
      <c r="E22" s="64"/>
      <c r="F22" s="64"/>
      <c r="G22" s="64"/>
      <c r="H22" s="64"/>
    </row>
    <row r="23" spans="1:13" ht="15.75" customHeight="1" x14ac:dyDescent="0.2">
      <c r="B23" s="60" t="s">
        <v>15</v>
      </c>
      <c r="C23" s="65" t="s">
        <v>16</v>
      </c>
      <c r="D23" s="60" t="s">
        <v>90</v>
      </c>
      <c r="E23" s="60"/>
      <c r="F23" s="60"/>
      <c r="G23" s="60"/>
      <c r="H23" s="60"/>
      <c r="I23" s="17"/>
      <c r="K23" s="17"/>
      <c r="L23" s="17"/>
      <c r="M23" s="17"/>
    </row>
    <row r="24" spans="1:13" ht="42" x14ac:dyDescent="0.2">
      <c r="B24" s="60"/>
      <c r="C24" s="65"/>
      <c r="D24" s="19" t="s">
        <v>17</v>
      </c>
      <c r="E24" s="19" t="s">
        <v>18</v>
      </c>
      <c r="F24" s="19" t="s">
        <v>19</v>
      </c>
      <c r="G24" s="19" t="s">
        <v>20</v>
      </c>
      <c r="H24" s="19" t="s">
        <v>21</v>
      </c>
      <c r="I24" s="17"/>
      <c r="K24" s="17"/>
      <c r="L24" s="17"/>
      <c r="M24" s="17"/>
    </row>
    <row r="25" spans="1:13" ht="15.75" x14ac:dyDescent="0.2">
      <c r="B25" s="20">
        <v>1</v>
      </c>
      <c r="C25" s="20">
        <v>2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17"/>
      <c r="K25" s="17"/>
      <c r="L25" s="17"/>
      <c r="M25" s="17"/>
    </row>
    <row r="26" spans="1:13" ht="31.5" x14ac:dyDescent="0.2">
      <c r="B26" s="21" t="s">
        <v>22</v>
      </c>
      <c r="C26" s="18">
        <f>H26+G26+F26+E26+D26</f>
        <v>2993</v>
      </c>
      <c r="D26" s="46">
        <v>0</v>
      </c>
      <c r="E26" s="18">
        <v>0</v>
      </c>
      <c r="F26" s="46">
        <v>673</v>
      </c>
      <c r="G26" s="46">
        <v>112</v>
      </c>
      <c r="H26" s="46">
        <v>2208</v>
      </c>
    </row>
    <row r="27" spans="1:13" ht="15.75" x14ac:dyDescent="0.2">
      <c r="B27" s="21" t="s">
        <v>23</v>
      </c>
      <c r="C27" s="44"/>
      <c r="D27" s="48"/>
      <c r="E27" s="48"/>
      <c r="F27" s="18"/>
      <c r="G27" s="18"/>
      <c r="H27" s="18"/>
    </row>
    <row r="28" spans="1:13" ht="31.5" x14ac:dyDescent="0.2">
      <c r="B28" s="21" t="s">
        <v>24</v>
      </c>
      <c r="C28" s="44">
        <f t="shared" ref="C28:C45" si="0">H28+G28+F28+E28+D28</f>
        <v>4.2</v>
      </c>
      <c r="D28" s="48">
        <v>0</v>
      </c>
      <c r="E28" s="48">
        <v>0</v>
      </c>
      <c r="F28" s="48">
        <v>0</v>
      </c>
      <c r="G28" s="46">
        <v>2.2000000000000002</v>
      </c>
      <c r="H28" s="18">
        <v>2</v>
      </c>
    </row>
    <row r="29" spans="1:13" ht="31.5" x14ac:dyDescent="0.2">
      <c r="B29" s="21" t="s">
        <v>25</v>
      </c>
      <c r="C29" s="44">
        <f>H29+G29+F29+E29+D29</f>
        <v>1630.2</v>
      </c>
      <c r="D29" s="48">
        <v>0</v>
      </c>
      <c r="E29" s="48">
        <v>0</v>
      </c>
      <c r="F29" s="46">
        <v>483</v>
      </c>
      <c r="G29" s="46">
        <v>94.3</v>
      </c>
      <c r="H29" s="46">
        <v>1052.9000000000001</v>
      </c>
    </row>
    <row r="30" spans="1:13" ht="31.5" x14ac:dyDescent="0.2">
      <c r="B30" s="21" t="s">
        <v>26</v>
      </c>
      <c r="C30" s="44">
        <f>H30+G30+F30+E30+D30</f>
        <v>1231.0999999999999</v>
      </c>
      <c r="D30" s="48">
        <v>0</v>
      </c>
      <c r="E30" s="48">
        <v>0</v>
      </c>
      <c r="F30" s="46">
        <v>151</v>
      </c>
      <c r="G30" s="48">
        <v>15.5</v>
      </c>
      <c r="H30" s="46">
        <v>1064.5999999999999</v>
      </c>
    </row>
    <row r="31" spans="1:13" ht="15.75" x14ac:dyDescent="0.2">
      <c r="B31" s="21" t="s">
        <v>27</v>
      </c>
      <c r="C31" s="44"/>
      <c r="D31" s="48"/>
      <c r="E31" s="48"/>
      <c r="F31" s="48"/>
      <c r="G31" s="48"/>
      <c r="H31" s="48"/>
    </row>
    <row r="32" spans="1:13" ht="31.5" x14ac:dyDescent="0.2">
      <c r="B32" s="21" t="s">
        <v>28</v>
      </c>
      <c r="C32" s="44">
        <f t="shared" si="0"/>
        <v>0.8</v>
      </c>
      <c r="D32" s="48">
        <v>0</v>
      </c>
      <c r="E32" s="48">
        <v>0</v>
      </c>
      <c r="F32" s="46">
        <v>0.8</v>
      </c>
      <c r="G32" s="46">
        <v>0</v>
      </c>
      <c r="H32" s="48">
        <v>0</v>
      </c>
    </row>
    <row r="33" spans="2:13" ht="31.5" x14ac:dyDescent="0.2">
      <c r="B33" s="21" t="s">
        <v>29</v>
      </c>
      <c r="C33" s="44">
        <f t="shared" si="0"/>
        <v>83.5</v>
      </c>
      <c r="D33" s="48">
        <v>0</v>
      </c>
      <c r="E33" s="48">
        <v>0</v>
      </c>
      <c r="F33" s="46">
        <v>38.4</v>
      </c>
      <c r="G33" s="48">
        <v>0</v>
      </c>
      <c r="H33" s="48">
        <v>45.1</v>
      </c>
    </row>
    <row r="34" spans="2:13" ht="31.5" x14ac:dyDescent="0.2">
      <c r="B34" s="21" t="s">
        <v>30</v>
      </c>
      <c r="C34" s="44">
        <f t="shared" si="0"/>
        <v>43.4</v>
      </c>
      <c r="D34" s="48">
        <v>0</v>
      </c>
      <c r="E34" s="48">
        <v>0</v>
      </c>
      <c r="F34" s="48">
        <v>0</v>
      </c>
      <c r="G34" s="48">
        <v>0</v>
      </c>
      <c r="H34" s="48">
        <v>43.4</v>
      </c>
    </row>
    <row r="35" spans="2:13" ht="15.75" x14ac:dyDescent="0.2">
      <c r="B35" s="21" t="s">
        <v>31</v>
      </c>
      <c r="C35" s="44">
        <f t="shared" si="0"/>
        <v>3077.2999999999997</v>
      </c>
      <c r="D35" s="48">
        <v>0</v>
      </c>
      <c r="E35" s="48">
        <v>0</v>
      </c>
      <c r="F35" s="46">
        <f>F26+F32+F33</f>
        <v>712.19999999999993</v>
      </c>
      <c r="G35" s="46">
        <f>G26+G32+G33</f>
        <v>112</v>
      </c>
      <c r="H35" s="46">
        <f>H26+H32+H33</f>
        <v>2253.1</v>
      </c>
    </row>
    <row r="36" spans="2:13" ht="31.5" x14ac:dyDescent="0.2">
      <c r="B36" s="21" t="s">
        <v>32</v>
      </c>
      <c r="C36" s="44">
        <f t="shared" si="0"/>
        <v>2737</v>
      </c>
      <c r="D36" s="48">
        <v>0</v>
      </c>
      <c r="E36" s="48">
        <v>0</v>
      </c>
      <c r="F36" s="46">
        <v>484</v>
      </c>
      <c r="G36" s="46">
        <v>93</v>
      </c>
      <c r="H36" s="46">
        <v>2160</v>
      </c>
    </row>
    <row r="37" spans="2:13" ht="15.75" x14ac:dyDescent="0.2">
      <c r="B37" s="53" t="s">
        <v>33</v>
      </c>
      <c r="C37" s="52">
        <v>139</v>
      </c>
      <c r="D37" s="52">
        <v>0</v>
      </c>
      <c r="E37" s="52">
        <v>0</v>
      </c>
      <c r="F37" s="52">
        <v>76</v>
      </c>
      <c r="G37" s="52">
        <v>13</v>
      </c>
      <c r="H37" s="52">
        <v>50</v>
      </c>
    </row>
    <row r="38" spans="2:13" ht="15.75" x14ac:dyDescent="0.2">
      <c r="B38" s="53" t="s">
        <v>34</v>
      </c>
      <c r="C38" s="52"/>
      <c r="D38" s="52"/>
      <c r="E38" s="52"/>
      <c r="F38" s="52"/>
      <c r="G38" s="52"/>
      <c r="H38" s="52"/>
    </row>
    <row r="39" spans="2:13" ht="15.75" x14ac:dyDescent="0.2">
      <c r="B39" s="53" t="s">
        <v>35</v>
      </c>
      <c r="C39" s="52">
        <f t="shared" si="0"/>
        <v>2090</v>
      </c>
      <c r="D39" s="52">
        <v>0</v>
      </c>
      <c r="E39" s="52">
        <v>0</v>
      </c>
      <c r="F39" s="52">
        <v>601</v>
      </c>
      <c r="G39" s="52">
        <v>544</v>
      </c>
      <c r="H39" s="52">
        <v>945</v>
      </c>
    </row>
    <row r="40" spans="2:13" ht="31.5" x14ac:dyDescent="0.2">
      <c r="B40" s="53" t="s">
        <v>36</v>
      </c>
      <c r="C40" s="52">
        <f t="shared" si="0"/>
        <v>19476</v>
      </c>
      <c r="D40" s="52">
        <v>0</v>
      </c>
      <c r="E40" s="52">
        <v>0</v>
      </c>
      <c r="F40" s="52">
        <v>3267</v>
      </c>
      <c r="G40" s="52">
        <v>3368</v>
      </c>
      <c r="H40" s="52">
        <v>12841</v>
      </c>
    </row>
    <row r="41" spans="2:13" ht="15.75" x14ac:dyDescent="0.2">
      <c r="B41" s="53" t="s">
        <v>37</v>
      </c>
      <c r="C41" s="52">
        <v>183</v>
      </c>
      <c r="D41" s="52">
        <v>0</v>
      </c>
      <c r="E41" s="52">
        <v>0</v>
      </c>
      <c r="F41" s="52">
        <v>92</v>
      </c>
      <c r="G41" s="52">
        <v>58</v>
      </c>
      <c r="H41" s="52">
        <v>33</v>
      </c>
    </row>
    <row r="42" spans="2:13" ht="31.5" x14ac:dyDescent="0.2">
      <c r="B42" s="54" t="s">
        <v>38</v>
      </c>
      <c r="C42" s="52">
        <f>F42+G42+H42</f>
        <v>100.99</v>
      </c>
      <c r="D42" s="52" t="s">
        <v>39</v>
      </c>
      <c r="E42" s="52" t="s">
        <v>39</v>
      </c>
      <c r="F42" s="52">
        <v>8.4920000000000009</v>
      </c>
      <c r="G42" s="52">
        <v>6.91</v>
      </c>
      <c r="H42" s="52">
        <v>85.587999999999994</v>
      </c>
    </row>
    <row r="43" spans="2:13" ht="15.75" x14ac:dyDescent="0.2">
      <c r="B43" s="54" t="s">
        <v>40</v>
      </c>
      <c r="C43" s="52"/>
      <c r="D43" s="55"/>
      <c r="E43" s="55"/>
      <c r="F43" s="55"/>
      <c r="G43" s="55"/>
      <c r="H43" s="55"/>
    </row>
    <row r="44" spans="2:13" ht="31.5" x14ac:dyDescent="0.2">
      <c r="B44" s="54" t="s">
        <v>41</v>
      </c>
      <c r="C44" s="52">
        <f t="shared" si="0"/>
        <v>23.21</v>
      </c>
      <c r="D44" s="52">
        <v>0</v>
      </c>
      <c r="E44" s="52">
        <v>0</v>
      </c>
      <c r="F44" s="52">
        <v>6.2</v>
      </c>
      <c r="G44" s="52">
        <f>18.91-6.2</f>
        <v>12.71</v>
      </c>
      <c r="H44" s="52">
        <v>4.3</v>
      </c>
    </row>
    <row r="45" spans="2:13" ht="15.75" x14ac:dyDescent="0.25">
      <c r="B45" s="22" t="s">
        <v>42</v>
      </c>
      <c r="C45" s="44">
        <f t="shared" si="0"/>
        <v>345.76</v>
      </c>
      <c r="D45" s="45">
        <v>0</v>
      </c>
      <c r="E45" s="45">
        <v>0</v>
      </c>
      <c r="F45" s="45">
        <v>40.700000000000003</v>
      </c>
      <c r="G45" s="45">
        <v>83.38</v>
      </c>
      <c r="H45" s="45">
        <v>221.68</v>
      </c>
    </row>
    <row r="48" spans="2:13" ht="16.5" thickBot="1" x14ac:dyDescent="0.25">
      <c r="B48" s="24" t="s">
        <v>43</v>
      </c>
      <c r="C48" s="25"/>
      <c r="D48" s="26"/>
      <c r="E48" s="26"/>
      <c r="F48" s="26"/>
      <c r="G48" s="26"/>
      <c r="H48" s="26"/>
      <c r="I48" s="26"/>
      <c r="J48" s="26"/>
      <c r="K48" s="26"/>
      <c r="L48" s="26"/>
      <c r="M48" s="26"/>
    </row>
    <row r="49" spans="2:13" ht="65.25" customHeight="1" x14ac:dyDescent="0.2">
      <c r="B49" s="76" t="s">
        <v>44</v>
      </c>
      <c r="C49" s="78" t="s">
        <v>45</v>
      </c>
      <c r="D49" s="79"/>
      <c r="E49" s="79"/>
      <c r="F49" s="80"/>
      <c r="G49" s="81" t="s">
        <v>46</v>
      </c>
      <c r="H49" s="78" t="s">
        <v>47</v>
      </c>
      <c r="I49" s="80"/>
      <c r="J49" s="78" t="s">
        <v>48</v>
      </c>
      <c r="K49" s="80"/>
      <c r="L49" s="78" t="s">
        <v>49</v>
      </c>
      <c r="M49" s="85"/>
    </row>
    <row r="50" spans="2:13" ht="66" x14ac:dyDescent="0.2">
      <c r="B50" s="77"/>
      <c r="C50" s="19" t="s">
        <v>50</v>
      </c>
      <c r="D50" s="19" t="s">
        <v>17</v>
      </c>
      <c r="E50" s="19" t="s">
        <v>18</v>
      </c>
      <c r="F50" s="19" t="s">
        <v>51</v>
      </c>
      <c r="G50" s="82"/>
      <c r="H50" s="19" t="s">
        <v>52</v>
      </c>
      <c r="I50" s="19" t="s">
        <v>53</v>
      </c>
      <c r="J50" s="19" t="s">
        <v>52</v>
      </c>
      <c r="K50" s="19" t="s">
        <v>53</v>
      </c>
      <c r="L50" s="19" t="s">
        <v>52</v>
      </c>
      <c r="M50" s="27" t="s">
        <v>53</v>
      </c>
    </row>
    <row r="51" spans="2:13" ht="15.75" x14ac:dyDescent="0.2">
      <c r="B51" s="28">
        <v>1</v>
      </c>
      <c r="C51" s="20">
        <v>3</v>
      </c>
      <c r="D51" s="20">
        <v>8</v>
      </c>
      <c r="E51" s="20">
        <v>9</v>
      </c>
      <c r="F51" s="20">
        <v>10</v>
      </c>
      <c r="G51" s="20">
        <v>11</v>
      </c>
      <c r="H51" s="20">
        <v>12</v>
      </c>
      <c r="I51" s="20">
        <v>13</v>
      </c>
      <c r="J51" s="20">
        <v>14</v>
      </c>
      <c r="K51" s="20">
        <v>15</v>
      </c>
      <c r="L51" s="20">
        <v>16</v>
      </c>
      <c r="M51" s="29">
        <v>17</v>
      </c>
    </row>
    <row r="52" spans="2:13" ht="15.75" x14ac:dyDescent="0.2">
      <c r="B52" s="30" t="s">
        <v>54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31"/>
    </row>
    <row r="53" spans="2:13" ht="15.75" x14ac:dyDescent="0.2">
      <c r="B53" s="32" t="s">
        <v>55</v>
      </c>
      <c r="C53" s="46">
        <v>2390</v>
      </c>
      <c r="D53" s="47" t="s">
        <v>94</v>
      </c>
      <c r="E53" s="47" t="s">
        <v>94</v>
      </c>
      <c r="F53" s="46">
        <v>2390</v>
      </c>
      <c r="G53" s="46">
        <v>812.8</v>
      </c>
      <c r="H53" s="46">
        <v>796</v>
      </c>
      <c r="I53" s="46">
        <v>259.2</v>
      </c>
      <c r="J53" s="52" t="s">
        <v>94</v>
      </c>
      <c r="K53" s="52" t="s">
        <v>94</v>
      </c>
      <c r="L53" s="48" t="s">
        <v>94</v>
      </c>
      <c r="M53" s="31" t="s">
        <v>94</v>
      </c>
    </row>
    <row r="54" spans="2:13" ht="15.75" x14ac:dyDescent="0.2">
      <c r="B54" s="32" t="s">
        <v>56</v>
      </c>
      <c r="C54" s="46">
        <v>2390</v>
      </c>
      <c r="D54" s="47" t="s">
        <v>94</v>
      </c>
      <c r="E54" s="47" t="s">
        <v>94</v>
      </c>
      <c r="F54" s="18">
        <v>2390</v>
      </c>
      <c r="G54" s="18">
        <v>812.8</v>
      </c>
      <c r="H54" s="18">
        <v>796</v>
      </c>
      <c r="I54" s="18">
        <v>259.2</v>
      </c>
      <c r="J54" s="52" t="s">
        <v>94</v>
      </c>
      <c r="K54" s="52" t="s">
        <v>94</v>
      </c>
      <c r="L54" s="48" t="s">
        <v>94</v>
      </c>
      <c r="M54" s="31" t="s">
        <v>94</v>
      </c>
    </row>
    <row r="55" spans="2:13" ht="15.75" x14ac:dyDescent="0.2">
      <c r="B55" s="32" t="s">
        <v>57</v>
      </c>
      <c r="C55" s="47" t="s">
        <v>94</v>
      </c>
      <c r="D55" s="47" t="s">
        <v>94</v>
      </c>
      <c r="E55" s="47" t="s">
        <v>94</v>
      </c>
      <c r="F55" s="47" t="s">
        <v>94</v>
      </c>
      <c r="G55" s="47" t="s">
        <v>94</v>
      </c>
      <c r="H55" s="47" t="s">
        <v>94</v>
      </c>
      <c r="I55" s="47" t="s">
        <v>94</v>
      </c>
      <c r="J55" s="47" t="s">
        <v>94</v>
      </c>
      <c r="K55" s="47" t="s">
        <v>94</v>
      </c>
      <c r="L55" s="47" t="s">
        <v>94</v>
      </c>
      <c r="M55" s="31" t="s">
        <v>94</v>
      </c>
    </row>
    <row r="56" spans="2:13" ht="21" customHeight="1" x14ac:dyDescent="0.2">
      <c r="B56" s="32" t="s">
        <v>58</v>
      </c>
      <c r="C56" s="47" t="s">
        <v>94</v>
      </c>
      <c r="D56" s="47" t="s">
        <v>94</v>
      </c>
      <c r="E56" s="47" t="s">
        <v>94</v>
      </c>
      <c r="F56" s="47" t="s">
        <v>94</v>
      </c>
      <c r="G56" s="47" t="s">
        <v>94</v>
      </c>
      <c r="H56" s="47" t="s">
        <v>94</v>
      </c>
      <c r="I56" s="47" t="s">
        <v>94</v>
      </c>
      <c r="J56" s="47" t="s">
        <v>94</v>
      </c>
      <c r="K56" s="47" t="s">
        <v>94</v>
      </c>
      <c r="L56" s="47" t="s">
        <v>94</v>
      </c>
      <c r="M56" s="31" t="s">
        <v>94</v>
      </c>
    </row>
    <row r="57" spans="2:13" ht="31.5" x14ac:dyDescent="0.2">
      <c r="B57" s="32" t="s">
        <v>59</v>
      </c>
      <c r="C57" s="47" t="s">
        <v>94</v>
      </c>
      <c r="D57" s="47" t="s">
        <v>94</v>
      </c>
      <c r="E57" s="47" t="s">
        <v>94</v>
      </c>
      <c r="F57" s="47" t="s">
        <v>94</v>
      </c>
      <c r="G57" s="47" t="s">
        <v>94</v>
      </c>
      <c r="H57" s="47" t="s">
        <v>94</v>
      </c>
      <c r="I57" s="47" t="s">
        <v>94</v>
      </c>
      <c r="J57" s="47" t="s">
        <v>94</v>
      </c>
      <c r="K57" s="47" t="s">
        <v>94</v>
      </c>
      <c r="L57" s="47" t="s">
        <v>94</v>
      </c>
      <c r="M57" s="31" t="s">
        <v>94</v>
      </c>
    </row>
    <row r="58" spans="2:13" ht="15.75" x14ac:dyDescent="0.2">
      <c r="B58" s="32" t="s">
        <v>60</v>
      </c>
      <c r="C58" s="46">
        <v>8</v>
      </c>
      <c r="D58" s="47" t="s">
        <v>94</v>
      </c>
      <c r="E58" s="18">
        <v>8</v>
      </c>
      <c r="F58" s="47" t="s">
        <v>94</v>
      </c>
      <c r="G58" s="18">
        <v>60.8</v>
      </c>
      <c r="H58" s="52">
        <v>7</v>
      </c>
      <c r="I58" s="52">
        <f>45.6+5.6+5.6</f>
        <v>56.800000000000004</v>
      </c>
      <c r="J58" s="47" t="s">
        <v>94</v>
      </c>
      <c r="K58" s="47" t="s">
        <v>94</v>
      </c>
      <c r="L58" s="47" t="s">
        <v>94</v>
      </c>
      <c r="M58" s="31" t="s">
        <v>94</v>
      </c>
    </row>
    <row r="59" spans="2:13" ht="15.75" x14ac:dyDescent="0.2">
      <c r="B59" s="32" t="s">
        <v>61</v>
      </c>
      <c r="C59" s="47" t="s">
        <v>94</v>
      </c>
      <c r="D59" s="47" t="s">
        <v>94</v>
      </c>
      <c r="E59" s="47"/>
      <c r="F59" s="47" t="s">
        <v>94</v>
      </c>
      <c r="G59" s="47" t="s">
        <v>94</v>
      </c>
      <c r="H59" s="47" t="s">
        <v>94</v>
      </c>
      <c r="I59" s="47" t="s">
        <v>94</v>
      </c>
      <c r="J59" s="47" t="s">
        <v>94</v>
      </c>
      <c r="K59" s="47" t="s">
        <v>94</v>
      </c>
      <c r="L59" s="47" t="s">
        <v>94</v>
      </c>
      <c r="M59" s="31" t="s">
        <v>94</v>
      </c>
    </row>
    <row r="60" spans="2:13" ht="15.75" x14ac:dyDescent="0.2">
      <c r="B60" s="32" t="s">
        <v>62</v>
      </c>
      <c r="C60" s="47" t="s">
        <v>94</v>
      </c>
      <c r="D60" s="47" t="s">
        <v>94</v>
      </c>
      <c r="E60" s="47" t="s">
        <v>94</v>
      </c>
      <c r="F60" s="47" t="s">
        <v>94</v>
      </c>
      <c r="G60" s="47" t="s">
        <v>94</v>
      </c>
      <c r="H60" s="47" t="s">
        <v>94</v>
      </c>
      <c r="I60" s="47" t="s">
        <v>94</v>
      </c>
      <c r="J60" s="47" t="s">
        <v>94</v>
      </c>
      <c r="K60" s="47" t="s">
        <v>94</v>
      </c>
      <c r="L60" s="47" t="s">
        <v>94</v>
      </c>
      <c r="M60" s="31" t="s">
        <v>94</v>
      </c>
    </row>
    <row r="61" spans="2:13" ht="31.5" x14ac:dyDescent="0.2">
      <c r="B61" s="32" t="s">
        <v>63</v>
      </c>
      <c r="C61" s="47" t="s">
        <v>94</v>
      </c>
      <c r="D61" s="47" t="s">
        <v>94</v>
      </c>
      <c r="E61" s="47" t="s">
        <v>94</v>
      </c>
      <c r="F61" s="47" t="s">
        <v>94</v>
      </c>
      <c r="G61" s="47" t="s">
        <v>94</v>
      </c>
      <c r="H61" s="47" t="s">
        <v>94</v>
      </c>
      <c r="I61" s="47" t="s">
        <v>94</v>
      </c>
      <c r="J61" s="47" t="s">
        <v>94</v>
      </c>
      <c r="K61" s="47" t="s">
        <v>94</v>
      </c>
      <c r="L61" s="47" t="s">
        <v>94</v>
      </c>
      <c r="M61" s="31" t="s">
        <v>94</v>
      </c>
    </row>
    <row r="62" spans="2:13" ht="31.5" x14ac:dyDescent="0.2">
      <c r="B62" s="32" t="s">
        <v>64</v>
      </c>
      <c r="C62" s="47" t="s">
        <v>94</v>
      </c>
      <c r="D62" s="47" t="s">
        <v>94</v>
      </c>
      <c r="E62" s="47" t="s">
        <v>94</v>
      </c>
      <c r="F62" s="47" t="s">
        <v>94</v>
      </c>
      <c r="G62" s="47" t="s">
        <v>94</v>
      </c>
      <c r="H62" s="47" t="s">
        <v>94</v>
      </c>
      <c r="I62" s="47" t="s">
        <v>94</v>
      </c>
      <c r="J62" s="47" t="s">
        <v>94</v>
      </c>
      <c r="K62" s="47" t="s">
        <v>94</v>
      </c>
      <c r="L62" s="47" t="s">
        <v>94</v>
      </c>
      <c r="M62" s="31" t="s">
        <v>94</v>
      </c>
    </row>
    <row r="63" spans="2:13" ht="31.5" x14ac:dyDescent="0.2">
      <c r="B63" s="32" t="s">
        <v>65</v>
      </c>
      <c r="C63" s="47">
        <v>2</v>
      </c>
      <c r="D63" s="47">
        <v>2</v>
      </c>
      <c r="E63" s="47" t="s">
        <v>94</v>
      </c>
      <c r="F63" s="47" t="s">
        <v>94</v>
      </c>
      <c r="G63" s="47">
        <v>65</v>
      </c>
      <c r="H63" s="47" t="s">
        <v>94</v>
      </c>
      <c r="I63" s="47" t="s">
        <v>94</v>
      </c>
      <c r="J63" s="47" t="s">
        <v>94</v>
      </c>
      <c r="K63" s="47" t="s">
        <v>94</v>
      </c>
      <c r="L63" s="47" t="s">
        <v>94</v>
      </c>
      <c r="M63" s="31" t="s">
        <v>94</v>
      </c>
    </row>
    <row r="64" spans="2:13" ht="15.75" x14ac:dyDescent="0.2">
      <c r="B64" s="33" t="s">
        <v>66</v>
      </c>
      <c r="C64" s="23">
        <v>13</v>
      </c>
      <c r="D64" s="36" t="s">
        <v>94</v>
      </c>
      <c r="E64" s="36" t="s">
        <v>94</v>
      </c>
      <c r="F64" s="36">
        <v>13</v>
      </c>
      <c r="G64" s="36">
        <v>3.97</v>
      </c>
      <c r="H64" s="36" t="s">
        <v>94</v>
      </c>
      <c r="I64" s="36" t="s">
        <v>94</v>
      </c>
      <c r="J64" s="36" t="s">
        <v>94</v>
      </c>
      <c r="K64" s="36" t="s">
        <v>94</v>
      </c>
      <c r="L64" s="36" t="s">
        <v>94</v>
      </c>
      <c r="M64" s="37" t="s">
        <v>94</v>
      </c>
    </row>
    <row r="65" spans="2:13" ht="15.75" x14ac:dyDescent="0.2">
      <c r="B65" s="33" t="s">
        <v>67</v>
      </c>
      <c r="C65" s="23">
        <v>2</v>
      </c>
      <c r="D65" s="36" t="s">
        <v>94</v>
      </c>
      <c r="E65" s="36">
        <v>2</v>
      </c>
      <c r="F65" s="36" t="s">
        <v>94</v>
      </c>
      <c r="G65" s="47">
        <v>15.6</v>
      </c>
      <c r="H65" s="36" t="s">
        <v>94</v>
      </c>
      <c r="I65" s="36" t="s">
        <v>94</v>
      </c>
      <c r="J65" s="36" t="s">
        <v>94</v>
      </c>
      <c r="K65" s="36" t="s">
        <v>94</v>
      </c>
      <c r="L65" s="36" t="s">
        <v>94</v>
      </c>
      <c r="M65" s="37" t="s">
        <v>94</v>
      </c>
    </row>
    <row r="66" spans="2:13" ht="31.5" x14ac:dyDescent="0.2">
      <c r="B66" s="33" t="s">
        <v>68</v>
      </c>
      <c r="C66" s="23">
        <v>259</v>
      </c>
      <c r="D66" s="36" t="s">
        <v>94</v>
      </c>
      <c r="E66" s="36" t="s">
        <v>94</v>
      </c>
      <c r="F66" s="36">
        <v>259</v>
      </c>
      <c r="G66" s="36" t="s">
        <v>94</v>
      </c>
      <c r="H66" s="36" t="s">
        <v>94</v>
      </c>
      <c r="I66" s="36" t="s">
        <v>94</v>
      </c>
      <c r="J66" s="36" t="s">
        <v>94</v>
      </c>
      <c r="K66" s="36" t="s">
        <v>94</v>
      </c>
      <c r="L66" s="36" t="s">
        <v>94</v>
      </c>
      <c r="M66" s="37" t="s">
        <v>94</v>
      </c>
    </row>
    <row r="67" spans="2:13" ht="15.75" x14ac:dyDescent="0.25">
      <c r="B67" s="35" t="s">
        <v>69</v>
      </c>
      <c r="C67" s="23"/>
      <c r="D67" s="34"/>
      <c r="E67" s="34"/>
      <c r="F67" s="34"/>
      <c r="G67" s="36"/>
      <c r="H67" s="34"/>
      <c r="I67" s="36"/>
      <c r="J67" s="34"/>
      <c r="K67" s="36"/>
      <c r="L67" s="34"/>
      <c r="M67" s="37"/>
    </row>
    <row r="68" spans="2:13" ht="15.75" x14ac:dyDescent="0.25">
      <c r="B68" s="32" t="s">
        <v>70</v>
      </c>
      <c r="C68" s="18">
        <f>90+41</f>
        <v>131</v>
      </c>
      <c r="D68" s="47" t="s">
        <v>94</v>
      </c>
      <c r="E68" s="47" t="s">
        <v>94</v>
      </c>
      <c r="F68" s="18">
        <f>C68</f>
        <v>131</v>
      </c>
      <c r="G68" s="36" t="s">
        <v>39</v>
      </c>
      <c r="H68" s="47" t="s">
        <v>94</v>
      </c>
      <c r="I68" s="36" t="s">
        <v>39</v>
      </c>
      <c r="J68" s="45" t="s">
        <v>94</v>
      </c>
      <c r="K68" s="36" t="s">
        <v>39</v>
      </c>
      <c r="L68" s="45" t="s">
        <v>94</v>
      </c>
      <c r="M68" s="37" t="s">
        <v>39</v>
      </c>
    </row>
    <row r="69" spans="2:13" ht="15.75" x14ac:dyDescent="0.2">
      <c r="B69" s="32" t="s">
        <v>71</v>
      </c>
      <c r="C69" s="47" t="s">
        <v>94</v>
      </c>
      <c r="D69" s="47" t="s">
        <v>94</v>
      </c>
      <c r="E69" s="47" t="s">
        <v>94</v>
      </c>
      <c r="F69" s="47" t="s">
        <v>94</v>
      </c>
      <c r="G69" s="36" t="s">
        <v>39</v>
      </c>
      <c r="H69" s="47" t="s">
        <v>94</v>
      </c>
      <c r="I69" s="36" t="s">
        <v>39</v>
      </c>
      <c r="J69" s="47" t="s">
        <v>94</v>
      </c>
      <c r="K69" s="36" t="s">
        <v>39</v>
      </c>
      <c r="L69" s="47" t="s">
        <v>94</v>
      </c>
      <c r="M69" s="37" t="s">
        <v>39</v>
      </c>
    </row>
    <row r="70" spans="2:13" ht="15.75" x14ac:dyDescent="0.2">
      <c r="B70" s="32" t="s">
        <v>72</v>
      </c>
      <c r="C70" s="47" t="s">
        <v>94</v>
      </c>
      <c r="D70" s="47" t="s">
        <v>94</v>
      </c>
      <c r="E70" s="47" t="s">
        <v>94</v>
      </c>
      <c r="F70" s="47" t="s">
        <v>94</v>
      </c>
      <c r="G70" s="36" t="s">
        <v>39</v>
      </c>
      <c r="H70" s="47" t="s">
        <v>94</v>
      </c>
      <c r="I70" s="36" t="s">
        <v>39</v>
      </c>
      <c r="J70" s="47" t="s">
        <v>94</v>
      </c>
      <c r="K70" s="36" t="s">
        <v>39</v>
      </c>
      <c r="L70" s="47" t="s">
        <v>94</v>
      </c>
      <c r="M70" s="37" t="s">
        <v>39</v>
      </c>
    </row>
    <row r="71" spans="2:13" ht="15.75" x14ac:dyDescent="0.2">
      <c r="B71" s="32" t="s">
        <v>73</v>
      </c>
      <c r="C71" s="18">
        <f>726+21</f>
        <v>747</v>
      </c>
      <c r="D71" s="47" t="s">
        <v>94</v>
      </c>
      <c r="E71" s="47" t="s">
        <v>94</v>
      </c>
      <c r="F71" s="18">
        <f>C71</f>
        <v>747</v>
      </c>
      <c r="G71" s="36" t="s">
        <v>39</v>
      </c>
      <c r="H71" s="18">
        <v>726</v>
      </c>
      <c r="I71" s="36" t="s">
        <v>39</v>
      </c>
      <c r="J71" s="52" t="s">
        <v>94</v>
      </c>
      <c r="K71" s="36" t="s">
        <v>39</v>
      </c>
      <c r="L71" s="48" t="s">
        <v>94</v>
      </c>
      <c r="M71" s="37" t="s">
        <v>39</v>
      </c>
    </row>
    <row r="72" spans="2:13" ht="15.75" x14ac:dyDescent="0.2">
      <c r="B72" s="32" t="s">
        <v>74</v>
      </c>
      <c r="C72" s="18">
        <v>29</v>
      </c>
      <c r="D72" s="47" t="s">
        <v>94</v>
      </c>
      <c r="E72" s="18">
        <v>29</v>
      </c>
      <c r="F72" s="47" t="s">
        <v>94</v>
      </c>
      <c r="G72" s="36" t="s">
        <v>39</v>
      </c>
      <c r="H72" s="18">
        <v>29</v>
      </c>
      <c r="I72" s="36" t="s">
        <v>39</v>
      </c>
      <c r="J72" s="48" t="s">
        <v>94</v>
      </c>
      <c r="K72" s="36" t="s">
        <v>39</v>
      </c>
      <c r="L72" s="48" t="s">
        <v>94</v>
      </c>
      <c r="M72" s="37" t="s">
        <v>39</v>
      </c>
    </row>
    <row r="73" spans="2:13" ht="15.75" x14ac:dyDescent="0.2">
      <c r="B73" s="32" t="s">
        <v>75</v>
      </c>
      <c r="C73" s="47" t="s">
        <v>94</v>
      </c>
      <c r="D73" s="47" t="s">
        <v>94</v>
      </c>
      <c r="E73" s="47" t="s">
        <v>94</v>
      </c>
      <c r="F73" s="47" t="s">
        <v>94</v>
      </c>
      <c r="G73" s="36" t="s">
        <v>39</v>
      </c>
      <c r="H73" s="47" t="s">
        <v>94</v>
      </c>
      <c r="I73" s="36" t="s">
        <v>39</v>
      </c>
      <c r="J73" s="48" t="s">
        <v>94</v>
      </c>
      <c r="K73" s="36" t="s">
        <v>39</v>
      </c>
      <c r="L73" s="48" t="s">
        <v>94</v>
      </c>
      <c r="M73" s="37" t="s">
        <v>39</v>
      </c>
    </row>
    <row r="74" spans="2:13" ht="15.75" x14ac:dyDescent="0.2">
      <c r="B74" s="32" t="s">
        <v>76</v>
      </c>
      <c r="C74" s="47" t="s">
        <v>94</v>
      </c>
      <c r="D74" s="47" t="s">
        <v>94</v>
      </c>
      <c r="E74" s="47" t="s">
        <v>94</v>
      </c>
      <c r="F74" s="47" t="s">
        <v>94</v>
      </c>
      <c r="G74" s="36" t="s">
        <v>39</v>
      </c>
      <c r="H74" s="47" t="s">
        <v>94</v>
      </c>
      <c r="I74" s="36" t="s">
        <v>39</v>
      </c>
      <c r="J74" s="47" t="s">
        <v>94</v>
      </c>
      <c r="K74" s="36" t="s">
        <v>39</v>
      </c>
      <c r="L74" s="48" t="s">
        <v>94</v>
      </c>
      <c r="M74" s="37" t="s">
        <v>39</v>
      </c>
    </row>
    <row r="75" spans="2:13" ht="15.75" x14ac:dyDescent="0.2">
      <c r="B75" s="32" t="s">
        <v>77</v>
      </c>
      <c r="C75" s="47" t="s">
        <v>94</v>
      </c>
      <c r="D75" s="47" t="s">
        <v>94</v>
      </c>
      <c r="E75" s="47" t="s">
        <v>94</v>
      </c>
      <c r="F75" s="47" t="s">
        <v>94</v>
      </c>
      <c r="G75" s="36" t="s">
        <v>39</v>
      </c>
      <c r="H75" s="47" t="s">
        <v>94</v>
      </c>
      <c r="I75" s="36" t="s">
        <v>39</v>
      </c>
      <c r="J75" s="47" t="s">
        <v>94</v>
      </c>
      <c r="K75" s="36" t="s">
        <v>39</v>
      </c>
      <c r="L75" s="48" t="s">
        <v>94</v>
      </c>
      <c r="M75" s="37" t="s">
        <v>39</v>
      </c>
    </row>
    <row r="76" spans="2:13" ht="15.75" x14ac:dyDescent="0.2">
      <c r="B76" s="32" t="s">
        <v>78</v>
      </c>
      <c r="C76" s="47" t="s">
        <v>94</v>
      </c>
      <c r="D76" s="47" t="s">
        <v>94</v>
      </c>
      <c r="E76" s="47" t="s">
        <v>94</v>
      </c>
      <c r="F76" s="47" t="s">
        <v>94</v>
      </c>
      <c r="G76" s="36" t="s">
        <v>39</v>
      </c>
      <c r="H76" s="47" t="s">
        <v>94</v>
      </c>
      <c r="I76" s="36" t="s">
        <v>39</v>
      </c>
      <c r="J76" s="47" t="s">
        <v>94</v>
      </c>
      <c r="K76" s="36" t="s">
        <v>39</v>
      </c>
      <c r="L76" s="48" t="s">
        <v>94</v>
      </c>
      <c r="M76" s="37" t="s">
        <v>39</v>
      </c>
    </row>
    <row r="77" spans="2:13" ht="15.75" x14ac:dyDescent="0.2">
      <c r="B77" s="32" t="s">
        <v>79</v>
      </c>
      <c r="C77" s="47" t="s">
        <v>94</v>
      </c>
      <c r="D77" s="47" t="s">
        <v>94</v>
      </c>
      <c r="E77" s="47" t="s">
        <v>94</v>
      </c>
      <c r="F77" s="47" t="s">
        <v>94</v>
      </c>
      <c r="G77" s="36" t="s">
        <v>39</v>
      </c>
      <c r="H77" s="47" t="s">
        <v>94</v>
      </c>
      <c r="I77" s="36" t="s">
        <v>39</v>
      </c>
      <c r="J77" s="47" t="s">
        <v>94</v>
      </c>
      <c r="K77" s="36" t="s">
        <v>39</v>
      </c>
      <c r="L77" s="48" t="s">
        <v>94</v>
      </c>
      <c r="M77" s="37" t="s">
        <v>39</v>
      </c>
    </row>
    <row r="78" spans="2:13" ht="15.75" x14ac:dyDescent="0.2">
      <c r="B78" s="32" t="s">
        <v>80</v>
      </c>
      <c r="C78" s="47" t="s">
        <v>94</v>
      </c>
      <c r="D78" s="47" t="s">
        <v>94</v>
      </c>
      <c r="E78" s="47" t="s">
        <v>94</v>
      </c>
      <c r="F78" s="47" t="s">
        <v>94</v>
      </c>
      <c r="G78" s="36" t="s">
        <v>39</v>
      </c>
      <c r="H78" s="47" t="s">
        <v>94</v>
      </c>
      <c r="I78" s="36" t="s">
        <v>39</v>
      </c>
      <c r="J78" s="47" t="s">
        <v>94</v>
      </c>
      <c r="K78" s="36" t="s">
        <v>39</v>
      </c>
      <c r="L78" s="48" t="s">
        <v>94</v>
      </c>
      <c r="M78" s="37" t="s">
        <v>39</v>
      </c>
    </row>
    <row r="79" spans="2:13" ht="15.75" x14ac:dyDescent="0.2">
      <c r="B79" s="32" t="s">
        <v>81</v>
      </c>
      <c r="C79" s="18">
        <v>3122</v>
      </c>
      <c r="D79" s="47" t="s">
        <v>94</v>
      </c>
      <c r="E79" s="47" t="s">
        <v>94</v>
      </c>
      <c r="F79" s="18">
        <v>3122</v>
      </c>
      <c r="G79" s="36" t="s">
        <v>39</v>
      </c>
      <c r="H79" s="18">
        <v>1763</v>
      </c>
      <c r="I79" s="36" t="s">
        <v>39</v>
      </c>
      <c r="J79" s="48" t="s">
        <v>94</v>
      </c>
      <c r="K79" s="36" t="s">
        <v>39</v>
      </c>
      <c r="L79" s="48" t="s">
        <v>94</v>
      </c>
      <c r="M79" s="37" t="s">
        <v>39</v>
      </c>
    </row>
    <row r="80" spans="2:13" ht="15.75" x14ac:dyDescent="0.2">
      <c r="B80" s="32" t="s">
        <v>82</v>
      </c>
      <c r="C80" s="18">
        <v>52</v>
      </c>
      <c r="D80" s="47" t="s">
        <v>94</v>
      </c>
      <c r="E80" s="18">
        <v>52</v>
      </c>
      <c r="F80" s="47" t="s">
        <v>94</v>
      </c>
      <c r="G80" s="36" t="s">
        <v>39</v>
      </c>
      <c r="H80" s="18">
        <v>52</v>
      </c>
      <c r="I80" s="36" t="s">
        <v>39</v>
      </c>
      <c r="J80" s="48" t="s">
        <v>94</v>
      </c>
      <c r="K80" s="36" t="s">
        <v>39</v>
      </c>
      <c r="L80" s="48" t="s">
        <v>94</v>
      </c>
      <c r="M80" s="37" t="s">
        <v>39</v>
      </c>
    </row>
    <row r="81" spans="2:13" ht="15.75" x14ac:dyDescent="0.2">
      <c r="B81" s="32" t="s">
        <v>83</v>
      </c>
      <c r="C81" s="47">
        <v>8</v>
      </c>
      <c r="D81" s="47">
        <v>8</v>
      </c>
      <c r="E81" s="47" t="s">
        <v>94</v>
      </c>
      <c r="F81" s="47" t="s">
        <v>94</v>
      </c>
      <c r="G81" s="36" t="s">
        <v>39</v>
      </c>
      <c r="H81" s="47" t="s">
        <v>94</v>
      </c>
      <c r="I81" s="36" t="s">
        <v>39</v>
      </c>
      <c r="J81" s="48" t="s">
        <v>94</v>
      </c>
      <c r="K81" s="36" t="s">
        <v>39</v>
      </c>
      <c r="L81" s="48" t="s">
        <v>94</v>
      </c>
      <c r="M81" s="37" t="s">
        <v>39</v>
      </c>
    </row>
    <row r="82" spans="2:13" ht="15.75" x14ac:dyDescent="0.2">
      <c r="B82" s="32" t="s">
        <v>84</v>
      </c>
      <c r="C82" s="47" t="s">
        <v>94</v>
      </c>
      <c r="D82" s="47" t="s">
        <v>94</v>
      </c>
      <c r="E82" s="47" t="s">
        <v>94</v>
      </c>
      <c r="F82" s="47" t="s">
        <v>94</v>
      </c>
      <c r="G82" s="36" t="s">
        <v>39</v>
      </c>
      <c r="H82" s="47" t="s">
        <v>94</v>
      </c>
      <c r="I82" s="36" t="s">
        <v>39</v>
      </c>
      <c r="J82" s="47" t="s">
        <v>94</v>
      </c>
      <c r="K82" s="36" t="s">
        <v>39</v>
      </c>
      <c r="L82" s="48" t="s">
        <v>94</v>
      </c>
      <c r="M82" s="37" t="s">
        <v>39</v>
      </c>
    </row>
    <row r="83" spans="2:13" ht="15.75" x14ac:dyDescent="0.2">
      <c r="B83" s="32" t="s">
        <v>85</v>
      </c>
      <c r="C83" s="47">
        <v>3</v>
      </c>
      <c r="D83" s="47">
        <v>3</v>
      </c>
      <c r="E83" s="47" t="s">
        <v>94</v>
      </c>
      <c r="F83" s="47" t="s">
        <v>94</v>
      </c>
      <c r="G83" s="36" t="s">
        <v>39</v>
      </c>
      <c r="H83" s="47" t="s">
        <v>94</v>
      </c>
      <c r="I83" s="36" t="s">
        <v>39</v>
      </c>
      <c r="J83" s="47" t="s">
        <v>94</v>
      </c>
      <c r="K83" s="36" t="s">
        <v>39</v>
      </c>
      <c r="L83" s="48" t="s">
        <v>94</v>
      </c>
      <c r="M83" s="37" t="s">
        <v>39</v>
      </c>
    </row>
    <row r="84" spans="2:13" ht="15.75" x14ac:dyDescent="0.2">
      <c r="B84" s="33" t="s">
        <v>86</v>
      </c>
      <c r="C84" s="47" t="s">
        <v>94</v>
      </c>
      <c r="D84" s="47" t="s">
        <v>94</v>
      </c>
      <c r="E84" s="47" t="s">
        <v>94</v>
      </c>
      <c r="F84" s="47" t="s">
        <v>94</v>
      </c>
      <c r="G84" s="36" t="s">
        <v>39</v>
      </c>
      <c r="H84" s="47" t="s">
        <v>94</v>
      </c>
      <c r="I84" s="36" t="s">
        <v>39</v>
      </c>
      <c r="J84" s="47" t="s">
        <v>94</v>
      </c>
      <c r="K84" s="36" t="s">
        <v>39</v>
      </c>
      <c r="L84" s="47" t="s">
        <v>94</v>
      </c>
      <c r="M84" s="37" t="s">
        <v>39</v>
      </c>
    </row>
    <row r="85" spans="2:13" ht="16.5" thickBot="1" x14ac:dyDescent="0.3">
      <c r="B85" s="38" t="s">
        <v>87</v>
      </c>
      <c r="C85" s="50">
        <v>5</v>
      </c>
      <c r="D85" s="50" t="s">
        <v>94</v>
      </c>
      <c r="E85" s="49">
        <v>5</v>
      </c>
      <c r="F85" s="49" t="s">
        <v>94</v>
      </c>
      <c r="G85" s="39" t="s">
        <v>39</v>
      </c>
      <c r="H85" s="49" t="s">
        <v>94</v>
      </c>
      <c r="I85" s="39" t="s">
        <v>39</v>
      </c>
      <c r="J85" s="49" t="s">
        <v>94</v>
      </c>
      <c r="K85" s="39" t="s">
        <v>39</v>
      </c>
      <c r="L85" s="49" t="s">
        <v>94</v>
      </c>
      <c r="M85" s="40" t="s">
        <v>39</v>
      </c>
    </row>
    <row r="86" spans="2:13" x14ac:dyDescent="0.2">
      <c r="L86" s="51"/>
    </row>
    <row r="87" spans="2:13" x14ac:dyDescent="0.2">
      <c r="G87" s="84" t="s">
        <v>9</v>
      </c>
      <c r="H87" s="84"/>
      <c r="I87" s="84"/>
      <c r="J87" s="83" t="s">
        <v>89</v>
      </c>
      <c r="K87" s="83"/>
      <c r="L87" s="83"/>
      <c r="M87" s="83"/>
    </row>
    <row r="88" spans="2:13" x14ac:dyDescent="0.2">
      <c r="G88" s="84" t="s">
        <v>10</v>
      </c>
      <c r="H88" s="84"/>
      <c r="I88" s="84"/>
      <c r="J88" s="83" t="s">
        <v>11</v>
      </c>
      <c r="K88" s="83"/>
      <c r="L88" s="83"/>
      <c r="M88" s="83"/>
    </row>
    <row r="89" spans="2:13" x14ac:dyDescent="0.2">
      <c r="F89" s="84" t="s">
        <v>12</v>
      </c>
      <c r="G89" s="84"/>
      <c r="H89" s="84"/>
      <c r="I89" s="84"/>
      <c r="J89" s="83" t="s">
        <v>13</v>
      </c>
      <c r="K89" s="83"/>
      <c r="L89" s="83"/>
      <c r="M89" s="83"/>
    </row>
  </sheetData>
  <mergeCells count="35">
    <mergeCell ref="B49:B50"/>
    <mergeCell ref="C49:F49"/>
    <mergeCell ref="G49:G50"/>
    <mergeCell ref="H49:I49"/>
    <mergeCell ref="J89:M89"/>
    <mergeCell ref="G88:I88"/>
    <mergeCell ref="F89:I89"/>
    <mergeCell ref="J88:M88"/>
    <mergeCell ref="L49:M49"/>
    <mergeCell ref="J87:M87"/>
    <mergeCell ref="G87:I87"/>
    <mergeCell ref="J49:K49"/>
    <mergeCell ref="B11:D11"/>
    <mergeCell ref="B12:D12"/>
    <mergeCell ref="G16:H16"/>
    <mergeCell ref="E13:H13"/>
    <mergeCell ref="A14:H14"/>
    <mergeCell ref="B16:B17"/>
    <mergeCell ref="I10:M10"/>
    <mergeCell ref="A2:H2"/>
    <mergeCell ref="E4:H4"/>
    <mergeCell ref="D7:H7"/>
    <mergeCell ref="B9:D9"/>
    <mergeCell ref="F5:H5"/>
    <mergeCell ref="B10:D10"/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</mergeCells>
  <phoneticPr fontId="4" type="noConversion"/>
  <hyperlinks>
    <hyperlink ref="G17" r:id="rId1"/>
  </hyperlinks>
  <pageMargins left="0.59055118110236227" right="0.27559055118110237" top="0.39370078740157483" bottom="0.23622047244094491" header="0.27559055118110237" footer="0.19685039370078741"/>
  <pageSetup paperSize="9" scale="58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Фалёва Юлия Викторовна</cp:lastModifiedBy>
  <cp:lastPrinted>2019-09-12T06:10:30Z</cp:lastPrinted>
  <dcterms:created xsi:type="dcterms:W3CDTF">2015-03-24T11:04:37Z</dcterms:created>
  <dcterms:modified xsi:type="dcterms:W3CDTF">2021-10-01T08:34:44Z</dcterms:modified>
</cp:coreProperties>
</file>