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 codeName="ЭтаКнига" defaultThemeVersion="124226"/>
  <bookViews>
    <workbookView xWindow="435" yWindow="45" windowWidth="14805" windowHeight="11565" tabRatio="800" firstSheet="94" activeTab="110"/>
  </bookViews>
  <sheets>
    <sheet name="Содержание книги" sheetId="68" r:id="rId1"/>
    <sheet name="1а" sheetId="90" r:id="rId2"/>
    <sheet name="1" sheetId="61" r:id="rId3"/>
    <sheet name="2" sheetId="6" r:id="rId4"/>
    <sheet name="3" sheetId="63" r:id="rId5"/>
    <sheet name="4" sheetId="7" r:id="rId6"/>
    <sheet name="5" sheetId="8" r:id="rId7"/>
    <sheet name="6" sheetId="9" r:id="rId8"/>
    <sheet name="7" sheetId="10" r:id="rId9"/>
    <sheet name="8" sheetId="11" r:id="rId10"/>
    <sheet name="9" sheetId="12" r:id="rId11"/>
    <sheet name="10" sheetId="13" r:id="rId12"/>
    <sheet name="11" sheetId="86" r:id="rId13"/>
    <sheet name="12" sheetId="15" r:id="rId14"/>
    <sheet name="13" sheetId="16" r:id="rId15"/>
    <sheet name="14" sheetId="70" r:id="rId16"/>
    <sheet name="15" sheetId="17" r:id="rId17"/>
    <sheet name="16" sheetId="18" r:id="rId18"/>
    <sheet name="17" sheetId="19" r:id="rId19"/>
    <sheet name="18" sheetId="20" r:id="rId20"/>
    <sheet name="19" sheetId="21" r:id="rId21"/>
    <sheet name="20" sheetId="22" r:id="rId22"/>
    <sheet name="21" sheetId="69" r:id="rId23"/>
    <sheet name="21_1" sheetId="119" r:id="rId24"/>
    <sheet name="21_2" sheetId="145" r:id="rId25"/>
    <sheet name="21_3" sheetId="147" r:id="rId26"/>
    <sheet name="21_4" sheetId="146" r:id="rId27"/>
    <sheet name="22" sheetId="87" r:id="rId28"/>
    <sheet name="23" sheetId="88" r:id="rId29"/>
    <sheet name="24" sheetId="89" r:id="rId30"/>
    <sheet name="25" sheetId="26" r:id="rId31"/>
    <sheet name="26" sheetId="27" r:id="rId32"/>
    <sheet name="27" sheetId="28" r:id="rId33"/>
    <sheet name="28" sheetId="29" r:id="rId34"/>
    <sheet name="29" sheetId="30" r:id="rId35"/>
    <sheet name="30" sheetId="31" r:id="rId36"/>
    <sheet name="31" sheetId="32" r:id="rId37"/>
    <sheet name="32" sheetId="33" r:id="rId38"/>
    <sheet name="33" sheetId="34" r:id="rId39"/>
    <sheet name="34" sheetId="35" r:id="rId40"/>
    <sheet name="34_1" sheetId="99" r:id="rId41"/>
    <sheet name="35" sheetId="36" r:id="rId42"/>
    <sheet name="36" sheetId="37" r:id="rId43"/>
    <sheet name="37" sheetId="66" r:id="rId44"/>
    <sheet name="38" sheetId="65" r:id="rId45"/>
    <sheet name="39" sheetId="64" r:id="rId46"/>
    <sheet name="39_1" sheetId="116" r:id="rId47"/>
    <sheet name="40" sheetId="38" r:id="rId48"/>
    <sheet name="41" sheetId="39" r:id="rId49"/>
    <sheet name="41_1" sheetId="111" r:id="rId50"/>
    <sheet name="42" sheetId="40" r:id="rId51"/>
    <sheet name="43" sheetId="5" r:id="rId52"/>
    <sheet name="44" sheetId="4" r:id="rId53"/>
    <sheet name="45" sheetId="71" r:id="rId54"/>
    <sheet name="45_1" sheetId="117" r:id="rId55"/>
    <sheet name="свод.табл.г.Вологда" sheetId="41" r:id="rId56"/>
    <sheet name="46" sheetId="42" r:id="rId57"/>
    <sheet name="47" sheetId="43" r:id="rId58"/>
    <sheet name="48" sheetId="44" r:id="rId59"/>
    <sheet name="48_1" sheetId="112" r:id="rId60"/>
    <sheet name="48_2" sheetId="113" r:id="rId61"/>
    <sheet name="49" sheetId="45" r:id="rId62"/>
    <sheet name="50" sheetId="46" r:id="rId63"/>
    <sheet name="50-1" sheetId="92" r:id="rId64"/>
    <sheet name="50-2" sheetId="93" r:id="rId65"/>
    <sheet name="50-3" sheetId="100" r:id="rId66"/>
    <sheet name="51" sheetId="47" r:id="rId67"/>
    <sheet name="52" sheetId="48" r:id="rId68"/>
    <sheet name="54" sheetId="50" r:id="rId69"/>
    <sheet name="55" sheetId="94" r:id="rId70"/>
    <sheet name="56" sheetId="52" r:id="rId71"/>
    <sheet name="57" sheetId="53" r:id="rId72"/>
    <sheet name="58" sheetId="54" r:id="rId73"/>
    <sheet name="59" sheetId="55" r:id="rId74"/>
    <sheet name="60" sheetId="56" r:id="rId75"/>
    <sheet name="61" sheetId="57" r:id="rId76"/>
    <sheet name="62" sheetId="58" r:id="rId77"/>
    <sheet name="63" sheetId="59" r:id="rId78"/>
    <sheet name="64" sheetId="72" r:id="rId79"/>
    <sheet name="65" sheetId="74" r:id="rId80"/>
    <sheet name="66" sheetId="95" r:id="rId81"/>
    <sheet name="66_1" sheetId="118" r:id="rId82"/>
    <sheet name="67" sheetId="76" r:id="rId83"/>
    <sheet name="68" sheetId="77" r:id="rId84"/>
    <sheet name="69" sheetId="78" r:id="rId85"/>
    <sheet name="70" sheetId="79" r:id="rId86"/>
    <sheet name="70_1" sheetId="143" r:id="rId87"/>
    <sheet name="71" sheetId="80" r:id="rId88"/>
    <sheet name="72" sheetId="81" r:id="rId89"/>
    <sheet name="73" sheetId="82" r:id="rId90"/>
    <sheet name="74" sheetId="91" r:id="rId91"/>
    <sheet name="75" sheetId="83" r:id="rId92"/>
    <sheet name="76" sheetId="102" r:id="rId93"/>
    <sheet name="77" sheetId="103" r:id="rId94"/>
    <sheet name="78" sheetId="104" r:id="rId95"/>
    <sheet name="79" sheetId="105" r:id="rId96"/>
    <sheet name="80" sheetId="106" r:id="rId97"/>
    <sheet name="81" sheetId="107" r:id="rId98"/>
    <sheet name="81-1" sheetId="130" r:id="rId99"/>
    <sheet name="82" sheetId="114" r:id="rId100"/>
    <sheet name="83" sheetId="115" r:id="rId101"/>
    <sheet name="84" sheetId="126" r:id="rId102"/>
    <sheet name="85" sheetId="128" r:id="rId103"/>
    <sheet name="86" sheetId="127" r:id="rId104"/>
    <sheet name="87" sheetId="120" r:id="rId105"/>
    <sheet name="88" sheetId="121" r:id="rId106"/>
    <sheet name="89" sheetId="122" state="hidden" r:id="rId107"/>
    <sheet name="90" sheetId="123" r:id="rId108"/>
    <sheet name="91" sheetId="124" r:id="rId109"/>
    <sheet name="92" sheetId="132" r:id="rId110"/>
    <sheet name="93" sheetId="133" r:id="rId111"/>
    <sheet name="94" sheetId="134" r:id="rId112"/>
    <sheet name="95" sheetId="135" r:id="rId113"/>
    <sheet name="96" sheetId="136" r:id="rId114"/>
    <sheet name="97" sheetId="137" r:id="rId115"/>
    <sheet name="свод. ПО Вологодское" sheetId="60" r:id="rId116"/>
    <sheet name="г. Вожега" sheetId="129" r:id="rId117"/>
    <sheet name="г. Тотьма" sheetId="125" r:id="rId118"/>
    <sheet name="г. Вытегра" sheetId="97" r:id="rId119"/>
    <sheet name="г. Белозерск" sheetId="98" r:id="rId120"/>
    <sheet name="г. Харовск" sheetId="110" r:id="rId121"/>
    <sheet name="г. Сямжа" sheetId="139" r:id="rId122"/>
    <sheet name="г. Грязовец" sheetId="140" r:id="rId123"/>
    <sheet name="Лист1" sheetId="131" state="hidden" r:id="rId124"/>
  </sheets>
  <externalReferences>
    <externalReference r:id="rId125"/>
  </externalReferences>
  <definedNames>
    <definedName name="_xlnm.Print_Area" localSheetId="12">'11'!$A$1:$Q$43</definedName>
    <definedName name="_xlnm.Print_Area" localSheetId="1">'1а'!$A$1:$Q$43</definedName>
    <definedName name="_xlnm.Print_Area" localSheetId="27">'22'!$A$1:$Q$43</definedName>
    <definedName name="_xlnm.Print_Area" localSheetId="28">'23'!$A$1:$Q$43</definedName>
    <definedName name="_xlnm.Print_Area" localSheetId="29">'24'!$A$1:$Q$43</definedName>
    <definedName name="_xlnm.Print_Area" localSheetId="68">'54'!$A$1:$Q$43</definedName>
    <definedName name="_xlnm.Print_Area" localSheetId="69">'55'!$A$1:$Q$43</definedName>
    <definedName name="_xlnm.Print_Area" localSheetId="70">'56'!$A$1:$Q$43</definedName>
    <definedName name="_xlnm.Print_Area" localSheetId="71">'57'!$A$1:$Q$43</definedName>
    <definedName name="_xlnm.Print_Area" localSheetId="72">'58'!$A$1:$Q$43</definedName>
    <definedName name="_xlnm.Print_Area" localSheetId="73">'59'!$A$1:$Q$43</definedName>
    <definedName name="_xlnm.Print_Area" localSheetId="75">'61'!$A$1:$Q$43</definedName>
    <definedName name="_xlnm.Print_Area" localSheetId="76">'62'!$A$1:$Q$43</definedName>
    <definedName name="_xlnm.Print_Area" localSheetId="77">'63'!$A$1:$Q$43</definedName>
    <definedName name="_xlnm.Print_Area" localSheetId="78">'64'!$A$1:$Q$43</definedName>
    <definedName name="_xlnm.Print_Area" localSheetId="79">'65'!$A$1:$Q$43</definedName>
    <definedName name="_xlnm.Print_Area" localSheetId="80">'66'!$A$1:$Q$43</definedName>
    <definedName name="_xlnm.Print_Area" localSheetId="81">'66_1'!$A$1:$Q$43</definedName>
    <definedName name="_xlnm.Print_Area" localSheetId="82">'67'!$A$1:$Q$43</definedName>
    <definedName name="_xlnm.Print_Area" localSheetId="83">'68'!$A$1:$Q$43</definedName>
    <definedName name="_xlnm.Print_Area" localSheetId="84">'69'!$A$1:$Q$43</definedName>
    <definedName name="_xlnm.Print_Area" localSheetId="85">'70'!$A$1:$Q$43</definedName>
    <definedName name="_xlnm.Print_Area" localSheetId="86">'70_1'!$A$1:$Q$43</definedName>
    <definedName name="_xlnm.Print_Area" localSheetId="87">'71'!$A$1:$Q$43</definedName>
    <definedName name="_xlnm.Print_Area" localSheetId="88">'72'!$A$1:$Q$43</definedName>
    <definedName name="_xlnm.Print_Area" localSheetId="89">'73'!$A$1:$Q$43</definedName>
    <definedName name="_xlnm.Print_Area" localSheetId="90">'74'!$A$1:$Q$43</definedName>
    <definedName name="_xlnm.Print_Area" localSheetId="91">'75'!$A$1:$Q$43</definedName>
    <definedName name="_xlnm.Print_Area" localSheetId="92">'76'!$A$1:$Q$43</definedName>
    <definedName name="_xlnm.Print_Area" localSheetId="93">'77'!$A$1:$Q$43</definedName>
    <definedName name="_xlnm.Print_Area" localSheetId="94">'78'!$A$1:$Q$43</definedName>
    <definedName name="_xlnm.Print_Area" localSheetId="95">'79'!$A$1:$Q$43</definedName>
    <definedName name="_xlnm.Print_Area" localSheetId="96">'80'!$A$1:$Q$43</definedName>
    <definedName name="_xlnm.Print_Area" localSheetId="97">'81'!$A$1:$Q$43</definedName>
    <definedName name="_xlnm.Print_Area" localSheetId="98">'81-1'!$A$1:$Q$43</definedName>
    <definedName name="_xlnm.Print_Area" localSheetId="99">'82'!$A$1:$Q$43</definedName>
    <definedName name="_xlnm.Print_Area" localSheetId="100">'83'!$A$1:$Q$43</definedName>
    <definedName name="_xlnm.Print_Area" localSheetId="101">'84'!$A$1:$Q$43</definedName>
    <definedName name="_xlnm.Print_Area" localSheetId="102">'85'!$A$1:$Q$43</definedName>
    <definedName name="_xlnm.Print_Area" localSheetId="103">'86'!$A$1:$Q$43</definedName>
    <definedName name="_xlnm.Print_Area" localSheetId="55">свод.табл.г.Вологда!$A$1:$G$47</definedName>
    <definedName name="_xlnm.Print_Area" localSheetId="0">'Содержание книги'!$A$1:$D$34</definedName>
  </definedNames>
  <calcPr calcId="144525"/>
  <fileRecoveryPr repairLoad="1"/>
</workbook>
</file>

<file path=xl/calcChain.xml><?xml version="1.0" encoding="utf-8"?>
<calcChain xmlns="http://schemas.openxmlformats.org/spreadsheetml/2006/main">
  <c r="G37" i="140" l="1"/>
  <c r="G14" i="140"/>
  <c r="G15" i="140"/>
  <c r="G16" i="140"/>
  <c r="G17" i="140"/>
  <c r="G18" i="140"/>
  <c r="G19" i="140"/>
  <c r="G20" i="140"/>
  <c r="G21" i="140"/>
  <c r="G22" i="140"/>
  <c r="G23" i="140"/>
  <c r="G24" i="140"/>
  <c r="G25" i="140"/>
  <c r="G26" i="140"/>
  <c r="G27" i="140"/>
  <c r="G28" i="140"/>
  <c r="G29" i="140"/>
  <c r="G30" i="140"/>
  <c r="G31" i="140"/>
  <c r="G32" i="140"/>
  <c r="G33" i="140"/>
  <c r="G34" i="140"/>
  <c r="G35" i="140"/>
  <c r="G36" i="140"/>
  <c r="E14" i="140"/>
  <c r="E15" i="140"/>
  <c r="E16" i="140"/>
  <c r="E17" i="140"/>
  <c r="E18" i="140"/>
  <c r="E19" i="140"/>
  <c r="E20" i="140"/>
  <c r="E21" i="140"/>
  <c r="E22" i="140"/>
  <c r="E23" i="140"/>
  <c r="E24" i="140"/>
  <c r="E25" i="140"/>
  <c r="E26" i="140"/>
  <c r="E27" i="140"/>
  <c r="E28" i="140"/>
  <c r="E29" i="140"/>
  <c r="E30" i="140"/>
  <c r="E31" i="140"/>
  <c r="E32" i="140"/>
  <c r="E33" i="140"/>
  <c r="E34" i="140"/>
  <c r="E35" i="140"/>
  <c r="E36" i="140"/>
  <c r="D37" i="140"/>
  <c r="D51" i="140"/>
  <c r="D14" i="140"/>
  <c r="D15" i="140"/>
  <c r="D16" i="140"/>
  <c r="D17" i="140"/>
  <c r="D18" i="140"/>
  <c r="D19" i="140"/>
  <c r="D20" i="140"/>
  <c r="D21" i="140"/>
  <c r="D22" i="140"/>
  <c r="D23" i="140"/>
  <c r="D24" i="140"/>
  <c r="D25" i="140"/>
  <c r="D26" i="140"/>
  <c r="D27" i="140"/>
  <c r="D28" i="140"/>
  <c r="D29" i="140"/>
  <c r="D30" i="140"/>
  <c r="D31" i="140"/>
  <c r="D32" i="140"/>
  <c r="D33" i="140"/>
  <c r="D34" i="140"/>
  <c r="D35" i="140"/>
  <c r="D36" i="140"/>
  <c r="B14" i="140"/>
  <c r="B15" i="140"/>
  <c r="B16" i="140"/>
  <c r="B17" i="140"/>
  <c r="B18" i="140"/>
  <c r="B19" i="140"/>
  <c r="B20" i="140"/>
  <c r="B21" i="140"/>
  <c r="B22" i="140"/>
  <c r="B23" i="140"/>
  <c r="B24" i="140"/>
  <c r="B25" i="140"/>
  <c r="B26" i="140"/>
  <c r="B27" i="140"/>
  <c r="B28" i="140"/>
  <c r="B29" i="140"/>
  <c r="B30" i="140"/>
  <c r="B31" i="140"/>
  <c r="B32" i="140"/>
  <c r="B33" i="140"/>
  <c r="B34" i="140"/>
  <c r="B35" i="140"/>
  <c r="B36" i="140"/>
  <c r="D37" i="139"/>
  <c r="D51" i="139"/>
  <c r="G37" i="139"/>
  <c r="G14" i="139"/>
  <c r="G15" i="139"/>
  <c r="G16" i="139"/>
  <c r="G17" i="139"/>
  <c r="G18" i="139"/>
  <c r="G19" i="139"/>
  <c r="G20" i="139"/>
  <c r="G21" i="139"/>
  <c r="G22" i="139"/>
  <c r="G23" i="139"/>
  <c r="G24" i="139"/>
  <c r="G25" i="139"/>
  <c r="G26" i="139"/>
  <c r="G27" i="139"/>
  <c r="G28" i="139"/>
  <c r="G29" i="139"/>
  <c r="G30" i="139"/>
  <c r="G31" i="139"/>
  <c r="G32" i="139"/>
  <c r="G33" i="139"/>
  <c r="G34" i="139"/>
  <c r="G35" i="139"/>
  <c r="G36" i="139"/>
  <c r="E14" i="139"/>
  <c r="E15" i="139"/>
  <c r="E16" i="139"/>
  <c r="E17" i="139"/>
  <c r="E18" i="139"/>
  <c r="E19" i="139"/>
  <c r="E20" i="139"/>
  <c r="E21" i="139"/>
  <c r="E22" i="139"/>
  <c r="E23" i="139"/>
  <c r="E24" i="139"/>
  <c r="E25" i="139"/>
  <c r="E26" i="139"/>
  <c r="E27" i="139"/>
  <c r="E28" i="139"/>
  <c r="E29" i="139"/>
  <c r="E30" i="139"/>
  <c r="E31" i="139"/>
  <c r="E32" i="139"/>
  <c r="E33" i="139"/>
  <c r="E34" i="139"/>
  <c r="E35" i="139"/>
  <c r="E36" i="139"/>
  <c r="D14" i="139"/>
  <c r="D15" i="139"/>
  <c r="D16" i="139"/>
  <c r="D17" i="139"/>
  <c r="D18" i="139"/>
  <c r="D19" i="139"/>
  <c r="D20" i="139"/>
  <c r="D21" i="139"/>
  <c r="D22" i="139"/>
  <c r="D23" i="139"/>
  <c r="D24" i="139"/>
  <c r="D25" i="139"/>
  <c r="D26" i="139"/>
  <c r="D27" i="139"/>
  <c r="D28" i="139"/>
  <c r="D29" i="139"/>
  <c r="D30" i="139"/>
  <c r="D31" i="139"/>
  <c r="D32" i="139"/>
  <c r="D33" i="139"/>
  <c r="D34" i="139"/>
  <c r="D35" i="139"/>
  <c r="D36" i="139"/>
  <c r="B14" i="139"/>
  <c r="B15" i="139"/>
  <c r="B16" i="139"/>
  <c r="B17" i="139"/>
  <c r="B18" i="139"/>
  <c r="B19" i="139"/>
  <c r="B20" i="139"/>
  <c r="B21" i="139"/>
  <c r="B22" i="139"/>
  <c r="B23" i="139"/>
  <c r="B24" i="139"/>
  <c r="B25" i="139"/>
  <c r="B26" i="139"/>
  <c r="B27" i="139"/>
  <c r="B28" i="139"/>
  <c r="B29" i="139"/>
  <c r="B30" i="139"/>
  <c r="B31" i="139"/>
  <c r="B32" i="139"/>
  <c r="B33" i="139"/>
  <c r="B34" i="139"/>
  <c r="B35" i="139"/>
  <c r="B36" i="139"/>
  <c r="G37" i="110"/>
  <c r="G14" i="110"/>
  <c r="G15" i="110"/>
  <c r="G16" i="110"/>
  <c r="G17" i="110"/>
  <c r="G18" i="110"/>
  <c r="G19" i="110"/>
  <c r="G20" i="110"/>
  <c r="G21" i="110"/>
  <c r="G22" i="110"/>
  <c r="G23" i="110"/>
  <c r="G24" i="110"/>
  <c r="G25" i="110"/>
  <c r="G26" i="110"/>
  <c r="G27" i="110"/>
  <c r="G28" i="110"/>
  <c r="G29" i="110"/>
  <c r="G30" i="110"/>
  <c r="G31" i="110"/>
  <c r="G32" i="110"/>
  <c r="G33" i="110"/>
  <c r="G34" i="110"/>
  <c r="G35" i="110"/>
  <c r="G36" i="110"/>
  <c r="E36" i="110"/>
  <c r="E14" i="110"/>
  <c r="E15" i="110"/>
  <c r="E16" i="110"/>
  <c r="E17" i="110"/>
  <c r="E18" i="110"/>
  <c r="E19" i="110"/>
  <c r="E20" i="110"/>
  <c r="E21" i="110"/>
  <c r="E22" i="110"/>
  <c r="E23" i="110"/>
  <c r="E24" i="110"/>
  <c r="E25" i="110"/>
  <c r="E26" i="110"/>
  <c r="E27" i="110"/>
  <c r="E28" i="110"/>
  <c r="E29" i="110"/>
  <c r="E30" i="110"/>
  <c r="E31" i="110"/>
  <c r="E32" i="110"/>
  <c r="E33" i="110"/>
  <c r="E34" i="110"/>
  <c r="E35" i="110"/>
  <c r="D37" i="110"/>
  <c r="D51" i="110" s="1"/>
  <c r="D14" i="110"/>
  <c r="D15" i="110"/>
  <c r="D16" i="110"/>
  <c r="D17" i="110"/>
  <c r="D18" i="110"/>
  <c r="D19" i="110"/>
  <c r="D20" i="110"/>
  <c r="D21" i="110"/>
  <c r="D22" i="110"/>
  <c r="D23" i="110"/>
  <c r="D24" i="110"/>
  <c r="D25" i="110"/>
  <c r="D26" i="110"/>
  <c r="D27" i="110"/>
  <c r="D28" i="110"/>
  <c r="D29" i="110"/>
  <c r="D30" i="110"/>
  <c r="D31" i="110"/>
  <c r="D32" i="110"/>
  <c r="D33" i="110"/>
  <c r="D34" i="110"/>
  <c r="D35" i="110"/>
  <c r="D36" i="110"/>
  <c r="B14" i="110"/>
  <c r="B15" i="110"/>
  <c r="B16" i="110"/>
  <c r="B17" i="110"/>
  <c r="B18" i="110"/>
  <c r="B19" i="110"/>
  <c r="B20" i="110"/>
  <c r="B21" i="110"/>
  <c r="B22" i="110"/>
  <c r="B23" i="110"/>
  <c r="B24" i="110"/>
  <c r="B25" i="110"/>
  <c r="B26" i="110"/>
  <c r="B27" i="110"/>
  <c r="B28" i="110"/>
  <c r="B29" i="110"/>
  <c r="B30" i="110"/>
  <c r="B31" i="110"/>
  <c r="B32" i="110"/>
  <c r="B33" i="110"/>
  <c r="B34" i="110"/>
  <c r="B35" i="110"/>
  <c r="B36" i="110"/>
  <c r="G37" i="98"/>
  <c r="G14" i="98"/>
  <c r="G15" i="98"/>
  <c r="G16" i="98"/>
  <c r="G17" i="98"/>
  <c r="G18" i="98"/>
  <c r="G19" i="98"/>
  <c r="G20" i="98"/>
  <c r="G21" i="98"/>
  <c r="G22" i="98"/>
  <c r="G23" i="98"/>
  <c r="G24" i="98"/>
  <c r="G25" i="98"/>
  <c r="G26" i="98"/>
  <c r="G27" i="98"/>
  <c r="G28" i="98"/>
  <c r="G29" i="98"/>
  <c r="G30" i="98"/>
  <c r="G31" i="98"/>
  <c r="G32" i="98"/>
  <c r="G33" i="98"/>
  <c r="G34" i="98"/>
  <c r="G35" i="98"/>
  <c r="G36" i="98"/>
  <c r="E14" i="98"/>
  <c r="E15" i="98"/>
  <c r="E16" i="98"/>
  <c r="E17" i="98"/>
  <c r="E18" i="98"/>
  <c r="E19" i="98"/>
  <c r="E20" i="98"/>
  <c r="E21" i="98"/>
  <c r="E22" i="98"/>
  <c r="E23" i="98"/>
  <c r="E24" i="98"/>
  <c r="E25" i="98"/>
  <c r="E26" i="98"/>
  <c r="E27" i="98"/>
  <c r="E28" i="98"/>
  <c r="E29" i="98"/>
  <c r="E30" i="98"/>
  <c r="E31" i="98"/>
  <c r="E32" i="98"/>
  <c r="E33" i="98"/>
  <c r="E34" i="98"/>
  <c r="E35" i="98"/>
  <c r="E36" i="98"/>
  <c r="D37" i="98"/>
  <c r="D51" i="98"/>
  <c r="D14" i="98"/>
  <c r="D15" i="98"/>
  <c r="D16" i="98"/>
  <c r="D17" i="98"/>
  <c r="D18" i="98"/>
  <c r="D19" i="98"/>
  <c r="D20" i="98"/>
  <c r="D21" i="98"/>
  <c r="D22" i="98"/>
  <c r="D23" i="98"/>
  <c r="D24" i="98"/>
  <c r="D25" i="98"/>
  <c r="D26" i="98"/>
  <c r="D27" i="98"/>
  <c r="D28" i="98"/>
  <c r="D29" i="98"/>
  <c r="D30" i="98"/>
  <c r="D31" i="98"/>
  <c r="D32" i="98"/>
  <c r="D33" i="98"/>
  <c r="D34" i="98"/>
  <c r="D35" i="98"/>
  <c r="D36" i="98"/>
  <c r="B14" i="98"/>
  <c r="B15" i="98"/>
  <c r="B16" i="98"/>
  <c r="B17" i="98"/>
  <c r="B18" i="98"/>
  <c r="B19" i="98"/>
  <c r="B20" i="98"/>
  <c r="B21" i="98"/>
  <c r="B22" i="98"/>
  <c r="B23" i="98"/>
  <c r="B24" i="98"/>
  <c r="B25" i="98"/>
  <c r="B26" i="98"/>
  <c r="B27" i="98"/>
  <c r="B28" i="98"/>
  <c r="B29" i="98"/>
  <c r="B30" i="98"/>
  <c r="B31" i="98"/>
  <c r="B32" i="98"/>
  <c r="B33" i="98"/>
  <c r="B34" i="98"/>
  <c r="B35" i="98"/>
  <c r="B36" i="98"/>
  <c r="G37" i="97"/>
  <c r="D37" i="97"/>
  <c r="D51" i="97"/>
  <c r="G14" i="97"/>
  <c r="G15" i="97"/>
  <c r="G16" i="97"/>
  <c r="G17" i="97"/>
  <c r="G18" i="97"/>
  <c r="G19" i="97"/>
  <c r="G20" i="97"/>
  <c r="G21" i="97"/>
  <c r="G22" i="97"/>
  <c r="G23" i="97"/>
  <c r="G24" i="97"/>
  <c r="G25" i="97"/>
  <c r="G26" i="97"/>
  <c r="G27" i="97"/>
  <c r="G28" i="97"/>
  <c r="G29" i="97"/>
  <c r="G30" i="97"/>
  <c r="G31" i="97"/>
  <c r="G32" i="97"/>
  <c r="G33" i="97"/>
  <c r="G34" i="97"/>
  <c r="G35" i="97"/>
  <c r="G36" i="97"/>
  <c r="E14" i="97"/>
  <c r="E15" i="97"/>
  <c r="E16" i="97"/>
  <c r="E17" i="97"/>
  <c r="E18" i="97"/>
  <c r="E19" i="97"/>
  <c r="E20" i="97"/>
  <c r="E21" i="97"/>
  <c r="E22" i="97"/>
  <c r="E23" i="97"/>
  <c r="E24" i="97"/>
  <c r="E25" i="97"/>
  <c r="E26" i="97"/>
  <c r="E27" i="97"/>
  <c r="E28" i="97"/>
  <c r="E29" i="97"/>
  <c r="E30" i="97"/>
  <c r="E31" i="97"/>
  <c r="E32" i="97"/>
  <c r="E33" i="97"/>
  <c r="E34" i="97"/>
  <c r="E35" i="97"/>
  <c r="E36" i="97"/>
  <c r="D14" i="97"/>
  <c r="D15" i="97"/>
  <c r="D16" i="97"/>
  <c r="D17" i="97"/>
  <c r="D18" i="97"/>
  <c r="D19" i="97"/>
  <c r="D20" i="97"/>
  <c r="D21" i="97"/>
  <c r="D22" i="97"/>
  <c r="D23" i="97"/>
  <c r="D24" i="97"/>
  <c r="D25" i="97"/>
  <c r="D26" i="97"/>
  <c r="D27" i="97"/>
  <c r="D28" i="97"/>
  <c r="D29" i="97"/>
  <c r="D30" i="97"/>
  <c r="D31" i="97"/>
  <c r="D32" i="97"/>
  <c r="D33" i="97"/>
  <c r="D34" i="97"/>
  <c r="D35" i="97"/>
  <c r="D36" i="97"/>
  <c r="B14" i="97"/>
  <c r="B15" i="97"/>
  <c r="B16" i="97"/>
  <c r="B17" i="97"/>
  <c r="B18" i="97"/>
  <c r="B19" i="97"/>
  <c r="B20" i="97"/>
  <c r="B21" i="97"/>
  <c r="B22" i="97"/>
  <c r="B23" i="97"/>
  <c r="B24" i="97"/>
  <c r="B25" i="97"/>
  <c r="B26" i="97"/>
  <c r="B27" i="97"/>
  <c r="B28" i="97"/>
  <c r="B29" i="97"/>
  <c r="B30" i="97"/>
  <c r="B31" i="97"/>
  <c r="B32" i="97"/>
  <c r="B33" i="97"/>
  <c r="B34" i="97"/>
  <c r="B35" i="97"/>
  <c r="B36" i="97"/>
  <c r="G15" i="129"/>
  <c r="G16" i="129"/>
  <c r="G17" i="129"/>
  <c r="G18" i="129"/>
  <c r="G19" i="129"/>
  <c r="G20" i="129"/>
  <c r="G21" i="129"/>
  <c r="G22" i="129"/>
  <c r="G23" i="129"/>
  <c r="G24" i="129"/>
  <c r="G25" i="129"/>
  <c r="G26" i="129"/>
  <c r="G27" i="129"/>
  <c r="G28" i="129"/>
  <c r="G29" i="129"/>
  <c r="G30" i="129"/>
  <c r="G31" i="129"/>
  <c r="G32" i="129"/>
  <c r="G33" i="129"/>
  <c r="G34" i="129"/>
  <c r="G35" i="129"/>
  <c r="G36" i="129"/>
  <c r="G37" i="129"/>
  <c r="E15" i="129"/>
  <c r="E16" i="129"/>
  <c r="E17" i="129"/>
  <c r="E18" i="129"/>
  <c r="E19" i="129"/>
  <c r="E20" i="129"/>
  <c r="E21" i="129"/>
  <c r="E22" i="129"/>
  <c r="E23" i="129"/>
  <c r="E24" i="129"/>
  <c r="E25" i="129"/>
  <c r="E26" i="129"/>
  <c r="E27" i="129"/>
  <c r="E28" i="129"/>
  <c r="E29" i="129"/>
  <c r="E30" i="129"/>
  <c r="E31" i="129"/>
  <c r="E32" i="129"/>
  <c r="E33" i="129"/>
  <c r="E34" i="129"/>
  <c r="E35" i="129"/>
  <c r="E36" i="129"/>
  <c r="E37" i="129"/>
  <c r="D15" i="129"/>
  <c r="D16" i="129"/>
  <c r="D17" i="129"/>
  <c r="D18" i="129"/>
  <c r="D19" i="129"/>
  <c r="D20" i="129"/>
  <c r="D21" i="129"/>
  <c r="D22" i="129"/>
  <c r="D23" i="129"/>
  <c r="D24" i="129"/>
  <c r="D25" i="129"/>
  <c r="D26" i="129"/>
  <c r="D27" i="129"/>
  <c r="D28" i="129"/>
  <c r="D29" i="129"/>
  <c r="D30" i="129"/>
  <c r="D31" i="129"/>
  <c r="D32" i="129"/>
  <c r="D33" i="129"/>
  <c r="D34" i="129"/>
  <c r="D35" i="129"/>
  <c r="D36" i="129"/>
  <c r="D37" i="129"/>
  <c r="B15" i="129"/>
  <c r="B16" i="129"/>
  <c r="B17" i="129"/>
  <c r="B18" i="129"/>
  <c r="B19" i="129"/>
  <c r="B20" i="129"/>
  <c r="B21" i="129"/>
  <c r="B22" i="129"/>
  <c r="B23" i="129"/>
  <c r="B24" i="129"/>
  <c r="B25" i="129"/>
  <c r="B26" i="129"/>
  <c r="B27" i="129"/>
  <c r="B28" i="129"/>
  <c r="B29" i="129"/>
  <c r="B30" i="129"/>
  <c r="B31" i="129"/>
  <c r="B32" i="129"/>
  <c r="B33" i="129"/>
  <c r="B34" i="129"/>
  <c r="B35" i="129"/>
  <c r="B36" i="129"/>
  <c r="B37" i="129"/>
  <c r="G38" i="125"/>
  <c r="D38" i="125"/>
  <c r="G15" i="125"/>
  <c r="G16" i="125"/>
  <c r="G17" i="125"/>
  <c r="G18" i="125"/>
  <c r="G19" i="125"/>
  <c r="G20" i="125"/>
  <c r="G21" i="125"/>
  <c r="G22" i="125"/>
  <c r="G23" i="125"/>
  <c r="G24" i="125"/>
  <c r="G25" i="125"/>
  <c r="G26" i="125"/>
  <c r="G27" i="125"/>
  <c r="G28" i="125"/>
  <c r="G29" i="125"/>
  <c r="G30" i="125"/>
  <c r="G31" i="125"/>
  <c r="G32" i="125"/>
  <c r="G33" i="125"/>
  <c r="G34" i="125"/>
  <c r="G35" i="125"/>
  <c r="G36" i="125"/>
  <c r="G37" i="125"/>
  <c r="E15" i="125"/>
  <c r="E16" i="125"/>
  <c r="E17" i="125"/>
  <c r="E18" i="125"/>
  <c r="E19" i="125"/>
  <c r="E20" i="125"/>
  <c r="E21" i="125"/>
  <c r="E22" i="125"/>
  <c r="E23" i="125"/>
  <c r="E24" i="125"/>
  <c r="E25" i="125"/>
  <c r="E26" i="125"/>
  <c r="E27" i="125"/>
  <c r="E28" i="125"/>
  <c r="E29" i="125"/>
  <c r="E30" i="125"/>
  <c r="E31" i="125"/>
  <c r="E32" i="125"/>
  <c r="E33" i="125"/>
  <c r="E34" i="125"/>
  <c r="E35" i="125"/>
  <c r="E36" i="125"/>
  <c r="E37" i="125"/>
  <c r="D15" i="125"/>
  <c r="D16" i="125"/>
  <c r="D17" i="125"/>
  <c r="D18" i="125"/>
  <c r="D19" i="125"/>
  <c r="D20" i="125"/>
  <c r="D21" i="125"/>
  <c r="D22" i="125"/>
  <c r="D23" i="125"/>
  <c r="D24" i="125"/>
  <c r="D25" i="125"/>
  <c r="D26" i="125"/>
  <c r="D27" i="125"/>
  <c r="D28" i="125"/>
  <c r="D29" i="125"/>
  <c r="D30" i="125"/>
  <c r="D31" i="125"/>
  <c r="D32" i="125"/>
  <c r="D33" i="125"/>
  <c r="D34" i="125"/>
  <c r="D35" i="125"/>
  <c r="D36" i="125"/>
  <c r="D37" i="125"/>
  <c r="B15" i="125"/>
  <c r="B16" i="125"/>
  <c r="B17" i="125"/>
  <c r="B18" i="125"/>
  <c r="B19" i="125"/>
  <c r="B20" i="125"/>
  <c r="B21" i="125"/>
  <c r="B22" i="125"/>
  <c r="B23" i="125"/>
  <c r="B24" i="125"/>
  <c r="B25" i="125"/>
  <c r="B26" i="125"/>
  <c r="B27" i="125"/>
  <c r="B28" i="125"/>
  <c r="B29" i="125"/>
  <c r="B30" i="125"/>
  <c r="B31" i="125"/>
  <c r="B32" i="125"/>
  <c r="B33" i="125"/>
  <c r="B34" i="125"/>
  <c r="B35" i="125"/>
  <c r="B36" i="125"/>
  <c r="B37" i="125"/>
  <c r="G38" i="60"/>
  <c r="D38" i="60"/>
  <c r="D52" i="60"/>
  <c r="G15" i="60"/>
  <c r="G16" i="60"/>
  <c r="G17" i="60"/>
  <c r="G18" i="60"/>
  <c r="G19" i="60"/>
  <c r="G20" i="60"/>
  <c r="G21" i="60"/>
  <c r="G22" i="60"/>
  <c r="G23" i="60"/>
  <c r="G24" i="60"/>
  <c r="G25" i="60"/>
  <c r="G26" i="60"/>
  <c r="G27" i="60"/>
  <c r="G28" i="60"/>
  <c r="G29" i="60"/>
  <c r="G30" i="60"/>
  <c r="G31" i="60"/>
  <c r="G32" i="60"/>
  <c r="G33" i="60"/>
  <c r="G34" i="60"/>
  <c r="G35" i="60"/>
  <c r="G36" i="60"/>
  <c r="G37" i="60"/>
  <c r="E15" i="60"/>
  <c r="E16" i="60"/>
  <c r="E17" i="60"/>
  <c r="E18" i="60"/>
  <c r="E19" i="60"/>
  <c r="E20" i="60"/>
  <c r="E21" i="60"/>
  <c r="E22" i="60"/>
  <c r="E23" i="60"/>
  <c r="E24" i="60"/>
  <c r="E25" i="60"/>
  <c r="E26" i="60"/>
  <c r="E27" i="60"/>
  <c r="E28" i="60"/>
  <c r="E29" i="60"/>
  <c r="E30" i="60"/>
  <c r="E31" i="60"/>
  <c r="E32" i="60"/>
  <c r="E33" i="60"/>
  <c r="E34" i="60"/>
  <c r="E35" i="60"/>
  <c r="E36" i="60"/>
  <c r="E37" i="60"/>
  <c r="D15" i="60"/>
  <c r="D16" i="60"/>
  <c r="D17" i="60"/>
  <c r="D18" i="60"/>
  <c r="D19" i="60"/>
  <c r="D20" i="60"/>
  <c r="D21" i="60"/>
  <c r="D22" i="60"/>
  <c r="D23" i="60"/>
  <c r="D24" i="60"/>
  <c r="D25" i="60"/>
  <c r="D26" i="60"/>
  <c r="D27" i="60"/>
  <c r="D28" i="60"/>
  <c r="D29" i="60"/>
  <c r="D30" i="60"/>
  <c r="D31" i="60"/>
  <c r="D32" i="60"/>
  <c r="D33" i="60"/>
  <c r="D34" i="60"/>
  <c r="D35" i="60"/>
  <c r="D36" i="60"/>
  <c r="D37" i="60"/>
  <c r="B15" i="60"/>
  <c r="B16" i="60"/>
  <c r="B17" i="60"/>
  <c r="B18" i="60"/>
  <c r="B19" i="60"/>
  <c r="B20" i="60"/>
  <c r="B21" i="60"/>
  <c r="B22" i="60"/>
  <c r="B23" i="60"/>
  <c r="B24" i="60"/>
  <c r="B25" i="60"/>
  <c r="B26" i="60"/>
  <c r="B27" i="60"/>
  <c r="B28" i="60"/>
  <c r="B29" i="60"/>
  <c r="B30" i="60"/>
  <c r="B31" i="60"/>
  <c r="B32" i="60"/>
  <c r="B33" i="60"/>
  <c r="B34" i="60"/>
  <c r="B35" i="60"/>
  <c r="B36" i="60"/>
  <c r="B37" i="60"/>
  <c r="Q39" i="120"/>
  <c r="M39" i="120"/>
  <c r="I39" i="120"/>
  <c r="E39" i="120"/>
  <c r="G37" i="41" l="1"/>
  <c r="D37" i="41"/>
  <c r="D48" i="41"/>
  <c r="G14" i="41"/>
  <c r="G15" i="41"/>
  <c r="G16" i="41"/>
  <c r="G17" i="41"/>
  <c r="G18" i="41"/>
  <c r="G19" i="41"/>
  <c r="G20" i="41"/>
  <c r="G21" i="41"/>
  <c r="G22" i="41"/>
  <c r="G23" i="41"/>
  <c r="G24" i="41"/>
  <c r="G25" i="41"/>
  <c r="G26" i="41"/>
  <c r="G27" i="41"/>
  <c r="G28" i="41"/>
  <c r="G29" i="41"/>
  <c r="G30" i="41"/>
  <c r="G31" i="41"/>
  <c r="G32" i="41"/>
  <c r="G33" i="41"/>
  <c r="G34" i="41"/>
  <c r="G35" i="41"/>
  <c r="G36" i="41"/>
  <c r="E14" i="41"/>
  <c r="E15" i="41"/>
  <c r="E16" i="41"/>
  <c r="E17" i="41"/>
  <c r="E18" i="41"/>
  <c r="E19" i="41"/>
  <c r="E20" i="41"/>
  <c r="E21" i="41"/>
  <c r="E22" i="41"/>
  <c r="E23" i="41"/>
  <c r="E24" i="41"/>
  <c r="E25" i="41"/>
  <c r="E26" i="41"/>
  <c r="E27" i="41"/>
  <c r="E28" i="41"/>
  <c r="E29" i="41"/>
  <c r="E30" i="41"/>
  <c r="E31" i="41"/>
  <c r="E32" i="41"/>
  <c r="E33" i="41"/>
  <c r="E34" i="41"/>
  <c r="E35" i="41"/>
  <c r="E36" i="41"/>
  <c r="D14" i="41"/>
  <c r="D15" i="41"/>
  <c r="D16" i="41"/>
  <c r="D17" i="41"/>
  <c r="D18" i="41"/>
  <c r="D19" i="41"/>
  <c r="D20" i="41"/>
  <c r="D21" i="41"/>
  <c r="D22" i="41"/>
  <c r="D23" i="41"/>
  <c r="D24" i="41"/>
  <c r="D25" i="41"/>
  <c r="D26" i="41"/>
  <c r="D27" i="41"/>
  <c r="D28" i="41"/>
  <c r="D29" i="41"/>
  <c r="D30" i="41"/>
  <c r="D31" i="41"/>
  <c r="D32" i="41"/>
  <c r="D33" i="41"/>
  <c r="D34" i="41"/>
  <c r="D35" i="41"/>
  <c r="D36" i="41"/>
  <c r="B14" i="41"/>
  <c r="B15" i="41"/>
  <c r="B16" i="41"/>
  <c r="B17" i="41"/>
  <c r="B18" i="41"/>
  <c r="B19" i="41"/>
  <c r="B20" i="41"/>
  <c r="B21" i="41"/>
  <c r="B22" i="41"/>
  <c r="B23" i="41"/>
  <c r="B24" i="41"/>
  <c r="B25" i="41"/>
  <c r="B26" i="41"/>
  <c r="B27" i="41"/>
  <c r="B28" i="41"/>
  <c r="B29" i="41"/>
  <c r="B30" i="41"/>
  <c r="B31" i="41"/>
  <c r="B32" i="41"/>
  <c r="B33" i="41"/>
  <c r="B34" i="41"/>
  <c r="B35" i="41"/>
  <c r="B36" i="41"/>
  <c r="M39" i="127" l="1"/>
  <c r="E39" i="127"/>
  <c r="I39" i="130"/>
  <c r="E39" i="130"/>
  <c r="Q39" i="147" l="1"/>
  <c r="M39" i="147"/>
  <c r="I39" i="147"/>
  <c r="E39" i="147"/>
  <c r="Q39" i="146"/>
  <c r="M39" i="146"/>
  <c r="I39" i="146"/>
  <c r="E39" i="146"/>
  <c r="Q39" i="145"/>
  <c r="M39" i="145"/>
  <c r="I39" i="145"/>
  <c r="E39" i="145"/>
  <c r="E13" i="41" l="1"/>
  <c r="Q39" i="57" l="1"/>
  <c r="M39" i="37"/>
  <c r="E39" i="37"/>
  <c r="Q39" i="50" l="1"/>
  <c r="I39" i="50"/>
  <c r="M39" i="47"/>
  <c r="M39" i="92"/>
  <c r="E39" i="33"/>
  <c r="E39" i="119"/>
  <c r="I39" i="6"/>
  <c r="Q39" i="8" l="1"/>
  <c r="M39" i="8"/>
  <c r="Q39" i="9"/>
  <c r="M39" i="9"/>
  <c r="Q39" i="10"/>
  <c r="M39" i="10"/>
  <c r="Q39" i="11"/>
  <c r="M39" i="11"/>
  <c r="Q39" i="12"/>
  <c r="M39" i="12"/>
  <c r="I39" i="12" l="1"/>
  <c r="E39" i="12"/>
  <c r="I39" i="11"/>
  <c r="E39" i="11"/>
  <c r="I39" i="10"/>
  <c r="E39" i="10"/>
  <c r="I39" i="9"/>
  <c r="E39" i="9"/>
  <c r="I39" i="8"/>
  <c r="E39" i="8"/>
  <c r="Q39" i="137" l="1"/>
  <c r="M39" i="137"/>
  <c r="Q39" i="136"/>
  <c r="I39" i="136"/>
  <c r="I39" i="137" l="1"/>
  <c r="E39" i="137"/>
  <c r="M39" i="136"/>
  <c r="E39" i="136"/>
  <c r="Q39" i="71" l="1"/>
  <c r="I39" i="71"/>
  <c r="M39" i="71"/>
  <c r="E39" i="71"/>
  <c r="Q39" i="4"/>
  <c r="I39" i="4"/>
  <c r="M39" i="4"/>
  <c r="E39" i="4"/>
  <c r="I39" i="47"/>
  <c r="E39" i="47"/>
  <c r="Q39" i="48"/>
  <c r="I39" i="48"/>
  <c r="M39" i="48"/>
  <c r="E39" i="48"/>
  <c r="Q39" i="132" l="1"/>
  <c r="M39" i="132"/>
  <c r="I39" i="132"/>
  <c r="E39" i="132"/>
  <c r="Q39" i="135"/>
  <c r="M39" i="135"/>
  <c r="I39" i="135"/>
  <c r="E39" i="135"/>
  <c r="M39" i="134"/>
  <c r="I39" i="134"/>
  <c r="E39" i="134"/>
  <c r="Q39" i="133"/>
  <c r="M39" i="133"/>
  <c r="I39" i="133"/>
  <c r="E39" i="133"/>
  <c r="M39" i="124"/>
  <c r="E39" i="124"/>
  <c r="Q39" i="121"/>
  <c r="M39" i="121"/>
  <c r="I39" i="121"/>
  <c r="E39" i="121"/>
  <c r="M39" i="123"/>
  <c r="Q39" i="123"/>
  <c r="I39" i="123"/>
  <c r="E39" i="123"/>
  <c r="Q39" i="130" l="1"/>
  <c r="M39" i="130"/>
  <c r="Q39" i="107" l="1"/>
  <c r="I39" i="107"/>
  <c r="M39" i="83" l="1"/>
  <c r="E39" i="83"/>
  <c r="Q39" i="69"/>
  <c r="I39" i="69"/>
  <c r="M39" i="111"/>
  <c r="E39" i="111"/>
  <c r="M39" i="117"/>
  <c r="E39" i="117"/>
  <c r="M39" i="107"/>
  <c r="E39" i="107"/>
  <c r="M39" i="69"/>
  <c r="E39" i="69"/>
  <c r="M39" i="27"/>
  <c r="E39" i="27"/>
  <c r="Q39" i="27"/>
  <c r="I39" i="27"/>
  <c r="M39" i="29"/>
  <c r="E39" i="29"/>
  <c r="Q39" i="29"/>
  <c r="I39" i="29"/>
  <c r="Q39" i="26"/>
  <c r="I39" i="26"/>
  <c r="M39" i="26"/>
  <c r="E39" i="26"/>
  <c r="Q39" i="30"/>
  <c r="I39" i="30"/>
  <c r="M39" i="30"/>
  <c r="E39" i="30"/>
  <c r="M39" i="28"/>
  <c r="E39" i="28"/>
  <c r="Q39" i="89"/>
  <c r="I39" i="89"/>
  <c r="M39" i="89"/>
  <c r="E39" i="89"/>
  <c r="Q39" i="88"/>
  <c r="I39" i="88"/>
  <c r="M39" i="88"/>
  <c r="E39" i="88"/>
  <c r="Q39" i="86"/>
  <c r="I39" i="86"/>
  <c r="M39" i="86"/>
  <c r="E39" i="86"/>
  <c r="M39" i="57"/>
  <c r="E39" i="57"/>
  <c r="Q39" i="56"/>
  <c r="I39" i="56"/>
  <c r="M39" i="56"/>
  <c r="E39" i="56"/>
  <c r="M39" i="59"/>
  <c r="E39" i="59"/>
  <c r="Q39" i="59"/>
  <c r="I39" i="59"/>
  <c r="I39" i="57"/>
  <c r="M39" i="58"/>
  <c r="E39" i="58"/>
  <c r="I39" i="52"/>
  <c r="Q39" i="52"/>
  <c r="M39" i="52"/>
  <c r="E39" i="52"/>
  <c r="Q39" i="53"/>
  <c r="I39" i="53"/>
  <c r="M39" i="53"/>
  <c r="E39" i="53"/>
  <c r="M39" i="55"/>
  <c r="E39" i="55"/>
  <c r="M39" i="94"/>
  <c r="E39" i="94"/>
  <c r="M39" i="50"/>
  <c r="E39" i="50"/>
  <c r="Q39" i="37"/>
  <c r="I39" i="37"/>
  <c r="Q39" i="13"/>
  <c r="I39" i="13"/>
  <c r="M39" i="13"/>
  <c r="E39" i="13"/>
  <c r="M39" i="22"/>
  <c r="E39" i="22"/>
  <c r="Q39" i="22"/>
  <c r="I39" i="22"/>
  <c r="Q39" i="90"/>
  <c r="I39" i="90"/>
  <c r="M39" i="90"/>
  <c r="E39" i="90"/>
  <c r="M39" i="35"/>
  <c r="E39" i="35"/>
  <c r="Q39" i="32"/>
  <c r="I39" i="32"/>
  <c r="M39" i="32"/>
  <c r="E39" i="32"/>
  <c r="Q39" i="33"/>
  <c r="I39" i="33"/>
  <c r="M39" i="33"/>
  <c r="Q39" i="31"/>
  <c r="I39" i="31"/>
  <c r="M39" i="31"/>
  <c r="E39" i="31"/>
  <c r="Q39" i="34"/>
  <c r="E39" i="34"/>
  <c r="M39" i="34"/>
  <c r="I39" i="34"/>
  <c r="M39" i="99"/>
  <c r="E39" i="99"/>
  <c r="Q39" i="99"/>
  <c r="I39" i="99"/>
  <c r="I39" i="102"/>
  <c r="Q39" i="102"/>
  <c r="M39" i="102"/>
  <c r="E39" i="102"/>
  <c r="E39" i="104"/>
  <c r="M39" i="104"/>
  <c r="Q39" i="104"/>
  <c r="I39" i="104"/>
  <c r="M39" i="105"/>
  <c r="E39" i="105"/>
  <c r="I39" i="103"/>
  <c r="Q39" i="103"/>
  <c r="M39" i="103"/>
  <c r="E39" i="103"/>
  <c r="M39" i="87"/>
  <c r="E39" i="87"/>
  <c r="M39" i="54"/>
  <c r="E39" i="54"/>
  <c r="Q39" i="54"/>
  <c r="I39" i="54"/>
  <c r="M39" i="106"/>
  <c r="E39" i="106"/>
  <c r="Q39" i="77"/>
  <c r="I39" i="77"/>
  <c r="M39" i="77"/>
  <c r="E39" i="77"/>
  <c r="M39" i="44"/>
  <c r="E39" i="44"/>
  <c r="E39" i="43"/>
  <c r="M39" i="43"/>
  <c r="I39" i="43"/>
  <c r="Q39" i="43"/>
  <c r="Q39" i="44"/>
  <c r="I39" i="44"/>
  <c r="M39" i="80"/>
  <c r="E39" i="80"/>
  <c r="M39" i="7"/>
  <c r="E39" i="7"/>
  <c r="Q39" i="39"/>
  <c r="I39" i="39"/>
  <c r="M39" i="38"/>
  <c r="E39" i="38"/>
  <c r="M39" i="39"/>
  <c r="E39" i="39"/>
  <c r="Q39" i="38"/>
  <c r="I39" i="38"/>
  <c r="Q39" i="42"/>
  <c r="I39" i="42"/>
  <c r="M39" i="42"/>
  <c r="E39" i="42"/>
  <c r="M39" i="46"/>
  <c r="E39" i="46"/>
  <c r="M39" i="93"/>
  <c r="E39" i="93"/>
  <c r="E39" i="92"/>
  <c r="Q39" i="92"/>
  <c r="I39" i="92"/>
  <c r="E39" i="100"/>
  <c r="M39" i="100"/>
  <c r="Q39" i="93"/>
  <c r="I39" i="93"/>
  <c r="Q39" i="46"/>
  <c r="I39" i="46"/>
  <c r="M39" i="45"/>
  <c r="E39" i="45"/>
  <c r="Q39" i="100"/>
  <c r="I39" i="100"/>
  <c r="M39" i="63"/>
  <c r="E39" i="63"/>
  <c r="Q39" i="40"/>
  <c r="I39" i="40"/>
  <c r="M39" i="40"/>
  <c r="E39" i="40"/>
  <c r="E39" i="91"/>
  <c r="M39" i="91"/>
  <c r="M39" i="81"/>
  <c r="E39" i="81"/>
  <c r="I39" i="82"/>
  <c r="Q39" i="82"/>
  <c r="M39" i="82"/>
  <c r="E39" i="82"/>
  <c r="Q39" i="81"/>
  <c r="I39" i="81"/>
  <c r="M39" i="143"/>
  <c r="E39" i="143"/>
  <c r="M39" i="79"/>
  <c r="E39" i="79"/>
  <c r="M39" i="78"/>
  <c r="E39" i="78"/>
  <c r="Q39" i="78"/>
  <c r="I39" i="78"/>
  <c r="Q39" i="79"/>
  <c r="I39" i="79"/>
  <c r="Q39" i="65"/>
  <c r="I39" i="65"/>
  <c r="Q39" i="66"/>
  <c r="I39" i="66"/>
  <c r="M39" i="65"/>
  <c r="E39" i="65"/>
  <c r="Q39" i="64"/>
  <c r="I39" i="64"/>
  <c r="M39" i="64"/>
  <c r="E39" i="64"/>
  <c r="M39" i="116"/>
  <c r="E39" i="116"/>
  <c r="M39" i="66"/>
  <c r="E39" i="66"/>
  <c r="M39" i="17"/>
  <c r="E39" i="17"/>
  <c r="M39" i="19"/>
  <c r="E39" i="19"/>
  <c r="Q39" i="17"/>
  <c r="I39" i="17"/>
  <c r="Q39" i="119"/>
  <c r="I39" i="119"/>
  <c r="M39" i="21"/>
  <c r="E39" i="21"/>
  <c r="Q39" i="18"/>
  <c r="I39" i="18"/>
  <c r="M39" i="119"/>
  <c r="Q39" i="21"/>
  <c r="I39" i="21"/>
  <c r="M39" i="18"/>
  <c r="E39" i="18"/>
  <c r="Q39" i="20"/>
  <c r="I39" i="20"/>
  <c r="M39" i="20"/>
  <c r="E39" i="20"/>
  <c r="Q39" i="128"/>
  <c r="I39" i="128"/>
  <c r="Q39" i="115"/>
  <c r="I39" i="115"/>
  <c r="M39" i="115"/>
  <c r="E39" i="115"/>
  <c r="Q39" i="114"/>
  <c r="I39" i="114"/>
  <c r="M39" i="114"/>
  <c r="E39" i="114"/>
  <c r="Q39" i="118"/>
  <c r="I39" i="118"/>
  <c r="M39" i="118"/>
  <c r="E39" i="118"/>
  <c r="E39" i="76"/>
  <c r="M39" i="76"/>
  <c r="Q39" i="76"/>
  <c r="I39" i="76"/>
  <c r="M39" i="74"/>
  <c r="E39" i="74"/>
  <c r="Q39" i="72"/>
  <c r="I39" i="72"/>
  <c r="M39" i="72"/>
  <c r="E39" i="72"/>
  <c r="Q39" i="74"/>
  <c r="I39" i="74"/>
  <c r="M39" i="61"/>
  <c r="E39" i="61"/>
  <c r="Q39" i="6"/>
  <c r="M39" i="6"/>
  <c r="E39" i="6"/>
  <c r="Q39" i="112"/>
  <c r="I39" i="112"/>
  <c r="M39" i="112"/>
  <c r="E39" i="112"/>
  <c r="M39" i="113"/>
  <c r="E39" i="113"/>
  <c r="I39" i="36"/>
  <c r="Q39" i="36"/>
  <c r="M39" i="36"/>
  <c r="E39" i="36"/>
  <c r="E39" i="5"/>
  <c r="M39" i="5"/>
  <c r="M39" i="70"/>
  <c r="E39" i="70"/>
  <c r="M39" i="15"/>
  <c r="E39" i="15"/>
  <c r="Q39" i="15"/>
  <c r="I39" i="15"/>
  <c r="Q39" i="70"/>
  <c r="I39" i="70"/>
  <c r="Q39" i="16"/>
  <c r="I39" i="16"/>
  <c r="M39" i="16"/>
  <c r="E39" i="16"/>
  <c r="Q39" i="95"/>
  <c r="I39" i="95"/>
  <c r="E39" i="95"/>
  <c r="M39" i="95"/>
  <c r="J10" i="143" l="1"/>
  <c r="B13" i="97" l="1"/>
  <c r="M11" i="143"/>
  <c r="N10" i="143"/>
  <c r="E13" i="110" l="1"/>
  <c r="B13" i="110"/>
  <c r="B13" i="140"/>
  <c r="E13" i="140"/>
  <c r="N10" i="137"/>
  <c r="J10" i="137"/>
  <c r="N10" i="136"/>
  <c r="J10" i="136"/>
  <c r="D13" i="140" l="1"/>
  <c r="G13" i="140"/>
  <c r="E13" i="139"/>
  <c r="B13" i="139"/>
  <c r="D13" i="139" s="1"/>
  <c r="G13" i="139" l="1"/>
  <c r="M11" i="130" l="1"/>
  <c r="B13" i="41" l="1"/>
  <c r="E14" i="60" l="1"/>
  <c r="B14" i="60"/>
  <c r="E14" i="129"/>
  <c r="B14" i="129"/>
  <c r="D14" i="129" s="1"/>
  <c r="M11" i="127"/>
  <c r="G14" i="129" l="1"/>
  <c r="E14" i="125"/>
  <c r="B14" i="125"/>
  <c r="Q39" i="122"/>
  <c r="M39" i="122"/>
  <c r="I39" i="122"/>
  <c r="E39" i="122"/>
  <c r="Q11" i="120"/>
  <c r="G14" i="125" l="1"/>
  <c r="D14" i="125"/>
  <c r="E13" i="98"/>
  <c r="B13" i="98"/>
  <c r="Q11" i="118"/>
  <c r="M11" i="118"/>
  <c r="N10" i="118"/>
  <c r="J10" i="118"/>
  <c r="M11" i="115" l="1"/>
  <c r="M11" i="114"/>
  <c r="N10" i="54"/>
  <c r="J10" i="54"/>
  <c r="G13" i="41"/>
  <c r="N10" i="79"/>
  <c r="M11" i="77"/>
  <c r="G13" i="110"/>
  <c r="D13" i="110"/>
  <c r="Q11" i="104"/>
  <c r="Q11" i="103"/>
  <c r="N10" i="103"/>
  <c r="N10" i="104"/>
  <c r="N10" i="105"/>
  <c r="N10" i="102"/>
  <c r="J10" i="103"/>
  <c r="J10" i="104"/>
  <c r="J10" i="105"/>
  <c r="J10" i="106"/>
  <c r="J10" i="102"/>
  <c r="M11" i="106"/>
  <c r="M11" i="107"/>
  <c r="M11" i="104"/>
  <c r="M11" i="105"/>
  <c r="M11" i="103"/>
  <c r="M11" i="102"/>
  <c r="N10" i="48"/>
  <c r="N10" i="18"/>
  <c r="J10" i="18"/>
  <c r="J10" i="17"/>
  <c r="N10" i="17"/>
  <c r="D13" i="98"/>
  <c r="G13" i="98"/>
  <c r="D13" i="97"/>
  <c r="J10" i="83"/>
  <c r="M11" i="83"/>
  <c r="J10" i="91"/>
  <c r="M11" i="91"/>
  <c r="J10" i="82"/>
  <c r="N10" i="82"/>
  <c r="M11" i="82"/>
  <c r="J10" i="81"/>
  <c r="N10" i="81"/>
  <c r="M11" i="81"/>
  <c r="J10" i="80"/>
  <c r="M11" i="80"/>
  <c r="J10" i="79"/>
  <c r="M11" i="79"/>
  <c r="J10" i="78"/>
  <c r="N10" i="78"/>
  <c r="M11" i="78"/>
  <c r="Q11" i="78"/>
  <c r="N10" i="77"/>
  <c r="Q11" i="77"/>
  <c r="J10" i="76"/>
  <c r="N10" i="76"/>
  <c r="M11" i="76"/>
  <c r="Q11" i="76"/>
  <c r="J10" i="95"/>
  <c r="N10" i="95"/>
  <c r="M11" i="95"/>
  <c r="Q11" i="95"/>
  <c r="J10" i="74"/>
  <c r="M11" i="74"/>
  <c r="J10" i="72"/>
  <c r="N10" i="72"/>
  <c r="M11" i="72"/>
  <c r="Q11" i="72"/>
  <c r="I11" i="54"/>
  <c r="M11" i="54"/>
  <c r="I11" i="53"/>
  <c r="M11" i="53"/>
  <c r="M11" i="52"/>
  <c r="Q11" i="52"/>
  <c r="M11" i="94"/>
  <c r="Q11" i="50"/>
  <c r="M11" i="48"/>
  <c r="M11" i="47"/>
  <c r="M11" i="100"/>
  <c r="M11" i="93"/>
  <c r="M11" i="92"/>
  <c r="M11" i="46"/>
  <c r="M11" i="71"/>
  <c r="Q11" i="71"/>
  <c r="M11" i="4"/>
  <c r="Q11" i="4"/>
  <c r="M11" i="5"/>
  <c r="Q11" i="5"/>
  <c r="M11" i="40"/>
  <c r="Q11" i="40"/>
  <c r="M11" i="39"/>
  <c r="Q11" i="39"/>
  <c r="M11" i="38"/>
  <c r="Q11" i="38"/>
  <c r="M11" i="64"/>
  <c r="Q11" i="64"/>
  <c r="M11" i="65"/>
  <c r="Q11" i="65"/>
  <c r="M11" i="66"/>
  <c r="Q11" i="66"/>
  <c r="M11" i="37"/>
  <c r="M11" i="36"/>
  <c r="Q11" i="36"/>
  <c r="M11" i="99"/>
  <c r="Q11" i="99"/>
  <c r="M11" i="35"/>
  <c r="Q11" i="35"/>
  <c r="M11" i="34"/>
  <c r="M11" i="33"/>
  <c r="Q11" i="33"/>
  <c r="M11" i="32"/>
  <c r="Q11" i="32"/>
  <c r="M11" i="31"/>
  <c r="Q11" i="31"/>
  <c r="M11" i="30"/>
  <c r="Q11" i="30"/>
  <c r="M11" i="29"/>
  <c r="Q11" i="29"/>
  <c r="M11" i="28"/>
  <c r="Q11" i="28"/>
  <c r="M11" i="27"/>
  <c r="Q11" i="27"/>
  <c r="M11" i="26"/>
  <c r="Q11" i="26"/>
  <c r="M11" i="89"/>
  <c r="Q11" i="89"/>
  <c r="M11" i="88"/>
  <c r="Q11" i="88"/>
  <c r="I11" i="87"/>
  <c r="M11" i="87"/>
  <c r="M11" i="69"/>
  <c r="Q11" i="69"/>
  <c r="M11" i="22"/>
  <c r="Q11" i="22"/>
  <c r="M11" i="21"/>
  <c r="Q11" i="21"/>
  <c r="M11" i="20"/>
  <c r="Q11" i="20"/>
  <c r="M11" i="19"/>
  <c r="Q11" i="19"/>
  <c r="M11" i="18"/>
  <c r="Q11" i="18"/>
  <c r="M11" i="17"/>
  <c r="Q11" i="17"/>
  <c r="M11" i="70"/>
  <c r="Q11" i="70"/>
  <c r="M11" i="16"/>
  <c r="Q11" i="16"/>
  <c r="M11" i="15"/>
  <c r="Q11" i="15"/>
  <c r="M11" i="86"/>
  <c r="Q11" i="86"/>
  <c r="M11" i="13"/>
  <c r="Q11" i="13"/>
  <c r="M11" i="12"/>
  <c r="Q11" i="12"/>
  <c r="M11" i="11"/>
  <c r="Q11" i="11"/>
  <c r="M11" i="10"/>
  <c r="Q11" i="10"/>
  <c r="M11" i="9"/>
  <c r="Q11" i="9"/>
  <c r="M11" i="8"/>
  <c r="Q11" i="8"/>
  <c r="M11" i="7"/>
  <c r="Q11" i="7"/>
  <c r="M11" i="63"/>
  <c r="Q11" i="63"/>
  <c r="M11" i="6"/>
  <c r="Q11" i="6"/>
  <c r="M11" i="61"/>
  <c r="M11" i="90"/>
  <c r="Q11" i="90"/>
  <c r="E13" i="97"/>
  <c r="G48" i="41" l="1"/>
  <c r="G13" i="97"/>
  <c r="D13" i="41"/>
  <c r="D14" i="60"/>
  <c r="G14" i="60"/>
</calcChain>
</file>

<file path=xl/sharedStrings.xml><?xml version="1.0" encoding="utf-8"?>
<sst xmlns="http://schemas.openxmlformats.org/spreadsheetml/2006/main" count="5063" uniqueCount="699">
  <si>
    <t>ГПП 2  220/10 кВ  "ЗАО ВПЗ"</t>
  </si>
  <si>
    <t>наименование предприятия</t>
  </si>
  <si>
    <t>наименование источника питания</t>
  </si>
  <si>
    <t>_________________________________</t>
  </si>
  <si>
    <t>ул. Горького, 99</t>
  </si>
  <si>
    <t>Таблица № 1</t>
  </si>
  <si>
    <t>ТП 535; ТП 536</t>
  </si>
  <si>
    <t>адрес</t>
  </si>
  <si>
    <t xml:space="preserve">почасовых записей показаний электрических счетчиков </t>
  </si>
  <si>
    <t>часы суток</t>
  </si>
  <si>
    <t>Активная энергия</t>
  </si>
  <si>
    <t>Реактивная энергия</t>
  </si>
  <si>
    <t>ЯЧ. 6 - ТП 535</t>
  </si>
  <si>
    <t>ЯЧ. 24 - ТП 536</t>
  </si>
  <si>
    <t>Расчет. Коэф.</t>
  </si>
  <si>
    <t>расчетный коэф.</t>
  </si>
  <si>
    <t>показания счетчика</t>
  </si>
  <si>
    <t>разность</t>
  </si>
  <si>
    <t>расход эл.энергии за час</t>
  </si>
  <si>
    <t>Итого</t>
  </si>
  <si>
    <t>1. При наличии на предприятии отклонений от нормальных режимов электропотребления (временное изменение схем питания, остановка на ремонт, резкое снижение</t>
  </si>
  <si>
    <t>эл.потребления и т.д.) последние необходимо перечислить.</t>
  </si>
  <si>
    <t>2. При наличии нескольких источников питания и большого количества вводов таблица</t>
  </si>
  <si>
    <t>составляется самим предприятием с соблюдением всех пунктов настоящей таблицы.</t>
  </si>
  <si>
    <t>ГПП 2  ЗАО ВПЗ</t>
  </si>
  <si>
    <t>ВЛ 10 кВ № 8</t>
  </si>
  <si>
    <t>ЯЧ. 53 - ВЛ № 8</t>
  </si>
  <si>
    <t>ПС "АНАНЬИНО"</t>
  </si>
  <si>
    <t xml:space="preserve">               </t>
  </si>
  <si>
    <t>ЯЧ. № 2 - Ф."Овощехранилище"</t>
  </si>
  <si>
    <t>ЯЧ. № 8 - Ф."Городской"</t>
  </si>
  <si>
    <t>ПС "ЗАПАДНАЯ</t>
  </si>
  <si>
    <t xml:space="preserve">              </t>
  </si>
  <si>
    <t>ПС "ЗАПАДНАЯ"</t>
  </si>
  <si>
    <t>РП 16</t>
  </si>
  <si>
    <t>РП 7</t>
  </si>
  <si>
    <t xml:space="preserve">               _</t>
  </si>
  <si>
    <t>РП 35; РП 37</t>
  </si>
  <si>
    <t>РП 28</t>
  </si>
  <si>
    <t>ПС "СЕВЕРНАЯ 35/6 кВ</t>
  </si>
  <si>
    <t>РП 5</t>
  </si>
  <si>
    <t>Т 1 -РП 5 Ф 3 ввод № 1</t>
  </si>
  <si>
    <t>Т 2 - РП 5 Ф 17 ввод № 2</t>
  </si>
  <si>
    <t>ТП 438</t>
  </si>
  <si>
    <t>ЯЧ. 3 - ф. "Микрорайон-1" ввод № 1</t>
  </si>
  <si>
    <t xml:space="preserve">яч. 13 - ф. "Микрорайон-2" ввод № 2 </t>
  </si>
  <si>
    <t>ГПП 110/10 кВ "ВОМЗ"</t>
  </si>
  <si>
    <t>РП 29</t>
  </si>
  <si>
    <t>ЯЧ.47 - РП 29 ввод № 1</t>
  </si>
  <si>
    <t xml:space="preserve">ЯЧ.31 - РП 29 ввод № 2 </t>
  </si>
  <si>
    <t>ГПП 110/10 кВ  "ВОМЗ"</t>
  </si>
  <si>
    <t>РП 14</t>
  </si>
  <si>
    <t>ПС ВОЛОГДА-ЮЖНАЯ РУ - 6 кВ</t>
  </si>
  <si>
    <t>ТП 450</t>
  </si>
  <si>
    <t>ПС ВОЛОГДА-ЮЖНАЯ РУ-10 кВ</t>
  </si>
  <si>
    <t>РП 32</t>
  </si>
  <si>
    <t>ПС ВОЛОГДА-ЮЖНАЯ РУ- 6 кВ</t>
  </si>
  <si>
    <t>ТП 461</t>
  </si>
  <si>
    <t>РП 26</t>
  </si>
  <si>
    <t xml:space="preserve">          </t>
  </si>
  <si>
    <t>ПС ВОЛОГДА-ЮЖНАЯ  РУ-10 кВ</t>
  </si>
  <si>
    <t>РП 27</t>
  </si>
  <si>
    <t>ЯЧ. 1 - ТП 450</t>
  </si>
  <si>
    <t>ТГК -2 "ВТЭЦ" РП 6 кВ танзит через ТП 10 СЖД ОАО РЖД</t>
  </si>
  <si>
    <t>ТП 238; ТП 651</t>
  </si>
  <si>
    <t>ЯЧ.5 - ТП 238</t>
  </si>
  <si>
    <t xml:space="preserve">ЯЧ.7 - ТП 651 </t>
  </si>
  <si>
    <t>ТП 660; ТП 662</t>
  </si>
  <si>
    <t>ЯЧ.2 - ТП 660</t>
  </si>
  <si>
    <t>ЯЧ.6 - ТП 662</t>
  </si>
  <si>
    <t>ТГК- 2  ВТЭЦ РП 6 кВ</t>
  </si>
  <si>
    <t>РП 3</t>
  </si>
  <si>
    <t>ЯЧ.10 - РП 3 ввод № 1</t>
  </si>
  <si>
    <t xml:space="preserve">ЯЧ. 115 - РП 3  ввод № 2 </t>
  </si>
  <si>
    <t>РП 23</t>
  </si>
  <si>
    <t>ЯЧ. 114 - РП 23 ввод № 1</t>
  </si>
  <si>
    <t xml:space="preserve">ЯЧ. 107 - РП 23 ввод № 2 </t>
  </si>
  <si>
    <t>ТГК-2  ВТЭЦ РП 6 кВ</t>
  </si>
  <si>
    <t>РП 1</t>
  </si>
  <si>
    <t>ПС "ЦЕНТРАЛЬНАЯ" 110/6 кВ</t>
  </si>
  <si>
    <t>ТП 54</t>
  </si>
  <si>
    <t>ЯЧ.4 - ТП 54 -Ι  ввод № 1</t>
  </si>
  <si>
    <t xml:space="preserve">ЯЧ. 30 - ТП 54 - ΙΙ  ввод № 2 </t>
  </si>
  <si>
    <t>РП 13</t>
  </si>
  <si>
    <t xml:space="preserve">ЯЧ. 14 - РП 13- Ι </t>
  </si>
  <si>
    <t xml:space="preserve">ЯЧ. 22 - РП 13- ΙΙ  </t>
  </si>
  <si>
    <t>РП 4</t>
  </si>
  <si>
    <t xml:space="preserve">ЯЧ.12 - РП 4 -Ι  </t>
  </si>
  <si>
    <t xml:space="preserve">ЯЧ. 24 - РП 4 -ΙΙ  </t>
  </si>
  <si>
    <t xml:space="preserve">ЯЧ. 24 - РП 4 -ΙΙ </t>
  </si>
  <si>
    <t>ПС "ЦЕНТРАЛЬНАЯ" 110/10 кВ</t>
  </si>
  <si>
    <t>ТП 11</t>
  </si>
  <si>
    <t>ЯЧ.28 - ТП 11 -ΙΙ</t>
  </si>
  <si>
    <t xml:space="preserve">ПС "ГОРОДСКАЯ"  35/6 кВ </t>
  </si>
  <si>
    <t>Т-1, Т-3 (ЗРУ 6 кВ)</t>
  </si>
  <si>
    <t>Т-1 - ЗРУ Ф.1 ввод № 1</t>
  </si>
  <si>
    <t>Т-3 - ЗРУ Ф.20 ввод № 2 .</t>
  </si>
  <si>
    <t>ПС "ГОРОДСКАЯ" 35/6 кВ</t>
  </si>
  <si>
    <t>Т-2 (РП 9)</t>
  </si>
  <si>
    <t xml:space="preserve">Т-2 - РП 9 ф. 11  </t>
  </si>
  <si>
    <t>ПС "ЛУГОВАЯ"</t>
  </si>
  <si>
    <t>РП 19</t>
  </si>
  <si>
    <t xml:space="preserve">ЯЧ. 23 - ф "ГОРОД-2  </t>
  </si>
  <si>
    <t xml:space="preserve">ЯЧ. 2 - ф "ГОРОД-3" </t>
  </si>
  <si>
    <t>РП 38</t>
  </si>
  <si>
    <t xml:space="preserve">ЯЧ.10 - ф "ГОРОД-1"  </t>
  </si>
  <si>
    <t xml:space="preserve">ЯЧ.25 - ф "ГОРОД-4"  </t>
  </si>
  <si>
    <t>РП "ГОРКА"</t>
  </si>
  <si>
    <t>ВЛ - 10кВ № 37</t>
  </si>
  <si>
    <t>ЯЧ. 4 - ф,"ЛОСТА-1"</t>
  </si>
  <si>
    <t>ЯЧ. 8 - ф."ЛОСТА-2"</t>
  </si>
  <si>
    <t xml:space="preserve">           Таблица № 3</t>
  </si>
  <si>
    <t>часы     суток</t>
  </si>
  <si>
    <t>Суммарный расход эл.энергии по всем вводам</t>
  </si>
  <si>
    <t>Суммарный расход эл.энергии всеми сторонними потребителями</t>
  </si>
  <si>
    <t>Расход эл.энергии предприятием    (2-3)</t>
  </si>
  <si>
    <t>РТП "Кубенское"</t>
  </si>
  <si>
    <t>уч-к "Кубенское"</t>
  </si>
  <si>
    <t>ф. СПТУ</t>
  </si>
  <si>
    <t>ПС "Молочное" 35/10 кВ</t>
  </si>
  <si>
    <t>уч-к п. Молочное</t>
  </si>
  <si>
    <t xml:space="preserve">яч 18  - ф.Молочное-3 </t>
  </si>
  <si>
    <t xml:space="preserve">яч 10. - ф.Очистные </t>
  </si>
  <si>
    <t>яч. 18 - ф.Молочное-3</t>
  </si>
  <si>
    <t xml:space="preserve">яч 10 - ф.Очистные </t>
  </si>
  <si>
    <t>РТП "КОРНИЛОВО" 35/10 кВ</t>
  </si>
  <si>
    <t>уч-к "Устье-Кубенское"</t>
  </si>
  <si>
    <t>ф. "КОММУНАЛЬНЫЙ"</t>
  </si>
  <si>
    <t>ПС  "ШУЙСКОЕ"  35/ 10 кВ</t>
  </si>
  <si>
    <t>уч-к "Шуйское"</t>
  </si>
  <si>
    <t>яч.№ 16 - ф. "Биокомплекс"</t>
  </si>
  <si>
    <t>яч. 14 - ф. "Школа"</t>
  </si>
  <si>
    <t xml:space="preserve"> ПС "ГДЗ" 110/6 кВ </t>
  </si>
  <si>
    <t>уч -к г. Сокол</t>
  </si>
  <si>
    <t xml:space="preserve">ОАО "СОКОЛРЕММАШ" </t>
  </si>
  <si>
    <t xml:space="preserve">ОАО "Сокольский" ЦБК" ГПП 35/6 кВ </t>
  </si>
  <si>
    <t xml:space="preserve">ОАО "Сокольский" ЦБК" ГПП  110/6 кВ </t>
  </si>
  <si>
    <t>ТП 77</t>
  </si>
  <si>
    <t>яч. 14  - Михайлево</t>
  </si>
  <si>
    <t xml:space="preserve">ООО "Сухонский ЦБК" ГПП 110/6 кВ </t>
  </si>
  <si>
    <t>РУ-1 яч 1 - ТП 3</t>
  </si>
  <si>
    <t>РУ-1 яч 14 - ЛЭП 3</t>
  </si>
  <si>
    <t>РУ-3 яч 4 - ТП 7</t>
  </si>
  <si>
    <t>РУ - 6 кВ "Механического завода"</t>
  </si>
  <si>
    <t>г. ВОЛОГДА</t>
  </si>
  <si>
    <t>ВЛ № 31</t>
  </si>
  <si>
    <t>ЯЧ. № 7 - Ф."Город 7"</t>
  </si>
  <si>
    <t>ф. "УСТЬЕ"</t>
  </si>
  <si>
    <t>ф. "СХТ"</t>
  </si>
  <si>
    <t>ПС "ИСКРА"</t>
  </si>
  <si>
    <t>ВЛ-10кВ № 2</t>
  </si>
  <si>
    <t>ПС "ВОСТОЧНАЯ" 110/35/10 кВ</t>
  </si>
  <si>
    <t>РП 31</t>
  </si>
  <si>
    <t>ЯЧ. № 11- "ГОРОД-1"</t>
  </si>
  <si>
    <t>ЯЧ. № 28- "ГОРОД-2"</t>
  </si>
  <si>
    <t>РП 30</t>
  </si>
  <si>
    <t>ЯЧ.№15 - "РМЗ-1"</t>
  </si>
  <si>
    <t>ЯЧ.№32 - "РМЗ-2"</t>
  </si>
  <si>
    <t>РП 39</t>
  </si>
  <si>
    <t>ЯЧ.№2 - "РП 39-1"</t>
  </si>
  <si>
    <t>ЯЧ.№ 21 - "РП 39-2"</t>
  </si>
  <si>
    <t>№ листа</t>
  </si>
  <si>
    <t>Центр питания</t>
  </si>
  <si>
    <t>Электросетевой участок</t>
  </si>
  <si>
    <t>г. Вологда</t>
  </si>
  <si>
    <t>РТП "ТЕПЛИЧНОГО ХОЗ - ВА"</t>
  </si>
  <si>
    <t>ГПП ВОЛОГДА - ТЯГОВАЯ  110/27,5/6 кВ</t>
  </si>
  <si>
    <t>ТП 10 СЖД ОАО РЖД</t>
  </si>
  <si>
    <t>ТП 34 СЖД ОАО РЖД</t>
  </si>
  <si>
    <t xml:space="preserve"> 1, 2</t>
  </si>
  <si>
    <t>ПС ВОЛОГДА-ЮЖНАЯ РУ - 6 -10 кВ</t>
  </si>
  <si>
    <t>1 а</t>
  </si>
  <si>
    <t>ОАО "БМЗ"</t>
  </si>
  <si>
    <t>ТП 630</t>
  </si>
  <si>
    <t>Т1, Т2</t>
  </si>
  <si>
    <t>ЗРУ  яч. 2- КТП 34</t>
  </si>
  <si>
    <t>яч.4 - РП 5</t>
  </si>
  <si>
    <t>яч. 7 - ГДЗ-1 -РТП 6</t>
  </si>
  <si>
    <t>РТП 6</t>
  </si>
  <si>
    <t>код  900151</t>
  </si>
  <si>
    <t>ПС "Кубенское"</t>
  </si>
  <si>
    <t>РП 36 ф 16; ТП 360</t>
  </si>
  <si>
    <t>ЯЧ.5 - РП 14 ввод № 1</t>
  </si>
  <si>
    <t xml:space="preserve">ЯЧ.22 - РП 14 ввод № 2 </t>
  </si>
  <si>
    <t>ЯЧ.5 - РП 14  ввод № 1</t>
  </si>
  <si>
    <t xml:space="preserve">ЯЧ.22 - РП 14  ввод № 2 </t>
  </si>
  <si>
    <t xml:space="preserve">Содержание </t>
  </si>
  <si>
    <t>РП 10 ф7</t>
  </si>
  <si>
    <t>РП 36 ф17</t>
  </si>
  <si>
    <t>ПС "МАЕГА"</t>
  </si>
  <si>
    <t>ВЛ №27</t>
  </si>
  <si>
    <t>яч. 18 ф."РУБЦОВО"</t>
  </si>
  <si>
    <t>яч. 13 - Ф НИКИТИНО</t>
  </si>
  <si>
    <t>яч. 13 - Ф НИКИТИНО-СВ - ВЛ№27</t>
  </si>
  <si>
    <t>яч. 18 ф."РУБЦОВО"- СВ - ВЛ№2</t>
  </si>
  <si>
    <t>РП 2</t>
  </si>
  <si>
    <t>ЯЧ.44 - РП 2 ввод № 1</t>
  </si>
  <si>
    <t>ЯЧ.44 - РП 2  ввод № 1</t>
  </si>
  <si>
    <t xml:space="preserve">ЯЧ.26в - РП 2 ввод № 2 </t>
  </si>
  <si>
    <t>ГПП 1 110/10 кВ  "ЗАО ВПЗ"</t>
  </si>
  <si>
    <t>12,13, 14</t>
  </si>
  <si>
    <t>15,16,17,18,19,20, 21</t>
  </si>
  <si>
    <t>25,26,27,28,29</t>
  </si>
  <si>
    <t>35, 36</t>
  </si>
  <si>
    <t xml:space="preserve"> 37, 38, 39</t>
  </si>
  <si>
    <t>40, 41</t>
  </si>
  <si>
    <t>ГПП   110/10 кВ  "ВОМЗ"</t>
  </si>
  <si>
    <t>ГПП 1  ЗАО ВПЗ</t>
  </si>
  <si>
    <t>43, 44</t>
  </si>
  <si>
    <t>47, 48</t>
  </si>
  <si>
    <t>49, 50</t>
  </si>
  <si>
    <t>51, 52, 53</t>
  </si>
  <si>
    <t xml:space="preserve">56, 57, 58, </t>
  </si>
  <si>
    <t>60, 61, 62, 63</t>
  </si>
  <si>
    <t>ПС "Белозерск" 110/10 кВ</t>
  </si>
  <si>
    <t>ПС "Белозерск"</t>
  </si>
  <si>
    <t>РП 20</t>
  </si>
  <si>
    <t>яч. Т1, яч. Т2</t>
  </si>
  <si>
    <t>яч.15 -"ОЧИСТНЫЕ-1", яч.9 -"ГОРОД-1"</t>
  </si>
  <si>
    <t>яч.21- "П/я-1", яч.20 - "П/я-2"</t>
  </si>
  <si>
    <t>яч.33 - "РП-35", яч.35 - "РП-37"</t>
  </si>
  <si>
    <t>яч.11 - "ГОРОД-2", яч.18 - "ОЧИСТНЫЕ-2"</t>
  </si>
  <si>
    <t>яч.19 - "РМЗ-1", яч.24 - "РМЗ-2"</t>
  </si>
  <si>
    <t>яч.18 - ф."РУБЦОВО"- СВ - ВЛ№2</t>
  </si>
  <si>
    <t>яч.13 - ф."НИКИТИНО"-СВ - ВЛ№27</t>
  </si>
  <si>
    <t>яч.8 - ф."Городской", яч.2 - ф."Овощехранилище"</t>
  </si>
  <si>
    <t>яч.7 - ф."Город-7"</t>
  </si>
  <si>
    <t>Т1 - РП5ф3 ввод №1, Т2 - РП5ф17 ввод №2</t>
  </si>
  <si>
    <t xml:space="preserve">яч. 3 - ф."Микрорайон-1" ввод № 1, яч.13 - ф."Микрорайон-2" ввод № 2 </t>
  </si>
  <si>
    <t xml:space="preserve">яч.47 - РП 29 ввод № 1, яч.31 - РП 29 ввод № 2 </t>
  </si>
  <si>
    <t xml:space="preserve">яч.5 - РП 14 ввод № 1, яч.22 - РП 14 ввод № 2 </t>
  </si>
  <si>
    <t xml:space="preserve">яч.44 - РП 2 ввод № 1, яч.26в - РП 2 ввод № 2 </t>
  </si>
  <si>
    <t>яч.15 - "ГОРОД-15", яч.24 - "ТУБДИСПАНСЕР"</t>
  </si>
  <si>
    <t>яч.10 - "ГОРОД-10", яч.14 - "ГОРОД-14"</t>
  </si>
  <si>
    <t>яч.20 - "ГОРОД 20"</t>
  </si>
  <si>
    <t xml:space="preserve">яч. 7- ф."ГОРОД 7", яч.17 - ф."ГОРОД 17" </t>
  </si>
  <si>
    <t>яч.3 - "ГОРОД-3", яч.5 - "ГОРОД-5"</t>
  </si>
  <si>
    <t xml:space="preserve"> яч..17 - ф.Молочное-1,  яч 12 - ф.Молочное-2</t>
  </si>
  <si>
    <t xml:space="preserve">яч 18  - ф.Молочное-3 , яч 10. - ф.Очистные </t>
  </si>
  <si>
    <t>ф. "УСТЬЕ", ф. "СХТ"</t>
  </si>
  <si>
    <t>яч. 7 - ГДЗ-1 -РТП 6, яч. 17 - ГДЗ-2 - РТП 6</t>
  </si>
  <si>
    <t>ЗРУ 6 кВ ф.3 - ТП 27,  РУ -0,4 кВ ф.17</t>
  </si>
  <si>
    <t>яч.4 - РП 5,  яч. 6 - РУ 3</t>
  </si>
  <si>
    <t>яч.2 - РТП 2, яч. 3 - РТП 2</t>
  </si>
  <si>
    <t>Освещение города 2-3 РУ-4 яч. 5, РУ-1 яч.9 - ТП 70</t>
  </si>
  <si>
    <t>РУ-1 яч 1 - ТП 3, РУ-1 яч 14 - ЛЭП 3</t>
  </si>
  <si>
    <t>РУ-3 яч 4 - ТП 7, ЗРУ  яч. 59 - КТП 35</t>
  </si>
  <si>
    <t xml:space="preserve"> яч 7 - ТП 1,   яч. 4 - ТП 2</t>
  </si>
  <si>
    <t>яч. 7 - РП1 (ввод 1), яч. 20 - РП 1 (ввод 2)</t>
  </si>
  <si>
    <t>яч. 13 - ТП 31 (ф. Оптика), яч 18 - РП 1 (резерв)</t>
  </si>
  <si>
    <t>яч. 1 - ТП 450</t>
  </si>
  <si>
    <t xml:space="preserve">яч.5 - ТП 238, яч.7 - ТП 651 </t>
  </si>
  <si>
    <t>яч.2 - ТП 660, яч.6 - ТП 662</t>
  </si>
  <si>
    <t xml:space="preserve">яч.10 - РП 3 ввод № 1, яч. 115 - РП 3  ввод № 2 </t>
  </si>
  <si>
    <t xml:space="preserve">яч. 114 - РП 23 ввод № 1, яч. 107 - РП 23 ввод № 2 </t>
  </si>
  <si>
    <t>яч. 3 - ТП 217</t>
  </si>
  <si>
    <t xml:space="preserve">яч. 5 - РП 1 ввод № 1, яч. 12 - РП 1 ввод № 2 </t>
  </si>
  <si>
    <t>яч. 4 - РП 20 ввод № 1, яч. 7 - РП 20 ввод № 2</t>
  </si>
  <si>
    <t xml:space="preserve">яч.4 - ТП 54 -Ι  ввод № 1, яч. 30 - ТП 54 - ΙΙ  ввод № 2 </t>
  </si>
  <si>
    <t xml:space="preserve">яч. 14 - РП 13- Ι , яч. 22 - РП 13- ΙΙ  </t>
  </si>
  <si>
    <t xml:space="preserve">яч.12 - РП 4 -Ι  , яч. 24 - РП 4 -ΙΙ  </t>
  </si>
  <si>
    <t>яч.28 - ТП 11 -ΙΙ</t>
  </si>
  <si>
    <t>яч. 4 - ф,"ЛОСТА-1", яч. 8 - ф."ЛОСТА-2"</t>
  </si>
  <si>
    <t>яч. 53 - ВЛ № 8</t>
  </si>
  <si>
    <t>яч. 6 - ТП 535, яч. 24 - ТП 536</t>
  </si>
  <si>
    <t>яч. 10 - ТП 463, яч. 34 - ТП 463</t>
  </si>
  <si>
    <t>Т-1 - ЗРУ ф.1 ввод № 1, Т-3 - ЗРУ ф.20 ввод № 2 .</t>
  </si>
  <si>
    <t>яч. 4 ф."РОДИОНЦЕВО" - ПКУ</t>
  </si>
  <si>
    <t xml:space="preserve">яч. 23 - ф."ГОРОД-2  , яч. 2 - ф."ГОРОД-3" </t>
  </si>
  <si>
    <t xml:space="preserve">яч.10 - ф."ГОРОД-1"  , яч.25 - ф."ГОРОД-4"  </t>
  </si>
  <si>
    <t>яч.  1 - "ГОРОД -1", яч. 20 - "РП 27"</t>
  </si>
  <si>
    <t>яч.2 - "РП 39-1", яч. 21 - "РП 39-2"</t>
  </si>
  <si>
    <t>яч.15 - "РМЗ-1", яч.32 - "РМЗ-2"</t>
  </si>
  <si>
    <t>яч.  11- "ГОРОД-1", яч.  28- "ГОРОД-2"</t>
  </si>
  <si>
    <t>яч. 16 - ф. "Биокомплекс"</t>
  </si>
  <si>
    <t>яч. 14 - ф."Райцентр"</t>
  </si>
  <si>
    <t>ЯЧ. 3 - ТП 217 ^ ТП 595</t>
  </si>
  <si>
    <t>ТП 217 ^ ТП 595</t>
  </si>
  <si>
    <t>ПС "Белоусово"</t>
  </si>
  <si>
    <t>уч -к г. Вытегра</t>
  </si>
  <si>
    <t>ВЛ-6кВ Ф-9 Погрузка</t>
  </si>
  <si>
    <t>ВЛ-6 кВ Ф-7 ЛПХ</t>
  </si>
  <si>
    <t>ПС "Ольховская"</t>
  </si>
  <si>
    <t>ВЛ-10 кВ Ф-3 Мирный</t>
  </si>
  <si>
    <t>ПС "Восточная"</t>
  </si>
  <si>
    <t>ВЛ-10 кВ Центр</t>
  </si>
  <si>
    <t>ВЛ-10 кВ Воинская часть</t>
  </si>
  <si>
    <t>ВЛ-10 кВ Шестово</t>
  </si>
  <si>
    <t>ПС "Мегра"</t>
  </si>
  <si>
    <t>ВЛ-10 кВ Н. Склад</t>
  </si>
  <si>
    <t>ПС "Вытегра"</t>
  </si>
  <si>
    <t>ВЛ-6 кВ Ф-8 пр. Победы</t>
  </si>
  <si>
    <t>ВЛ-6 кВ Ф-2 пр. Больница</t>
  </si>
  <si>
    <t>ВЛ-6 кВ Город</t>
  </si>
  <si>
    <t>ВЛ-6 кВ Ф-13 Заречье</t>
  </si>
  <si>
    <t>ВЛ-10кВ.фид. Горсеть1</t>
  </si>
  <si>
    <t>ВЛ-10кВ.фид. Горсеть2</t>
  </si>
  <si>
    <t>ВЛ-10кВ.фид.Оптика</t>
  </si>
  <si>
    <t>ВЛ-10кВ.фид. Аэропорт КТП-46</t>
  </si>
  <si>
    <t>ВЛ-10кВ.фид. Аэропорт КТП-47</t>
  </si>
  <si>
    <t>64, 65, 66</t>
  </si>
  <si>
    <t>ВЛ-6кВ Ф-9 Погрузка, Ф-7 ЛПХ</t>
  </si>
  <si>
    <t>ВЛ-10 кВ Ф-2 ЛПХ, Ф-3 Мирный</t>
  </si>
  <si>
    <t>ВЛ-10 кВ Центр, Воинская часть</t>
  </si>
  <si>
    <t>67, 68, 69, 70, 71, 72,</t>
  </si>
  <si>
    <t>ВЛ-6 кВ Ф-2 пр. Больница, ВЛ-6 кВ Город</t>
  </si>
  <si>
    <t>уч -к г. Белозерск</t>
  </si>
  <si>
    <t>ВЛ-6 кВ Ф-5 Леспромхоз</t>
  </si>
  <si>
    <t>73, 74, 75</t>
  </si>
  <si>
    <t>Расход эл.энергии предприятием    (5-6)</t>
  </si>
  <si>
    <t xml:space="preserve"> ПС "Вологда-Южная"РУ 6кВ - транзит через "БМЗ"</t>
  </si>
  <si>
    <t>РТП 25 Т1, Т2</t>
  </si>
  <si>
    <t>яч.  Т1</t>
  </si>
  <si>
    <t>яч. Т2</t>
  </si>
  <si>
    <t>ВЛ-6 кВ Ф-1 Военкомат</t>
  </si>
  <si>
    <t>ПС "Вытегра" ф. "ВЛ-6кВ Город" - в ремонте</t>
  </si>
  <si>
    <t>ПС"Анненская"</t>
  </si>
  <si>
    <t>ПС "Анненская"</t>
  </si>
  <si>
    <t>ВЛ-6 кВ Ф-8 пр. Победы, Ф-1 Военкомат</t>
  </si>
  <si>
    <t>ПС "Вытегра" ф. "ВЛ-6кВ Заречье" - в резерве</t>
  </si>
  <si>
    <t xml:space="preserve"> 5,6, 7, 8, 9</t>
  </si>
  <si>
    <t>СПТУ, ПКУ</t>
  </si>
  <si>
    <t>ф.8 - СПТУ</t>
  </si>
  <si>
    <t>ф.9 - ПКУ</t>
  </si>
  <si>
    <t>ф.7 - КТП-21, ф.7 - КТП-16</t>
  </si>
  <si>
    <t>ф.7 - КТП-4, ф.14 - КТП-24</t>
  </si>
  <si>
    <t>ф.7 - КТП-21</t>
  </si>
  <si>
    <t>ф.7 - КТП-16</t>
  </si>
  <si>
    <t>ф.7 - КТП-4</t>
  </si>
  <si>
    <t>ф.14 - ТП-24</t>
  </si>
  <si>
    <t>ЛПК-1</t>
  </si>
  <si>
    <t>яч. 14 - ГДЗ - ЛПК-1</t>
  </si>
  <si>
    <t>67-75</t>
  </si>
  <si>
    <t>64-66</t>
  </si>
  <si>
    <t>филиал в г. Вытегре</t>
  </si>
  <si>
    <t>филиал в г. Белозерске</t>
  </si>
  <si>
    <t>РП-21</t>
  </si>
  <si>
    <t>ЯЧ.22 - РП 21- Ι</t>
  </si>
  <si>
    <t>ЯЧ.7 - РП 21- ΙI</t>
  </si>
  <si>
    <t>яч.22 - РП 21-I, яч.7 - РП 21-II</t>
  </si>
  <si>
    <t>30,31,32,33,34,34-1</t>
  </si>
  <si>
    <t>яч. №7 - ф."Райцентр"</t>
  </si>
  <si>
    <t xml:space="preserve"> яч. 6 - ТП-40</t>
  </si>
  <si>
    <t>ф.1 - КТП-36</t>
  </si>
  <si>
    <t>ПС ВОЛОГДА-ЮЖНАЯ РУ - 10 кВ</t>
  </si>
  <si>
    <t>Расход эл.энергии предприятием      (2-3)</t>
  </si>
  <si>
    <t>Расход эл.энергии предприятием      (5-6)</t>
  </si>
  <si>
    <t>ЯЧ. 5 - РП 8 ввод № 1</t>
  </si>
  <si>
    <t xml:space="preserve">ЯЧ. 12 - РП 8 ввод № 2 </t>
  </si>
  <si>
    <t>РП 8</t>
  </si>
  <si>
    <t>яч. 2 - РП 8 яч. 11</t>
  </si>
  <si>
    <t xml:space="preserve">            ПС "Сокол" 220/110/35/10 кВ           </t>
  </si>
  <si>
    <t>КТП-90, КТП-91</t>
  </si>
  <si>
    <t>ф.7 - КТП25</t>
  </si>
  <si>
    <t>ф.7 - ТП-25</t>
  </si>
  <si>
    <t>яч.2 - РТП 2 яч. 15</t>
  </si>
  <si>
    <t>яч. 3 - РТП 2 яч. 2</t>
  </si>
  <si>
    <t>яч. 14  - ТП-77 (Михайлево)</t>
  </si>
  <si>
    <t>Главный инженер _____________________________</t>
  </si>
  <si>
    <t>ЯЧ.№ 206 - "ГОРОД-15"</t>
  </si>
  <si>
    <t>ЯЧ.№103 - "ТУБДИСПАНСЕР"</t>
  </si>
  <si>
    <t>ЯЧ.№206 - "ГОРОД-10"</t>
  </si>
  <si>
    <t>ЯЧ.№404- "ГОРОД-14"</t>
  </si>
  <si>
    <t>ЯЧ.№203 - "ГОРОД 20"</t>
  </si>
  <si>
    <t xml:space="preserve">ЯЧ. № 107- ф."ГОРОД 7" </t>
  </si>
  <si>
    <t xml:space="preserve">ЯЧ. № 204 - ф."ГОРОД 17" </t>
  </si>
  <si>
    <t>ЯЧ.№ 407 - "ГОРОД-3"</t>
  </si>
  <si>
    <t>ЯЧ.№ 407- "ГОРОД-3"</t>
  </si>
  <si>
    <t>ЯЧ.№ 305 - "ГОРОД-5"</t>
  </si>
  <si>
    <t>ЯЧ.№ 305- "ГОРОД-5"</t>
  </si>
  <si>
    <t>ЯЧ. № 408 - "ГОРОД -1"</t>
  </si>
  <si>
    <t>ЯЧ.№ 105 - "РП 27"</t>
  </si>
  <si>
    <t>уч -к г. Харовск</t>
  </si>
  <si>
    <t>ПС "Харовск-Р"</t>
  </si>
  <si>
    <t>КЛ-10 кВ "Центральный"</t>
  </si>
  <si>
    <t>КЛ-10 кВ "Город-1"</t>
  </si>
  <si>
    <t>КЛ-10 кВ "Город-2"</t>
  </si>
  <si>
    <t>КЛ-10 кВ "Северный"</t>
  </si>
  <si>
    <t>КЛ-10 кВ "Город-4"</t>
  </si>
  <si>
    <t>КЛ-10 кВ "Город"</t>
  </si>
  <si>
    <t>КЛ-10 кВ "Город-3"</t>
  </si>
  <si>
    <t>ПС "Семигородняя"</t>
  </si>
  <si>
    <t>ВЛ-10 кВ "Семигородняя"</t>
  </si>
  <si>
    <t>п. Ситинский</t>
  </si>
  <si>
    <t>ф.1 Город</t>
  </si>
  <si>
    <t>филиал в г. Харовск</t>
  </si>
  <si>
    <t>ГПП ВОЛОГДА -ТЯГОВАЯ СЖД 110 /27,5/6 кВ транзит через ТП 34 СЖД ОАО РЖД</t>
  </si>
  <si>
    <t>ПС "ВОЛОГДА-ЮЖНАЯ" 110/6 транзит через РТП "ТЕПЛИЧНОГО ХОЗ - ВА"</t>
  </si>
  <si>
    <t>ПС  ВОЛОГДА - ТЯГОВАЯ  110/27,5/6 кВ</t>
  </si>
  <si>
    <t>ф. 4 (Обросово) - КТП-91 (д. Бережок)</t>
  </si>
  <si>
    <t>ф. 4 (Обросово) - КТП-90 (дачн. общ.)</t>
  </si>
  <si>
    <t xml:space="preserve">ООО "Сокольский ЦБК" ГПП 110/6 кВ </t>
  </si>
  <si>
    <t>368</t>
  </si>
  <si>
    <t>370</t>
  </si>
  <si>
    <t>365</t>
  </si>
  <si>
    <t>371</t>
  </si>
  <si>
    <t>367</t>
  </si>
  <si>
    <t>129</t>
  </si>
  <si>
    <t>130</t>
  </si>
  <si>
    <t>366</t>
  </si>
  <si>
    <t>325</t>
  </si>
  <si>
    <t>328</t>
  </si>
  <si>
    <t>635</t>
  </si>
  <si>
    <t>634</t>
  </si>
  <si>
    <t>613</t>
  </si>
  <si>
    <t>610</t>
  </si>
  <si>
    <t>614</t>
  </si>
  <si>
    <t>615</t>
  </si>
  <si>
    <t>612</t>
  </si>
  <si>
    <t>611</t>
  </si>
  <si>
    <t>591</t>
  </si>
  <si>
    <t>595</t>
  </si>
  <si>
    <t>590</t>
  </si>
  <si>
    <t>593</t>
  </si>
  <si>
    <t>594</t>
  </si>
  <si>
    <t>589</t>
  </si>
  <si>
    <t>592</t>
  </si>
  <si>
    <t>597</t>
  </si>
  <si>
    <t>596</t>
  </si>
  <si>
    <t>636</t>
  </si>
  <si>
    <t>640</t>
  </si>
  <si>
    <t>641</t>
  </si>
  <si>
    <t>637</t>
  </si>
  <si>
    <t>639</t>
  </si>
  <si>
    <t>381</t>
  </si>
  <si>
    <t>384</t>
  </si>
  <si>
    <t>385</t>
  </si>
  <si>
    <t>383</t>
  </si>
  <si>
    <t>375</t>
  </si>
  <si>
    <t>378</t>
  </si>
  <si>
    <t>382</t>
  </si>
  <si>
    <t>380</t>
  </si>
  <si>
    <t>379</t>
  </si>
  <si>
    <t>910</t>
  </si>
  <si>
    <t>300</t>
  </si>
  <si>
    <t>297</t>
  </si>
  <si>
    <t>304</t>
  </si>
  <si>
    <t>618</t>
  </si>
  <si>
    <t>616</t>
  </si>
  <si>
    <t>617</t>
  </si>
  <si>
    <t>606</t>
  </si>
  <si>
    <t>607</t>
  </si>
  <si>
    <t>393</t>
  </si>
  <si>
    <t>392</t>
  </si>
  <si>
    <t>389</t>
  </si>
  <si>
    <t>388</t>
  </si>
  <si>
    <t>390</t>
  </si>
  <si>
    <t>391</t>
  </si>
  <si>
    <t>816</t>
  </si>
  <si>
    <t>907</t>
  </si>
  <si>
    <t>358</t>
  </si>
  <si>
    <t>360</t>
  </si>
  <si>
    <t>359</t>
  </si>
  <si>
    <t>400</t>
  </si>
  <si>
    <t>397</t>
  </si>
  <si>
    <t>398</t>
  </si>
  <si>
    <t>399</t>
  </si>
  <si>
    <t>396</t>
  </si>
  <si>
    <t>395</t>
  </si>
  <si>
    <t>487</t>
  </si>
  <si>
    <t>1198</t>
  </si>
  <si>
    <t>1199</t>
  </si>
  <si>
    <t>1197</t>
  </si>
  <si>
    <t>1200</t>
  </si>
  <si>
    <t>1196</t>
  </si>
  <si>
    <t>1201</t>
  </si>
  <si>
    <t>1202</t>
  </si>
  <si>
    <t>737</t>
  </si>
  <si>
    <t>738</t>
  </si>
  <si>
    <t>739</t>
  </si>
  <si>
    <t>852</t>
  </si>
  <si>
    <t>851</t>
  </si>
  <si>
    <t>855</t>
  </si>
  <si>
    <t>854</t>
  </si>
  <si>
    <t>856</t>
  </si>
  <si>
    <t>951</t>
  </si>
  <si>
    <t>853</t>
  </si>
  <si>
    <t>849</t>
  </si>
  <si>
    <t>846</t>
  </si>
  <si>
    <t>847</t>
  </si>
  <si>
    <t>848</t>
  </si>
  <si>
    <t>850</t>
  </si>
  <si>
    <t>1211</t>
  </si>
  <si>
    <t>1210</t>
  </si>
  <si>
    <t>1212</t>
  </si>
  <si>
    <t>1207</t>
  </si>
  <si>
    <t>1209</t>
  </si>
  <si>
    <t>1213</t>
  </si>
  <si>
    <t>1208</t>
  </si>
  <si>
    <t>1214</t>
  </si>
  <si>
    <t>1195</t>
  </si>
  <si>
    <t>ЭСУ "Кубенское"</t>
  </si>
  <si>
    <t>ЭСУ п. Молочное</t>
  </si>
  <si>
    <t>ЭСУ "Устье-Кубенское"</t>
  </si>
  <si>
    <t>ЭСУ "Шуйское"</t>
  </si>
  <si>
    <t>ЭСУ г. Сокол</t>
  </si>
  <si>
    <t>ЭСУ "Белозерск"</t>
  </si>
  <si>
    <t>ЭСУ "Вытегра"</t>
  </si>
  <si>
    <t>ЭСУ "Харовск"</t>
  </si>
  <si>
    <t>в режимный день 16 ДЕКАБРЯ 2015 __ г.</t>
  </si>
  <si>
    <t>в режимный день  16 ДЕКАБРЯ 2015 __ г.</t>
  </si>
  <si>
    <t xml:space="preserve"> яч.17 - ф.Молочное-1</t>
  </si>
  <si>
    <t xml:space="preserve"> яч.12 - ф.Молочное-2</t>
  </si>
  <si>
    <t>АО "Вологдаоблэнерго"</t>
  </si>
  <si>
    <t>о потреблении электрической энергии по АО "Вологдаоблэнерго"</t>
  </si>
  <si>
    <t>ТГК-2  ВТЭЦ  РП 6 кВ</t>
  </si>
  <si>
    <t>ф.Родина - КТП-663</t>
  </si>
  <si>
    <t>КТП-906</t>
  </si>
  <si>
    <t>ф. Ивлево, ф. Майский - ТП28 Т1</t>
  </si>
  <si>
    <t>ф. Ивлево, ф. Майский - ТП28 Т2</t>
  </si>
  <si>
    <t>ф. Ивлево, ф. Майский - ТП27 Т1</t>
  </si>
  <si>
    <t>10 кВ База</t>
  </si>
  <si>
    <t>10 кВ Восточный</t>
  </si>
  <si>
    <t>10 кВ Заводской</t>
  </si>
  <si>
    <t>10 кВ Западный</t>
  </si>
  <si>
    <t>ТП-561-1</t>
  </si>
  <si>
    <t>ЯЧ. № 5- "ГОРОД-3"</t>
  </si>
  <si>
    <t>КТП-297</t>
  </si>
  <si>
    <t>ф. Красная Звезда - КТП-297</t>
  </si>
  <si>
    <t>уч -к г. Вожега</t>
  </si>
  <si>
    <t>ф. Горсеть-3</t>
  </si>
  <si>
    <t>ПС "Вашки" 110/10 кВ</t>
  </si>
  <si>
    <t>с. Липин Бор</t>
  </si>
  <si>
    <t>ВЛ-10кВ.фид. Липин Бор</t>
  </si>
  <si>
    <t>ВЛ-10кВ.фид. Коммунальный</t>
  </si>
  <si>
    <t>А.А. Михалин</t>
  </si>
  <si>
    <t>Главный инженер ___________________ А.А. Михалин</t>
  </si>
  <si>
    <t>яч. 307 ф "Охмыльцево-1"</t>
  </si>
  <si>
    <t>яч. 409 ф "Охмыльцево-2"</t>
  </si>
  <si>
    <t>РП-44</t>
  </si>
  <si>
    <t>яч. 307, 409 ф."Охмыльцево"</t>
  </si>
  <si>
    <t>яч. 406 ф "РОДИОНЦЕВО" - ПКУ</t>
  </si>
  <si>
    <t>яч. 406 ф "РОДИОНЦЕВО", КТП-906</t>
  </si>
  <si>
    <t>ЭТУ "Тотьма" АО "Вологдаоблэнерго"</t>
  </si>
  <si>
    <t xml:space="preserve">ПС 110/35/10 кВ Тотьма 1 </t>
  </si>
  <si>
    <t>г. Тотьма, ул. Ленина, 53а</t>
  </si>
  <si>
    <t>ввод № 1 фидер "город Тотьма"</t>
  </si>
  <si>
    <t>ввод № 2 фидер "ДОЗ"</t>
  </si>
  <si>
    <t>Главный инженер _____________________</t>
  </si>
  <si>
    <t xml:space="preserve">ПС 110/10 кВ Тотьма 2 </t>
  </si>
  <si>
    <t>ввод № 1 фидер "РП-2"</t>
  </si>
  <si>
    <t>ввод № 2 фидер "Мясокомбинат"</t>
  </si>
  <si>
    <t>ввод № 1 ТП-43 "Нефтебаза"</t>
  </si>
  <si>
    <t>ввод № 2 ТП-42 "Пономарево"</t>
  </si>
  <si>
    <t>ПС 110/10 кВ Погорелово</t>
  </si>
  <si>
    <t>ввод № 1 фидер "Туровец"</t>
  </si>
  <si>
    <t xml:space="preserve"> </t>
  </si>
  <si>
    <t>ЭТУ "Тотьма"</t>
  </si>
  <si>
    <t xml:space="preserve">Главный инженер ___________________ </t>
  </si>
  <si>
    <t>ПС 35/10 кВ «Сурково»</t>
  </si>
  <si>
    <t>ВЛ10 кВ Вперед, отпайка в сторону КТП-160кВА «Бекетово-42»</t>
  </si>
  <si>
    <t>КТП-160кВА «Бекетово-42»</t>
  </si>
  <si>
    <t>ПС 110/35/10 кВ «Вожега»</t>
  </si>
  <si>
    <t>ВЛ10 кВ «Сямба», отпайка в сторону КТП-25кВА «Сямба»</t>
  </si>
  <si>
    <t>КТП-25кВА «Сямба»</t>
  </si>
  <si>
    <t>ПС Тяговая 220/27/510 кВ Кадниковский</t>
  </si>
  <si>
    <t>фидер 3, 4 - ЛПХ 10 кВ</t>
  </si>
  <si>
    <t>фидер 4 - ЛПХ 10 кВ</t>
  </si>
  <si>
    <t>фидер 3 - ЛПХ 10 кВ</t>
  </si>
  <si>
    <t>ЭТУ "Вожега"</t>
  </si>
  <si>
    <t>ПС 110/35/10 кВ Тотьма 1</t>
  </si>
  <si>
    <t>ПО "Вологодское"</t>
  </si>
  <si>
    <t>Яч. 21 - "РМЗ-1"</t>
  </si>
  <si>
    <t>Яч. 28 - "РМЗ-2"</t>
  </si>
  <si>
    <t>яч. 22 - "ОЧИСТНЫЕ-2"</t>
  </si>
  <si>
    <t>яч. 16 - ф."ОЧИСТНЫЕ-1"</t>
  </si>
  <si>
    <t>яч. 24 - "ГОРОД-1"</t>
  </si>
  <si>
    <t>яч. 3 "П/Я-1"</t>
  </si>
  <si>
    <t>яч. 10 "П/Я-2"</t>
  </si>
  <si>
    <t>яч. 15 "РП -35"</t>
  </si>
  <si>
    <t>яч. 35 "РП-37"</t>
  </si>
  <si>
    <t>яч. 17 "ГОРОД-2"</t>
  </si>
  <si>
    <t>ЯЧ. 10 - РП42 ф.1</t>
  </si>
  <si>
    <t>РП42</t>
  </si>
  <si>
    <t>ЯЧ. 34 - РП42 ф.6</t>
  </si>
  <si>
    <t>ПС Харовск-Тяговая (РЖД)</t>
  </si>
  <si>
    <t>яч. 1 - ТП-13</t>
  </si>
  <si>
    <t>яч. 2 - ТП-13</t>
  </si>
  <si>
    <t>Отсутствуют данные в АСКУЭ: ПС Западная  яч.21: code=372; page name: 5</t>
  </si>
  <si>
    <t>Отсутствуют данные в АСКУЭ: ПС Западная  яч.28: code=368; page name: 5</t>
  </si>
  <si>
    <t>Отсутствуют данные в АСКУЭ: ПС Западная  яч.16: code=370; page name: 6</t>
  </si>
  <si>
    <t>Отсутствуют данные в АСКУЭ: ПС Западная  яч.24: code=365; page name: 6</t>
  </si>
  <si>
    <t>Отсутствуют данные в АСКУЭ: ПС Западная  яч.3: code=371; page name: 7</t>
  </si>
  <si>
    <t>Отсутствуют данные в АСКУЭ: ПС Западная  яч.10: code=367; page name: 7</t>
  </si>
  <si>
    <t>Отсутствуют данные в АСКУЭ: ПС Западная  яч.15: code=129; page name: 8</t>
  </si>
  <si>
    <t>Отсутствуют данные в АСКУЭ: ПС Западная  яч.35: code=130; page name: 8</t>
  </si>
  <si>
    <t>Отсутствуют данные в АСКУЭ: ПС Западная  яч.17: code=366; page name: 9</t>
  </si>
  <si>
    <t>Отсутствуют данные в АСКУЭ: ПС Западная  яч.22: code=369; page name: 9</t>
  </si>
  <si>
    <t>not found - code=100000; page name: 21_1</t>
  </si>
  <si>
    <t>not found - code=100001; page name: 21_1</t>
  </si>
  <si>
    <t>Отсутствуют данные в АСКУЭ: ТЭЦ РП6кВ яч.10: code=381; page name: 25</t>
  </si>
  <si>
    <t>Отсутствуют данные в АСКУЭ: ТЭЦ РП6кВ яч.115: code=384; page name: 25</t>
  </si>
  <si>
    <t>Отсутствуют данные в АСКУЭ: ТЭЦ РП6кВ яч.114: code=385; page name: 26</t>
  </si>
  <si>
    <t>Отсутствуют данные в АСКУЭ: ТЭЦ РП6кВ яч.107: code=383; page name: 26</t>
  </si>
  <si>
    <t>Отсутствуют данные в АСКУЭ: ТЭЦ РП6кВ яч.3: code=375; page name: 27</t>
  </si>
  <si>
    <t>Отсутствуют данные в АСКУЭ: ТЭЦ РП6кВ яч.5: code=378; page name: 28</t>
  </si>
  <si>
    <t>Отсутствуют данные в АСКУЭ: ТЭЦ РП6кВ яч.12: code=382; page name: 28</t>
  </si>
  <si>
    <t>Отсутствуют данные в АСКУЭ: ТЭЦ РП6кВ яч.4: code=380; page name: 29</t>
  </si>
  <si>
    <t>Отсутствуют данные в АСКУЭ: ТЭЦ РП6кВ яч.7: code=379; page name: 29</t>
  </si>
  <si>
    <t>Отсутствуют данные в АСКУЭ: ГПП-2 ВПЗ яч.53: code=618; page name: 43</t>
  </si>
  <si>
    <t>Отсутствуют данные в АСКУЭ: ГПП-2 ВПЗ яч.6: code=616; page name: 44</t>
  </si>
  <si>
    <t>Отсутствуют данные в АСКУЭ: ГПП-2 ВПЗ яч.24: code=617; page name: 44</t>
  </si>
  <si>
    <t>Отсутствуют данные в АСКУЭ: ГПП-1 ВПЗ яч.10: code=606; page name: 45</t>
  </si>
  <si>
    <t>Отсутствуют данные в АСКУЭ: ГПП-1 ВПЗ яч.34: code=607; page name: 45</t>
  </si>
  <si>
    <t>page have not code. Page name: 68</t>
  </si>
  <si>
    <t>page have not code. Page name: 75</t>
  </si>
  <si>
    <t>page have not code. Page name: 84</t>
  </si>
  <si>
    <t>page have not code. Page name: 85</t>
  </si>
  <si>
    <t>page have not code. Page name: 86</t>
  </si>
  <si>
    <t>page have not code. Page name: 87</t>
  </si>
  <si>
    <t>page have not code. Page name: 88</t>
  </si>
  <si>
    <t>page have not code. Page name: 89</t>
  </si>
  <si>
    <t>page have not code. Page name: 90</t>
  </si>
  <si>
    <t>page have not code. Page name: 91</t>
  </si>
  <si>
    <t>10 кВ Центральный</t>
  </si>
  <si>
    <t>Вологодская обл. с. Сямжа ул. Новая 2</t>
  </si>
  <si>
    <t>ЭСУ "Сямжа" АО "Вологдаоблэнерго"</t>
  </si>
  <si>
    <t>РТП 110/35/10 кВ «Сямжа»</t>
  </si>
  <si>
    <t>«Центр 1»</t>
  </si>
  <si>
    <t>«Центр 2»</t>
  </si>
  <si>
    <t>Ф.10 кВ «Нестериха» ТП-25</t>
  </si>
  <si>
    <t>Ф.10кВ. «Житьево»  ТП-20</t>
  </si>
  <si>
    <t>Ф.10 кВ «Ратино» ТП-31</t>
  </si>
  <si>
    <t>Ф.10 кВ «Истоминская» ТП-3</t>
  </si>
  <si>
    <t>Ф.10 кВ «Волна» ТП-1</t>
  </si>
  <si>
    <t>Ф.10кВ. «Коробицино» ТП-26</t>
  </si>
  <si>
    <t>филиал в г. Сямжа</t>
  </si>
  <si>
    <t>ввод Город-3</t>
  </si>
  <si>
    <t>ввод Онега</t>
  </si>
  <si>
    <t>ПС  110/35/10 кВ "Грязовец"</t>
  </si>
  <si>
    <t>Вологодская обл.,г.Грязовец, ул.Победы, д.50</t>
  </si>
  <si>
    <t>ЭСУ "Грязовец" АО "Вологдаоблэнерго"</t>
  </si>
  <si>
    <t>ввод Город-1</t>
  </si>
  <si>
    <t>ввод Город-2</t>
  </si>
  <si>
    <t>76-81_1</t>
  </si>
  <si>
    <t>82-86</t>
  </si>
  <si>
    <t>87-91</t>
  </si>
  <si>
    <t>92-95</t>
  </si>
  <si>
    <t>96-97</t>
  </si>
  <si>
    <t>ЭСУ "Сямжа"</t>
  </si>
  <si>
    <t>ЭСУ "Грязовец"</t>
  </si>
  <si>
    <t>1, 2</t>
  </si>
  <si>
    <t>в режимный день19 ИЮНЯ 2019 г..</t>
  </si>
  <si>
    <t xml:space="preserve">ф. Горсеть-3   </t>
  </si>
  <si>
    <t xml:space="preserve">  яч. 4 - ТП 2  </t>
  </si>
  <si>
    <t xml:space="preserve"> яч 7 - ТП 1  </t>
  </si>
  <si>
    <t xml:space="preserve">  яч. 4 - ТП 2   </t>
  </si>
  <si>
    <t xml:space="preserve"> яч 7 - ТП 1 </t>
  </si>
  <si>
    <r>
      <t xml:space="preserve">ВЛ-10 кВ Ф-2 ЛПХ </t>
    </r>
    <r>
      <rPr>
        <sz val="18"/>
        <color rgb="FFFF0000"/>
        <rFont val="Times New Roman"/>
        <family val="1"/>
        <charset val="204"/>
      </rPr>
      <t xml:space="preserve">  </t>
    </r>
  </si>
  <si>
    <t>ЯЧ. 4- РП 20 ввод № 1</t>
  </si>
  <si>
    <r>
      <t xml:space="preserve">ЗРУ  яч. 59 - КТП 35       </t>
    </r>
    <r>
      <rPr>
        <b/>
        <sz val="10"/>
        <rFont val="Times New Roman"/>
        <family val="1"/>
        <charset val="204"/>
      </rPr>
      <t xml:space="preserve"> </t>
    </r>
  </si>
  <si>
    <t xml:space="preserve">ЗРУ  яч. 59 - КТП 35   </t>
  </si>
  <si>
    <t xml:space="preserve">ТП 65 </t>
  </si>
  <si>
    <t>ТП 65</t>
  </si>
  <si>
    <t>49, 50, 50-1, 50-2, 50-3</t>
  </si>
  <si>
    <t>яч.25</t>
  </si>
  <si>
    <t>ПКУ</t>
  </si>
  <si>
    <t>филиал в г. Грязовец</t>
  </si>
  <si>
    <t>в режимный день 18 ДЕКАБРЯ 2019 г..</t>
  </si>
  <si>
    <t>КТП-663</t>
  </si>
  <si>
    <t>ВЛ-10 кВ ф Стадион</t>
  </si>
  <si>
    <t>в режимный деннь 17 ИЮНЯ 2020 г.</t>
  </si>
  <si>
    <t>РП 43</t>
  </si>
  <si>
    <t>ПС "РУБЦОВО"</t>
  </si>
  <si>
    <t>ЯЧ. 2 - РП 33 ф.10</t>
  </si>
  <si>
    <t>ЯЧ. 2- РП 33 ф.10</t>
  </si>
  <si>
    <t xml:space="preserve">ТП 10 РЖД </t>
  </si>
  <si>
    <t>ТП 34 РЖД</t>
  </si>
  <si>
    <t>ТП-65     КТП 73</t>
  </si>
  <si>
    <t>КТП 73</t>
  </si>
  <si>
    <t>ф. Нефтебаза</t>
  </si>
  <si>
    <t>ввод № 2 КТП-42 "Пономарево"</t>
  </si>
  <si>
    <t>ф Туровец</t>
  </si>
  <si>
    <t>сводных данных режимного дня  17 ИЮНЯ 2020 г.</t>
  </si>
  <si>
    <t xml:space="preserve">И.о.главного инженера АО "Вологдаоблэнерго"                        О.В.Уткин                                               </t>
  </si>
  <si>
    <t>яч. 18 - ГДЗ-2 - РТП 6</t>
  </si>
  <si>
    <t>яч. 15 - ГДЗ - ЛПК-1</t>
  </si>
  <si>
    <t>ЯЧ. №17 - "ГОРОД-2"</t>
  </si>
  <si>
    <t>ЯЧ. №22 - "ОЧИСТНЫЕ-2"</t>
  </si>
  <si>
    <t>ЯЧ. 3 - РП-33 ф.9</t>
  </si>
  <si>
    <t>РП 33</t>
  </si>
  <si>
    <t xml:space="preserve"> 37, 38, 39, 39-1</t>
  </si>
  <si>
    <t>40, 41,41-1</t>
  </si>
  <si>
    <t>47, 48, 48-1,48-2</t>
  </si>
  <si>
    <t>15,16,17,18,19,20, 21, 21-1, 21-2, 21-3</t>
  </si>
  <si>
    <t>яч. 104 ф 6 кВ Керамик-1 ТП-841Т-1</t>
  </si>
  <si>
    <t xml:space="preserve">яч. 104 ф 6 кВ  Керамик-1 </t>
  </si>
  <si>
    <t xml:space="preserve">яч. 104 ф 6 кВ Керамик-1 ТП-417 </t>
  </si>
  <si>
    <t>яч. 207 ф 10 кВ  Керамик 2</t>
  </si>
  <si>
    <t>яч. 207 ф 10 кВ  Керамик 2 ТП841 Т-2</t>
  </si>
  <si>
    <t>яч. 104 ф 6 кВ Керамик-1 КТП-1004</t>
  </si>
  <si>
    <t xml:space="preserve">лавный  инженер АО "Вологдаоблэнерго"                        А.А. Михалин                                     </t>
  </si>
  <si>
    <t>в режимный день 16 ИЮНЯ 2021 г.</t>
  </si>
  <si>
    <t>сводных данных режимного дня 16 ИЮНЯ 2021 г..</t>
  </si>
  <si>
    <t>ПС ЕРМАКОВО</t>
  </si>
  <si>
    <t>РУ-1</t>
  </si>
  <si>
    <t>ЗРУ 6 кВ</t>
  </si>
  <si>
    <t>ЯЧ. 7 - РП 20 яч.7</t>
  </si>
  <si>
    <t>178,8.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</si>
</sst>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(* #,##0.00_);_(* \(#,##0.00\);_(* &quot;-&quot;??_);_(@_)"/>
    <numFmt numFmtId="165" formatCode="0.000"/>
    <numFmt numFmtId="166" formatCode="0.0"/>
    <numFmt numFmtId="167" formatCode="0.00;[Red]0.00"/>
    <numFmt numFmtId="168" formatCode="0.0000"/>
    <numFmt numFmtId="173" formatCode="#,##0.000;[Red]#,##0.000"/>
    <numFmt numFmtId="174" formatCode="#,##0.000"/>
    <numFmt numFmtId="175" formatCode="0.000;[Red]0.000"/>
    <numFmt numFmtId="176" formatCode="#,##0.0000"/>
  </numFmts>
  <fonts count="6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sz val="8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9"/>
      <name val="Verdana"/>
      <family val="2"/>
      <charset val="204"/>
    </font>
    <font>
      <b/>
      <sz val="11"/>
      <name val="Verdana"/>
      <family val="2"/>
      <charset val="204"/>
    </font>
    <font>
      <b/>
      <sz val="10"/>
      <color indexed="10"/>
      <name val="Verdana"/>
      <family val="2"/>
      <charset val="204"/>
    </font>
    <font>
      <sz val="10"/>
      <color indexed="8"/>
      <name val="Verdana"/>
      <family val="2"/>
      <charset val="204"/>
    </font>
    <font>
      <b/>
      <sz val="16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u/>
      <sz val="10"/>
      <name val="Arial"/>
      <family val="2"/>
      <charset val="204"/>
    </font>
    <font>
      <sz val="10"/>
      <name val="Arial Unicode MS"/>
      <family val="2"/>
      <charset val="204"/>
    </font>
    <font>
      <sz val="10"/>
      <name val="Arial"/>
      <family val="2"/>
      <charset val="204"/>
    </font>
    <font>
      <u/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indexed="8"/>
      <name val="Times New Roman"/>
      <family val="1"/>
      <charset val="204"/>
    </font>
    <font>
      <b/>
      <sz val="10"/>
      <color indexed="23"/>
      <name val="Franklin Gothic Medium"/>
      <family val="2"/>
      <charset val="204"/>
    </font>
    <font>
      <b/>
      <sz val="12"/>
      <name val="Arial Cyr"/>
      <charset val="204"/>
    </font>
    <font>
      <b/>
      <sz val="12"/>
      <name val="Arial"/>
      <family val="2"/>
      <charset val="204"/>
    </font>
    <font>
      <b/>
      <sz val="8.5"/>
      <color indexed="23"/>
      <name val="Franklin Gothic Medium"/>
      <family val="2"/>
      <charset val="204"/>
    </font>
    <font>
      <sz val="10"/>
      <color theme="0"/>
      <name val="Times New Roman"/>
      <family val="1"/>
      <charset val="204"/>
    </font>
    <font>
      <sz val="11"/>
      <color theme="0"/>
      <name val="Arial Cyr"/>
      <charset val="204"/>
    </font>
    <font>
      <b/>
      <sz val="8"/>
      <color theme="0"/>
      <name val="Times New Roman"/>
      <family val="1"/>
      <charset val="204"/>
    </font>
    <font>
      <u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1"/>
      <name val="Verdana"/>
      <family val="2"/>
      <charset val="204"/>
    </font>
    <font>
      <sz val="6"/>
      <color indexed="8"/>
      <name val="Arial"/>
      <family val="2"/>
      <charset val="204"/>
    </font>
    <font>
      <sz val="10"/>
      <color theme="1"/>
      <name val="Verdana"/>
      <family val="2"/>
      <charset val="204"/>
    </font>
    <font>
      <sz val="18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Arial Cyr"/>
      <charset val="204"/>
    </font>
    <font>
      <sz val="12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sz val="9.75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7">
    <xf numFmtId="0" fontId="0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3" fillId="0" borderId="0" applyFont="0" applyFill="0" applyBorder="0" applyAlignment="0" applyProtection="0"/>
    <xf numFmtId="0" fontId="34" fillId="0" borderId="0"/>
    <xf numFmtId="0" fontId="2" fillId="0" borderId="0"/>
    <xf numFmtId="0" fontId="51" fillId="0" borderId="0">
      <alignment horizontal="right" vertical="center"/>
    </xf>
    <xf numFmtId="0" fontId="1" fillId="0" borderId="0"/>
    <xf numFmtId="0" fontId="3" fillId="0" borderId="0"/>
    <xf numFmtId="0" fontId="1" fillId="0" borderId="0"/>
  </cellStyleXfs>
  <cellXfs count="3052">
    <xf numFmtId="0" fontId="0" fillId="0" borderId="0" xfId="0"/>
    <xf numFmtId="0" fontId="6" fillId="0" borderId="0" xfId="52" applyFont="1"/>
    <xf numFmtId="0" fontId="6" fillId="0" borderId="0" xfId="52" applyFont="1" applyAlignment="1">
      <alignment horizontal="center"/>
    </xf>
    <xf numFmtId="0" fontId="6" fillId="0" borderId="0" xfId="52" applyFont="1" applyBorder="1"/>
    <xf numFmtId="0" fontId="12" fillId="0" borderId="0" xfId="52" applyFont="1"/>
    <xf numFmtId="0" fontId="6" fillId="0" borderId="1" xfId="52" applyFont="1" applyBorder="1" applyAlignment="1">
      <alignment horizontal="center"/>
    </xf>
    <xf numFmtId="0" fontId="6" fillId="0" borderId="2" xfId="52" applyFont="1" applyBorder="1" applyAlignment="1">
      <alignment horizontal="center"/>
    </xf>
    <xf numFmtId="0" fontId="10" fillId="0" borderId="3" xfId="52" applyFont="1" applyBorder="1" applyAlignment="1">
      <alignment horizontal="center" vertical="center" wrapText="1"/>
    </xf>
    <xf numFmtId="0" fontId="6" fillId="0" borderId="0" xfId="52" applyFont="1" applyAlignment="1">
      <alignment horizontal="center" vertical="center"/>
    </xf>
    <xf numFmtId="0" fontId="9" fillId="0" borderId="3" xfId="52" applyFont="1" applyBorder="1" applyAlignment="1">
      <alignment horizontal="center" vertical="center"/>
    </xf>
    <xf numFmtId="0" fontId="9" fillId="0" borderId="0" xfId="52" applyFont="1" applyAlignment="1">
      <alignment horizontal="center" vertical="center"/>
    </xf>
    <xf numFmtId="0" fontId="6" fillId="0" borderId="3" xfId="52" applyFont="1" applyBorder="1" applyAlignment="1">
      <alignment horizontal="center" vertical="center"/>
    </xf>
    <xf numFmtId="0" fontId="4" fillId="0" borderId="0" xfId="52" applyAlignment="1">
      <alignment horizontal="center" vertical="center"/>
    </xf>
    <xf numFmtId="0" fontId="4" fillId="0" borderId="0" xfId="52"/>
    <xf numFmtId="0" fontId="6" fillId="0" borderId="0" xfId="51" applyFont="1"/>
    <xf numFmtId="0" fontId="6" fillId="0" borderId="0" xfId="51" applyFont="1" applyAlignment="1">
      <alignment horizontal="center"/>
    </xf>
    <xf numFmtId="0" fontId="6" fillId="0" borderId="0" xfId="51" applyFont="1" applyBorder="1"/>
    <xf numFmtId="0" fontId="12" fillId="0" borderId="0" xfId="51" applyFont="1"/>
    <xf numFmtId="0" fontId="6" fillId="0" borderId="1" xfId="51" applyFont="1" applyBorder="1" applyAlignment="1">
      <alignment horizontal="center"/>
    </xf>
    <xf numFmtId="0" fontId="6" fillId="0" borderId="2" xfId="51" applyFont="1" applyBorder="1" applyAlignment="1">
      <alignment horizontal="center"/>
    </xf>
    <xf numFmtId="0" fontId="10" fillId="0" borderId="3" xfId="51" applyFont="1" applyBorder="1" applyAlignment="1">
      <alignment horizontal="center" vertical="center" wrapText="1"/>
    </xf>
    <xf numFmtId="0" fontId="6" fillId="0" borderId="0" xfId="51" applyFont="1" applyAlignment="1">
      <alignment horizontal="center" vertical="center"/>
    </xf>
    <xf numFmtId="0" fontId="9" fillId="0" borderId="3" xfId="51" applyFont="1" applyBorder="1" applyAlignment="1">
      <alignment horizontal="center" vertical="center"/>
    </xf>
    <xf numFmtId="0" fontId="9" fillId="0" borderId="0" xfId="51" applyFont="1" applyAlignment="1">
      <alignment horizontal="center" vertical="center"/>
    </xf>
    <xf numFmtId="0" fontId="6" fillId="0" borderId="3" xfId="51" applyFont="1" applyBorder="1" applyAlignment="1">
      <alignment horizontal="center" vertical="center"/>
    </xf>
    <xf numFmtId="0" fontId="4" fillId="0" borderId="0" xfId="51" applyAlignment="1">
      <alignment horizontal="center" vertical="center"/>
    </xf>
    <xf numFmtId="0" fontId="6" fillId="0" borderId="0" xfId="59" applyFont="1" applyAlignment="1">
      <alignment horizontal="center"/>
    </xf>
    <xf numFmtId="0" fontId="4" fillId="0" borderId="0" xfId="51"/>
    <xf numFmtId="0" fontId="6" fillId="0" borderId="0" xfId="44" applyFont="1"/>
    <xf numFmtId="0" fontId="6" fillId="0" borderId="0" xfId="44" applyFont="1" applyAlignment="1">
      <alignment horizontal="center"/>
    </xf>
    <xf numFmtId="0" fontId="6" fillId="0" borderId="0" xfId="44" applyFont="1" applyBorder="1"/>
    <xf numFmtId="0" fontId="12" fillId="0" borderId="0" xfId="44" applyFont="1"/>
    <xf numFmtId="0" fontId="6" fillId="0" borderId="1" xfId="44" applyFont="1" applyBorder="1" applyAlignment="1">
      <alignment horizontal="center"/>
    </xf>
    <xf numFmtId="0" fontId="6" fillId="0" borderId="2" xfId="44" applyFont="1" applyBorder="1" applyAlignment="1">
      <alignment horizontal="center"/>
    </xf>
    <xf numFmtId="0" fontId="10" fillId="0" borderId="3" xfId="44" applyFont="1" applyBorder="1" applyAlignment="1">
      <alignment horizontal="center" vertical="center" wrapText="1"/>
    </xf>
    <xf numFmtId="0" fontId="6" fillId="0" borderId="0" xfId="44" applyFont="1" applyAlignment="1">
      <alignment horizontal="center" vertical="center"/>
    </xf>
    <xf numFmtId="0" fontId="9" fillId="0" borderId="3" xfId="44" applyFont="1" applyBorder="1" applyAlignment="1">
      <alignment horizontal="center" vertical="center"/>
    </xf>
    <xf numFmtId="0" fontId="9" fillId="0" borderId="0" xfId="44" applyFont="1" applyAlignment="1">
      <alignment horizontal="center" vertical="center"/>
    </xf>
    <xf numFmtId="0" fontId="6" fillId="0" borderId="3" xfId="44" applyFont="1" applyBorder="1" applyAlignment="1">
      <alignment horizontal="center" vertical="center"/>
    </xf>
    <xf numFmtId="0" fontId="4" fillId="0" borderId="0" xfId="44" applyAlignment="1">
      <alignment horizontal="center" vertical="center"/>
    </xf>
    <xf numFmtId="0" fontId="6" fillId="0" borderId="2" xfId="59" applyFont="1" applyBorder="1" applyAlignment="1">
      <alignment horizontal="center"/>
    </xf>
    <xf numFmtId="0" fontId="4" fillId="0" borderId="0" xfId="44"/>
    <xf numFmtId="0" fontId="6" fillId="0" borderId="0" xfId="69" applyFont="1"/>
    <xf numFmtId="0" fontId="6" fillId="0" borderId="0" xfId="69" applyFont="1" applyAlignment="1">
      <alignment horizontal="center"/>
    </xf>
    <xf numFmtId="0" fontId="6" fillId="0" borderId="0" xfId="69" applyFont="1" applyBorder="1"/>
    <xf numFmtId="0" fontId="12" fillId="0" borderId="0" xfId="69" applyFont="1"/>
    <xf numFmtId="0" fontId="6" fillId="0" borderId="1" xfId="69" applyFont="1" applyBorder="1" applyAlignment="1">
      <alignment horizontal="center"/>
    </xf>
    <xf numFmtId="0" fontId="6" fillId="0" borderId="2" xfId="69" applyFont="1" applyBorder="1" applyAlignment="1">
      <alignment horizontal="center"/>
    </xf>
    <xf numFmtId="0" fontId="10" fillId="0" borderId="3" xfId="69" applyFont="1" applyBorder="1" applyAlignment="1">
      <alignment horizontal="center" vertical="center" wrapText="1"/>
    </xf>
    <xf numFmtId="0" fontId="6" fillId="0" borderId="0" xfId="69" applyFont="1" applyAlignment="1">
      <alignment horizontal="center" vertical="center"/>
    </xf>
    <xf numFmtId="0" fontId="9" fillId="0" borderId="3" xfId="69" applyFont="1" applyBorder="1" applyAlignment="1">
      <alignment horizontal="center" vertical="center"/>
    </xf>
    <xf numFmtId="0" fontId="9" fillId="0" borderId="0" xfId="69" applyFont="1" applyAlignment="1">
      <alignment horizontal="center" vertical="center"/>
    </xf>
    <xf numFmtId="0" fontId="6" fillId="0" borderId="3" xfId="69" applyFont="1" applyBorder="1" applyAlignment="1">
      <alignment horizontal="center" vertical="center"/>
    </xf>
    <xf numFmtId="0" fontId="6" fillId="0" borderId="1" xfId="59" applyFont="1" applyBorder="1" applyAlignment="1">
      <alignment horizontal="center"/>
    </xf>
    <xf numFmtId="0" fontId="4" fillId="0" borderId="0" xfId="69" applyAlignment="1">
      <alignment horizontal="center" vertical="center"/>
    </xf>
    <xf numFmtId="0" fontId="4" fillId="0" borderId="0" xfId="69"/>
    <xf numFmtId="0" fontId="6" fillId="0" borderId="0" xfId="43" applyFont="1"/>
    <xf numFmtId="0" fontId="6" fillId="0" borderId="0" xfId="43" applyFont="1" applyAlignment="1">
      <alignment horizontal="center"/>
    </xf>
    <xf numFmtId="0" fontId="6" fillId="0" borderId="0" xfId="43" applyFont="1" applyBorder="1"/>
    <xf numFmtId="0" fontId="12" fillId="0" borderId="0" xfId="43" applyFont="1"/>
    <xf numFmtId="0" fontId="6" fillId="0" borderId="1" xfId="43" applyFont="1" applyBorder="1" applyAlignment="1">
      <alignment horizontal="center"/>
    </xf>
    <xf numFmtId="0" fontId="6" fillId="0" borderId="2" xfId="43" applyFont="1" applyBorder="1" applyAlignment="1">
      <alignment horizontal="center"/>
    </xf>
    <xf numFmtId="0" fontId="10" fillId="0" borderId="3" xfId="43" applyFont="1" applyBorder="1" applyAlignment="1">
      <alignment horizontal="center" vertical="center" wrapText="1"/>
    </xf>
    <xf numFmtId="0" fontId="6" fillId="0" borderId="0" xfId="43" applyFont="1" applyAlignment="1">
      <alignment horizontal="center" vertical="center"/>
    </xf>
    <xf numFmtId="0" fontId="9" fillId="0" borderId="3" xfId="43" applyFont="1" applyBorder="1" applyAlignment="1">
      <alignment horizontal="center" vertical="center"/>
    </xf>
    <xf numFmtId="0" fontId="9" fillId="0" borderId="0" xfId="43" applyFont="1" applyAlignment="1">
      <alignment horizontal="center" vertical="center"/>
    </xf>
    <xf numFmtId="0" fontId="6" fillId="0" borderId="3" xfId="43" applyFont="1" applyBorder="1" applyAlignment="1">
      <alignment horizontal="center" vertical="center"/>
    </xf>
    <xf numFmtId="0" fontId="4" fillId="0" borderId="0" xfId="43" applyAlignment="1">
      <alignment horizontal="center" vertical="center"/>
    </xf>
    <xf numFmtId="0" fontId="4" fillId="0" borderId="0" xfId="43"/>
    <xf numFmtId="0" fontId="6" fillId="0" borderId="0" xfId="59" applyFont="1"/>
    <xf numFmtId="0" fontId="6" fillId="0" borderId="0" xfId="59" applyFont="1" applyBorder="1"/>
    <xf numFmtId="0" fontId="12" fillId="0" borderId="0" xfId="59" applyFont="1"/>
    <xf numFmtId="0" fontId="10" fillId="0" borderId="3" xfId="59" applyFont="1" applyBorder="1" applyAlignment="1">
      <alignment horizontal="center" vertical="center" wrapText="1"/>
    </xf>
    <xf numFmtId="0" fontId="6" fillId="0" borderId="0" xfId="59" applyFont="1" applyAlignment="1">
      <alignment horizontal="center" vertical="center"/>
    </xf>
    <xf numFmtId="0" fontId="9" fillId="0" borderId="3" xfId="59" applyFont="1" applyBorder="1" applyAlignment="1">
      <alignment horizontal="center" vertical="center"/>
    </xf>
    <xf numFmtId="0" fontId="9" fillId="0" borderId="0" xfId="59" applyFont="1" applyAlignment="1">
      <alignment horizontal="center" vertical="center"/>
    </xf>
    <xf numFmtId="0" fontId="6" fillId="0" borderId="3" xfId="59" applyFont="1" applyBorder="1" applyAlignment="1">
      <alignment horizontal="center" vertical="center"/>
    </xf>
    <xf numFmtId="0" fontId="4" fillId="0" borderId="0" xfId="59" applyAlignment="1">
      <alignment horizontal="center" vertical="center"/>
    </xf>
    <xf numFmtId="0" fontId="4" fillId="0" borderId="0" xfId="59"/>
    <xf numFmtId="0" fontId="6" fillId="0" borderId="0" xfId="46" applyFont="1"/>
    <xf numFmtId="0" fontId="6" fillId="0" borderId="0" xfId="46" applyFont="1" applyAlignment="1">
      <alignment horizontal="center"/>
    </xf>
    <xf numFmtId="0" fontId="6" fillId="0" borderId="0" xfId="46" applyFont="1" applyBorder="1"/>
    <xf numFmtId="0" fontId="12" fillId="0" borderId="0" xfId="46" applyFont="1"/>
    <xf numFmtId="0" fontId="6" fillId="0" borderId="1" xfId="46" applyFont="1" applyBorder="1" applyAlignment="1">
      <alignment horizontal="center"/>
    </xf>
    <xf numFmtId="0" fontId="6" fillId="0" borderId="2" xfId="46" applyFont="1" applyBorder="1" applyAlignment="1">
      <alignment horizontal="center"/>
    </xf>
    <xf numFmtId="0" fontId="10" fillId="0" borderId="3" xfId="46" applyFont="1" applyBorder="1" applyAlignment="1">
      <alignment horizontal="center" vertical="center" wrapText="1"/>
    </xf>
    <xf numFmtId="0" fontId="6" fillId="0" borderId="0" xfId="46" applyFont="1" applyAlignment="1">
      <alignment horizontal="center" vertical="center"/>
    </xf>
    <xf numFmtId="0" fontId="9" fillId="0" borderId="3" xfId="46" applyFont="1" applyBorder="1" applyAlignment="1">
      <alignment horizontal="center" vertical="center"/>
    </xf>
    <xf numFmtId="0" fontId="6" fillId="0" borderId="2" xfId="66" applyFont="1" applyBorder="1" applyAlignment="1">
      <alignment horizontal="center"/>
    </xf>
    <xf numFmtId="0" fontId="6" fillId="0" borderId="0" xfId="66" applyFont="1" applyAlignment="1">
      <alignment horizontal="center"/>
    </xf>
    <xf numFmtId="0" fontId="9" fillId="0" borderId="0" xfId="46" applyFont="1" applyAlignment="1">
      <alignment horizontal="center" vertical="center"/>
    </xf>
    <xf numFmtId="0" fontId="6" fillId="0" borderId="3" xfId="46" applyFont="1" applyBorder="1" applyAlignment="1">
      <alignment horizontal="center" vertical="center"/>
    </xf>
    <xf numFmtId="0" fontId="4" fillId="0" borderId="0" xfId="46" applyAlignment="1">
      <alignment horizontal="center" vertical="center"/>
    </xf>
    <xf numFmtId="0" fontId="4" fillId="0" borderId="0" xfId="46"/>
    <xf numFmtId="0" fontId="6" fillId="0" borderId="0" xfId="66" applyFont="1"/>
    <xf numFmtId="0" fontId="6" fillId="0" borderId="0" xfId="66" applyFont="1" applyBorder="1"/>
    <xf numFmtId="0" fontId="12" fillId="0" borderId="0" xfId="66" applyFont="1"/>
    <xf numFmtId="0" fontId="6" fillId="0" borderId="1" xfId="66" applyFont="1" applyBorder="1" applyAlignment="1">
      <alignment horizontal="center"/>
    </xf>
    <xf numFmtId="0" fontId="10" fillId="0" borderId="3" xfId="66" applyFont="1" applyBorder="1" applyAlignment="1">
      <alignment horizontal="center" vertical="center" wrapText="1"/>
    </xf>
    <xf numFmtId="0" fontId="6" fillId="0" borderId="0" xfId="66" applyFont="1" applyAlignment="1">
      <alignment horizontal="center" vertical="center"/>
    </xf>
    <xf numFmtId="0" fontId="9" fillId="0" borderId="3" xfId="66" applyFont="1" applyBorder="1" applyAlignment="1">
      <alignment horizontal="center" vertical="center"/>
    </xf>
    <xf numFmtId="0" fontId="9" fillId="0" borderId="0" xfId="66" applyFont="1" applyAlignment="1">
      <alignment horizontal="center" vertical="center"/>
    </xf>
    <xf numFmtId="0" fontId="6" fillId="0" borderId="3" xfId="66" applyFont="1" applyBorder="1" applyAlignment="1">
      <alignment horizontal="center" vertical="center"/>
    </xf>
    <xf numFmtId="0" fontId="4" fillId="0" borderId="0" xfId="66" applyAlignment="1">
      <alignment horizontal="center" vertical="center"/>
    </xf>
    <xf numFmtId="0" fontId="4" fillId="0" borderId="0" xfId="66"/>
    <xf numFmtId="0" fontId="6" fillId="0" borderId="0" xfId="40" applyFont="1"/>
    <xf numFmtId="0" fontId="6" fillId="0" borderId="0" xfId="40" applyFont="1" applyAlignment="1">
      <alignment horizontal="center"/>
    </xf>
    <xf numFmtId="0" fontId="6" fillId="0" borderId="0" xfId="40" applyFont="1" applyBorder="1"/>
    <xf numFmtId="0" fontId="12" fillId="0" borderId="0" xfId="40" applyFont="1"/>
    <xf numFmtId="0" fontId="6" fillId="0" borderId="1" xfId="40" applyFont="1" applyBorder="1" applyAlignment="1">
      <alignment horizontal="center"/>
    </xf>
    <xf numFmtId="0" fontId="6" fillId="0" borderId="2" xfId="40" applyFont="1" applyBorder="1" applyAlignment="1">
      <alignment horizontal="center"/>
    </xf>
    <xf numFmtId="0" fontId="10" fillId="0" borderId="3" xfId="40" applyFont="1" applyBorder="1" applyAlignment="1">
      <alignment horizontal="center" vertical="center" wrapText="1"/>
    </xf>
    <xf numFmtId="0" fontId="6" fillId="0" borderId="0" xfId="40" applyFont="1" applyAlignment="1">
      <alignment horizontal="center" vertical="center"/>
    </xf>
    <xf numFmtId="0" fontId="9" fillId="0" borderId="3" xfId="40" applyFont="1" applyBorder="1" applyAlignment="1">
      <alignment horizontal="center" vertical="center"/>
    </xf>
    <xf numFmtId="0" fontId="9" fillId="0" borderId="0" xfId="40" applyFont="1" applyAlignment="1">
      <alignment horizontal="center" vertical="center"/>
    </xf>
    <xf numFmtId="0" fontId="6" fillId="0" borderId="3" xfId="40" applyFont="1" applyBorder="1" applyAlignment="1">
      <alignment horizontal="center" vertical="center"/>
    </xf>
    <xf numFmtId="0" fontId="4" fillId="0" borderId="0" xfId="40" applyAlignment="1">
      <alignment horizontal="center" vertical="center"/>
    </xf>
    <xf numFmtId="0" fontId="4" fillId="0" borderId="0" xfId="40"/>
    <xf numFmtId="0" fontId="6" fillId="0" borderId="0" xfId="22" applyFont="1"/>
    <xf numFmtId="0" fontId="6" fillId="0" borderId="0" xfId="22" applyFont="1" applyAlignment="1">
      <alignment horizontal="center"/>
    </xf>
    <xf numFmtId="0" fontId="6" fillId="0" borderId="0" xfId="22" applyFont="1" applyBorder="1"/>
    <xf numFmtId="0" fontId="12" fillId="0" borderId="0" xfId="22" applyFont="1"/>
    <xf numFmtId="0" fontId="6" fillId="0" borderId="1" xfId="22" applyFont="1" applyBorder="1" applyAlignment="1">
      <alignment horizontal="center"/>
    </xf>
    <xf numFmtId="0" fontId="6" fillId="0" borderId="2" xfId="22" applyFont="1" applyBorder="1" applyAlignment="1">
      <alignment horizontal="center"/>
    </xf>
    <xf numFmtId="0" fontId="10" fillId="0" borderId="3" xfId="22" applyFont="1" applyBorder="1" applyAlignment="1">
      <alignment horizontal="center" vertical="center" wrapText="1"/>
    </xf>
    <xf numFmtId="0" fontId="6" fillId="0" borderId="0" xfId="22" applyFont="1" applyAlignment="1">
      <alignment horizontal="center" vertical="center"/>
    </xf>
    <xf numFmtId="0" fontId="9" fillId="0" borderId="3" xfId="22" applyFont="1" applyBorder="1" applyAlignment="1">
      <alignment horizontal="center" vertical="center"/>
    </xf>
    <xf numFmtId="0" fontId="9" fillId="0" borderId="0" xfId="22" applyFont="1" applyAlignment="1">
      <alignment horizontal="center" vertical="center"/>
    </xf>
    <xf numFmtId="0" fontId="6" fillId="0" borderId="3" xfId="22" applyFont="1" applyBorder="1" applyAlignment="1">
      <alignment horizontal="center" vertical="center"/>
    </xf>
    <xf numFmtId="0" fontId="4" fillId="0" borderId="0" xfId="22" applyAlignment="1">
      <alignment horizontal="center" vertical="center"/>
    </xf>
    <xf numFmtId="0" fontId="4" fillId="0" borderId="0" xfId="22"/>
    <xf numFmtId="0" fontId="6" fillId="0" borderId="0" xfId="49" applyFont="1"/>
    <xf numFmtId="0" fontId="6" fillId="0" borderId="0" xfId="49" applyFont="1" applyAlignment="1">
      <alignment horizontal="center"/>
    </xf>
    <xf numFmtId="0" fontId="6" fillId="0" borderId="0" xfId="49" applyFont="1" applyBorder="1"/>
    <xf numFmtId="0" fontId="12" fillId="0" borderId="0" xfId="49" applyFont="1"/>
    <xf numFmtId="0" fontId="6" fillId="0" borderId="1" xfId="49" applyFont="1" applyBorder="1" applyAlignment="1">
      <alignment horizontal="center"/>
    </xf>
    <xf numFmtId="0" fontId="6" fillId="0" borderId="2" xfId="49" applyFont="1" applyBorder="1" applyAlignment="1">
      <alignment horizontal="center"/>
    </xf>
    <xf numFmtId="0" fontId="10" fillId="0" borderId="3" xfId="49" applyFont="1" applyBorder="1" applyAlignment="1">
      <alignment horizontal="center" vertical="center" wrapText="1"/>
    </xf>
    <xf numFmtId="0" fontId="6" fillId="0" borderId="0" xfId="49" applyFont="1" applyAlignment="1">
      <alignment horizontal="center" vertical="center"/>
    </xf>
    <xf numFmtId="0" fontId="9" fillId="0" borderId="3" xfId="49" applyFont="1" applyBorder="1" applyAlignment="1">
      <alignment horizontal="center" vertical="center"/>
    </xf>
    <xf numFmtId="0" fontId="9" fillId="0" borderId="0" xfId="49" applyFont="1" applyAlignment="1">
      <alignment horizontal="center" vertical="center"/>
    </xf>
    <xf numFmtId="0" fontId="6" fillId="0" borderId="3" xfId="49" applyFont="1" applyBorder="1" applyAlignment="1">
      <alignment horizontal="center" vertical="center"/>
    </xf>
    <xf numFmtId="0" fontId="4" fillId="0" borderId="0" xfId="49" applyAlignment="1">
      <alignment horizontal="center" vertical="center"/>
    </xf>
    <xf numFmtId="0" fontId="4" fillId="0" borderId="0" xfId="49"/>
    <xf numFmtId="0" fontId="6" fillId="0" borderId="0" xfId="36" applyFont="1"/>
    <xf numFmtId="0" fontId="6" fillId="0" borderId="0" xfId="36" applyFont="1" applyAlignment="1">
      <alignment horizontal="center"/>
    </xf>
    <xf numFmtId="0" fontId="6" fillId="0" borderId="0" xfId="36" applyFont="1" applyBorder="1"/>
    <xf numFmtId="0" fontId="12" fillId="0" borderId="0" xfId="36" applyFont="1"/>
    <xf numFmtId="0" fontId="6" fillId="0" borderId="1" xfId="36" applyFont="1" applyBorder="1" applyAlignment="1">
      <alignment horizontal="center"/>
    </xf>
    <xf numFmtId="0" fontId="6" fillId="0" borderId="2" xfId="36" applyFont="1" applyBorder="1" applyAlignment="1">
      <alignment horizontal="center"/>
    </xf>
    <xf numFmtId="0" fontId="10" fillId="0" borderId="3" xfId="36" applyFont="1" applyBorder="1" applyAlignment="1">
      <alignment horizontal="center" vertical="center" wrapText="1"/>
    </xf>
    <xf numFmtId="0" fontId="6" fillId="0" borderId="0" xfId="36" applyFont="1" applyAlignment="1">
      <alignment horizontal="center" vertical="center"/>
    </xf>
    <xf numFmtId="0" fontId="9" fillId="0" borderId="3" xfId="36" applyFont="1" applyBorder="1" applyAlignment="1">
      <alignment horizontal="center" vertical="center"/>
    </xf>
    <xf numFmtId="0" fontId="9" fillId="0" borderId="0" xfId="36" applyFont="1" applyAlignment="1">
      <alignment horizontal="center" vertical="center"/>
    </xf>
    <xf numFmtId="0" fontId="6" fillId="0" borderId="3" xfId="36" applyFont="1" applyBorder="1" applyAlignment="1">
      <alignment horizontal="center" vertical="center"/>
    </xf>
    <xf numFmtId="0" fontId="4" fillId="0" borderId="0" xfId="36" applyAlignment="1">
      <alignment horizontal="center" vertical="center"/>
    </xf>
    <xf numFmtId="0" fontId="4" fillId="0" borderId="0" xfId="36"/>
    <xf numFmtId="0" fontId="6" fillId="0" borderId="0" xfId="67" applyFont="1"/>
    <xf numFmtId="0" fontId="6" fillId="0" borderId="0" xfId="67" applyFont="1" applyAlignment="1">
      <alignment horizontal="center"/>
    </xf>
    <xf numFmtId="0" fontId="6" fillId="0" borderId="0" xfId="67" applyFont="1" applyBorder="1"/>
    <xf numFmtId="0" fontId="12" fillId="0" borderId="0" xfId="67" applyFont="1"/>
    <xf numFmtId="0" fontId="6" fillId="0" borderId="1" xfId="67" applyFont="1" applyBorder="1" applyAlignment="1">
      <alignment horizontal="center"/>
    </xf>
    <xf numFmtId="0" fontId="6" fillId="0" borderId="2" xfId="67" applyFont="1" applyBorder="1" applyAlignment="1">
      <alignment horizontal="center"/>
    </xf>
    <xf numFmtId="0" fontId="10" fillId="0" borderId="3" xfId="67" applyFont="1" applyBorder="1" applyAlignment="1">
      <alignment horizontal="center" vertical="center" wrapText="1"/>
    </xf>
    <xf numFmtId="0" fontId="6" fillId="0" borderId="0" xfId="67" applyFont="1" applyAlignment="1">
      <alignment horizontal="center" vertical="center"/>
    </xf>
    <xf numFmtId="0" fontId="9" fillId="0" borderId="3" xfId="67" applyFont="1" applyBorder="1" applyAlignment="1">
      <alignment horizontal="center" vertical="center"/>
    </xf>
    <xf numFmtId="0" fontId="9" fillId="0" borderId="0" xfId="67" applyFont="1" applyAlignment="1">
      <alignment horizontal="center" vertical="center"/>
    </xf>
    <xf numFmtId="0" fontId="6" fillId="0" borderId="3" xfId="67" applyFont="1" applyBorder="1" applyAlignment="1">
      <alignment horizontal="center" vertical="center"/>
    </xf>
    <xf numFmtId="0" fontId="4" fillId="0" borderId="0" xfId="67" applyAlignment="1">
      <alignment horizontal="center" vertical="center"/>
    </xf>
    <xf numFmtId="0" fontId="4" fillId="0" borderId="0" xfId="67"/>
    <xf numFmtId="0" fontId="6" fillId="0" borderId="0" xfId="42" applyFont="1"/>
    <xf numFmtId="0" fontId="6" fillId="0" borderId="0" xfId="42" applyFont="1" applyAlignment="1">
      <alignment horizontal="center"/>
    </xf>
    <xf numFmtId="0" fontId="6" fillId="0" borderId="0" xfId="42" applyFont="1" applyBorder="1"/>
    <xf numFmtId="0" fontId="12" fillId="0" borderId="0" xfId="42" applyFont="1"/>
    <xf numFmtId="0" fontId="6" fillId="0" borderId="1" xfId="42" applyFont="1" applyBorder="1" applyAlignment="1">
      <alignment horizontal="center"/>
    </xf>
    <xf numFmtId="0" fontId="6" fillId="0" borderId="2" xfId="42" applyFont="1" applyBorder="1" applyAlignment="1">
      <alignment horizontal="center"/>
    </xf>
    <xf numFmtId="0" fontId="10" fillId="0" borderId="3" xfId="42" applyFont="1" applyBorder="1" applyAlignment="1">
      <alignment horizontal="center" vertical="center" wrapText="1"/>
    </xf>
    <xf numFmtId="0" fontId="6" fillId="0" borderId="0" xfId="42" applyFont="1" applyAlignment="1">
      <alignment horizontal="center" vertical="center"/>
    </xf>
    <xf numFmtId="0" fontId="9" fillId="0" borderId="3" xfId="42" applyFont="1" applyBorder="1" applyAlignment="1">
      <alignment horizontal="center" vertical="center"/>
    </xf>
    <xf numFmtId="0" fontId="9" fillId="0" borderId="0" xfId="42" applyFont="1" applyAlignment="1">
      <alignment horizontal="center" vertical="center"/>
    </xf>
    <xf numFmtId="0" fontId="6" fillId="0" borderId="3" xfId="42" applyFont="1" applyBorder="1" applyAlignment="1">
      <alignment horizontal="center" vertical="center"/>
    </xf>
    <xf numFmtId="0" fontId="4" fillId="0" borderId="0" xfId="42" applyAlignment="1">
      <alignment horizontal="center" vertical="center"/>
    </xf>
    <xf numFmtId="0" fontId="4" fillId="0" borderId="0" xfId="42"/>
    <xf numFmtId="0" fontId="6" fillId="0" borderId="0" xfId="57" applyFont="1"/>
    <xf numFmtId="0" fontId="6" fillId="0" borderId="0" xfId="57" applyFont="1" applyAlignment="1">
      <alignment horizontal="center"/>
    </xf>
    <xf numFmtId="0" fontId="6" fillId="0" borderId="0" xfId="57" applyFont="1" applyBorder="1"/>
    <xf numFmtId="0" fontId="12" fillId="0" borderId="0" xfId="57" applyFont="1"/>
    <xf numFmtId="0" fontId="6" fillId="0" borderId="1" xfId="57" applyFont="1" applyBorder="1" applyAlignment="1">
      <alignment horizontal="center"/>
    </xf>
    <xf numFmtId="0" fontId="6" fillId="0" borderId="2" xfId="57" applyFont="1" applyBorder="1" applyAlignment="1">
      <alignment horizontal="center"/>
    </xf>
    <xf numFmtId="0" fontId="10" fillId="0" borderId="3" xfId="57" applyFont="1" applyBorder="1" applyAlignment="1">
      <alignment horizontal="center" vertical="center" wrapText="1"/>
    </xf>
    <xf numFmtId="0" fontId="6" fillId="0" borderId="0" xfId="57" applyFont="1" applyAlignment="1">
      <alignment horizontal="center" vertical="center"/>
    </xf>
    <xf numFmtId="0" fontId="9" fillId="0" borderId="3" xfId="57" applyFont="1" applyBorder="1" applyAlignment="1">
      <alignment horizontal="center" vertical="center"/>
    </xf>
    <xf numFmtId="0" fontId="9" fillId="0" borderId="0" xfId="57" applyFont="1" applyAlignment="1">
      <alignment horizontal="center" vertical="center"/>
    </xf>
    <xf numFmtId="0" fontId="6" fillId="0" borderId="3" xfId="57" applyFont="1" applyBorder="1" applyAlignment="1">
      <alignment horizontal="center" vertical="center"/>
    </xf>
    <xf numFmtId="0" fontId="4" fillId="0" borderId="0" xfId="57" applyAlignment="1">
      <alignment horizontal="center" vertical="center"/>
    </xf>
    <xf numFmtId="0" fontId="4" fillId="0" borderId="0" xfId="57"/>
    <xf numFmtId="0" fontId="6" fillId="0" borderId="0" xfId="45" applyFont="1"/>
    <xf numFmtId="0" fontId="6" fillId="0" borderId="0" xfId="45" applyFont="1" applyAlignment="1">
      <alignment horizontal="center"/>
    </xf>
    <xf numFmtId="0" fontId="6" fillId="0" borderId="0" xfId="45" applyFont="1" applyBorder="1"/>
    <xf numFmtId="0" fontId="12" fillId="0" borderId="0" xfId="45" applyFont="1"/>
    <xf numFmtId="0" fontId="6" fillId="0" borderId="1" xfId="45" applyFont="1" applyBorder="1" applyAlignment="1">
      <alignment horizontal="center"/>
    </xf>
    <xf numFmtId="0" fontId="6" fillId="0" borderId="2" xfId="45" applyFont="1" applyBorder="1" applyAlignment="1">
      <alignment horizontal="center"/>
    </xf>
    <xf numFmtId="0" fontId="10" fillId="0" borderId="3" xfId="45" applyFont="1" applyBorder="1" applyAlignment="1">
      <alignment horizontal="center" vertical="center" wrapText="1"/>
    </xf>
    <xf numFmtId="0" fontId="6" fillId="0" borderId="0" xfId="45" applyFont="1" applyAlignment="1">
      <alignment horizontal="center" vertical="center"/>
    </xf>
    <xf numFmtId="0" fontId="9" fillId="0" borderId="3" xfId="45" applyFont="1" applyBorder="1" applyAlignment="1">
      <alignment horizontal="center" vertical="center"/>
    </xf>
    <xf numFmtId="0" fontId="9" fillId="0" borderId="0" xfId="45" applyFont="1" applyAlignment="1">
      <alignment horizontal="center" vertical="center"/>
    </xf>
    <xf numFmtId="0" fontId="6" fillId="0" borderId="3" xfId="45" applyFont="1" applyBorder="1" applyAlignment="1">
      <alignment horizontal="center" vertical="center"/>
    </xf>
    <xf numFmtId="0" fontId="4" fillId="0" borderId="0" xfId="45" applyAlignment="1">
      <alignment horizontal="center" vertical="center"/>
    </xf>
    <xf numFmtId="0" fontId="4" fillId="0" borderId="0" xfId="45"/>
    <xf numFmtId="0" fontId="6" fillId="0" borderId="0" xfId="61" applyFont="1"/>
    <xf numFmtId="0" fontId="6" fillId="0" borderId="0" xfId="61" applyFont="1" applyAlignment="1">
      <alignment horizontal="center"/>
    </xf>
    <xf numFmtId="0" fontId="6" fillId="0" borderId="0" xfId="61" applyFont="1" applyBorder="1"/>
    <xf numFmtId="0" fontId="12" fillId="0" borderId="0" xfId="61" applyFont="1"/>
    <xf numFmtId="0" fontId="6" fillId="0" borderId="1" xfId="61" applyFont="1" applyBorder="1" applyAlignment="1">
      <alignment horizontal="center"/>
    </xf>
    <xf numFmtId="0" fontId="6" fillId="0" borderId="2" xfId="61" applyFont="1" applyBorder="1" applyAlignment="1">
      <alignment horizontal="center"/>
    </xf>
    <xf numFmtId="0" fontId="10" fillId="0" borderId="3" xfId="61" applyFont="1" applyBorder="1" applyAlignment="1">
      <alignment horizontal="center" vertical="center" wrapText="1"/>
    </xf>
    <xf numFmtId="0" fontId="6" fillId="0" borderId="0" xfId="61" applyFont="1" applyAlignment="1">
      <alignment horizontal="center" vertical="center"/>
    </xf>
    <xf numFmtId="0" fontId="9" fillId="0" borderId="3" xfId="61" applyFont="1" applyBorder="1" applyAlignment="1">
      <alignment horizontal="center" vertical="center"/>
    </xf>
    <xf numFmtId="0" fontId="9" fillId="0" borderId="0" xfId="61" applyFont="1" applyAlignment="1">
      <alignment horizontal="center" vertical="center"/>
    </xf>
    <xf numFmtId="0" fontId="6" fillId="0" borderId="3" xfId="61" applyFont="1" applyBorder="1" applyAlignment="1">
      <alignment horizontal="center" vertical="center"/>
    </xf>
    <xf numFmtId="0" fontId="4" fillId="0" borderId="0" xfId="61" applyAlignment="1">
      <alignment horizontal="center" vertical="center"/>
    </xf>
    <xf numFmtId="0" fontId="4" fillId="0" borderId="0" xfId="61"/>
    <xf numFmtId="0" fontId="6" fillId="0" borderId="0" xfId="47" applyFont="1"/>
    <xf numFmtId="0" fontId="6" fillId="0" borderId="0" xfId="47" applyFont="1" applyAlignment="1">
      <alignment horizontal="center"/>
    </xf>
    <xf numFmtId="0" fontId="6" fillId="0" borderId="0" xfId="47" applyFont="1" applyBorder="1"/>
    <xf numFmtId="0" fontId="12" fillId="0" borderId="0" xfId="47" applyFont="1"/>
    <xf numFmtId="0" fontId="6" fillId="0" borderId="1" xfId="47" applyFont="1" applyBorder="1" applyAlignment="1">
      <alignment horizontal="center"/>
    </xf>
    <xf numFmtId="0" fontId="6" fillId="0" borderId="2" xfId="47" applyFont="1" applyBorder="1" applyAlignment="1">
      <alignment horizontal="center"/>
    </xf>
    <xf numFmtId="0" fontId="10" fillId="0" borderId="3" xfId="47" applyFont="1" applyBorder="1" applyAlignment="1">
      <alignment horizontal="center" vertical="center" wrapText="1"/>
    </xf>
    <xf numFmtId="0" fontId="6" fillId="0" borderId="0" xfId="47" applyFont="1" applyAlignment="1">
      <alignment horizontal="center" vertical="center"/>
    </xf>
    <xf numFmtId="0" fontId="9" fillId="0" borderId="3" xfId="47" applyFont="1" applyBorder="1" applyAlignment="1">
      <alignment horizontal="center" vertical="center"/>
    </xf>
    <xf numFmtId="0" fontId="9" fillId="0" borderId="0" xfId="47" applyFont="1" applyAlignment="1">
      <alignment horizontal="center" vertical="center"/>
    </xf>
    <xf numFmtId="0" fontId="6" fillId="0" borderId="3" xfId="47" applyFont="1" applyBorder="1" applyAlignment="1">
      <alignment horizontal="center" vertical="center"/>
    </xf>
    <xf numFmtId="0" fontId="4" fillId="0" borderId="0" xfId="47" applyAlignment="1">
      <alignment horizontal="center" vertical="center"/>
    </xf>
    <xf numFmtId="0" fontId="4" fillId="0" borderId="0" xfId="47"/>
    <xf numFmtId="0" fontId="6" fillId="0" borderId="0" xfId="38" applyFont="1"/>
    <xf numFmtId="0" fontId="6" fillId="0" borderId="0" xfId="38" applyFont="1" applyAlignment="1">
      <alignment horizontal="center"/>
    </xf>
    <xf numFmtId="0" fontId="6" fillId="0" borderId="0" xfId="38" applyFont="1" applyBorder="1"/>
    <xf numFmtId="0" fontId="12" fillId="0" borderId="0" xfId="38" applyFont="1"/>
    <xf numFmtId="0" fontId="6" fillId="0" borderId="1" xfId="38" applyFont="1" applyBorder="1" applyAlignment="1">
      <alignment horizontal="center"/>
    </xf>
    <xf numFmtId="0" fontId="6" fillId="0" borderId="2" xfId="38" applyFont="1" applyBorder="1" applyAlignment="1">
      <alignment horizontal="center"/>
    </xf>
    <xf numFmtId="0" fontId="10" fillId="0" borderId="3" xfId="38" applyFont="1" applyBorder="1" applyAlignment="1">
      <alignment horizontal="center" vertical="center" wrapText="1"/>
    </xf>
    <xf numFmtId="0" fontId="6" fillId="0" borderId="0" xfId="38" applyFont="1" applyAlignment="1">
      <alignment horizontal="center" vertical="center"/>
    </xf>
    <xf numFmtId="0" fontId="9" fillId="0" borderId="3" xfId="38" applyFont="1" applyBorder="1" applyAlignment="1">
      <alignment horizontal="center" vertical="center"/>
    </xf>
    <xf numFmtId="0" fontId="9" fillId="0" borderId="0" xfId="38" applyFont="1" applyAlignment="1">
      <alignment horizontal="center" vertical="center"/>
    </xf>
    <xf numFmtId="0" fontId="6" fillId="0" borderId="3" xfId="38" applyFont="1" applyBorder="1" applyAlignment="1">
      <alignment horizontal="center" vertical="center"/>
    </xf>
    <xf numFmtId="0" fontId="4" fillId="0" borderId="0" xfId="38" applyAlignment="1">
      <alignment horizontal="center" vertical="center"/>
    </xf>
    <xf numFmtId="0" fontId="4" fillId="0" borderId="0" xfId="38"/>
    <xf numFmtId="0" fontId="6" fillId="0" borderId="0" xfId="37" applyFont="1"/>
    <xf numFmtId="0" fontId="6" fillId="0" borderId="0" xfId="37" applyFont="1" applyAlignment="1">
      <alignment horizontal="center"/>
    </xf>
    <xf numFmtId="0" fontId="6" fillId="0" borderId="0" xfId="37" applyFont="1" applyBorder="1"/>
    <xf numFmtId="0" fontId="12" fillId="0" borderId="0" xfId="37" applyFont="1"/>
    <xf numFmtId="0" fontId="6" fillId="0" borderId="1" xfId="37" applyFont="1" applyBorder="1" applyAlignment="1">
      <alignment horizontal="center"/>
    </xf>
    <xf numFmtId="0" fontId="6" fillId="0" borderId="2" xfId="37" applyFont="1" applyBorder="1" applyAlignment="1">
      <alignment horizontal="center"/>
    </xf>
    <xf numFmtId="0" fontId="10" fillId="0" borderId="3" xfId="37" applyFont="1" applyBorder="1" applyAlignment="1">
      <alignment horizontal="center" vertical="center" wrapText="1"/>
    </xf>
    <xf numFmtId="0" fontId="6" fillId="0" borderId="0" xfId="37" applyFont="1" applyAlignment="1">
      <alignment horizontal="center" vertical="center"/>
    </xf>
    <xf numFmtId="0" fontId="9" fillId="0" borderId="3" xfId="37" applyFont="1" applyBorder="1" applyAlignment="1">
      <alignment horizontal="center" vertical="center"/>
    </xf>
    <xf numFmtId="0" fontId="9" fillId="0" borderId="0" xfId="37" applyFont="1" applyAlignment="1">
      <alignment horizontal="center" vertical="center"/>
    </xf>
    <xf numFmtId="0" fontId="6" fillId="0" borderId="3" xfId="37" applyFont="1" applyBorder="1" applyAlignment="1">
      <alignment horizontal="center" vertical="center"/>
    </xf>
    <xf numFmtId="0" fontId="4" fillId="0" borderId="0" xfId="37" applyAlignment="1">
      <alignment horizontal="center" vertical="center"/>
    </xf>
    <xf numFmtId="0" fontId="4" fillId="0" borderId="0" xfId="37"/>
    <xf numFmtId="0" fontId="6" fillId="0" borderId="0" xfId="28" applyFont="1"/>
    <xf numFmtId="0" fontId="6" fillId="0" borderId="0" xfId="28" applyFont="1" applyAlignment="1">
      <alignment horizontal="center"/>
    </xf>
    <xf numFmtId="0" fontId="6" fillId="0" borderId="0" xfId="28" applyFont="1" applyBorder="1"/>
    <xf numFmtId="0" fontId="6" fillId="0" borderId="1" xfId="28" applyFont="1" applyBorder="1" applyAlignment="1">
      <alignment horizontal="center"/>
    </xf>
    <xf numFmtId="0" fontId="6" fillId="0" borderId="2" xfId="28" applyFont="1" applyBorder="1" applyAlignment="1">
      <alignment horizontal="center"/>
    </xf>
    <xf numFmtId="0" fontId="10" fillId="0" borderId="3" xfId="28" applyFont="1" applyBorder="1" applyAlignment="1">
      <alignment horizontal="center" vertical="center" wrapText="1"/>
    </xf>
    <xf numFmtId="0" fontId="6" fillId="0" borderId="0" xfId="28" applyFont="1" applyAlignment="1">
      <alignment horizontal="center" vertical="center"/>
    </xf>
    <xf numFmtId="0" fontId="9" fillId="0" borderId="3" xfId="28" applyFont="1" applyBorder="1" applyAlignment="1">
      <alignment horizontal="center" vertical="center"/>
    </xf>
    <xf numFmtId="0" fontId="9" fillId="0" borderId="0" xfId="28" applyFont="1" applyAlignment="1">
      <alignment horizontal="center" vertical="center"/>
    </xf>
    <xf numFmtId="0" fontId="6" fillId="0" borderId="3" xfId="28" applyFont="1" applyBorder="1" applyAlignment="1">
      <alignment horizontal="center" vertical="center"/>
    </xf>
    <xf numFmtId="0" fontId="4" fillId="0" borderId="0" xfId="28" applyAlignment="1">
      <alignment horizontal="center" vertical="center"/>
    </xf>
    <xf numFmtId="0" fontId="4" fillId="0" borderId="0" xfId="28"/>
    <xf numFmtId="0" fontId="6" fillId="0" borderId="0" xfId="29" applyFont="1"/>
    <xf numFmtId="0" fontId="8" fillId="0" borderId="0" xfId="29" applyFont="1" applyAlignment="1">
      <alignment horizontal="left"/>
    </xf>
    <xf numFmtId="0" fontId="6" fillId="0" borderId="0" xfId="29" applyFont="1" applyAlignment="1">
      <alignment horizontal="center"/>
    </xf>
    <xf numFmtId="0" fontId="6" fillId="0" borderId="0" xfId="29" applyFont="1" applyBorder="1"/>
    <xf numFmtId="0" fontId="12" fillId="0" borderId="0" xfId="29" applyFont="1"/>
    <xf numFmtId="0" fontId="6" fillId="0" borderId="1" xfId="29" applyFont="1" applyBorder="1" applyAlignment="1">
      <alignment horizontal="center"/>
    </xf>
    <xf numFmtId="0" fontId="6" fillId="0" borderId="2" xfId="29" applyFont="1" applyBorder="1" applyAlignment="1">
      <alignment horizontal="center"/>
    </xf>
    <xf numFmtId="0" fontId="10" fillId="0" borderId="3" xfId="29" applyFont="1" applyBorder="1" applyAlignment="1">
      <alignment horizontal="center" vertical="center" wrapText="1"/>
    </xf>
    <xf numFmtId="0" fontId="6" fillId="0" borderId="0" xfId="29" applyFont="1" applyAlignment="1">
      <alignment horizontal="center" vertical="center"/>
    </xf>
    <xf numFmtId="0" fontId="9" fillId="0" borderId="3" xfId="29" applyFont="1" applyBorder="1" applyAlignment="1">
      <alignment horizontal="center" vertical="center"/>
    </xf>
    <xf numFmtId="0" fontId="9" fillId="0" borderId="0" xfId="29" applyFont="1" applyAlignment="1">
      <alignment horizontal="center" vertical="center"/>
    </xf>
    <xf numFmtId="0" fontId="6" fillId="0" borderId="3" xfId="29" applyFont="1" applyBorder="1" applyAlignment="1">
      <alignment horizontal="center" vertical="center"/>
    </xf>
    <xf numFmtId="0" fontId="4" fillId="0" borderId="0" xfId="29" applyAlignment="1">
      <alignment horizontal="center" vertical="center"/>
    </xf>
    <xf numFmtId="0" fontId="4" fillId="0" borderId="0" xfId="29"/>
    <xf numFmtId="0" fontId="6" fillId="0" borderId="0" xfId="34" applyFont="1"/>
    <xf numFmtId="0" fontId="6" fillId="0" borderId="0" xfId="34" applyFont="1" applyAlignment="1">
      <alignment horizontal="center"/>
    </xf>
    <xf numFmtId="0" fontId="6" fillId="0" borderId="0" xfId="34" applyFont="1" applyBorder="1"/>
    <xf numFmtId="0" fontId="6" fillId="0" borderId="1" xfId="34" applyFont="1" applyBorder="1" applyAlignment="1">
      <alignment horizontal="center"/>
    </xf>
    <xf numFmtId="0" fontId="6" fillId="0" borderId="2" xfId="34" applyFont="1" applyBorder="1" applyAlignment="1">
      <alignment horizontal="center"/>
    </xf>
    <xf numFmtId="0" fontId="10" fillId="0" borderId="3" xfId="34" applyFont="1" applyBorder="1" applyAlignment="1">
      <alignment horizontal="center" vertical="center" wrapText="1"/>
    </xf>
    <xf numFmtId="0" fontId="6" fillId="0" borderId="0" xfId="34" applyFont="1" applyAlignment="1">
      <alignment horizontal="center" vertical="center"/>
    </xf>
    <xf numFmtId="0" fontId="9" fillId="0" borderId="3" xfId="34" applyFont="1" applyBorder="1" applyAlignment="1">
      <alignment horizontal="center" vertical="center"/>
    </xf>
    <xf numFmtId="0" fontId="9" fillId="0" borderId="0" xfId="34" applyFont="1" applyAlignment="1">
      <alignment horizontal="center" vertical="center"/>
    </xf>
    <xf numFmtId="0" fontId="6" fillId="0" borderId="3" xfId="34" applyFont="1" applyBorder="1" applyAlignment="1">
      <alignment horizontal="center" vertical="center"/>
    </xf>
    <xf numFmtId="0" fontId="4" fillId="0" borderId="0" xfId="34" applyAlignment="1">
      <alignment horizontal="center" vertical="center"/>
    </xf>
    <xf numFmtId="0" fontId="4" fillId="0" borderId="0" xfId="34"/>
    <xf numFmtId="0" fontId="6" fillId="0" borderId="0" xfId="39" applyFont="1"/>
    <xf numFmtId="0" fontId="6" fillId="0" borderId="0" xfId="39" applyFont="1" applyAlignment="1">
      <alignment horizontal="center"/>
    </xf>
    <xf numFmtId="0" fontId="6" fillId="0" borderId="0" xfId="39" applyFont="1" applyBorder="1"/>
    <xf numFmtId="0" fontId="6" fillId="0" borderId="1" xfId="39" applyFont="1" applyBorder="1" applyAlignment="1">
      <alignment horizontal="center"/>
    </xf>
    <xf numFmtId="0" fontId="6" fillId="0" borderId="2" xfId="39" applyFont="1" applyBorder="1" applyAlignment="1">
      <alignment horizontal="center"/>
    </xf>
    <xf numFmtId="0" fontId="10" fillId="0" borderId="3" xfId="39" applyFont="1" applyBorder="1" applyAlignment="1">
      <alignment horizontal="center" vertical="center" wrapText="1"/>
    </xf>
    <xf numFmtId="0" fontId="6" fillId="0" borderId="0" xfId="39" applyFont="1" applyAlignment="1">
      <alignment horizontal="center" vertical="center"/>
    </xf>
    <xf numFmtId="0" fontId="9" fillId="0" borderId="3" xfId="39" applyFont="1" applyBorder="1" applyAlignment="1">
      <alignment horizontal="center" vertical="center"/>
    </xf>
    <xf numFmtId="0" fontId="9" fillId="0" borderId="0" xfId="39" applyFont="1" applyAlignment="1">
      <alignment horizontal="center" vertical="center"/>
    </xf>
    <xf numFmtId="0" fontId="6" fillId="0" borderId="3" xfId="39" applyFont="1" applyBorder="1" applyAlignment="1">
      <alignment horizontal="center" vertical="center"/>
    </xf>
    <xf numFmtId="0" fontId="4" fillId="0" borderId="0" xfId="39" applyAlignment="1">
      <alignment horizontal="center" vertical="center"/>
    </xf>
    <xf numFmtId="0" fontId="4" fillId="0" borderId="0" xfId="39"/>
    <xf numFmtId="0" fontId="6" fillId="0" borderId="0" xfId="48" applyFont="1"/>
    <xf numFmtId="0" fontId="6" fillId="0" borderId="0" xfId="48" applyFont="1" applyAlignment="1">
      <alignment horizontal="center"/>
    </xf>
    <xf numFmtId="0" fontId="6" fillId="0" borderId="0" xfId="48" applyFont="1" applyBorder="1"/>
    <xf numFmtId="0" fontId="6" fillId="0" borderId="1" xfId="48" applyFont="1" applyBorder="1" applyAlignment="1">
      <alignment horizontal="center"/>
    </xf>
    <xf numFmtId="0" fontId="6" fillId="0" borderId="2" xfId="48" applyFont="1" applyBorder="1" applyAlignment="1">
      <alignment horizontal="center"/>
    </xf>
    <xf numFmtId="0" fontId="10" fillId="0" borderId="3" xfId="48" applyFont="1" applyBorder="1" applyAlignment="1">
      <alignment horizontal="center" vertical="center" wrapText="1"/>
    </xf>
    <xf numFmtId="0" fontId="6" fillId="0" borderId="0" xfId="48" applyFont="1" applyAlignment="1">
      <alignment horizontal="center" vertical="center"/>
    </xf>
    <xf numFmtId="0" fontId="9" fillId="0" borderId="3" xfId="48" applyFont="1" applyBorder="1" applyAlignment="1">
      <alignment horizontal="center" vertical="center"/>
    </xf>
    <xf numFmtId="0" fontId="9" fillId="0" borderId="0" xfId="48" applyFont="1" applyAlignment="1">
      <alignment horizontal="center" vertical="center"/>
    </xf>
    <xf numFmtId="0" fontId="6" fillId="0" borderId="3" xfId="48" applyFont="1" applyBorder="1" applyAlignment="1">
      <alignment horizontal="center" vertical="center"/>
    </xf>
    <xf numFmtId="0" fontId="4" fillId="0" borderId="0" xfId="48" applyAlignment="1">
      <alignment horizontal="center" vertical="center"/>
    </xf>
    <xf numFmtId="0" fontId="4" fillId="0" borderId="0" xfId="48"/>
    <xf numFmtId="0" fontId="6" fillId="0" borderId="0" xfId="50" applyFont="1"/>
    <xf numFmtId="0" fontId="6" fillId="0" borderId="0" xfId="50" applyFont="1" applyAlignment="1">
      <alignment horizontal="center"/>
    </xf>
    <xf numFmtId="0" fontId="6" fillId="0" borderId="0" xfId="50" applyFont="1" applyBorder="1"/>
    <xf numFmtId="0" fontId="6" fillId="0" borderId="1" xfId="50" applyFont="1" applyBorder="1" applyAlignment="1">
      <alignment horizontal="center"/>
    </xf>
    <xf numFmtId="0" fontId="6" fillId="0" borderId="2" xfId="50" applyFont="1" applyBorder="1" applyAlignment="1">
      <alignment horizontal="center"/>
    </xf>
    <xf numFmtId="0" fontId="10" fillId="0" borderId="3" xfId="50" applyFont="1" applyBorder="1" applyAlignment="1">
      <alignment horizontal="center" vertical="center" wrapText="1"/>
    </xf>
    <xf numFmtId="0" fontId="6" fillId="0" borderId="0" xfId="50" applyFont="1" applyAlignment="1">
      <alignment horizontal="center" vertical="center"/>
    </xf>
    <xf numFmtId="0" fontId="9" fillId="0" borderId="3" xfId="50" applyFont="1" applyBorder="1" applyAlignment="1">
      <alignment horizontal="center" vertical="center"/>
    </xf>
    <xf numFmtId="0" fontId="9" fillId="0" borderId="0" xfId="50" applyFont="1" applyAlignment="1">
      <alignment horizontal="center" vertical="center"/>
    </xf>
    <xf numFmtId="0" fontId="6" fillId="0" borderId="3" xfId="50" applyFont="1" applyBorder="1" applyAlignment="1">
      <alignment horizontal="center" vertical="center"/>
    </xf>
    <xf numFmtId="0" fontId="4" fillId="0" borderId="0" xfId="50" applyAlignment="1">
      <alignment horizontal="center" vertical="center"/>
    </xf>
    <xf numFmtId="0" fontId="4" fillId="0" borderId="0" xfId="50"/>
    <xf numFmtId="0" fontId="6" fillId="0" borderId="0" xfId="54" applyFont="1"/>
    <xf numFmtId="0" fontId="6" fillId="0" borderId="0" xfId="54" applyFont="1" applyAlignment="1">
      <alignment horizontal="center"/>
    </xf>
    <xf numFmtId="0" fontId="6" fillId="0" borderId="0" xfId="54" applyFont="1" applyBorder="1"/>
    <xf numFmtId="0" fontId="6" fillId="0" borderId="1" xfId="54" applyFont="1" applyBorder="1" applyAlignment="1">
      <alignment horizontal="center"/>
    </xf>
    <xf numFmtId="0" fontId="6" fillId="0" borderId="2" xfId="54" applyFont="1" applyBorder="1" applyAlignment="1">
      <alignment horizontal="center"/>
    </xf>
    <xf numFmtId="0" fontId="10" fillId="0" borderId="3" xfId="54" applyFont="1" applyBorder="1" applyAlignment="1">
      <alignment horizontal="center" vertical="center" wrapText="1"/>
    </xf>
    <xf numFmtId="0" fontId="6" fillId="0" borderId="0" xfId="54" applyFont="1" applyAlignment="1">
      <alignment horizontal="center" vertical="center"/>
    </xf>
    <xf numFmtId="0" fontId="9" fillId="0" borderId="3" xfId="54" applyFont="1" applyBorder="1" applyAlignment="1">
      <alignment horizontal="center" vertical="center"/>
    </xf>
    <xf numFmtId="0" fontId="9" fillId="0" borderId="0" xfId="54" applyFont="1" applyAlignment="1">
      <alignment horizontal="center" vertical="center"/>
    </xf>
    <xf numFmtId="0" fontId="6" fillId="0" borderId="3" xfId="54" applyFont="1" applyBorder="1" applyAlignment="1">
      <alignment horizontal="center" vertical="center"/>
    </xf>
    <xf numFmtId="0" fontId="4" fillId="0" borderId="0" xfId="54" applyAlignment="1">
      <alignment horizontal="center" vertical="center"/>
    </xf>
    <xf numFmtId="0" fontId="4" fillId="0" borderId="0" xfId="54"/>
    <xf numFmtId="0" fontId="6" fillId="0" borderId="0" xfId="35" applyFont="1"/>
    <xf numFmtId="0" fontId="6" fillId="0" borderId="0" xfId="35" applyFont="1" applyAlignment="1">
      <alignment horizontal="center"/>
    </xf>
    <xf numFmtId="0" fontId="6" fillId="0" borderId="0" xfId="35" applyFont="1" applyBorder="1"/>
    <xf numFmtId="0" fontId="6" fillId="0" borderId="1" xfId="35" applyFont="1" applyBorder="1" applyAlignment="1">
      <alignment horizontal="center"/>
    </xf>
    <xf numFmtId="0" fontId="6" fillId="0" borderId="2" xfId="35" applyFont="1" applyBorder="1" applyAlignment="1">
      <alignment horizontal="center"/>
    </xf>
    <xf numFmtId="0" fontId="10" fillId="0" borderId="3" xfId="35" applyFont="1" applyBorder="1" applyAlignment="1">
      <alignment horizontal="center" vertical="center" wrapText="1"/>
    </xf>
    <xf numFmtId="0" fontId="6" fillId="0" borderId="0" xfId="35" applyFont="1" applyAlignment="1">
      <alignment horizontal="center" vertical="center"/>
    </xf>
    <xf numFmtId="0" fontId="9" fillId="0" borderId="3" xfId="35" applyFont="1" applyBorder="1" applyAlignment="1">
      <alignment horizontal="center" vertical="center"/>
    </xf>
    <xf numFmtId="0" fontId="9" fillId="0" borderId="0" xfId="35" applyFont="1" applyAlignment="1">
      <alignment horizontal="center" vertical="center"/>
    </xf>
    <xf numFmtId="0" fontId="6" fillId="0" borderId="3" xfId="35" applyFont="1" applyBorder="1" applyAlignment="1">
      <alignment horizontal="center" vertical="center"/>
    </xf>
    <xf numFmtId="0" fontId="4" fillId="0" borderId="0" xfId="35" applyAlignment="1">
      <alignment horizontal="center" vertical="center"/>
    </xf>
    <xf numFmtId="0" fontId="4" fillId="0" borderId="0" xfId="35"/>
    <xf numFmtId="0" fontId="6" fillId="0" borderId="0" xfId="58" applyFont="1"/>
    <xf numFmtId="0" fontId="6" fillId="0" borderId="0" xfId="58" applyFont="1" applyAlignment="1">
      <alignment horizontal="center"/>
    </xf>
    <xf numFmtId="0" fontId="6" fillId="0" borderId="0" xfId="58" applyFont="1" applyBorder="1"/>
    <xf numFmtId="0" fontId="6" fillId="0" borderId="1" xfId="58" applyFont="1" applyBorder="1" applyAlignment="1">
      <alignment horizontal="center"/>
    </xf>
    <xf numFmtId="0" fontId="6" fillId="0" borderId="2" xfId="58" applyFont="1" applyBorder="1" applyAlignment="1">
      <alignment horizontal="center"/>
    </xf>
    <xf numFmtId="0" fontId="10" fillId="0" borderId="3" xfId="58" applyFont="1" applyBorder="1" applyAlignment="1">
      <alignment horizontal="center" vertical="center" wrapText="1"/>
    </xf>
    <xf numFmtId="0" fontId="6" fillId="0" borderId="0" xfId="58" applyFont="1" applyAlignment="1">
      <alignment horizontal="center" vertical="center"/>
    </xf>
    <xf numFmtId="0" fontId="9" fillId="0" borderId="3" xfId="58" applyFont="1" applyBorder="1" applyAlignment="1">
      <alignment horizontal="center" vertical="center"/>
    </xf>
    <xf numFmtId="0" fontId="9" fillId="0" borderId="0" xfId="58" applyFont="1" applyAlignment="1">
      <alignment horizontal="center" vertical="center"/>
    </xf>
    <xf numFmtId="0" fontId="6" fillId="0" borderId="3" xfId="58" applyFont="1" applyBorder="1" applyAlignment="1">
      <alignment horizontal="center" vertical="center"/>
    </xf>
    <xf numFmtId="0" fontId="4" fillId="0" borderId="0" xfId="58" applyAlignment="1">
      <alignment horizontal="center" vertical="center"/>
    </xf>
    <xf numFmtId="0" fontId="4" fillId="0" borderId="0" xfId="58"/>
    <xf numFmtId="0" fontId="6" fillId="0" borderId="0" xfId="41" applyFont="1"/>
    <xf numFmtId="0" fontId="6" fillId="0" borderId="0" xfId="41" applyFont="1" applyAlignment="1">
      <alignment horizontal="center"/>
    </xf>
    <xf numFmtId="0" fontId="6" fillId="0" borderId="0" xfId="41" applyFont="1" applyBorder="1"/>
    <xf numFmtId="0" fontId="6" fillId="0" borderId="1" xfId="41" applyFont="1" applyBorder="1" applyAlignment="1">
      <alignment horizontal="center"/>
    </xf>
    <xf numFmtId="0" fontId="6" fillId="0" borderId="2" xfId="41" applyFont="1" applyBorder="1" applyAlignment="1">
      <alignment horizontal="center"/>
    </xf>
    <xf numFmtId="0" fontId="10" fillId="0" borderId="3" xfId="41" applyFont="1" applyBorder="1" applyAlignment="1">
      <alignment horizontal="center" vertical="center" wrapText="1"/>
    </xf>
    <xf numFmtId="0" fontId="6" fillId="0" borderId="0" xfId="41" applyFont="1" applyAlignment="1">
      <alignment horizontal="center" vertical="center"/>
    </xf>
    <xf numFmtId="0" fontId="9" fillId="0" borderId="3" xfId="41" applyFont="1" applyBorder="1" applyAlignment="1">
      <alignment horizontal="center" vertical="center"/>
    </xf>
    <xf numFmtId="0" fontId="9" fillId="0" borderId="0" xfId="41" applyFont="1" applyAlignment="1">
      <alignment horizontal="center" vertical="center"/>
    </xf>
    <xf numFmtId="0" fontId="6" fillId="0" borderId="3" xfId="41" applyFont="1" applyBorder="1" applyAlignment="1">
      <alignment horizontal="center" vertical="center"/>
    </xf>
    <xf numFmtId="0" fontId="4" fillId="0" borderId="0" xfId="41" applyAlignment="1">
      <alignment horizontal="center" vertical="center"/>
    </xf>
    <xf numFmtId="0" fontId="4" fillId="0" borderId="0" xfId="41"/>
    <xf numFmtId="0" fontId="6" fillId="0" borderId="0" xfId="63" applyFont="1"/>
    <xf numFmtId="0" fontId="6" fillId="0" borderId="0" xfId="63" applyFont="1" applyAlignment="1">
      <alignment horizontal="center"/>
    </xf>
    <xf numFmtId="0" fontId="6" fillId="0" borderId="0" xfId="63" applyFont="1" applyBorder="1"/>
    <xf numFmtId="0" fontId="6" fillId="0" borderId="1" xfId="63" applyFont="1" applyBorder="1" applyAlignment="1">
      <alignment horizontal="center"/>
    </xf>
    <xf numFmtId="0" fontId="6" fillId="0" borderId="2" xfId="63" applyFont="1" applyBorder="1" applyAlignment="1">
      <alignment horizontal="center"/>
    </xf>
    <xf numFmtId="0" fontId="10" fillId="0" borderId="3" xfId="63" applyFont="1" applyBorder="1" applyAlignment="1">
      <alignment horizontal="center" vertical="center" wrapText="1"/>
    </xf>
    <xf numFmtId="0" fontId="6" fillId="0" borderId="0" xfId="63" applyFont="1" applyAlignment="1">
      <alignment horizontal="center" vertical="center"/>
    </xf>
    <xf numFmtId="0" fontId="9" fillId="0" borderId="3" xfId="63" applyFont="1" applyBorder="1" applyAlignment="1">
      <alignment horizontal="center" vertical="center"/>
    </xf>
    <xf numFmtId="0" fontId="9" fillId="0" borderId="0" xfId="63" applyFont="1" applyAlignment="1">
      <alignment horizontal="center" vertical="center"/>
    </xf>
    <xf numFmtId="0" fontId="6" fillId="0" borderId="3" xfId="63" applyFont="1" applyBorder="1" applyAlignment="1">
      <alignment horizontal="center" vertical="center"/>
    </xf>
    <xf numFmtId="0" fontId="4" fillId="0" borderId="0" xfId="63" applyAlignment="1">
      <alignment horizontal="center" vertical="center"/>
    </xf>
    <xf numFmtId="0" fontId="4" fillId="0" borderId="0" xfId="63"/>
    <xf numFmtId="0" fontId="6" fillId="0" borderId="0" xfId="65" applyFont="1"/>
    <xf numFmtId="0" fontId="6" fillId="0" borderId="0" xfId="65" applyFont="1" applyAlignment="1">
      <alignment horizontal="center"/>
    </xf>
    <xf numFmtId="0" fontId="6" fillId="0" borderId="0" xfId="65" applyFont="1" applyBorder="1"/>
    <xf numFmtId="0" fontId="6" fillId="0" borderId="1" xfId="65" applyFont="1" applyBorder="1" applyAlignment="1">
      <alignment horizontal="center"/>
    </xf>
    <xf numFmtId="0" fontId="6" fillId="0" borderId="2" xfId="65" applyFont="1" applyBorder="1" applyAlignment="1">
      <alignment horizontal="center"/>
    </xf>
    <xf numFmtId="0" fontId="10" fillId="0" borderId="3" xfId="65" applyFont="1" applyBorder="1" applyAlignment="1">
      <alignment horizontal="center" vertical="center" wrapText="1"/>
    </xf>
    <xf numFmtId="0" fontId="6" fillId="0" borderId="0" xfId="65" applyFont="1" applyAlignment="1">
      <alignment horizontal="center" vertical="center"/>
    </xf>
    <xf numFmtId="0" fontId="9" fillId="0" borderId="3" xfId="65" applyFont="1" applyBorder="1" applyAlignment="1">
      <alignment horizontal="center" vertical="center"/>
    </xf>
    <xf numFmtId="0" fontId="9" fillId="0" borderId="0" xfId="65" applyFont="1" applyAlignment="1">
      <alignment horizontal="center" vertical="center"/>
    </xf>
    <xf numFmtId="0" fontId="6" fillId="0" borderId="3" xfId="65" applyFont="1" applyBorder="1" applyAlignment="1">
      <alignment horizontal="center" vertical="center"/>
    </xf>
    <xf numFmtId="0" fontId="4" fillId="0" borderId="0" xfId="65" applyAlignment="1">
      <alignment horizontal="center" vertical="center"/>
    </xf>
    <xf numFmtId="0" fontId="4" fillId="0" borderId="0" xfId="65"/>
    <xf numFmtId="0" fontId="6" fillId="0" borderId="0" xfId="21" applyFont="1"/>
    <xf numFmtId="0" fontId="6" fillId="0" borderId="0" xfId="21" applyFont="1" applyAlignment="1">
      <alignment horizontal="center"/>
    </xf>
    <xf numFmtId="0" fontId="6" fillId="0" borderId="0" xfId="21" applyFont="1" applyBorder="1"/>
    <xf numFmtId="0" fontId="12" fillId="0" borderId="0" xfId="21" applyFont="1"/>
    <xf numFmtId="0" fontId="6" fillId="0" borderId="1" xfId="21" applyFont="1" applyBorder="1" applyAlignment="1">
      <alignment horizontal="center"/>
    </xf>
    <xf numFmtId="0" fontId="6" fillId="0" borderId="2" xfId="21" applyFont="1" applyBorder="1" applyAlignment="1">
      <alignment horizontal="center"/>
    </xf>
    <xf numFmtId="0" fontId="10" fillId="0" borderId="3" xfId="21" applyFont="1" applyBorder="1" applyAlignment="1">
      <alignment horizontal="center" vertical="center" wrapText="1"/>
    </xf>
    <xf numFmtId="0" fontId="6" fillId="0" borderId="0" xfId="21" applyFont="1" applyAlignment="1">
      <alignment horizontal="center" vertical="center"/>
    </xf>
    <xf numFmtId="0" fontId="9" fillId="0" borderId="3" xfId="21" applyFont="1" applyBorder="1" applyAlignment="1">
      <alignment horizontal="center" vertical="center"/>
    </xf>
    <xf numFmtId="0" fontId="9" fillId="0" borderId="0" xfId="21" applyFont="1" applyAlignment="1">
      <alignment horizontal="center" vertical="center"/>
    </xf>
    <xf numFmtId="0" fontId="6" fillId="0" borderId="3" xfId="21" applyFont="1" applyBorder="1" applyAlignment="1">
      <alignment horizontal="center" vertical="center"/>
    </xf>
    <xf numFmtId="0" fontId="4" fillId="0" borderId="0" xfId="21" applyAlignment="1">
      <alignment horizontal="center" vertical="center"/>
    </xf>
    <xf numFmtId="0" fontId="4" fillId="0" borderId="0" xfId="21"/>
    <xf numFmtId="0" fontId="6" fillId="0" borderId="0" xfId="23" applyFont="1"/>
    <xf numFmtId="0" fontId="6" fillId="0" borderId="0" xfId="23" applyFont="1" applyAlignment="1">
      <alignment horizontal="center"/>
    </xf>
    <xf numFmtId="0" fontId="6" fillId="0" borderId="0" xfId="23" applyFont="1" applyBorder="1"/>
    <xf numFmtId="0" fontId="12" fillId="0" borderId="0" xfId="23" applyFont="1"/>
    <xf numFmtId="0" fontId="6" fillId="0" borderId="1" xfId="23" applyFont="1" applyBorder="1" applyAlignment="1">
      <alignment horizontal="center"/>
    </xf>
    <xf numFmtId="0" fontId="6" fillId="0" borderId="2" xfId="23" applyFont="1" applyBorder="1" applyAlignment="1">
      <alignment horizontal="center"/>
    </xf>
    <xf numFmtId="0" fontId="10" fillId="0" borderId="3" xfId="23" applyFont="1" applyBorder="1" applyAlignment="1">
      <alignment horizontal="center" vertical="center" wrapText="1"/>
    </xf>
    <xf numFmtId="0" fontId="6" fillId="0" borderId="0" xfId="23" applyFont="1" applyAlignment="1">
      <alignment horizontal="center" vertical="center"/>
    </xf>
    <xf numFmtId="0" fontId="9" fillId="0" borderId="3" xfId="23" applyFont="1" applyBorder="1" applyAlignment="1">
      <alignment horizontal="center" vertical="center"/>
    </xf>
    <xf numFmtId="0" fontId="9" fillId="0" borderId="0" xfId="23" applyFont="1" applyAlignment="1">
      <alignment horizontal="center" vertical="center"/>
    </xf>
    <xf numFmtId="0" fontId="6" fillId="0" borderId="3" xfId="23" applyFont="1" applyBorder="1" applyAlignment="1">
      <alignment horizontal="center" vertical="center"/>
    </xf>
    <xf numFmtId="0" fontId="4" fillId="0" borderId="0" xfId="23" applyAlignment="1">
      <alignment horizontal="center" vertical="center"/>
    </xf>
    <xf numFmtId="0" fontId="4" fillId="0" borderId="0" xfId="23"/>
    <xf numFmtId="0" fontId="6" fillId="0" borderId="0" xfId="62" applyFont="1"/>
    <xf numFmtId="0" fontId="6" fillId="0" borderId="0" xfId="62" applyFont="1" applyAlignment="1">
      <alignment horizontal="center"/>
    </xf>
    <xf numFmtId="0" fontId="6" fillId="0" borderId="0" xfId="62" applyFont="1" applyBorder="1"/>
    <xf numFmtId="0" fontId="12" fillId="0" borderId="0" xfId="62" applyFont="1"/>
    <xf numFmtId="0" fontId="6" fillId="0" borderId="1" xfId="62" applyFont="1" applyBorder="1" applyAlignment="1">
      <alignment horizontal="center"/>
    </xf>
    <xf numFmtId="0" fontId="6" fillId="0" borderId="2" xfId="62" applyFont="1" applyBorder="1" applyAlignment="1">
      <alignment horizontal="center"/>
    </xf>
    <xf numFmtId="0" fontId="10" fillId="0" borderId="3" xfId="62" applyFont="1" applyBorder="1" applyAlignment="1">
      <alignment horizontal="center" vertical="center" wrapText="1"/>
    </xf>
    <xf numFmtId="0" fontId="6" fillId="0" borderId="0" xfId="62" applyFont="1" applyAlignment="1">
      <alignment horizontal="center" vertical="center"/>
    </xf>
    <xf numFmtId="0" fontId="9" fillId="0" borderId="3" xfId="62" applyFont="1" applyBorder="1" applyAlignment="1">
      <alignment horizontal="center" vertical="center"/>
    </xf>
    <xf numFmtId="0" fontId="9" fillId="0" borderId="0" xfId="62" applyFont="1" applyAlignment="1">
      <alignment horizontal="center" vertical="center"/>
    </xf>
    <xf numFmtId="0" fontId="6" fillId="0" borderId="3" xfId="62" applyFont="1" applyBorder="1" applyAlignment="1">
      <alignment horizontal="center" vertical="center"/>
    </xf>
    <xf numFmtId="0" fontId="4" fillId="0" borderId="0" xfId="62" applyAlignment="1">
      <alignment horizontal="center" vertical="center"/>
    </xf>
    <xf numFmtId="0" fontId="4" fillId="0" borderId="0" xfId="62"/>
    <xf numFmtId="0" fontId="6" fillId="0" borderId="0" xfId="55" applyFont="1"/>
    <xf numFmtId="0" fontId="6" fillId="0" borderId="0" xfId="55" applyFont="1" applyAlignment="1">
      <alignment horizontal="center"/>
    </xf>
    <xf numFmtId="0" fontId="6" fillId="0" borderId="0" xfId="55" applyFont="1" applyBorder="1"/>
    <xf numFmtId="0" fontId="12" fillId="0" borderId="0" xfId="55" applyFont="1"/>
    <xf numFmtId="0" fontId="6" fillId="0" borderId="1" xfId="55" applyFont="1" applyBorder="1" applyAlignment="1">
      <alignment horizontal="center"/>
    </xf>
    <xf numFmtId="0" fontId="6" fillId="0" borderId="2" xfId="55" applyFont="1" applyBorder="1" applyAlignment="1">
      <alignment horizontal="center"/>
    </xf>
    <xf numFmtId="0" fontId="10" fillId="0" borderId="3" xfId="55" applyFont="1" applyBorder="1" applyAlignment="1">
      <alignment horizontal="center" vertical="center" wrapText="1"/>
    </xf>
    <xf numFmtId="0" fontId="6" fillId="0" borderId="0" xfId="55" applyFont="1" applyAlignment="1">
      <alignment horizontal="center" vertical="center"/>
    </xf>
    <xf numFmtId="0" fontId="9" fillId="0" borderId="3" xfId="55" applyFont="1" applyBorder="1" applyAlignment="1">
      <alignment horizontal="center" vertical="center"/>
    </xf>
    <xf numFmtId="0" fontId="9" fillId="0" borderId="0" xfId="55" applyFont="1" applyAlignment="1">
      <alignment horizontal="center" vertical="center"/>
    </xf>
    <xf numFmtId="0" fontId="6" fillId="0" borderId="3" xfId="55" applyFont="1" applyBorder="1" applyAlignment="1">
      <alignment horizontal="center" vertical="center"/>
    </xf>
    <xf numFmtId="0" fontId="4" fillId="0" borderId="0" xfId="55" applyAlignment="1">
      <alignment horizontal="center" vertical="center"/>
    </xf>
    <xf numFmtId="0" fontId="4" fillId="0" borderId="0" xfId="55"/>
    <xf numFmtId="0" fontId="6" fillId="0" borderId="0" xfId="68" applyFont="1"/>
    <xf numFmtId="0" fontId="6" fillId="0" borderId="0" xfId="68" applyFont="1" applyAlignment="1">
      <alignment horizontal="center"/>
    </xf>
    <xf numFmtId="0" fontId="6" fillId="0" borderId="0" xfId="68" applyFont="1" applyBorder="1"/>
    <xf numFmtId="0" fontId="12" fillId="0" borderId="0" xfId="68" applyFont="1"/>
    <xf numFmtId="0" fontId="6" fillId="0" borderId="1" xfId="68" applyFont="1" applyBorder="1" applyAlignment="1">
      <alignment horizontal="center"/>
    </xf>
    <xf numFmtId="0" fontId="6" fillId="0" borderId="2" xfId="68" applyFont="1" applyBorder="1" applyAlignment="1">
      <alignment horizontal="center"/>
    </xf>
    <xf numFmtId="0" fontId="10" fillId="0" borderId="3" xfId="68" applyFont="1" applyBorder="1" applyAlignment="1">
      <alignment horizontal="center" vertical="center" wrapText="1"/>
    </xf>
    <xf numFmtId="0" fontId="6" fillId="0" borderId="0" xfId="68" applyFont="1" applyAlignment="1">
      <alignment horizontal="center" vertical="center"/>
    </xf>
    <xf numFmtId="0" fontId="9" fillId="0" borderId="3" xfId="68" applyFont="1" applyBorder="1" applyAlignment="1">
      <alignment horizontal="center" vertical="center"/>
    </xf>
    <xf numFmtId="0" fontId="9" fillId="0" borderId="0" xfId="68" applyFont="1" applyAlignment="1">
      <alignment horizontal="center" vertical="center"/>
    </xf>
    <xf numFmtId="0" fontId="6" fillId="0" borderId="3" xfId="68" applyFont="1" applyBorder="1" applyAlignment="1">
      <alignment horizontal="center" vertical="center"/>
    </xf>
    <xf numFmtId="0" fontId="4" fillId="0" borderId="0" xfId="68" applyAlignment="1">
      <alignment horizontal="center" vertical="center"/>
    </xf>
    <xf numFmtId="0" fontId="4" fillId="0" borderId="0" xfId="68"/>
    <xf numFmtId="0" fontId="6" fillId="0" borderId="0" xfId="32" applyFont="1" applyAlignment="1">
      <alignment horizontal="center"/>
    </xf>
    <xf numFmtId="0" fontId="6" fillId="0" borderId="0" xfId="32" applyFont="1"/>
    <xf numFmtId="0" fontId="4" fillId="0" borderId="0" xfId="32"/>
    <xf numFmtId="0" fontId="7" fillId="0" borderId="0" xfId="32" applyFont="1"/>
    <xf numFmtId="0" fontId="6" fillId="0" borderId="0" xfId="32" applyFont="1" applyAlignment="1"/>
    <xf numFmtId="0" fontId="10" fillId="0" borderId="3" xfId="32" applyFont="1" applyBorder="1" applyAlignment="1">
      <alignment horizontal="center" vertical="center" wrapText="1"/>
    </xf>
    <xf numFmtId="0" fontId="4" fillId="0" borderId="0" xfId="32" applyAlignment="1">
      <alignment horizontal="center" vertical="center"/>
    </xf>
    <xf numFmtId="0" fontId="9" fillId="0" borderId="3" xfId="32" applyFont="1" applyBorder="1" applyAlignment="1">
      <alignment horizontal="center"/>
    </xf>
    <xf numFmtId="0" fontId="5" fillId="0" borderId="0" xfId="32" applyFont="1" applyAlignment="1">
      <alignment horizontal="center"/>
    </xf>
    <xf numFmtId="0" fontId="13" fillId="0" borderId="0" xfId="32" applyFont="1"/>
    <xf numFmtId="0" fontId="6" fillId="0" borderId="0" xfId="24" applyFont="1"/>
    <xf numFmtId="0" fontId="6" fillId="0" borderId="0" xfId="24" applyFont="1" applyAlignment="1">
      <alignment horizontal="center"/>
    </xf>
    <xf numFmtId="0" fontId="6" fillId="0" borderId="0" xfId="24" applyFont="1" applyBorder="1"/>
    <xf numFmtId="0" fontId="6" fillId="0" borderId="1" xfId="24" applyFont="1" applyBorder="1" applyAlignment="1">
      <alignment horizontal="center"/>
    </xf>
    <xf numFmtId="0" fontId="6" fillId="0" borderId="2" xfId="24" applyFont="1" applyBorder="1" applyAlignment="1">
      <alignment horizontal="center"/>
    </xf>
    <xf numFmtId="0" fontId="10" fillId="0" borderId="3" xfId="24" applyFont="1" applyBorder="1" applyAlignment="1">
      <alignment horizontal="center" vertical="center" wrapText="1"/>
    </xf>
    <xf numFmtId="0" fontId="6" fillId="0" borderId="0" xfId="24" applyFont="1" applyAlignment="1">
      <alignment horizontal="center" vertical="center"/>
    </xf>
    <xf numFmtId="0" fontId="9" fillId="0" borderId="3" xfId="24" applyFont="1" applyBorder="1" applyAlignment="1">
      <alignment horizontal="center" vertical="center"/>
    </xf>
    <xf numFmtId="0" fontId="9" fillId="0" borderId="0" xfId="24" applyFont="1" applyAlignment="1">
      <alignment horizontal="center" vertical="center"/>
    </xf>
    <xf numFmtId="0" fontId="6" fillId="0" borderId="3" xfId="24" applyFont="1" applyBorder="1" applyAlignment="1">
      <alignment horizontal="center" vertical="center"/>
    </xf>
    <xf numFmtId="0" fontId="4" fillId="0" borderId="0" xfId="24" applyAlignment="1">
      <alignment horizontal="center" vertical="center"/>
    </xf>
    <xf numFmtId="0" fontId="4" fillId="0" borderId="0" xfId="24"/>
    <xf numFmtId="0" fontId="6" fillId="0" borderId="0" xfId="9" applyFont="1"/>
    <xf numFmtId="0" fontId="6" fillId="0" borderId="0" xfId="9" applyFont="1" applyAlignment="1">
      <alignment horizontal="center"/>
    </xf>
    <xf numFmtId="0" fontId="6" fillId="0" borderId="0" xfId="9" applyFont="1" applyBorder="1"/>
    <xf numFmtId="0" fontId="6" fillId="0" borderId="1" xfId="9" applyFont="1" applyBorder="1" applyAlignment="1">
      <alignment horizontal="center"/>
    </xf>
    <xf numFmtId="0" fontId="6" fillId="0" borderId="2" xfId="9" applyFont="1" applyBorder="1" applyAlignment="1">
      <alignment horizontal="center"/>
    </xf>
    <xf numFmtId="0" fontId="10" fillId="0" borderId="3" xfId="9" applyFont="1" applyBorder="1" applyAlignment="1">
      <alignment horizontal="center" vertical="center" wrapText="1"/>
    </xf>
    <xf numFmtId="0" fontId="6" fillId="0" borderId="0" xfId="9" applyFont="1" applyAlignment="1">
      <alignment horizontal="center" vertical="center"/>
    </xf>
    <xf numFmtId="0" fontId="9" fillId="0" borderId="3" xfId="9" applyFont="1" applyBorder="1" applyAlignment="1">
      <alignment horizontal="center" vertical="center"/>
    </xf>
    <xf numFmtId="0" fontId="9" fillId="0" borderId="0" xfId="9" applyFont="1" applyAlignment="1">
      <alignment horizontal="center" vertical="center"/>
    </xf>
    <xf numFmtId="0" fontId="6" fillId="0" borderId="3" xfId="9" applyFont="1" applyBorder="1" applyAlignment="1">
      <alignment horizontal="center" vertical="center"/>
    </xf>
    <xf numFmtId="0" fontId="4" fillId="0" borderId="0" xfId="9" applyAlignment="1">
      <alignment horizontal="center" vertical="center"/>
    </xf>
    <xf numFmtId="0" fontId="4" fillId="0" borderId="0" xfId="9"/>
    <xf numFmtId="0" fontId="6" fillId="0" borderId="0" xfId="10" applyFont="1"/>
    <xf numFmtId="0" fontId="6" fillId="0" borderId="0" xfId="10" applyFont="1" applyAlignment="1">
      <alignment horizontal="center"/>
    </xf>
    <xf numFmtId="0" fontId="6" fillId="0" borderId="0" xfId="10" applyFont="1" applyBorder="1"/>
    <xf numFmtId="0" fontId="6" fillId="0" borderId="1" xfId="10" applyFont="1" applyBorder="1" applyAlignment="1">
      <alignment horizontal="center"/>
    </xf>
    <xf numFmtId="0" fontId="6" fillId="0" borderId="2" xfId="10" applyFont="1" applyBorder="1" applyAlignment="1">
      <alignment horizontal="center"/>
    </xf>
    <xf numFmtId="0" fontId="10" fillId="0" borderId="3" xfId="10" applyFont="1" applyBorder="1" applyAlignment="1">
      <alignment horizontal="center" vertical="center" wrapText="1"/>
    </xf>
    <xf numFmtId="0" fontId="6" fillId="0" borderId="0" xfId="10" applyFont="1" applyAlignment="1">
      <alignment horizontal="center" vertical="center"/>
    </xf>
    <xf numFmtId="0" fontId="9" fillId="0" borderId="3" xfId="10" applyFont="1" applyBorder="1" applyAlignment="1">
      <alignment horizontal="center" vertical="center"/>
    </xf>
    <xf numFmtId="0" fontId="9" fillId="0" borderId="0" xfId="10" applyFont="1" applyAlignment="1">
      <alignment horizontal="center" vertical="center"/>
    </xf>
    <xf numFmtId="0" fontId="6" fillId="0" borderId="3" xfId="10" applyFont="1" applyBorder="1" applyAlignment="1">
      <alignment horizontal="center" vertical="center"/>
    </xf>
    <xf numFmtId="0" fontId="4" fillId="0" borderId="0" xfId="10" applyAlignment="1">
      <alignment horizontal="center" vertical="center"/>
    </xf>
    <xf numFmtId="0" fontId="4" fillId="0" borderId="0" xfId="10"/>
    <xf numFmtId="0" fontId="6" fillId="0" borderId="0" xfId="31" applyFont="1"/>
    <xf numFmtId="0" fontId="6" fillId="0" borderId="0" xfId="31" applyFont="1" applyAlignment="1">
      <alignment horizontal="center"/>
    </xf>
    <xf numFmtId="0" fontId="6" fillId="0" borderId="0" xfId="31" applyFont="1" applyBorder="1"/>
    <xf numFmtId="0" fontId="7" fillId="0" borderId="0" xfId="31" applyFont="1"/>
    <xf numFmtId="0" fontId="6" fillId="0" borderId="1" xfId="31" applyFont="1" applyBorder="1" applyAlignment="1">
      <alignment horizontal="center"/>
    </xf>
    <xf numFmtId="0" fontId="6" fillId="0" borderId="2" xfId="31" applyFont="1" applyBorder="1" applyAlignment="1">
      <alignment horizontal="center"/>
    </xf>
    <xf numFmtId="0" fontId="10" fillId="0" borderId="3" xfId="31" applyFont="1" applyBorder="1" applyAlignment="1">
      <alignment horizontal="center" vertical="center" wrapText="1"/>
    </xf>
    <xf numFmtId="0" fontId="6" fillId="0" borderId="0" xfId="31" applyFont="1" applyAlignment="1">
      <alignment horizontal="center" vertical="center"/>
    </xf>
    <xf numFmtId="0" fontId="9" fillId="0" borderId="3" xfId="31" applyFont="1" applyBorder="1" applyAlignment="1">
      <alignment horizontal="center" vertical="center"/>
    </xf>
    <xf numFmtId="0" fontId="9" fillId="0" borderId="0" xfId="31" applyFont="1" applyAlignment="1">
      <alignment horizontal="center" vertical="center"/>
    </xf>
    <xf numFmtId="0" fontId="6" fillId="0" borderId="3" xfId="31" applyFont="1" applyBorder="1" applyAlignment="1">
      <alignment horizontal="center" vertical="center"/>
    </xf>
    <xf numFmtId="0" fontId="4" fillId="0" borderId="0" xfId="31" applyAlignment="1">
      <alignment horizontal="center" vertical="center"/>
    </xf>
    <xf numFmtId="0" fontId="4" fillId="0" borderId="0" xfId="31"/>
    <xf numFmtId="0" fontId="6" fillId="0" borderId="0" xfId="33" applyFont="1"/>
    <xf numFmtId="0" fontId="14" fillId="0" borderId="0" xfId="33" applyFont="1"/>
    <xf numFmtId="0" fontId="6" fillId="0" borderId="0" xfId="33" applyFont="1" applyAlignment="1">
      <alignment horizontal="center"/>
    </xf>
    <xf numFmtId="0" fontId="6" fillId="0" borderId="0" xfId="33" applyFont="1" applyBorder="1"/>
    <xf numFmtId="0" fontId="7" fillId="0" borderId="0" xfId="33" applyFont="1"/>
    <xf numFmtId="0" fontId="6" fillId="0" borderId="1" xfId="33" applyFont="1" applyBorder="1" applyAlignment="1">
      <alignment horizontal="center"/>
    </xf>
    <xf numFmtId="0" fontId="6" fillId="0" borderId="2" xfId="33" applyFont="1" applyBorder="1" applyAlignment="1">
      <alignment horizontal="center"/>
    </xf>
    <xf numFmtId="0" fontId="10" fillId="0" borderId="3" xfId="33" applyFont="1" applyBorder="1" applyAlignment="1">
      <alignment horizontal="center" vertical="center" wrapText="1"/>
    </xf>
    <xf numFmtId="0" fontId="6" fillId="0" borderId="0" xfId="33" applyFont="1" applyAlignment="1">
      <alignment horizontal="center" vertical="center"/>
    </xf>
    <xf numFmtId="0" fontId="9" fillId="0" borderId="3" xfId="33" applyFont="1" applyBorder="1" applyAlignment="1">
      <alignment horizontal="center" vertical="center"/>
    </xf>
    <xf numFmtId="0" fontId="9" fillId="0" borderId="0" xfId="33" applyFont="1" applyAlignment="1">
      <alignment horizontal="center" vertical="center"/>
    </xf>
    <xf numFmtId="0" fontId="6" fillId="0" borderId="3" xfId="33" applyFont="1" applyBorder="1" applyAlignment="1">
      <alignment horizontal="center" vertical="center"/>
    </xf>
    <xf numFmtId="0" fontId="4" fillId="0" borderId="0" xfId="33" applyAlignment="1">
      <alignment horizontal="center" vertical="center"/>
    </xf>
    <xf numFmtId="0" fontId="4" fillId="0" borderId="0" xfId="33"/>
    <xf numFmtId="0" fontId="6" fillId="0" borderId="0" xfId="25" applyFont="1"/>
    <xf numFmtId="0" fontId="6" fillId="0" borderId="0" xfId="25" applyFont="1" applyAlignment="1">
      <alignment horizontal="center"/>
    </xf>
    <xf numFmtId="0" fontId="6" fillId="0" borderId="0" xfId="25" applyFont="1" applyBorder="1"/>
    <xf numFmtId="0" fontId="6" fillId="0" borderId="1" xfId="25" applyFont="1" applyBorder="1" applyAlignment="1">
      <alignment horizontal="center"/>
    </xf>
    <xf numFmtId="0" fontId="6" fillId="0" borderId="2" xfId="25" applyFont="1" applyBorder="1" applyAlignment="1">
      <alignment horizontal="center"/>
    </xf>
    <xf numFmtId="0" fontId="10" fillId="0" borderId="3" xfId="25" applyFont="1" applyBorder="1" applyAlignment="1">
      <alignment horizontal="center" vertical="center" wrapText="1"/>
    </xf>
    <xf numFmtId="0" fontId="6" fillId="0" borderId="0" xfId="25" applyFont="1" applyAlignment="1">
      <alignment horizontal="center" vertical="center"/>
    </xf>
    <xf numFmtId="0" fontId="9" fillId="0" borderId="3" xfId="25" applyFont="1" applyBorder="1" applyAlignment="1">
      <alignment horizontal="center" vertical="center"/>
    </xf>
    <xf numFmtId="0" fontId="9" fillId="0" borderId="0" xfId="25" applyFont="1" applyAlignment="1">
      <alignment horizontal="center" vertical="center"/>
    </xf>
    <xf numFmtId="0" fontId="6" fillId="0" borderId="3" xfId="25" applyFont="1" applyBorder="1" applyAlignment="1">
      <alignment horizontal="center" vertical="center"/>
    </xf>
    <xf numFmtId="0" fontId="4" fillId="0" borderId="0" xfId="25" applyAlignment="1">
      <alignment horizontal="center" vertical="center"/>
    </xf>
    <xf numFmtId="0" fontId="4" fillId="0" borderId="0" xfId="25"/>
    <xf numFmtId="0" fontId="6" fillId="0" borderId="0" xfId="26" applyFont="1"/>
    <xf numFmtId="0" fontId="6" fillId="0" borderId="0" xfId="26" applyFont="1" applyAlignment="1">
      <alignment horizontal="center"/>
    </xf>
    <xf numFmtId="0" fontId="6" fillId="0" borderId="0" xfId="26" applyFont="1" applyBorder="1"/>
    <xf numFmtId="0" fontId="6" fillId="0" borderId="1" xfId="26" applyFont="1" applyBorder="1" applyAlignment="1">
      <alignment horizontal="center"/>
    </xf>
    <xf numFmtId="0" fontId="6" fillId="0" borderId="2" xfId="26" applyFont="1" applyBorder="1" applyAlignment="1">
      <alignment horizontal="center"/>
    </xf>
    <xf numFmtId="0" fontId="10" fillId="0" borderId="3" xfId="26" applyFont="1" applyBorder="1" applyAlignment="1">
      <alignment horizontal="center" vertical="center" wrapText="1"/>
    </xf>
    <xf numFmtId="0" fontId="6" fillId="0" borderId="0" xfId="26" applyFont="1" applyAlignment="1">
      <alignment horizontal="center" vertical="center"/>
    </xf>
    <xf numFmtId="0" fontId="9" fillId="0" borderId="3" xfId="26" applyFont="1" applyBorder="1" applyAlignment="1">
      <alignment horizontal="center" vertical="center"/>
    </xf>
    <xf numFmtId="0" fontId="9" fillId="0" borderId="0" xfId="26" applyFont="1" applyAlignment="1">
      <alignment horizontal="center" vertical="center"/>
    </xf>
    <xf numFmtId="0" fontId="6" fillId="0" borderId="3" xfId="26" applyFont="1" applyBorder="1" applyAlignment="1">
      <alignment horizontal="center" vertical="center"/>
    </xf>
    <xf numFmtId="0" fontId="4" fillId="0" borderId="0" xfId="26" applyAlignment="1">
      <alignment horizontal="center" vertical="center"/>
    </xf>
    <xf numFmtId="0" fontId="4" fillId="0" borderId="0" xfId="26"/>
    <xf numFmtId="0" fontId="6" fillId="0" borderId="0" xfId="27" applyFont="1"/>
    <xf numFmtId="0" fontId="6" fillId="0" borderId="0" xfId="8" applyFont="1"/>
    <xf numFmtId="0" fontId="6" fillId="0" borderId="0" xfId="8" applyFont="1" applyAlignment="1">
      <alignment horizontal="center"/>
    </xf>
    <xf numFmtId="0" fontId="12" fillId="0" borderId="0" xfId="8" applyFont="1"/>
    <xf numFmtId="0" fontId="6" fillId="0" borderId="0" xfId="8" applyFont="1" applyBorder="1"/>
    <xf numFmtId="0" fontId="6" fillId="0" borderId="1" xfId="8" applyFont="1" applyBorder="1" applyAlignment="1">
      <alignment horizontal="center"/>
    </xf>
    <xf numFmtId="0" fontId="6" fillId="0" borderId="2" xfId="8" applyFont="1" applyBorder="1" applyAlignment="1">
      <alignment horizontal="center"/>
    </xf>
    <xf numFmtId="0" fontId="10" fillId="0" borderId="3" xfId="8" applyFont="1" applyBorder="1" applyAlignment="1">
      <alignment horizontal="center" vertical="center" wrapText="1"/>
    </xf>
    <xf numFmtId="0" fontId="6" fillId="0" borderId="0" xfId="8" applyFont="1" applyAlignment="1">
      <alignment horizontal="center" vertical="center"/>
    </xf>
    <xf numFmtId="0" fontId="9" fillId="0" borderId="3" xfId="8" applyFont="1" applyBorder="1" applyAlignment="1">
      <alignment horizontal="center" vertical="center"/>
    </xf>
    <xf numFmtId="0" fontId="9" fillId="0" borderId="0" xfId="8" applyFont="1" applyAlignment="1">
      <alignment horizontal="center" vertical="center"/>
    </xf>
    <xf numFmtId="0" fontId="6" fillId="0" borderId="3" xfId="8" applyFont="1" applyBorder="1" applyAlignment="1">
      <alignment horizontal="center" vertical="center"/>
    </xf>
    <xf numFmtId="0" fontId="4" fillId="0" borderId="0" xfId="8" applyAlignment="1">
      <alignment horizontal="center" vertical="center"/>
    </xf>
    <xf numFmtId="0" fontId="4" fillId="0" borderId="0" xfId="8"/>
    <xf numFmtId="0" fontId="6" fillId="0" borderId="0" xfId="13" applyFont="1"/>
    <xf numFmtId="0" fontId="6" fillId="0" borderId="0" xfId="13" applyFont="1" applyAlignment="1">
      <alignment horizontal="center"/>
    </xf>
    <xf numFmtId="0" fontId="12" fillId="0" borderId="0" xfId="13" applyFont="1"/>
    <xf numFmtId="0" fontId="6" fillId="0" borderId="0" xfId="13" applyFont="1" applyBorder="1"/>
    <xf numFmtId="0" fontId="6" fillId="0" borderId="1" xfId="13" applyFont="1" applyBorder="1" applyAlignment="1">
      <alignment horizontal="center"/>
    </xf>
    <xf numFmtId="0" fontId="6" fillId="0" borderId="2" xfId="13" applyFont="1" applyBorder="1" applyAlignment="1">
      <alignment horizontal="center"/>
    </xf>
    <xf numFmtId="0" fontId="10" fillId="0" borderId="3" xfId="13" applyFont="1" applyBorder="1" applyAlignment="1">
      <alignment horizontal="center" vertical="center" wrapText="1"/>
    </xf>
    <xf numFmtId="0" fontId="6" fillId="0" borderId="0" xfId="13" applyFont="1" applyAlignment="1">
      <alignment horizontal="center" vertical="center"/>
    </xf>
    <xf numFmtId="0" fontId="9" fillId="0" borderId="3" xfId="13" applyFont="1" applyBorder="1" applyAlignment="1">
      <alignment horizontal="center" vertical="center"/>
    </xf>
    <xf numFmtId="0" fontId="9" fillId="0" borderId="0" xfId="13" applyFont="1" applyAlignment="1">
      <alignment horizontal="center" vertical="center"/>
    </xf>
    <xf numFmtId="0" fontId="6" fillId="0" borderId="3" xfId="13" applyFont="1" applyBorder="1" applyAlignment="1">
      <alignment horizontal="center" vertical="center"/>
    </xf>
    <xf numFmtId="0" fontId="4" fillId="0" borderId="0" xfId="13" applyAlignment="1">
      <alignment horizontal="center" vertical="center"/>
    </xf>
    <xf numFmtId="0" fontId="4" fillId="0" borderId="0" xfId="13"/>
    <xf numFmtId="0" fontId="6" fillId="0" borderId="0" xfId="15" applyFont="1"/>
    <xf numFmtId="0" fontId="6" fillId="0" borderId="0" xfId="15" applyFont="1" applyAlignment="1">
      <alignment horizontal="center"/>
    </xf>
    <xf numFmtId="0" fontId="12" fillId="0" borderId="0" xfId="15" applyFont="1"/>
    <xf numFmtId="0" fontId="6" fillId="0" borderId="0" xfId="15" applyFont="1" applyBorder="1"/>
    <xf numFmtId="0" fontId="6" fillId="0" borderId="1" xfId="15" applyFont="1" applyBorder="1" applyAlignment="1">
      <alignment horizontal="center"/>
    </xf>
    <xf numFmtId="0" fontId="6" fillId="0" borderId="2" xfId="15" applyFont="1" applyBorder="1" applyAlignment="1">
      <alignment horizontal="center"/>
    </xf>
    <xf numFmtId="0" fontId="10" fillId="0" borderId="3" xfId="15" applyFont="1" applyBorder="1" applyAlignment="1">
      <alignment horizontal="center" vertical="center" wrapText="1"/>
    </xf>
    <xf numFmtId="0" fontId="6" fillId="0" borderId="0" xfId="15" applyFont="1" applyAlignment="1">
      <alignment horizontal="center" vertical="center"/>
    </xf>
    <xf numFmtId="0" fontId="9" fillId="0" borderId="3" xfId="15" applyFont="1" applyBorder="1" applyAlignment="1">
      <alignment horizontal="center" vertical="center"/>
    </xf>
    <xf numFmtId="0" fontId="9" fillId="0" borderId="0" xfId="15" applyFont="1" applyAlignment="1">
      <alignment horizontal="center" vertical="center"/>
    </xf>
    <xf numFmtId="0" fontId="6" fillId="0" borderId="3" xfId="15" applyFont="1" applyBorder="1" applyAlignment="1">
      <alignment horizontal="center" vertical="center"/>
    </xf>
    <xf numFmtId="0" fontId="4" fillId="0" borderId="0" xfId="15" applyAlignment="1">
      <alignment horizontal="center" vertical="center"/>
    </xf>
    <xf numFmtId="0" fontId="4" fillId="0" borderId="0" xfId="15"/>
    <xf numFmtId="0" fontId="6" fillId="0" borderId="0" xfId="16" applyFont="1"/>
    <xf numFmtId="0" fontId="6" fillId="0" borderId="0" xfId="16" applyFont="1" applyAlignment="1">
      <alignment horizontal="center"/>
    </xf>
    <xf numFmtId="0" fontId="12" fillId="0" borderId="0" xfId="16" applyFont="1"/>
    <xf numFmtId="0" fontId="6" fillId="0" borderId="0" xfId="16" applyFont="1" applyBorder="1"/>
    <xf numFmtId="0" fontId="6" fillId="0" borderId="1" xfId="16" applyFont="1" applyBorder="1" applyAlignment="1">
      <alignment horizontal="center"/>
    </xf>
    <xf numFmtId="0" fontId="6" fillId="0" borderId="2" xfId="16" applyFont="1" applyBorder="1" applyAlignment="1">
      <alignment horizontal="center"/>
    </xf>
    <xf numFmtId="0" fontId="10" fillId="0" borderId="3" xfId="16" applyFont="1" applyBorder="1" applyAlignment="1">
      <alignment horizontal="center" vertical="center" wrapText="1"/>
    </xf>
    <xf numFmtId="0" fontId="6" fillId="0" borderId="0" xfId="16" applyFont="1" applyAlignment="1">
      <alignment horizontal="center" vertical="center"/>
    </xf>
    <xf numFmtId="0" fontId="9" fillId="0" borderId="3" xfId="16" applyFont="1" applyBorder="1" applyAlignment="1">
      <alignment horizontal="center" vertical="center"/>
    </xf>
    <xf numFmtId="0" fontId="9" fillId="0" borderId="0" xfId="16" applyFont="1" applyAlignment="1">
      <alignment horizontal="center" vertical="center"/>
    </xf>
    <xf numFmtId="0" fontId="6" fillId="0" borderId="3" xfId="16" applyFont="1" applyBorder="1" applyAlignment="1">
      <alignment horizontal="center" vertical="center"/>
    </xf>
    <xf numFmtId="0" fontId="4" fillId="0" borderId="0" xfId="16" applyAlignment="1">
      <alignment horizontal="center" vertical="center"/>
    </xf>
    <xf numFmtId="0" fontId="4" fillId="0" borderId="0" xfId="16"/>
    <xf numFmtId="0" fontId="6" fillId="0" borderId="0" xfId="14" applyFont="1"/>
    <xf numFmtId="0" fontId="6" fillId="0" borderId="0" xfId="14" applyFont="1" applyAlignment="1">
      <alignment horizontal="center"/>
    </xf>
    <xf numFmtId="0" fontId="12" fillId="0" borderId="0" xfId="14" applyFont="1"/>
    <xf numFmtId="0" fontId="6" fillId="0" borderId="0" xfId="14" applyFont="1" applyBorder="1"/>
    <xf numFmtId="0" fontId="6" fillId="0" borderId="1" xfId="14" applyFont="1" applyBorder="1" applyAlignment="1">
      <alignment horizontal="center"/>
    </xf>
    <xf numFmtId="0" fontId="6" fillId="0" borderId="2" xfId="14" applyFont="1" applyBorder="1" applyAlignment="1">
      <alignment horizontal="center"/>
    </xf>
    <xf numFmtId="0" fontId="10" fillId="0" borderId="3" xfId="14" applyFont="1" applyBorder="1" applyAlignment="1">
      <alignment horizontal="center" vertical="center" wrapText="1"/>
    </xf>
    <xf numFmtId="0" fontId="6" fillId="0" borderId="0" xfId="14" applyFont="1" applyAlignment="1">
      <alignment horizontal="center" vertical="center"/>
    </xf>
    <xf numFmtId="0" fontId="9" fillId="0" borderId="3" xfId="14" applyFont="1" applyBorder="1" applyAlignment="1">
      <alignment horizontal="center" vertical="center"/>
    </xf>
    <xf numFmtId="0" fontId="9" fillId="0" borderId="0" xfId="14" applyFont="1" applyAlignment="1">
      <alignment horizontal="center" vertical="center"/>
    </xf>
    <xf numFmtId="0" fontId="6" fillId="0" borderId="3" xfId="14" applyFont="1" applyBorder="1" applyAlignment="1">
      <alignment horizontal="center" vertical="center"/>
    </xf>
    <xf numFmtId="0" fontId="4" fillId="0" borderId="0" xfId="14" applyAlignment="1">
      <alignment horizontal="center" vertical="center"/>
    </xf>
    <xf numFmtId="0" fontId="4" fillId="0" borderId="0" xfId="14"/>
    <xf numFmtId="0" fontId="6" fillId="0" borderId="0" xfId="17" applyFont="1"/>
    <xf numFmtId="0" fontId="6" fillId="0" borderId="0" xfId="17" applyFont="1" applyAlignment="1">
      <alignment horizontal="center"/>
    </xf>
    <xf numFmtId="0" fontId="12" fillId="0" borderId="0" xfId="17" applyFont="1"/>
    <xf numFmtId="0" fontId="6" fillId="0" borderId="0" xfId="17" applyFont="1" applyBorder="1"/>
    <xf numFmtId="0" fontId="6" fillId="0" borderId="1" xfId="17" applyFont="1" applyBorder="1" applyAlignment="1">
      <alignment horizontal="center"/>
    </xf>
    <xf numFmtId="0" fontId="6" fillId="0" borderId="2" xfId="17" applyFont="1" applyBorder="1" applyAlignment="1">
      <alignment horizontal="center"/>
    </xf>
    <xf numFmtId="0" fontId="10" fillId="0" borderId="3" xfId="17" applyFont="1" applyBorder="1" applyAlignment="1">
      <alignment horizontal="center" vertical="center" wrapText="1"/>
    </xf>
    <xf numFmtId="0" fontId="6" fillId="0" borderId="0" xfId="17" applyFont="1" applyAlignment="1">
      <alignment horizontal="center" vertical="center"/>
    </xf>
    <xf numFmtId="0" fontId="9" fillId="0" borderId="3" xfId="17" applyFont="1" applyBorder="1" applyAlignment="1">
      <alignment horizontal="center" vertical="center"/>
    </xf>
    <xf numFmtId="0" fontId="9" fillId="0" borderId="0" xfId="17" applyFont="1" applyAlignment="1">
      <alignment horizontal="center" vertical="center"/>
    </xf>
    <xf numFmtId="0" fontId="6" fillId="0" borderId="3" xfId="17" applyFont="1" applyBorder="1" applyAlignment="1">
      <alignment horizontal="center" vertical="center"/>
    </xf>
    <xf numFmtId="0" fontId="4" fillId="0" borderId="0" xfId="17" applyAlignment="1">
      <alignment horizontal="center" vertical="center"/>
    </xf>
    <xf numFmtId="0" fontId="4" fillId="0" borderId="0" xfId="17"/>
    <xf numFmtId="0" fontId="6" fillId="0" borderId="0" xfId="18" applyFont="1"/>
    <xf numFmtId="0" fontId="6" fillId="0" borderId="0" xfId="18" applyFont="1" applyAlignment="1">
      <alignment horizontal="center"/>
    </xf>
    <xf numFmtId="0" fontId="12" fillId="0" borderId="0" xfId="18" applyFont="1"/>
    <xf numFmtId="0" fontId="6" fillId="0" borderId="0" xfId="18" applyFont="1" applyBorder="1"/>
    <xf numFmtId="0" fontId="6" fillId="0" borderId="1" xfId="18" applyFont="1" applyBorder="1" applyAlignment="1">
      <alignment horizontal="center"/>
    </xf>
    <xf numFmtId="0" fontId="6" fillId="0" borderId="2" xfId="18" applyFont="1" applyBorder="1" applyAlignment="1">
      <alignment horizontal="center"/>
    </xf>
    <xf numFmtId="0" fontId="10" fillId="0" borderId="3" xfId="18" applyFont="1" applyBorder="1" applyAlignment="1">
      <alignment horizontal="center" vertical="center" wrapText="1"/>
    </xf>
    <xf numFmtId="0" fontId="6" fillId="0" borderId="0" xfId="18" applyFont="1" applyAlignment="1">
      <alignment horizontal="center" vertical="center"/>
    </xf>
    <xf numFmtId="0" fontId="9" fillId="0" borderId="3" xfId="18" applyFont="1" applyBorder="1" applyAlignment="1">
      <alignment horizontal="center" vertical="center"/>
    </xf>
    <xf numFmtId="0" fontId="9" fillId="0" borderId="0" xfId="18" applyFont="1" applyAlignment="1">
      <alignment horizontal="center" vertical="center"/>
    </xf>
    <xf numFmtId="0" fontId="6" fillId="0" borderId="3" xfId="18" applyFont="1" applyBorder="1" applyAlignment="1">
      <alignment horizontal="center" vertical="center"/>
    </xf>
    <xf numFmtId="0" fontId="4" fillId="0" borderId="0" xfId="18" applyAlignment="1">
      <alignment horizontal="center" vertical="center"/>
    </xf>
    <xf numFmtId="0" fontId="4" fillId="0" borderId="0" xfId="18"/>
    <xf numFmtId="0" fontId="6" fillId="0" borderId="0" xfId="19" applyFont="1"/>
    <xf numFmtId="0" fontId="6" fillId="0" borderId="0" xfId="19" applyFont="1" applyAlignment="1">
      <alignment horizontal="center"/>
    </xf>
    <xf numFmtId="0" fontId="12" fillId="0" borderId="0" xfId="19" applyFont="1"/>
    <xf numFmtId="0" fontId="6" fillId="0" borderId="0" xfId="19" applyFont="1" applyBorder="1"/>
    <xf numFmtId="0" fontId="6" fillId="0" borderId="1" xfId="19" applyFont="1" applyBorder="1" applyAlignment="1">
      <alignment horizontal="center"/>
    </xf>
    <xf numFmtId="0" fontId="6" fillId="0" borderId="2" xfId="19" applyFont="1" applyBorder="1" applyAlignment="1">
      <alignment horizontal="center"/>
    </xf>
    <xf numFmtId="0" fontId="10" fillId="0" borderId="3" xfId="19" applyFont="1" applyBorder="1" applyAlignment="1">
      <alignment horizontal="center" vertical="center" wrapText="1"/>
    </xf>
    <xf numFmtId="0" fontId="6" fillId="0" borderId="0" xfId="19" applyFont="1" applyAlignment="1">
      <alignment horizontal="center" vertical="center"/>
    </xf>
    <xf numFmtId="0" fontId="9" fillId="0" borderId="3" xfId="19" applyFont="1" applyBorder="1" applyAlignment="1">
      <alignment horizontal="center" vertical="center"/>
    </xf>
    <xf numFmtId="0" fontId="9" fillId="0" borderId="0" xfId="19" applyFont="1" applyAlignment="1">
      <alignment horizontal="center" vertical="center"/>
    </xf>
    <xf numFmtId="0" fontId="6" fillId="0" borderId="3" xfId="19" applyFont="1" applyBorder="1" applyAlignment="1">
      <alignment horizontal="center" vertical="center"/>
    </xf>
    <xf numFmtId="0" fontId="4" fillId="0" borderId="0" xfId="19" applyAlignment="1">
      <alignment horizontal="center" vertical="center"/>
    </xf>
    <xf numFmtId="0" fontId="4" fillId="0" borderId="0" xfId="19"/>
    <xf numFmtId="0" fontId="6" fillId="0" borderId="0" xfId="20" applyFont="1"/>
    <xf numFmtId="0" fontId="6" fillId="0" borderId="0" xfId="20" applyFont="1" applyAlignment="1">
      <alignment horizontal="center"/>
    </xf>
    <xf numFmtId="0" fontId="12" fillId="0" borderId="0" xfId="20" applyFont="1"/>
    <xf numFmtId="0" fontId="6" fillId="0" borderId="0" xfId="20" applyFont="1" applyBorder="1"/>
    <xf numFmtId="0" fontId="6" fillId="0" borderId="1" xfId="20" applyFont="1" applyBorder="1" applyAlignment="1">
      <alignment horizontal="center"/>
    </xf>
    <xf numFmtId="0" fontId="6" fillId="0" borderId="2" xfId="20" applyFont="1" applyBorder="1" applyAlignment="1">
      <alignment horizontal="center"/>
    </xf>
    <xf numFmtId="0" fontId="10" fillId="0" borderId="3" xfId="20" applyFont="1" applyBorder="1" applyAlignment="1">
      <alignment horizontal="center" vertical="center" wrapText="1"/>
    </xf>
    <xf numFmtId="0" fontId="6" fillId="0" borderId="0" xfId="20" applyFont="1" applyAlignment="1">
      <alignment horizontal="center" vertical="center"/>
    </xf>
    <xf numFmtId="0" fontId="9" fillId="0" borderId="3" xfId="20" applyFont="1" applyBorder="1" applyAlignment="1">
      <alignment horizontal="center" vertical="center"/>
    </xf>
    <xf numFmtId="0" fontId="9" fillId="0" borderId="0" xfId="20" applyFont="1" applyAlignment="1">
      <alignment horizontal="center" vertical="center"/>
    </xf>
    <xf numFmtId="0" fontId="6" fillId="0" borderId="3" xfId="20" applyFont="1" applyBorder="1" applyAlignment="1">
      <alignment horizontal="center" vertical="center"/>
    </xf>
    <xf numFmtId="0" fontId="4" fillId="0" borderId="0" xfId="20" applyAlignment="1">
      <alignment horizontal="center" vertical="center"/>
    </xf>
    <xf numFmtId="0" fontId="4" fillId="0" borderId="0" xfId="20"/>
    <xf numFmtId="0" fontId="6" fillId="0" borderId="0" xfId="53" applyFont="1"/>
    <xf numFmtId="0" fontId="6" fillId="0" borderId="1" xfId="53" applyFont="1" applyBorder="1" applyAlignment="1">
      <alignment horizontal="center"/>
    </xf>
    <xf numFmtId="0" fontId="6" fillId="0" borderId="2" xfId="53" applyFont="1" applyBorder="1" applyAlignment="1">
      <alignment horizontal="center"/>
    </xf>
    <xf numFmtId="0" fontId="6" fillId="0" borderId="0" xfId="53" applyFont="1" applyAlignment="1">
      <alignment horizontal="center"/>
    </xf>
    <xf numFmtId="0" fontId="6" fillId="0" borderId="0" xfId="53" applyFont="1" applyBorder="1"/>
    <xf numFmtId="0" fontId="12" fillId="0" borderId="0" xfId="53" applyFont="1"/>
    <xf numFmtId="0" fontId="10" fillId="0" borderId="3" xfId="53" applyFont="1" applyBorder="1" applyAlignment="1">
      <alignment horizontal="center" vertical="center" wrapText="1"/>
    </xf>
    <xf numFmtId="0" fontId="6" fillId="0" borderId="0" xfId="53" applyFont="1" applyAlignment="1">
      <alignment horizontal="center" vertical="center"/>
    </xf>
    <xf numFmtId="0" fontId="9" fillId="0" borderId="3" xfId="53" applyFont="1" applyBorder="1" applyAlignment="1">
      <alignment horizontal="center" vertical="center"/>
    </xf>
    <xf numFmtId="0" fontId="9" fillId="0" borderId="0" xfId="53" applyFont="1" applyAlignment="1">
      <alignment horizontal="center" vertical="center"/>
    </xf>
    <xf numFmtId="0" fontId="6" fillId="0" borderId="3" xfId="53" applyFont="1" applyBorder="1" applyAlignment="1">
      <alignment horizontal="center" vertical="center"/>
    </xf>
    <xf numFmtId="0" fontId="4" fillId="0" borderId="0" xfId="53" applyAlignment="1">
      <alignment horizontal="center" vertical="center"/>
    </xf>
    <xf numFmtId="0" fontId="4" fillId="0" borderId="0" xfId="53"/>
    <xf numFmtId="0" fontId="6" fillId="0" borderId="3" xfId="0" applyFont="1" applyBorder="1" applyAlignment="1">
      <alignment horizontal="center" vertical="center"/>
    </xf>
    <xf numFmtId="0" fontId="6" fillId="0" borderId="0" xfId="30" applyFont="1"/>
    <xf numFmtId="0" fontId="6" fillId="0" borderId="0" xfId="30" applyFont="1" applyAlignment="1">
      <alignment horizontal="center"/>
    </xf>
    <xf numFmtId="0" fontId="6" fillId="0" borderId="0" xfId="30" applyFont="1" applyBorder="1"/>
    <xf numFmtId="0" fontId="12" fillId="0" borderId="0" xfId="30" applyFont="1"/>
    <xf numFmtId="0" fontId="6" fillId="0" borderId="1" xfId="30" applyFont="1" applyBorder="1" applyAlignment="1">
      <alignment horizontal="center"/>
    </xf>
    <xf numFmtId="0" fontId="6" fillId="0" borderId="2" xfId="30" applyFont="1" applyBorder="1" applyAlignment="1">
      <alignment horizontal="center"/>
    </xf>
    <xf numFmtId="0" fontId="10" fillId="0" borderId="3" xfId="30" applyFont="1" applyBorder="1" applyAlignment="1">
      <alignment horizontal="center" vertical="center" wrapText="1"/>
    </xf>
    <xf numFmtId="0" fontId="6" fillId="0" borderId="0" xfId="30" applyFont="1" applyAlignment="1">
      <alignment horizontal="center" vertical="center"/>
    </xf>
    <xf numFmtId="0" fontId="9" fillId="0" borderId="3" xfId="30" applyFont="1" applyBorder="1" applyAlignment="1">
      <alignment horizontal="center" vertical="center"/>
    </xf>
    <xf numFmtId="0" fontId="9" fillId="0" borderId="0" xfId="30" applyFont="1" applyAlignment="1">
      <alignment horizontal="center" vertical="center"/>
    </xf>
    <xf numFmtId="0" fontId="6" fillId="0" borderId="3" xfId="30" applyFont="1" applyBorder="1" applyAlignment="1">
      <alignment horizontal="center" vertical="center"/>
    </xf>
    <xf numFmtId="0" fontId="4" fillId="0" borderId="0" xfId="30" applyAlignment="1">
      <alignment horizontal="center" vertical="center"/>
    </xf>
    <xf numFmtId="0" fontId="4" fillId="0" borderId="0" xfId="30"/>
    <xf numFmtId="0" fontId="6" fillId="0" borderId="0" xfId="56" applyFont="1"/>
    <xf numFmtId="0" fontId="6" fillId="0" borderId="0" xfId="56" applyFont="1" applyAlignment="1">
      <alignment horizontal="center"/>
    </xf>
    <xf numFmtId="0" fontId="6" fillId="0" borderId="0" xfId="56" applyFont="1" applyBorder="1"/>
    <xf numFmtId="0" fontId="12" fillId="0" borderId="0" xfId="56" applyFont="1"/>
    <xf numFmtId="0" fontId="6" fillId="0" borderId="1" xfId="56" applyFont="1" applyBorder="1" applyAlignment="1">
      <alignment horizontal="center"/>
    </xf>
    <xf numFmtId="0" fontId="6" fillId="0" borderId="2" xfId="56" applyFont="1" applyBorder="1" applyAlignment="1">
      <alignment horizontal="center"/>
    </xf>
    <xf numFmtId="0" fontId="10" fillId="0" borderId="3" xfId="56" applyFont="1" applyBorder="1" applyAlignment="1">
      <alignment horizontal="center" vertical="center" wrapText="1"/>
    </xf>
    <xf numFmtId="0" fontId="6" fillId="0" borderId="0" xfId="56" applyFont="1" applyAlignment="1">
      <alignment horizontal="center" vertical="center"/>
    </xf>
    <xf numFmtId="0" fontId="9" fillId="0" borderId="3" xfId="56" applyFont="1" applyBorder="1" applyAlignment="1">
      <alignment horizontal="center" vertical="center"/>
    </xf>
    <xf numFmtId="0" fontId="9" fillId="0" borderId="0" xfId="56" applyFont="1" applyAlignment="1">
      <alignment horizontal="center" vertical="center"/>
    </xf>
    <xf numFmtId="0" fontId="6" fillId="0" borderId="3" xfId="56" applyFont="1" applyBorder="1" applyAlignment="1">
      <alignment horizontal="center" vertical="center"/>
    </xf>
    <xf numFmtId="0" fontId="4" fillId="0" borderId="0" xfId="56" applyAlignment="1">
      <alignment horizontal="center" vertical="center"/>
    </xf>
    <xf numFmtId="0" fontId="4" fillId="0" borderId="0" xfId="56"/>
    <xf numFmtId="0" fontId="6" fillId="0" borderId="0" xfId="60" applyFont="1"/>
    <xf numFmtId="0" fontId="6" fillId="0" borderId="0" xfId="60" applyFont="1" applyAlignment="1">
      <alignment horizontal="center"/>
    </xf>
    <xf numFmtId="0" fontId="6" fillId="0" borderId="0" xfId="60" applyFont="1" applyBorder="1"/>
    <xf numFmtId="0" fontId="12" fillId="0" borderId="0" xfId="60" applyFont="1"/>
    <xf numFmtId="0" fontId="6" fillId="0" borderId="1" xfId="60" applyFont="1" applyBorder="1" applyAlignment="1">
      <alignment horizontal="center"/>
    </xf>
    <xf numFmtId="0" fontId="6" fillId="0" borderId="2" xfId="60" applyFont="1" applyBorder="1" applyAlignment="1">
      <alignment horizontal="center"/>
    </xf>
    <xf numFmtId="0" fontId="10" fillId="0" borderId="3" xfId="60" applyFont="1" applyBorder="1" applyAlignment="1">
      <alignment horizontal="center" vertical="center" wrapText="1"/>
    </xf>
    <xf numFmtId="0" fontId="6" fillId="0" borderId="0" xfId="60" applyFont="1" applyAlignment="1">
      <alignment horizontal="center" vertical="center"/>
    </xf>
    <xf numFmtId="0" fontId="9" fillId="0" borderId="3" xfId="60" applyFont="1" applyBorder="1" applyAlignment="1">
      <alignment horizontal="center" vertical="center"/>
    </xf>
    <xf numFmtId="0" fontId="9" fillId="0" borderId="0" xfId="60" applyFont="1" applyAlignment="1">
      <alignment horizontal="center" vertical="center"/>
    </xf>
    <xf numFmtId="0" fontId="6" fillId="0" borderId="3" xfId="60" applyFont="1" applyBorder="1" applyAlignment="1">
      <alignment horizontal="center" vertical="center"/>
    </xf>
    <xf numFmtId="0" fontId="4" fillId="0" borderId="0" xfId="60" applyAlignment="1">
      <alignment horizontal="center" vertical="center"/>
    </xf>
    <xf numFmtId="0" fontId="4" fillId="0" borderId="0" xfId="60"/>
    <xf numFmtId="0" fontId="6" fillId="0" borderId="0" xfId="64" applyFont="1"/>
    <xf numFmtId="0" fontId="6" fillId="0" borderId="0" xfId="64" applyFont="1" applyAlignment="1">
      <alignment horizontal="center"/>
    </xf>
    <xf numFmtId="0" fontId="6" fillId="0" borderId="0" xfId="64" applyFont="1" applyBorder="1"/>
    <xf numFmtId="0" fontId="12" fillId="0" borderId="0" xfId="64" applyFont="1"/>
    <xf numFmtId="0" fontId="6" fillId="0" borderId="1" xfId="64" applyFont="1" applyBorder="1" applyAlignment="1">
      <alignment horizontal="center"/>
    </xf>
    <xf numFmtId="0" fontId="6" fillId="0" borderId="2" xfId="64" applyFont="1" applyBorder="1" applyAlignment="1">
      <alignment horizontal="center"/>
    </xf>
    <xf numFmtId="0" fontId="10" fillId="0" borderId="3" xfId="64" applyFont="1" applyBorder="1" applyAlignment="1">
      <alignment horizontal="center" vertical="center" wrapText="1"/>
    </xf>
    <xf numFmtId="0" fontId="6" fillId="0" borderId="0" xfId="64" applyFont="1" applyAlignment="1">
      <alignment horizontal="center" vertical="center"/>
    </xf>
    <xf numFmtId="0" fontId="9" fillId="0" borderId="3" xfId="64" applyFont="1" applyBorder="1" applyAlignment="1">
      <alignment horizontal="center" vertical="center"/>
    </xf>
    <xf numFmtId="0" fontId="9" fillId="0" borderId="0" xfId="64" applyFont="1" applyAlignment="1">
      <alignment horizontal="center" vertical="center"/>
    </xf>
    <xf numFmtId="0" fontId="6" fillId="0" borderId="3" xfId="64" applyFont="1" applyBorder="1" applyAlignment="1">
      <alignment horizontal="center" vertical="center"/>
    </xf>
    <xf numFmtId="0" fontId="4" fillId="0" borderId="0" xfId="64" applyAlignment="1">
      <alignment horizontal="center" vertical="center"/>
    </xf>
    <xf numFmtId="0" fontId="4" fillId="0" borderId="0" xfId="64"/>
    <xf numFmtId="0" fontId="8" fillId="0" borderId="0" xfId="53" applyFont="1" applyAlignment="1"/>
    <xf numFmtId="0" fontId="8" fillId="0" borderId="0" xfId="51" applyFont="1" applyAlignment="1"/>
    <xf numFmtId="0" fontId="12" fillId="0" borderId="0" xfId="69" applyFont="1" applyAlignment="1"/>
    <xf numFmtId="0" fontId="12" fillId="0" borderId="0" xfId="22" applyFont="1" applyAlignment="1"/>
    <xf numFmtId="0" fontId="12" fillId="0" borderId="0" xfId="67" applyFont="1" applyAlignment="1"/>
    <xf numFmtId="0" fontId="12" fillId="0" borderId="0" xfId="42" applyFont="1" applyAlignment="1"/>
    <xf numFmtId="0" fontId="12" fillId="0" borderId="0" xfId="37" applyFont="1" applyAlignment="1">
      <alignment horizontal="left"/>
    </xf>
    <xf numFmtId="0" fontId="8" fillId="0" borderId="0" xfId="34" applyFont="1" applyAlignment="1"/>
    <xf numFmtId="0" fontId="8" fillId="0" borderId="0" xfId="58" applyFont="1" applyAlignment="1"/>
    <xf numFmtId="0" fontId="12" fillId="0" borderId="0" xfId="21" applyFont="1" applyAlignment="1"/>
    <xf numFmtId="0" fontId="12" fillId="0" borderId="0" xfId="56" applyFont="1" applyAlignment="1"/>
    <xf numFmtId="0" fontId="8" fillId="0" borderId="0" xfId="62" applyFont="1" applyAlignment="1"/>
    <xf numFmtId="0" fontId="12" fillId="0" borderId="0" xfId="68" applyFont="1" applyAlignment="1"/>
    <xf numFmtId="0" fontId="12" fillId="0" borderId="0" xfId="30" applyFont="1" applyAlignment="1"/>
    <xf numFmtId="0" fontId="7" fillId="0" borderId="0" xfId="24" applyFont="1" applyBorder="1" applyAlignment="1"/>
    <xf numFmtId="0" fontId="7" fillId="0" borderId="0" xfId="9" applyFont="1" applyAlignment="1">
      <alignment horizontal="left"/>
    </xf>
    <xf numFmtId="0" fontId="7" fillId="0" borderId="0" xfId="31" applyFont="1" applyAlignment="1"/>
    <xf numFmtId="0" fontId="12" fillId="0" borderId="0" xfId="25" applyFont="1" applyAlignment="1"/>
    <xf numFmtId="0" fontId="7" fillId="0" borderId="0" xfId="8" applyFont="1" applyAlignment="1"/>
    <xf numFmtId="0" fontId="7" fillId="0" borderId="0" xfId="12" applyFont="1" applyAlignment="1"/>
    <xf numFmtId="0" fontId="7" fillId="0" borderId="0" xfId="13" applyFont="1" applyAlignment="1"/>
    <xf numFmtId="0" fontId="7" fillId="0" borderId="0" xfId="14" applyFont="1" applyAlignment="1"/>
    <xf numFmtId="0" fontId="7" fillId="0" borderId="0" xfId="17" applyFont="1" applyAlignment="1"/>
    <xf numFmtId="0" fontId="0" fillId="0" borderId="0" xfId="0" applyBorder="1" applyAlignment="1">
      <alignment horizontal="left"/>
    </xf>
    <xf numFmtId="0" fontId="0" fillId="0" borderId="0" xfId="0" applyBorder="1"/>
    <xf numFmtId="0" fontId="19" fillId="0" borderId="3" xfId="0" applyFont="1" applyBorder="1" applyAlignment="1">
      <alignment horizontal="left"/>
    </xf>
    <xf numFmtId="0" fontId="20" fillId="0" borderId="0" xfId="0" applyFont="1" applyBorder="1" applyAlignment="1">
      <alignment wrapText="1"/>
    </xf>
    <xf numFmtId="0" fontId="22" fillId="0" borderId="3" xfId="0" applyFont="1" applyBorder="1" applyAlignment="1">
      <alignment horizontal="center" vertical="center"/>
    </xf>
    <xf numFmtId="0" fontId="22" fillId="0" borderId="3" xfId="25" applyFont="1" applyBorder="1" applyAlignment="1">
      <alignment horizontal="center" vertical="center"/>
    </xf>
    <xf numFmtId="0" fontId="22" fillId="0" borderId="3" xfId="26" applyFont="1" applyBorder="1" applyAlignment="1">
      <alignment horizontal="center" vertical="center"/>
    </xf>
    <xf numFmtId="0" fontId="22" fillId="0" borderId="3" xfId="32" applyFont="1" applyBorder="1" applyAlignment="1">
      <alignment horizontal="center"/>
    </xf>
    <xf numFmtId="1" fontId="22" fillId="0" borderId="3" xfId="32" applyNumberFormat="1" applyFont="1" applyBorder="1" applyAlignment="1">
      <alignment horizontal="center"/>
    </xf>
    <xf numFmtId="0" fontId="24" fillId="0" borderId="3" xfId="32" applyFont="1" applyBorder="1" applyAlignment="1">
      <alignment horizontal="center"/>
    </xf>
    <xf numFmtId="1" fontId="21" fillId="0" borderId="3" xfId="32" applyNumberFormat="1" applyFont="1" applyBorder="1" applyAlignment="1">
      <alignment horizontal="center"/>
    </xf>
    <xf numFmtId="0" fontId="21" fillId="0" borderId="3" xfId="32" applyFont="1" applyBorder="1" applyAlignment="1">
      <alignment horizontal="center"/>
    </xf>
    <xf numFmtId="0" fontId="12" fillId="0" borderId="0" xfId="22" applyFont="1" applyAlignment="1">
      <alignment horizontal="right"/>
    </xf>
    <xf numFmtId="0" fontId="22" fillId="0" borderId="3" xfId="20" applyFont="1" applyBorder="1" applyAlignment="1">
      <alignment horizontal="center" vertical="center"/>
    </xf>
    <xf numFmtId="0" fontId="22" fillId="0" borderId="3" xfId="19" applyFont="1" applyBorder="1" applyAlignment="1">
      <alignment horizontal="center" vertical="center"/>
    </xf>
    <xf numFmtId="0" fontId="22" fillId="0" borderId="3" xfId="15" applyFont="1" applyBorder="1" applyAlignment="1">
      <alignment horizontal="center" vertical="center"/>
    </xf>
    <xf numFmtId="0" fontId="22" fillId="0" borderId="3" xfId="13" applyFont="1" applyBorder="1" applyAlignment="1">
      <alignment horizontal="center" vertical="center"/>
    </xf>
    <xf numFmtId="0" fontId="22" fillId="0" borderId="3" xfId="8" applyFont="1" applyBorder="1" applyAlignment="1">
      <alignment horizontal="center" vertical="center"/>
    </xf>
    <xf numFmtId="2" fontId="23" fillId="0" borderId="3" xfId="0" applyNumberFormat="1" applyFont="1" applyBorder="1" applyAlignment="1">
      <alignment horizontal="center" vertical="center"/>
    </xf>
    <xf numFmtId="0" fontId="22" fillId="0" borderId="3" xfId="33" applyFont="1" applyBorder="1" applyAlignment="1">
      <alignment horizontal="center" vertical="center"/>
    </xf>
    <xf numFmtId="0" fontId="22" fillId="0" borderId="3" xfId="31" applyFont="1" applyBorder="1" applyAlignment="1">
      <alignment horizontal="center" vertical="center"/>
    </xf>
    <xf numFmtId="0" fontId="22" fillId="0" borderId="3" xfId="10" applyFont="1" applyBorder="1" applyAlignment="1">
      <alignment horizontal="center" vertical="center"/>
    </xf>
    <xf numFmtId="0" fontId="22" fillId="0" borderId="3" xfId="9" applyFont="1" applyBorder="1" applyAlignment="1">
      <alignment horizontal="center" vertical="center"/>
    </xf>
    <xf numFmtId="0" fontId="25" fillId="0" borderId="3" xfId="32" applyFont="1" applyBorder="1" applyAlignment="1">
      <alignment horizontal="center"/>
    </xf>
    <xf numFmtId="0" fontId="25" fillId="2" borderId="3" xfId="32" applyFont="1" applyFill="1" applyBorder="1" applyAlignment="1">
      <alignment horizontal="center"/>
    </xf>
    <xf numFmtId="0" fontId="12" fillId="0" borderId="0" xfId="32" applyFont="1" applyAlignment="1">
      <alignment horizontal="center"/>
    </xf>
    <xf numFmtId="2" fontId="22" fillId="0" borderId="4" xfId="0" applyNumberFormat="1" applyFont="1" applyBorder="1" applyAlignment="1" applyProtection="1">
      <alignment horizontal="center"/>
    </xf>
    <xf numFmtId="0" fontId="26" fillId="0" borderId="3" xfId="32" applyFont="1" applyBorder="1" applyAlignment="1">
      <alignment horizontal="center"/>
    </xf>
    <xf numFmtId="2" fontId="22" fillId="0" borderId="3" xfId="0" applyNumberFormat="1" applyFont="1" applyBorder="1" applyAlignment="1" applyProtection="1">
      <alignment horizontal="center"/>
    </xf>
    <xf numFmtId="0" fontId="7" fillId="0" borderId="0" xfId="32" applyFont="1" applyAlignment="1"/>
    <xf numFmtId="0" fontId="14" fillId="0" borderId="0" xfId="14" applyFont="1" applyAlignment="1"/>
    <xf numFmtId="0" fontId="14" fillId="0" borderId="0" xfId="17" applyFont="1" applyAlignment="1"/>
    <xf numFmtId="2" fontId="6" fillId="0" borderId="0" xfId="38" applyNumberFormat="1" applyFont="1" applyAlignment="1">
      <alignment horizontal="center" vertical="center"/>
    </xf>
    <xf numFmtId="165" fontId="22" fillId="0" borderId="0" xfId="0" applyNumberFormat="1" applyFont="1" applyBorder="1" applyAlignment="1">
      <alignment horizontal="center" vertical="center"/>
    </xf>
    <xf numFmtId="0" fontId="26" fillId="2" borderId="3" xfId="32" applyFont="1" applyFill="1" applyBorder="1" applyAlignment="1">
      <alignment horizontal="center"/>
    </xf>
    <xf numFmtId="2" fontId="22" fillId="0" borderId="0" xfId="0" applyNumberFormat="1" applyFont="1" applyBorder="1" applyAlignment="1">
      <alignment horizontal="center" vertical="center"/>
    </xf>
    <xf numFmtId="0" fontId="4" fillId="0" borderId="0" xfId="50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1" fontId="6" fillId="0" borderId="0" xfId="32" applyNumberFormat="1" applyFont="1" applyBorder="1"/>
    <xf numFmtId="0" fontId="4" fillId="0" borderId="0" xfId="32" applyBorder="1"/>
    <xf numFmtId="0" fontId="16" fillId="0" borderId="0" xfId="0" applyFont="1" applyBorder="1" applyAlignment="1">
      <alignment horizontal="left"/>
    </xf>
    <xf numFmtId="0" fontId="30" fillId="0" borderId="0" xfId="0" applyFont="1" applyBorder="1"/>
    <xf numFmtId="0" fontId="31" fillId="0" borderId="0" xfId="0" applyFont="1" applyBorder="1" applyAlignment="1">
      <alignment horizontal="left"/>
    </xf>
    <xf numFmtId="2" fontId="4" fillId="0" borderId="3" xfId="24" applyNumberFormat="1" applyBorder="1" applyAlignment="1">
      <alignment horizontal="center" vertical="center"/>
    </xf>
    <xf numFmtId="0" fontId="7" fillId="0" borderId="0" xfId="42" applyFont="1" applyAlignment="1">
      <alignment horizontal="center"/>
    </xf>
    <xf numFmtId="0" fontId="7" fillId="0" borderId="0" xfId="67" applyFont="1" applyAlignment="1">
      <alignment horizontal="center"/>
    </xf>
    <xf numFmtId="0" fontId="7" fillId="0" borderId="0" xfId="36" applyFont="1" applyAlignment="1">
      <alignment horizontal="center"/>
    </xf>
    <xf numFmtId="0" fontId="9" fillId="0" borderId="6" xfId="52" applyFont="1" applyBorder="1" applyAlignment="1">
      <alignment horizontal="center" vertical="center"/>
    </xf>
    <xf numFmtId="0" fontId="6" fillId="0" borderId="4" xfId="52" applyFont="1" applyBorder="1" applyAlignment="1">
      <alignment horizontal="center" vertical="center"/>
    </xf>
    <xf numFmtId="2" fontId="22" fillId="0" borderId="5" xfId="0" applyNumberFormat="1" applyFont="1" applyBorder="1" applyAlignment="1">
      <alignment horizontal="center" vertical="center"/>
    </xf>
    <xf numFmtId="2" fontId="22" fillId="0" borderId="3" xfId="20" applyNumberFormat="1" applyFont="1" applyBorder="1" applyAlignment="1">
      <alignment horizontal="center" vertical="center"/>
    </xf>
    <xf numFmtId="11" fontId="4" fillId="0" borderId="0" xfId="20" applyNumberFormat="1"/>
    <xf numFmtId="2" fontId="0" fillId="0" borderId="4" xfId="0" applyNumberFormat="1" applyBorder="1"/>
    <xf numFmtId="2" fontId="0" fillId="0" borderId="3" xfId="0" applyNumberFormat="1" applyBorder="1"/>
    <xf numFmtId="2" fontId="0" fillId="0" borderId="3" xfId="0" applyNumberFormat="1" applyBorder="1" applyAlignment="1">
      <alignment horizontal="right"/>
    </xf>
    <xf numFmtId="166" fontId="22" fillId="0" borderId="3" xfId="20" applyNumberFormat="1" applyFont="1" applyBorder="1" applyAlignment="1">
      <alignment horizontal="center" vertical="center"/>
    </xf>
    <xf numFmtId="2" fontId="0" fillId="0" borderId="7" xfId="0" applyNumberFormat="1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0" fillId="0" borderId="11" xfId="0" applyBorder="1"/>
    <xf numFmtId="0" fontId="15" fillId="0" borderId="12" xfId="8" applyFont="1" applyFill="1" applyBorder="1" applyAlignment="1">
      <alignment horizontal="left"/>
    </xf>
    <xf numFmtId="0" fontId="15" fillId="0" borderId="12" xfId="0" applyFont="1" applyBorder="1"/>
    <xf numFmtId="0" fontId="16" fillId="0" borderId="9" xfId="0" applyFont="1" applyBorder="1" applyAlignment="1">
      <alignment horizontal="left"/>
    </xf>
    <xf numFmtId="0" fontId="0" fillId="0" borderId="13" xfId="0" applyBorder="1"/>
    <xf numFmtId="0" fontId="7" fillId="0" borderId="0" xfId="49" applyFont="1" applyAlignment="1">
      <alignment horizontal="center"/>
    </xf>
    <xf numFmtId="0" fontId="0" fillId="0" borderId="14" xfId="0" applyBorder="1"/>
    <xf numFmtId="0" fontId="17" fillId="0" borderId="15" xfId="0" applyFont="1" applyBorder="1" applyAlignment="1">
      <alignment horizontal="center"/>
    </xf>
    <xf numFmtId="0" fontId="15" fillId="0" borderId="12" xfId="24" applyFont="1" applyBorder="1" applyAlignment="1">
      <alignment horizontal="left"/>
    </xf>
    <xf numFmtId="0" fontId="15" fillId="0" borderId="12" xfId="9" applyFont="1" applyBorder="1" applyAlignment="1">
      <alignment horizontal="left"/>
    </xf>
    <xf numFmtId="0" fontId="15" fillId="0" borderId="12" xfId="31" applyFont="1" applyBorder="1" applyAlignment="1">
      <alignment horizontal="left"/>
    </xf>
    <xf numFmtId="0" fontId="15" fillId="0" borderId="12" xfId="25" applyFont="1" applyBorder="1" applyAlignment="1">
      <alignment horizontal="left"/>
    </xf>
    <xf numFmtId="0" fontId="15" fillId="0" borderId="12" xfId="8" applyFont="1" applyBorder="1" applyAlignment="1">
      <alignment horizontal="left"/>
    </xf>
    <xf numFmtId="0" fontId="5" fillId="0" borderId="0" xfId="32" applyFont="1" applyBorder="1" applyAlignment="1">
      <alignment horizontal="center"/>
    </xf>
    <xf numFmtId="1" fontId="22" fillId="0" borderId="0" xfId="32" applyNumberFormat="1" applyFont="1" applyBorder="1" applyAlignment="1">
      <alignment horizontal="center"/>
    </xf>
    <xf numFmtId="0" fontId="7" fillId="0" borderId="0" xfId="22" applyFont="1" applyAlignment="1">
      <alignment horizontal="center"/>
    </xf>
    <xf numFmtId="0" fontId="7" fillId="0" borderId="0" xfId="40" applyFont="1" applyAlignment="1">
      <alignment horizontal="center"/>
    </xf>
    <xf numFmtId="0" fontId="9" fillId="0" borderId="0" xfId="37" applyFont="1" applyAlignment="1">
      <alignment horizontal="center"/>
    </xf>
    <xf numFmtId="0" fontId="8" fillId="0" borderId="0" xfId="37" applyFont="1" applyAlignment="1">
      <alignment horizontal="left"/>
    </xf>
    <xf numFmtId="0" fontId="7" fillId="0" borderId="0" xfId="37" applyFont="1" applyAlignment="1">
      <alignment horizontal="center"/>
    </xf>
    <xf numFmtId="0" fontId="12" fillId="0" borderId="0" xfId="28" applyFont="1" applyAlignment="1">
      <alignment horizontal="left"/>
    </xf>
    <xf numFmtId="0" fontId="9" fillId="0" borderId="0" xfId="28" applyFont="1" applyAlignment="1">
      <alignment horizontal="center"/>
    </xf>
    <xf numFmtId="0" fontId="7" fillId="0" borderId="0" xfId="28" applyFont="1" applyAlignment="1">
      <alignment horizontal="center"/>
    </xf>
    <xf numFmtId="0" fontId="8" fillId="0" borderId="0" xfId="28" applyFont="1" applyAlignment="1">
      <alignment horizontal="left"/>
    </xf>
    <xf numFmtId="0" fontId="7" fillId="0" borderId="0" xfId="66" applyFont="1" applyAlignment="1">
      <alignment horizontal="center"/>
    </xf>
    <xf numFmtId="0" fontId="9" fillId="0" borderId="0" xfId="29" applyFont="1" applyAlignment="1">
      <alignment horizontal="center"/>
    </xf>
    <xf numFmtId="0" fontId="7" fillId="0" borderId="0" xfId="29" applyFont="1" applyAlignment="1">
      <alignment horizontal="center"/>
    </xf>
    <xf numFmtId="0" fontId="7" fillId="0" borderId="0" xfId="46" applyFont="1" applyAlignment="1">
      <alignment horizontal="center"/>
    </xf>
    <xf numFmtId="0" fontId="7" fillId="0" borderId="0" xfId="59" applyFont="1" applyAlignment="1">
      <alignment horizontal="center"/>
    </xf>
    <xf numFmtId="0" fontId="7" fillId="0" borderId="0" xfId="43" applyFont="1" applyAlignment="1">
      <alignment horizontal="center"/>
    </xf>
    <xf numFmtId="0" fontId="7" fillId="0" borderId="0" xfId="69" applyFont="1" applyAlignment="1">
      <alignment horizontal="center"/>
    </xf>
    <xf numFmtId="0" fontId="7" fillId="0" borderId="0" xfId="30" applyFont="1" applyAlignment="1">
      <alignment horizontal="center"/>
    </xf>
    <xf numFmtId="0" fontId="7" fillId="0" borderId="0" xfId="44" applyFont="1" applyAlignment="1">
      <alignment horizontal="center"/>
    </xf>
    <xf numFmtId="0" fontId="14" fillId="0" borderId="0" xfId="8" applyFont="1" applyAlignment="1">
      <alignment horizontal="center"/>
    </xf>
    <xf numFmtId="0" fontId="7" fillId="0" borderId="0" xfId="8" applyFont="1" applyAlignment="1">
      <alignment horizontal="center"/>
    </xf>
    <xf numFmtId="0" fontId="14" fillId="0" borderId="0" xfId="15" applyFont="1" applyAlignment="1">
      <alignment horizontal="left"/>
    </xf>
    <xf numFmtId="0" fontId="7" fillId="0" borderId="0" xfId="13" applyFont="1" applyAlignment="1">
      <alignment horizontal="center"/>
    </xf>
    <xf numFmtId="0" fontId="0" fillId="0" borderId="0" xfId="0" applyAlignment="1"/>
    <xf numFmtId="0" fontId="7" fillId="0" borderId="0" xfId="53" applyFont="1" applyAlignment="1">
      <alignment horizontal="center"/>
    </xf>
    <xf numFmtId="0" fontId="7" fillId="0" borderId="0" xfId="15" applyFont="1" applyAlignment="1">
      <alignment horizontal="center"/>
    </xf>
    <xf numFmtId="0" fontId="14" fillId="0" borderId="0" xfId="16" applyFont="1" applyAlignment="1">
      <alignment horizontal="left"/>
    </xf>
    <xf numFmtId="0" fontId="7" fillId="0" borderId="0" xfId="16" applyFont="1" applyAlignment="1">
      <alignment horizontal="center"/>
    </xf>
    <xf numFmtId="0" fontId="14" fillId="0" borderId="0" xfId="18" applyFont="1" applyAlignment="1">
      <alignment horizontal="left"/>
    </xf>
    <xf numFmtId="0" fontId="9" fillId="0" borderId="0" xfId="18" applyFont="1" applyAlignment="1">
      <alignment horizontal="center"/>
    </xf>
    <xf numFmtId="0" fontId="7" fillId="0" borderId="0" xfId="18" applyFont="1" applyAlignment="1">
      <alignment horizontal="center"/>
    </xf>
    <xf numFmtId="0" fontId="14" fillId="0" borderId="0" xfId="19" applyFont="1" applyAlignment="1">
      <alignment horizontal="left"/>
    </xf>
    <xf numFmtId="0" fontId="9" fillId="0" borderId="0" xfId="19" applyFont="1" applyAlignment="1">
      <alignment horizontal="center"/>
    </xf>
    <xf numFmtId="0" fontId="7" fillId="0" borderId="0" xfId="19" applyFont="1" applyAlignment="1">
      <alignment horizontal="center"/>
    </xf>
    <xf numFmtId="0" fontId="9" fillId="0" borderId="0" xfId="20" applyFont="1" applyAlignment="1">
      <alignment horizontal="center"/>
    </xf>
    <xf numFmtId="0" fontId="14" fillId="0" borderId="0" xfId="20" applyFont="1" applyAlignment="1">
      <alignment horizontal="left"/>
    </xf>
    <xf numFmtId="0" fontId="7" fillId="0" borderId="0" xfId="20" applyFont="1" applyAlignment="1">
      <alignment horizontal="center"/>
    </xf>
    <xf numFmtId="0" fontId="14" fillId="0" borderId="0" xfId="20" applyFont="1" applyAlignment="1">
      <alignment horizontal="center"/>
    </xf>
    <xf numFmtId="0" fontId="7" fillId="0" borderId="0" xfId="57" applyFont="1" applyAlignment="1">
      <alignment horizontal="center"/>
    </xf>
    <xf numFmtId="0" fontId="7" fillId="0" borderId="0" xfId="45" applyFont="1" applyAlignment="1">
      <alignment horizontal="center"/>
    </xf>
    <xf numFmtId="0" fontId="7" fillId="0" borderId="0" xfId="61" applyFont="1" applyAlignment="1">
      <alignment horizontal="center"/>
    </xf>
    <xf numFmtId="0" fontId="7" fillId="0" borderId="0" xfId="47" applyFont="1" applyAlignment="1">
      <alignment horizontal="center"/>
    </xf>
    <xf numFmtId="0" fontId="7" fillId="0" borderId="0" xfId="38" applyFont="1" applyAlignment="1">
      <alignment horizontal="center"/>
    </xf>
    <xf numFmtId="0" fontId="7" fillId="0" borderId="0" xfId="34" applyFont="1" applyAlignment="1">
      <alignment horizontal="center"/>
    </xf>
    <xf numFmtId="0" fontId="7" fillId="0" borderId="0" xfId="39" applyFont="1" applyAlignment="1">
      <alignment horizontal="center"/>
    </xf>
    <xf numFmtId="0" fontId="7" fillId="0" borderId="0" xfId="48" applyFont="1" applyAlignment="1">
      <alignment horizontal="center"/>
    </xf>
    <xf numFmtId="0" fontId="7" fillId="0" borderId="0" xfId="50" applyFont="1" applyAlignment="1">
      <alignment horizontal="center"/>
    </xf>
    <xf numFmtId="0" fontId="7" fillId="0" borderId="0" xfId="54" applyFont="1" applyAlignment="1">
      <alignment horizontal="center"/>
    </xf>
    <xf numFmtId="0" fontId="7" fillId="0" borderId="0" xfId="35" applyFont="1" applyAlignment="1">
      <alignment horizontal="center"/>
    </xf>
    <xf numFmtId="0" fontId="7" fillId="0" borderId="0" xfId="58" applyFont="1" applyAlignment="1">
      <alignment horizontal="center"/>
    </xf>
    <xf numFmtId="0" fontId="7" fillId="0" borderId="0" xfId="41" applyFont="1" applyAlignment="1">
      <alignment horizontal="center"/>
    </xf>
    <xf numFmtId="0" fontId="7" fillId="0" borderId="0" xfId="63" applyFont="1" applyAlignment="1">
      <alignment horizontal="center"/>
    </xf>
    <xf numFmtId="0" fontId="7" fillId="0" borderId="0" xfId="65" applyFont="1" applyAlignment="1">
      <alignment horizontal="center"/>
    </xf>
    <xf numFmtId="0" fontId="7" fillId="0" borderId="0" xfId="21" applyFont="1" applyAlignment="1">
      <alignment horizontal="center"/>
    </xf>
    <xf numFmtId="0" fontId="7" fillId="0" borderId="0" xfId="23" applyFont="1" applyAlignment="1">
      <alignment horizontal="center"/>
    </xf>
    <xf numFmtId="0" fontId="7" fillId="0" borderId="0" xfId="64" applyFont="1" applyAlignment="1">
      <alignment horizontal="center"/>
    </xf>
    <xf numFmtId="0" fontId="7" fillId="0" borderId="0" xfId="60" applyFont="1" applyAlignment="1">
      <alignment horizontal="center"/>
    </xf>
    <xf numFmtId="0" fontId="7" fillId="0" borderId="0" xfId="56" applyFont="1" applyAlignment="1">
      <alignment horizontal="center"/>
    </xf>
    <xf numFmtId="0" fontId="7" fillId="0" borderId="0" xfId="62" applyFont="1" applyAlignment="1">
      <alignment horizontal="center"/>
    </xf>
    <xf numFmtId="0" fontId="7" fillId="0" borderId="0" xfId="55" applyFont="1" applyAlignment="1">
      <alignment horizontal="center"/>
    </xf>
    <xf numFmtId="0" fontId="7" fillId="0" borderId="0" xfId="68" applyFont="1" applyAlignment="1">
      <alignment horizontal="center"/>
    </xf>
    <xf numFmtId="0" fontId="7" fillId="0" borderId="0" xfId="51" applyFont="1" applyAlignment="1">
      <alignment horizontal="center"/>
    </xf>
    <xf numFmtId="0" fontId="7" fillId="0" borderId="0" xfId="52" applyFont="1" applyAlignment="1">
      <alignment horizontal="center"/>
    </xf>
    <xf numFmtId="0" fontId="7" fillId="0" borderId="0" xfId="24" applyFont="1" applyAlignment="1">
      <alignment horizontal="center"/>
    </xf>
    <xf numFmtId="0" fontId="7" fillId="0" borderId="0" xfId="9" applyFont="1" applyAlignment="1">
      <alignment horizontal="center"/>
    </xf>
    <xf numFmtId="0" fontId="7" fillId="0" borderId="0" xfId="10" applyFont="1" applyAlignment="1">
      <alignment horizontal="center"/>
    </xf>
    <xf numFmtId="0" fontId="7" fillId="0" borderId="0" xfId="31" applyFont="1" applyAlignment="1">
      <alignment horizontal="center"/>
    </xf>
    <xf numFmtId="0" fontId="7" fillId="0" borderId="0" xfId="33" applyFont="1" applyAlignment="1">
      <alignment horizontal="center"/>
    </xf>
    <xf numFmtId="0" fontId="7" fillId="0" borderId="0" xfId="25" applyFont="1" applyAlignment="1">
      <alignment horizontal="center"/>
    </xf>
    <xf numFmtId="0" fontId="7" fillId="0" borderId="0" xfId="26" applyFont="1" applyAlignment="1">
      <alignment horizontal="center"/>
    </xf>
    <xf numFmtId="0" fontId="7" fillId="0" borderId="0" xfId="14" applyFont="1" applyAlignment="1">
      <alignment horizontal="center"/>
    </xf>
    <xf numFmtId="0" fontId="7" fillId="0" borderId="0" xfId="17" applyFont="1" applyAlignment="1">
      <alignment horizontal="center"/>
    </xf>
    <xf numFmtId="0" fontId="0" fillId="0" borderId="0" xfId="0" applyAlignment="1">
      <alignment horizontal="center"/>
    </xf>
    <xf numFmtId="2" fontId="4" fillId="0" borderId="0" xfId="32" applyNumberFormat="1" applyBorder="1"/>
    <xf numFmtId="2" fontId="4" fillId="0" borderId="0" xfId="32" applyNumberFormat="1"/>
    <xf numFmtId="2" fontId="22" fillId="0" borderId="3" xfId="19" applyNumberFormat="1" applyFont="1" applyBorder="1" applyAlignment="1">
      <alignment horizontal="center" vertical="center"/>
    </xf>
    <xf numFmtId="2" fontId="6" fillId="0" borderId="3" xfId="14" applyNumberFormat="1" applyFont="1" applyBorder="1" applyAlignment="1">
      <alignment horizontal="center" vertical="center"/>
    </xf>
    <xf numFmtId="2" fontId="22" fillId="0" borderId="3" xfId="25" applyNumberFormat="1" applyFont="1" applyBorder="1" applyAlignment="1">
      <alignment horizontal="center" vertical="center"/>
    </xf>
    <xf numFmtId="2" fontId="22" fillId="0" borderId="3" xfId="31" applyNumberFormat="1" applyFont="1" applyBorder="1" applyAlignment="1">
      <alignment horizontal="center" vertical="center"/>
    </xf>
    <xf numFmtId="2" fontId="0" fillId="0" borderId="0" xfId="0" applyNumberFormat="1"/>
    <xf numFmtId="166" fontId="22" fillId="0" borderId="5" xfId="0" applyNumberFormat="1" applyFont="1" applyBorder="1" applyAlignment="1">
      <alignment horizontal="center" vertical="center"/>
    </xf>
    <xf numFmtId="0" fontId="6" fillId="0" borderId="0" xfId="39" applyFont="1" applyAlignment="1"/>
    <xf numFmtId="0" fontId="4" fillId="0" borderId="0" xfId="39" applyAlignment="1"/>
    <xf numFmtId="0" fontId="6" fillId="0" borderId="0" xfId="20" applyFont="1" applyAlignment="1"/>
    <xf numFmtId="0" fontId="4" fillId="0" borderId="0" xfId="20" applyAlignment="1"/>
    <xf numFmtId="0" fontId="6" fillId="0" borderId="0" xfId="19" applyFont="1" applyAlignment="1"/>
    <xf numFmtId="0" fontId="4" fillId="0" borderId="0" xfId="19" applyAlignment="1"/>
    <xf numFmtId="0" fontId="6" fillId="0" borderId="0" xfId="18" applyFont="1" applyAlignment="1"/>
    <xf numFmtId="0" fontId="4" fillId="0" borderId="0" xfId="18" applyAlignment="1"/>
    <xf numFmtId="0" fontId="6" fillId="0" borderId="0" xfId="17" applyFont="1" applyAlignment="1"/>
    <xf numFmtId="0" fontId="4" fillId="0" borderId="0" xfId="17" applyAlignment="1"/>
    <xf numFmtId="0" fontId="6" fillId="0" borderId="0" xfId="14" applyFont="1" applyAlignment="1"/>
    <xf numFmtId="0" fontId="4" fillId="0" borderId="0" xfId="14" applyAlignment="1"/>
    <xf numFmtId="0" fontId="6" fillId="0" borderId="0" xfId="16" applyFont="1" applyAlignment="1"/>
    <xf numFmtId="0" fontId="4" fillId="0" borderId="0" xfId="16" applyAlignment="1"/>
    <xf numFmtId="0" fontId="6" fillId="0" borderId="0" xfId="15" applyFont="1" applyAlignment="1"/>
    <xf numFmtId="0" fontId="4" fillId="0" borderId="0" xfId="15" applyAlignment="1"/>
    <xf numFmtId="0" fontId="6" fillId="0" borderId="0" xfId="13" applyFont="1" applyAlignment="1"/>
    <xf numFmtId="0" fontId="4" fillId="0" borderId="0" xfId="13" applyAlignment="1"/>
    <xf numFmtId="0" fontId="6" fillId="0" borderId="0" xfId="8" applyFont="1" applyAlignment="1"/>
    <xf numFmtId="0" fontId="4" fillId="0" borderId="0" xfId="8" applyAlignment="1"/>
    <xf numFmtId="0" fontId="6" fillId="0" borderId="0" xfId="26" applyFont="1" applyAlignment="1"/>
    <xf numFmtId="0" fontId="4" fillId="0" borderId="0" xfId="26" applyAlignment="1"/>
    <xf numFmtId="0" fontId="6" fillId="0" borderId="0" xfId="25" applyFont="1" applyAlignment="1"/>
    <xf numFmtId="0" fontId="4" fillId="0" borderId="0" xfId="25" applyAlignment="1"/>
    <xf numFmtId="0" fontId="6" fillId="0" borderId="0" xfId="33" applyFont="1" applyAlignment="1"/>
    <xf numFmtId="0" fontId="4" fillId="0" borderId="0" xfId="33" applyAlignment="1"/>
    <xf numFmtId="0" fontId="6" fillId="0" borderId="0" xfId="31" applyFont="1" applyAlignment="1"/>
    <xf numFmtId="0" fontId="4" fillId="0" borderId="0" xfId="31" applyAlignment="1"/>
    <xf numFmtId="0" fontId="6" fillId="0" borderId="0" xfId="10" applyFont="1" applyAlignment="1"/>
    <xf numFmtId="0" fontId="4" fillId="0" borderId="0" xfId="10" applyAlignment="1"/>
    <xf numFmtId="0" fontId="6" fillId="0" borderId="0" xfId="9" applyFont="1" applyAlignment="1"/>
    <xf numFmtId="0" fontId="4" fillId="0" borderId="0" xfId="9" applyAlignment="1"/>
    <xf numFmtId="0" fontId="6" fillId="0" borderId="0" xfId="24" applyFont="1" applyAlignment="1"/>
    <xf numFmtId="0" fontId="4" fillId="0" borderId="0" xfId="24" applyAlignment="1"/>
    <xf numFmtId="0" fontId="4" fillId="0" borderId="0" xfId="32" applyAlignment="1"/>
    <xf numFmtId="0" fontId="6" fillId="0" borderId="0" xfId="52" applyFont="1" applyAlignment="1"/>
    <xf numFmtId="0" fontId="4" fillId="0" borderId="0" xfId="52" applyAlignment="1"/>
    <xf numFmtId="0" fontId="6" fillId="0" borderId="0" xfId="51" applyFont="1" applyAlignment="1"/>
    <xf numFmtId="0" fontId="4" fillId="0" borderId="0" xfId="51" applyAlignment="1"/>
    <xf numFmtId="0" fontId="6" fillId="0" borderId="0" xfId="68" applyFont="1" applyAlignment="1"/>
    <xf numFmtId="0" fontId="4" fillId="0" borderId="0" xfId="68" applyAlignment="1"/>
    <xf numFmtId="0" fontId="6" fillId="0" borderId="0" xfId="55" applyFont="1" applyAlignment="1"/>
    <xf numFmtId="0" fontId="4" fillId="0" borderId="0" xfId="55" applyAlignment="1"/>
    <xf numFmtId="0" fontId="6" fillId="0" borderId="0" xfId="62" applyFont="1" applyAlignment="1"/>
    <xf numFmtId="0" fontId="4" fillId="0" borderId="0" xfId="62" applyAlignment="1"/>
    <xf numFmtId="0" fontId="6" fillId="0" borderId="0" xfId="56" applyFont="1" applyAlignment="1"/>
    <xf numFmtId="0" fontId="4" fillId="0" borderId="0" xfId="56" applyAlignment="1"/>
    <xf numFmtId="0" fontId="6" fillId="0" borderId="0" xfId="60" applyFont="1" applyAlignment="1"/>
    <xf numFmtId="0" fontId="4" fillId="0" borderId="0" xfId="60" applyAlignment="1"/>
    <xf numFmtId="0" fontId="6" fillId="0" borderId="0" xfId="64" applyFont="1" applyAlignment="1"/>
    <xf numFmtId="0" fontId="4" fillId="0" borderId="0" xfId="64" applyAlignment="1"/>
    <xf numFmtId="0" fontId="6" fillId="0" borderId="0" xfId="23" applyFont="1" applyAlignment="1"/>
    <xf numFmtId="0" fontId="4" fillId="0" borderId="0" xfId="23" applyAlignment="1"/>
    <xf numFmtId="0" fontId="6" fillId="0" borderId="0" xfId="21" applyFont="1" applyAlignment="1"/>
    <xf numFmtId="0" fontId="4" fillId="0" borderId="0" xfId="21" applyAlignment="1"/>
    <xf numFmtId="0" fontId="6" fillId="0" borderId="0" xfId="65" applyFont="1" applyAlignment="1"/>
    <xf numFmtId="0" fontId="4" fillId="0" borderId="0" xfId="65" applyAlignment="1"/>
    <xf numFmtId="0" fontId="6" fillId="0" borderId="0" xfId="63" applyFont="1" applyAlignment="1"/>
    <xf numFmtId="0" fontId="4" fillId="0" borderId="0" xfId="63" applyAlignment="1"/>
    <xf numFmtId="0" fontId="6" fillId="0" borderId="0" xfId="41" applyFont="1" applyAlignment="1"/>
    <xf numFmtId="0" fontId="4" fillId="0" borderId="0" xfId="41" applyAlignment="1"/>
    <xf numFmtId="0" fontId="6" fillId="0" borderId="0" xfId="58" applyFont="1" applyAlignment="1"/>
    <xf numFmtId="0" fontId="4" fillId="0" borderId="0" xfId="58" applyAlignment="1"/>
    <xf numFmtId="0" fontId="6" fillId="0" borderId="0" xfId="35" applyFont="1" applyAlignment="1"/>
    <xf numFmtId="0" fontId="4" fillId="0" borderId="0" xfId="35" applyAlignment="1"/>
    <xf numFmtId="0" fontId="6" fillId="0" borderId="0" xfId="54" applyFont="1" applyAlignment="1"/>
    <xf numFmtId="0" fontId="4" fillId="0" borderId="0" xfId="54" applyAlignment="1"/>
    <xf numFmtId="0" fontId="6" fillId="0" borderId="0" xfId="50" applyFont="1" applyAlignment="1"/>
    <xf numFmtId="0" fontId="4" fillId="0" borderId="0" xfId="50" applyAlignment="1"/>
    <xf numFmtId="0" fontId="6" fillId="0" borderId="0" xfId="48" applyFont="1" applyAlignment="1"/>
    <xf numFmtId="0" fontId="4" fillId="0" borderId="0" xfId="48" applyAlignment="1"/>
    <xf numFmtId="0" fontId="6" fillId="0" borderId="0" xfId="34" applyFont="1" applyAlignment="1"/>
    <xf numFmtId="0" fontId="4" fillId="0" borderId="0" xfId="34" applyAlignment="1"/>
    <xf numFmtId="0" fontId="6" fillId="0" borderId="0" xfId="29" applyFont="1" applyAlignment="1"/>
    <xf numFmtId="0" fontId="4" fillId="0" borderId="0" xfId="29" applyAlignment="1"/>
    <xf numFmtId="0" fontId="6" fillId="0" borderId="0" xfId="28" applyFont="1" applyAlignment="1"/>
    <xf numFmtId="0" fontId="4" fillId="0" borderId="0" xfId="28" applyAlignment="1"/>
    <xf numFmtId="0" fontId="6" fillId="0" borderId="0" xfId="37" applyFont="1" applyAlignment="1"/>
    <xf numFmtId="0" fontId="4" fillId="0" borderId="0" xfId="37" applyAlignment="1"/>
    <xf numFmtId="0" fontId="6" fillId="0" borderId="0" xfId="30" applyFont="1" applyAlignment="1"/>
    <xf numFmtId="0" fontId="6" fillId="0" borderId="0" xfId="30" applyFont="1" applyBorder="1" applyAlignment="1"/>
    <xf numFmtId="0" fontId="4" fillId="0" borderId="0" xfId="30" applyAlignment="1"/>
    <xf numFmtId="0" fontId="6" fillId="0" borderId="0" xfId="38" applyFont="1" applyAlignment="1"/>
    <xf numFmtId="0" fontId="4" fillId="0" borderId="0" xfId="38" applyAlignment="1"/>
    <xf numFmtId="0" fontId="6" fillId="0" borderId="0" xfId="47" applyFont="1" applyAlignment="1"/>
    <xf numFmtId="0" fontId="4" fillId="0" borderId="0" xfId="47" applyAlignment="1"/>
    <xf numFmtId="0" fontId="6" fillId="0" borderId="0" xfId="61" applyFont="1" applyAlignment="1"/>
    <xf numFmtId="0" fontId="4" fillId="0" borderId="0" xfId="61" applyAlignment="1"/>
    <xf numFmtId="0" fontId="6" fillId="0" borderId="0" xfId="45" applyFont="1" applyAlignment="1"/>
    <xf numFmtId="0" fontId="4" fillId="0" borderId="0" xfId="45" applyAlignment="1"/>
    <xf numFmtId="0" fontId="6" fillId="0" borderId="0" xfId="57" applyFont="1" applyAlignment="1"/>
    <xf numFmtId="0" fontId="4" fillId="0" borderId="0" xfId="57" applyAlignment="1"/>
    <xf numFmtId="0" fontId="6" fillId="0" borderId="0" xfId="42" applyFont="1" applyAlignment="1"/>
    <xf numFmtId="0" fontId="4" fillId="0" borderId="0" xfId="42" applyAlignment="1"/>
    <xf numFmtId="0" fontId="6" fillId="0" borderId="0" xfId="67" applyFont="1" applyAlignment="1"/>
    <xf numFmtId="0" fontId="4" fillId="0" borderId="0" xfId="67" applyAlignment="1"/>
    <xf numFmtId="0" fontId="6" fillId="0" borderId="0" xfId="36" applyFont="1" applyAlignment="1"/>
    <xf numFmtId="0" fontId="4" fillId="0" borderId="0" xfId="36" applyAlignment="1"/>
    <xf numFmtId="0" fontId="6" fillId="0" borderId="0" xfId="22" applyFont="1" applyAlignment="1"/>
    <xf numFmtId="0" fontId="4" fillId="0" borderId="0" xfId="22" applyAlignment="1"/>
    <xf numFmtId="0" fontId="6" fillId="0" borderId="0" xfId="40" applyFont="1" applyAlignment="1"/>
    <xf numFmtId="0" fontId="4" fillId="0" borderId="0" xfId="40" applyAlignment="1"/>
    <xf numFmtId="0" fontId="6" fillId="0" borderId="0" xfId="66" applyFont="1" applyAlignment="1"/>
    <xf numFmtId="0" fontId="4" fillId="0" borderId="0" xfId="66" applyAlignment="1"/>
    <xf numFmtId="0" fontId="6" fillId="0" borderId="0" xfId="46" applyFont="1" applyAlignment="1"/>
    <xf numFmtId="0" fontId="4" fillId="0" borderId="0" xfId="46" applyAlignment="1"/>
    <xf numFmtId="0" fontId="6" fillId="0" borderId="0" xfId="59" applyFont="1" applyAlignment="1"/>
    <xf numFmtId="0" fontId="4" fillId="0" borderId="0" xfId="59" applyAlignment="1"/>
    <xf numFmtId="0" fontId="6" fillId="0" borderId="0" xfId="43" applyFont="1" applyAlignment="1"/>
    <xf numFmtId="0" fontId="4" fillId="0" borderId="0" xfId="43" applyAlignment="1"/>
    <xf numFmtId="0" fontId="6" fillId="0" borderId="0" xfId="69" applyFont="1" applyAlignment="1"/>
    <xf numFmtId="0" fontId="4" fillId="0" borderId="0" xfId="69" applyAlignment="1"/>
    <xf numFmtId="0" fontId="6" fillId="0" borderId="0" xfId="44" applyFont="1" applyAlignment="1"/>
    <xf numFmtId="0" fontId="4" fillId="0" borderId="0" xfId="44" applyAlignment="1"/>
    <xf numFmtId="0" fontId="6" fillId="0" borderId="0" xfId="53" applyFont="1" applyAlignment="1"/>
    <xf numFmtId="0" fontId="4" fillId="0" borderId="0" xfId="53" applyAlignment="1"/>
    <xf numFmtId="0" fontId="9" fillId="0" borderId="0" xfId="14" applyFont="1" applyAlignment="1">
      <alignment horizontal="center"/>
    </xf>
    <xf numFmtId="0" fontId="9" fillId="0" borderId="0" xfId="17" applyFont="1" applyAlignment="1">
      <alignment horizontal="center"/>
    </xf>
    <xf numFmtId="0" fontId="9" fillId="0" borderId="2" xfId="32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6" fillId="0" borderId="0" xfId="49" applyFont="1" applyAlignment="1"/>
    <xf numFmtId="0" fontId="6" fillId="0" borderId="1" xfId="11" applyFont="1" applyBorder="1" applyAlignment="1">
      <alignment horizontal="center"/>
    </xf>
    <xf numFmtId="0" fontId="6" fillId="0" borderId="2" xfId="11" applyFont="1" applyBorder="1" applyAlignment="1">
      <alignment horizontal="center"/>
    </xf>
    <xf numFmtId="0" fontId="6" fillId="0" borderId="0" xfId="11" applyFont="1" applyAlignment="1">
      <alignment horizontal="center"/>
    </xf>
    <xf numFmtId="0" fontId="6" fillId="0" borderId="0" xfId="11" applyFont="1"/>
    <xf numFmtId="0" fontId="7" fillId="0" borderId="16" xfId="11" applyFont="1" applyBorder="1"/>
    <xf numFmtId="0" fontId="6" fillId="0" borderId="16" xfId="11" applyFont="1" applyBorder="1"/>
    <xf numFmtId="0" fontId="11" fillId="0" borderId="16" xfId="11" applyFont="1" applyBorder="1"/>
    <xf numFmtId="0" fontId="6" fillId="0" borderId="0" xfId="11" applyFont="1" applyBorder="1"/>
    <xf numFmtId="0" fontId="12" fillId="0" borderId="0" xfId="11" applyFont="1"/>
    <xf numFmtId="0" fontId="10" fillId="0" borderId="3" xfId="11" applyFont="1" applyBorder="1" applyAlignment="1">
      <alignment horizontal="center" vertical="center" wrapText="1"/>
    </xf>
    <xf numFmtId="0" fontId="6" fillId="0" borderId="0" xfId="11" applyFont="1" applyAlignment="1">
      <alignment horizontal="center" vertical="center"/>
    </xf>
    <xf numFmtId="0" fontId="9" fillId="0" borderId="3" xfId="11" applyFont="1" applyBorder="1" applyAlignment="1">
      <alignment horizontal="center" vertical="center"/>
    </xf>
    <xf numFmtId="0" fontId="9" fillId="0" borderId="0" xfId="11" applyFont="1" applyAlignment="1">
      <alignment horizontal="center" vertical="center"/>
    </xf>
    <xf numFmtId="0" fontId="6" fillId="0" borderId="3" xfId="11" applyFont="1" applyBorder="1" applyAlignment="1">
      <alignment horizontal="center" vertical="center"/>
    </xf>
    <xf numFmtId="2" fontId="6" fillId="0" borderId="0" xfId="0" applyNumberFormat="1" applyFont="1" applyBorder="1" applyAlignment="1">
      <alignment horizontal="center"/>
    </xf>
    <xf numFmtId="0" fontId="6" fillId="0" borderId="0" xfId="11" applyFont="1" applyBorder="1" applyAlignment="1">
      <alignment horizontal="center" vertical="center"/>
    </xf>
    <xf numFmtId="2" fontId="6" fillId="0" borderId="0" xfId="11" applyNumberFormat="1" applyFont="1" applyBorder="1" applyAlignment="1">
      <alignment horizontal="center" vertical="center"/>
    </xf>
    <xf numFmtId="0" fontId="4" fillId="0" borderId="0" xfId="11" applyAlignment="1">
      <alignment horizontal="center" vertical="center"/>
    </xf>
    <xf numFmtId="0" fontId="33" fillId="0" borderId="0" xfId="0" applyFont="1" applyBorder="1" applyAlignment="1">
      <alignment wrapText="1"/>
    </xf>
    <xf numFmtId="0" fontId="4" fillId="0" borderId="0" xfId="11" applyBorder="1" applyAlignment="1">
      <alignment horizontal="center" vertical="center"/>
    </xf>
    <xf numFmtId="0" fontId="4" fillId="0" borderId="0" xfId="11"/>
    <xf numFmtId="0" fontId="17" fillId="0" borderId="15" xfId="0" applyFont="1" applyBorder="1" applyAlignment="1">
      <alignment horizontal="center" wrapText="1"/>
    </xf>
    <xf numFmtId="1" fontId="4" fillId="0" borderId="0" xfId="32" applyNumberFormat="1" applyBorder="1" applyAlignment="1"/>
    <xf numFmtId="0" fontId="4" fillId="0" borderId="0" xfId="32" applyBorder="1" applyAlignment="1"/>
    <xf numFmtId="2" fontId="4" fillId="0" borderId="0" xfId="32" applyNumberFormat="1" applyBorder="1" applyAlignment="1"/>
    <xf numFmtId="0" fontId="8" fillId="0" borderId="0" xfId="20" applyFont="1"/>
    <xf numFmtId="0" fontId="6" fillId="0" borderId="16" xfId="20" applyFont="1" applyBorder="1"/>
    <xf numFmtId="0" fontId="12" fillId="0" borderId="16" xfId="20" applyFont="1" applyBorder="1"/>
    <xf numFmtId="0" fontId="9" fillId="0" borderId="17" xfId="0" applyFont="1" applyBorder="1" applyAlignment="1">
      <alignment horizontal="center" wrapText="1"/>
    </xf>
    <xf numFmtId="0" fontId="19" fillId="0" borderId="18" xfId="24" applyFont="1" applyBorder="1" applyAlignment="1"/>
    <xf numFmtId="0" fontId="19" fillId="0" borderId="18" xfId="9" applyFont="1" applyBorder="1" applyAlignment="1">
      <alignment horizontal="left"/>
    </xf>
    <xf numFmtId="0" fontId="19" fillId="0" borderId="18" xfId="31" applyFont="1" applyBorder="1" applyAlignment="1"/>
    <xf numFmtId="0" fontId="19" fillId="0" borderId="18" xfId="8" applyFont="1" applyBorder="1" applyAlignment="1"/>
    <xf numFmtId="0" fontId="19" fillId="0" borderId="18" xfId="12" applyFont="1" applyBorder="1" applyAlignment="1"/>
    <xf numFmtId="0" fontId="19" fillId="0" borderId="18" xfId="13" applyFont="1" applyBorder="1" applyAlignment="1"/>
    <xf numFmtId="0" fontId="19" fillId="0" borderId="18" xfId="14" applyFont="1" applyBorder="1" applyAlignment="1"/>
    <xf numFmtId="0" fontId="19" fillId="0" borderId="18" xfId="17" applyFont="1" applyBorder="1" applyAlignment="1"/>
    <xf numFmtId="0" fontId="19" fillId="0" borderId="18" xfId="17" applyFont="1" applyFill="1" applyBorder="1" applyAlignment="1"/>
    <xf numFmtId="0" fontId="19" fillId="0" borderId="18" xfId="0" applyFont="1" applyBorder="1" applyAlignment="1">
      <alignment horizontal="left"/>
    </xf>
    <xf numFmtId="0" fontId="19" fillId="0" borderId="18" xfId="53" applyFont="1" applyBorder="1" applyAlignment="1"/>
    <xf numFmtId="0" fontId="19" fillId="0" borderId="18" xfId="30" applyFont="1" applyBorder="1" applyAlignment="1"/>
    <xf numFmtId="0" fontId="19" fillId="0" borderId="18" xfId="69" applyFont="1" applyBorder="1" applyAlignment="1"/>
    <xf numFmtId="0" fontId="19" fillId="0" borderId="18" xfId="22" applyFont="1" applyBorder="1" applyAlignment="1"/>
    <xf numFmtId="0" fontId="19" fillId="0" borderId="18" xfId="0" applyFont="1" applyBorder="1"/>
    <xf numFmtId="0" fontId="19" fillId="0" borderId="18" xfId="67" applyFont="1" applyBorder="1" applyAlignment="1"/>
    <xf numFmtId="0" fontId="19" fillId="0" borderId="18" xfId="42" applyFont="1" applyBorder="1" applyAlignment="1"/>
    <xf numFmtId="0" fontId="19" fillId="0" borderId="18" xfId="37" applyFont="1" applyBorder="1" applyAlignment="1">
      <alignment horizontal="left"/>
    </xf>
    <xf numFmtId="0" fontId="19" fillId="0" borderId="18" xfId="34" applyFont="1" applyBorder="1" applyAlignment="1"/>
    <xf numFmtId="0" fontId="19" fillId="0" borderId="18" xfId="58" applyFont="1" applyBorder="1" applyAlignment="1"/>
    <xf numFmtId="0" fontId="19" fillId="0" borderId="18" xfId="21" applyFont="1" applyBorder="1" applyAlignment="1"/>
    <xf numFmtId="0" fontId="19" fillId="0" borderId="18" xfId="56" applyFont="1" applyBorder="1" applyAlignment="1"/>
    <xf numFmtId="0" fontId="19" fillId="0" borderId="18" xfId="62" applyFont="1" applyBorder="1" applyAlignment="1"/>
    <xf numFmtId="0" fontId="19" fillId="0" borderId="18" xfId="68" applyFont="1" applyBorder="1" applyAlignment="1"/>
    <xf numFmtId="0" fontId="19" fillId="0" borderId="18" xfId="51" applyFont="1" applyBorder="1" applyAlignment="1"/>
    <xf numFmtId="0" fontId="19" fillId="0" borderId="18" xfId="25" applyFont="1" applyBorder="1" applyAlignment="1"/>
    <xf numFmtId="0" fontId="34" fillId="0" borderId="2" xfId="0" applyFont="1" applyBorder="1"/>
    <xf numFmtId="0" fontId="19" fillId="0" borderId="3" xfId="0" applyFont="1" applyBorder="1"/>
    <xf numFmtId="0" fontId="19" fillId="0" borderId="3" xfId="0" applyFont="1" applyBorder="1" applyAlignment="1">
      <alignment horizontal="center"/>
    </xf>
    <xf numFmtId="0" fontId="19" fillId="0" borderId="3" xfId="0" applyFont="1" applyBorder="1" applyAlignment="1">
      <alignment horizontal="center" wrapText="1"/>
    </xf>
    <xf numFmtId="0" fontId="34" fillId="0" borderId="3" xfId="0" applyFont="1" applyBorder="1"/>
    <xf numFmtId="0" fontId="35" fillId="0" borderId="2" xfId="53" applyFont="1" applyBorder="1" applyAlignment="1"/>
    <xf numFmtId="0" fontId="35" fillId="0" borderId="2" xfId="51" applyFont="1" applyBorder="1" applyAlignment="1"/>
    <xf numFmtId="0" fontId="34" fillId="0" borderId="2" xfId="69" applyFont="1" applyBorder="1" applyAlignment="1"/>
    <xf numFmtId="0" fontId="34" fillId="0" borderId="2" xfId="22" applyFont="1" applyBorder="1" applyAlignment="1"/>
    <xf numFmtId="0" fontId="34" fillId="0" borderId="2" xfId="67" applyFont="1" applyBorder="1" applyAlignment="1"/>
    <xf numFmtId="0" fontId="34" fillId="0" borderId="2" xfId="42" applyFont="1" applyBorder="1" applyAlignment="1"/>
    <xf numFmtId="0" fontId="34" fillId="0" borderId="2" xfId="37" applyFont="1" applyBorder="1" applyAlignment="1">
      <alignment horizontal="left"/>
    </xf>
    <xf numFmtId="0" fontId="35" fillId="0" borderId="2" xfId="34" applyFont="1" applyBorder="1" applyAlignment="1"/>
    <xf numFmtId="0" fontId="35" fillId="0" borderId="2" xfId="58" applyFont="1" applyBorder="1" applyAlignment="1"/>
    <xf numFmtId="0" fontId="34" fillId="0" borderId="2" xfId="21" applyFont="1" applyBorder="1" applyAlignment="1"/>
    <xf numFmtId="0" fontId="34" fillId="0" borderId="2" xfId="56" applyFont="1" applyBorder="1" applyAlignment="1"/>
    <xf numFmtId="0" fontId="35" fillId="0" borderId="2" xfId="62" applyFont="1" applyBorder="1" applyAlignment="1"/>
    <xf numFmtId="0" fontId="34" fillId="0" borderId="2" xfId="68" applyFont="1" applyBorder="1" applyAlignment="1"/>
    <xf numFmtId="0" fontId="34" fillId="0" borderId="2" xfId="30" applyFont="1" applyBorder="1" applyAlignment="1"/>
    <xf numFmtId="0" fontId="28" fillId="0" borderId="3" xfId="24" applyFont="1" applyBorder="1" applyAlignment="1"/>
    <xf numFmtId="0" fontId="19" fillId="0" borderId="2" xfId="24" applyFont="1" applyBorder="1" applyAlignment="1"/>
    <xf numFmtId="0" fontId="28" fillId="0" borderId="3" xfId="9" applyFont="1" applyBorder="1" applyAlignment="1"/>
    <xf numFmtId="0" fontId="19" fillId="0" borderId="2" xfId="9" applyFont="1" applyBorder="1" applyAlignment="1">
      <alignment horizontal="left"/>
    </xf>
    <xf numFmtId="0" fontId="28" fillId="0" borderId="3" xfId="31" applyFont="1" applyBorder="1" applyAlignment="1"/>
    <xf numFmtId="0" fontId="19" fillId="0" borderId="2" xfId="31" applyFont="1" applyBorder="1" applyAlignment="1"/>
    <xf numFmtId="0" fontId="28" fillId="0" borderId="3" xfId="25" applyFont="1" applyBorder="1" applyAlignment="1"/>
    <xf numFmtId="0" fontId="34" fillId="0" borderId="2" xfId="25" applyFont="1" applyBorder="1" applyAlignment="1"/>
    <xf numFmtId="0" fontId="28" fillId="0" borderId="3" xfId="8" applyFont="1" applyBorder="1"/>
    <xf numFmtId="0" fontId="19" fillId="0" borderId="2" xfId="8" applyFont="1" applyBorder="1" applyAlignment="1"/>
    <xf numFmtId="0" fontId="19" fillId="0" borderId="2" xfId="12" applyFont="1" applyBorder="1" applyAlignment="1"/>
    <xf numFmtId="0" fontId="19" fillId="0" borderId="2" xfId="13" applyFont="1" applyBorder="1" applyAlignment="1"/>
    <xf numFmtId="0" fontId="19" fillId="0" borderId="2" xfId="14" applyFont="1" applyBorder="1" applyAlignment="1"/>
    <xf numFmtId="0" fontId="19" fillId="0" borderId="2" xfId="17" applyFont="1" applyBorder="1" applyAlignment="1"/>
    <xf numFmtId="0" fontId="28" fillId="0" borderId="3" xfId="8" applyFont="1" applyFill="1" applyBorder="1"/>
    <xf numFmtId="2" fontId="22" fillId="0" borderId="19" xfId="0" applyNumberFormat="1" applyFont="1" applyBorder="1" applyAlignment="1">
      <alignment horizontal="center" vertical="center"/>
    </xf>
    <xf numFmtId="2" fontId="22" fillId="0" borderId="3" xfId="20" applyNumberFormat="1" applyFont="1" applyBorder="1" applyAlignment="1">
      <alignment horizontal="right" vertical="center"/>
    </xf>
    <xf numFmtId="2" fontId="22" fillId="0" borderId="3" xfId="51" applyNumberFormat="1" applyFont="1" applyBorder="1" applyAlignment="1">
      <alignment horizontal="right" vertical="center"/>
    </xf>
    <xf numFmtId="2" fontId="22" fillId="0" borderId="3" xfId="23" applyNumberFormat="1" applyFont="1" applyBorder="1" applyAlignment="1">
      <alignment horizontal="right" vertical="center"/>
    </xf>
    <xf numFmtId="2" fontId="22" fillId="0" borderId="3" xfId="0" applyNumberFormat="1" applyFont="1" applyBorder="1" applyAlignment="1">
      <alignment horizontal="right"/>
    </xf>
    <xf numFmtId="2" fontId="22" fillId="0" borderId="3" xfId="65" applyNumberFormat="1" applyFont="1" applyBorder="1" applyAlignment="1">
      <alignment horizontal="right" vertical="center"/>
    </xf>
    <xf numFmtId="2" fontId="22" fillId="0" borderId="3" xfId="0" applyNumberFormat="1" applyFont="1" applyBorder="1" applyAlignment="1">
      <alignment horizontal="right" vertical="center"/>
    </xf>
    <xf numFmtId="2" fontId="22" fillId="0" borderId="3" xfId="70" applyNumberFormat="1" applyFont="1" applyBorder="1" applyAlignment="1">
      <alignment horizontal="right" vertical="center"/>
    </xf>
    <xf numFmtId="2" fontId="22" fillId="0" borderId="3" xfId="48" applyNumberFormat="1" applyFont="1" applyBorder="1" applyAlignment="1">
      <alignment horizontal="right" vertical="center"/>
    </xf>
    <xf numFmtId="2" fontId="22" fillId="0" borderId="3" xfId="37" applyNumberFormat="1" applyFont="1" applyBorder="1" applyAlignment="1">
      <alignment horizontal="right" vertical="center"/>
    </xf>
    <xf numFmtId="2" fontId="22" fillId="0" borderId="3" xfId="30" applyNumberFormat="1" applyFont="1" applyBorder="1" applyAlignment="1">
      <alignment horizontal="right" vertical="center"/>
    </xf>
    <xf numFmtId="2" fontId="22" fillId="0" borderId="3" xfId="28" applyNumberFormat="1" applyFont="1" applyBorder="1" applyAlignment="1">
      <alignment horizontal="right" vertical="center"/>
    </xf>
    <xf numFmtId="2" fontId="22" fillId="0" borderId="4" xfId="0" applyNumberFormat="1" applyFont="1" applyBorder="1" applyAlignment="1" applyProtection="1">
      <alignment horizontal="right"/>
      <protection locked="0"/>
    </xf>
    <xf numFmtId="2" fontId="22" fillId="0" borderId="3" xfId="0" applyNumberFormat="1" applyFont="1" applyBorder="1" applyAlignment="1" applyProtection="1">
      <alignment horizontal="right"/>
      <protection locked="0"/>
    </xf>
    <xf numFmtId="2" fontId="22" fillId="0" borderId="3" xfId="69" applyNumberFormat="1" applyFont="1" applyBorder="1" applyAlignment="1">
      <alignment horizontal="right" vertical="center"/>
    </xf>
    <xf numFmtId="2" fontId="22" fillId="0" borderId="4" xfId="0" applyNumberFormat="1" applyFont="1" applyBorder="1" applyAlignment="1" applyProtection="1">
      <alignment horizontal="right"/>
    </xf>
    <xf numFmtId="2" fontId="22" fillId="0" borderId="3" xfId="53" applyNumberFormat="1" applyFont="1" applyBorder="1" applyAlignment="1">
      <alignment horizontal="right" vertical="center"/>
    </xf>
    <xf numFmtId="2" fontId="22" fillId="0" borderId="2" xfId="52" applyNumberFormat="1" applyFont="1" applyBorder="1" applyAlignment="1">
      <alignment horizontal="right" vertical="center"/>
    </xf>
    <xf numFmtId="2" fontId="22" fillId="0" borderId="3" xfId="52" applyNumberFormat="1" applyFont="1" applyBorder="1" applyAlignment="1">
      <alignment horizontal="right" vertical="center"/>
    </xf>
    <xf numFmtId="2" fontId="26" fillId="0" borderId="3" xfId="0" applyNumberFormat="1" applyFont="1" applyBorder="1" applyAlignment="1">
      <alignment horizontal="right"/>
    </xf>
    <xf numFmtId="2" fontId="22" fillId="0" borderId="3" xfId="0" applyNumberFormat="1" applyFont="1" applyBorder="1" applyAlignment="1">
      <alignment horizontal="right" vertical="center" wrapText="1"/>
    </xf>
    <xf numFmtId="2" fontId="22" fillId="0" borderId="3" xfId="55" applyNumberFormat="1" applyFont="1" applyBorder="1" applyAlignment="1">
      <alignment horizontal="right" vertical="center"/>
    </xf>
    <xf numFmtId="2" fontId="22" fillId="0" borderId="3" xfId="56" applyNumberFormat="1" applyFont="1" applyBorder="1" applyAlignment="1">
      <alignment horizontal="right" vertical="center"/>
    </xf>
    <xf numFmtId="2" fontId="22" fillId="0" borderId="3" xfId="41" applyNumberFormat="1" applyFont="1" applyBorder="1" applyAlignment="1">
      <alignment horizontal="right" vertical="center"/>
    </xf>
    <xf numFmtId="2" fontId="22" fillId="0" borderId="3" xfId="40" applyNumberFormat="1" applyFont="1" applyBorder="1" applyAlignment="1">
      <alignment horizontal="right" vertical="center"/>
    </xf>
    <xf numFmtId="2" fontId="22" fillId="0" borderId="3" xfId="66" applyNumberFormat="1" applyFont="1" applyBorder="1" applyAlignment="1">
      <alignment horizontal="right" vertical="center"/>
    </xf>
    <xf numFmtId="2" fontId="22" fillId="0" borderId="3" xfId="46" applyNumberFormat="1" applyFont="1" applyBorder="1" applyAlignment="1">
      <alignment horizontal="right" vertical="center"/>
    </xf>
    <xf numFmtId="2" fontId="22" fillId="0" borderId="3" xfId="59" applyNumberFormat="1" applyFont="1" applyBorder="1" applyAlignment="1">
      <alignment horizontal="right" vertical="center"/>
    </xf>
    <xf numFmtId="2" fontId="22" fillId="0" borderId="3" xfId="43" applyNumberFormat="1" applyFont="1" applyBorder="1" applyAlignment="1">
      <alignment horizontal="right" vertical="center"/>
    </xf>
    <xf numFmtId="2" fontId="22" fillId="0" borderId="3" xfId="11" applyNumberFormat="1" applyFont="1" applyBorder="1" applyAlignment="1">
      <alignment horizontal="right" vertical="center"/>
    </xf>
    <xf numFmtId="0" fontId="4" fillId="0" borderId="0" xfId="32" applyFill="1" applyBorder="1"/>
    <xf numFmtId="0" fontId="4" fillId="0" borderId="0" xfId="32" applyFill="1" applyAlignment="1">
      <alignment horizontal="center" vertical="center"/>
    </xf>
    <xf numFmtId="0" fontId="24" fillId="0" borderId="0" xfId="32" applyFont="1" applyBorder="1" applyAlignment="1">
      <alignment horizontal="center"/>
    </xf>
    <xf numFmtId="1" fontId="21" fillId="0" borderId="0" xfId="32" applyNumberFormat="1" applyFont="1" applyBorder="1" applyAlignment="1">
      <alignment horizontal="center"/>
    </xf>
    <xf numFmtId="0" fontId="21" fillId="0" borderId="0" xfId="32" applyFont="1" applyBorder="1" applyAlignment="1">
      <alignment horizontal="center"/>
    </xf>
    <xf numFmtId="1" fontId="6" fillId="0" borderId="0" xfId="32" applyNumberFormat="1" applyFont="1"/>
    <xf numFmtId="0" fontId="19" fillId="0" borderId="3" xfId="0" applyFont="1" applyFill="1" applyBorder="1" applyAlignment="1">
      <alignment horizontal="left"/>
    </xf>
    <xf numFmtId="0" fontId="0" fillId="0" borderId="1" xfId="0" applyBorder="1"/>
    <xf numFmtId="0" fontId="0" fillId="0" borderId="2" xfId="0" applyBorder="1"/>
    <xf numFmtId="2" fontId="21" fillId="0" borderId="3" xfId="20" applyNumberFormat="1" applyFont="1" applyBorder="1" applyAlignment="1">
      <alignment horizontal="right" vertical="center"/>
    </xf>
    <xf numFmtId="2" fontId="21" fillId="0" borderId="3" xfId="19" applyNumberFormat="1" applyFont="1" applyBorder="1" applyAlignment="1">
      <alignment horizontal="right" vertical="center"/>
    </xf>
    <xf numFmtId="2" fontId="22" fillId="0" borderId="3" xfId="19" applyNumberFormat="1" applyFont="1" applyBorder="1" applyAlignment="1">
      <alignment horizontal="right" vertical="center"/>
    </xf>
    <xf numFmtId="2" fontId="21" fillId="0" borderId="3" xfId="14" applyNumberFormat="1" applyFont="1" applyBorder="1" applyAlignment="1">
      <alignment horizontal="right" vertical="center"/>
    </xf>
    <xf numFmtId="2" fontId="22" fillId="0" borderId="3" xfId="14" applyNumberFormat="1" applyFont="1" applyBorder="1" applyAlignment="1">
      <alignment horizontal="right" vertical="center"/>
    </xf>
    <xf numFmtId="2" fontId="21" fillId="0" borderId="3" xfId="8" applyNumberFormat="1" applyFont="1" applyBorder="1" applyAlignment="1">
      <alignment horizontal="right" vertical="center"/>
    </xf>
    <xf numFmtId="2" fontId="21" fillId="0" borderId="3" xfId="25" applyNumberFormat="1" applyFont="1" applyBorder="1" applyAlignment="1">
      <alignment horizontal="right" vertical="center"/>
    </xf>
    <xf numFmtId="2" fontId="22" fillId="0" borderId="3" xfId="25" applyNumberFormat="1" applyFont="1" applyBorder="1" applyAlignment="1">
      <alignment horizontal="right" vertical="center"/>
    </xf>
    <xf numFmtId="2" fontId="21" fillId="0" borderId="3" xfId="31" applyNumberFormat="1" applyFont="1" applyBorder="1" applyAlignment="1">
      <alignment horizontal="right" vertical="center"/>
    </xf>
    <xf numFmtId="2" fontId="22" fillId="0" borderId="3" xfId="31" applyNumberFormat="1" applyFont="1" applyBorder="1" applyAlignment="1">
      <alignment horizontal="right" vertical="center"/>
    </xf>
    <xf numFmtId="2" fontId="22" fillId="0" borderId="3" xfId="8" applyNumberFormat="1" applyFont="1" applyBorder="1" applyAlignment="1">
      <alignment horizontal="center" vertical="center"/>
    </xf>
    <xf numFmtId="166" fontId="22" fillId="0" borderId="4" xfId="52" applyNumberFormat="1" applyFont="1" applyBorder="1" applyAlignment="1">
      <alignment horizontal="right" vertical="center"/>
    </xf>
    <xf numFmtId="166" fontId="22" fillId="0" borderId="3" xfId="52" applyNumberFormat="1" applyFont="1" applyBorder="1" applyAlignment="1">
      <alignment horizontal="right" vertical="center"/>
    </xf>
    <xf numFmtId="166" fontId="22" fillId="0" borderId="3" xfId="51" applyNumberFormat="1" applyFont="1" applyBorder="1" applyAlignment="1">
      <alignment horizontal="right" vertical="center"/>
    </xf>
    <xf numFmtId="166" fontId="21" fillId="0" borderId="3" xfId="51" applyNumberFormat="1" applyFont="1" applyBorder="1" applyAlignment="1">
      <alignment horizontal="right" vertical="center"/>
    </xf>
    <xf numFmtId="166" fontId="22" fillId="0" borderId="3" xfId="68" applyNumberFormat="1" applyFont="1" applyBorder="1" applyAlignment="1">
      <alignment horizontal="right" vertical="center"/>
    </xf>
    <xf numFmtId="166" fontId="22" fillId="0" borderId="3" xfId="55" applyNumberFormat="1" applyFont="1" applyBorder="1" applyAlignment="1">
      <alignment horizontal="right" vertical="center" wrapText="1"/>
    </xf>
    <xf numFmtId="166" fontId="22" fillId="0" borderId="3" xfId="55" applyNumberFormat="1" applyFont="1" applyBorder="1" applyAlignment="1">
      <alignment horizontal="right" vertical="center"/>
    </xf>
    <xf numFmtId="166" fontId="22" fillId="0" borderId="3" xfId="62" applyNumberFormat="1" applyFont="1" applyBorder="1" applyAlignment="1">
      <alignment horizontal="right" vertical="center"/>
    </xf>
    <xf numFmtId="166" fontId="22" fillId="0" borderId="3" xfId="56" applyNumberFormat="1" applyFont="1" applyBorder="1" applyAlignment="1">
      <alignment horizontal="right" vertical="center"/>
    </xf>
    <xf numFmtId="166" fontId="22" fillId="0" borderId="3" xfId="60" applyNumberFormat="1" applyFont="1" applyBorder="1" applyAlignment="1">
      <alignment horizontal="right" vertical="center"/>
    </xf>
    <xf numFmtId="166" fontId="22" fillId="0" borderId="3" xfId="0" applyNumberFormat="1" applyFont="1" applyBorder="1" applyAlignment="1">
      <alignment horizontal="right" vertical="center" wrapText="1"/>
    </xf>
    <xf numFmtId="166" fontId="22" fillId="0" borderId="3" xfId="23" applyNumberFormat="1" applyFont="1" applyBorder="1" applyAlignment="1">
      <alignment horizontal="right" vertical="center"/>
    </xf>
    <xf numFmtId="166" fontId="21" fillId="0" borderId="3" xfId="23" applyNumberFormat="1" applyFont="1" applyBorder="1" applyAlignment="1">
      <alignment horizontal="right" vertical="center"/>
    </xf>
    <xf numFmtId="166" fontId="22" fillId="0" borderId="3" xfId="21" applyNumberFormat="1" applyFont="1" applyBorder="1" applyAlignment="1">
      <alignment horizontal="right" vertical="center"/>
    </xf>
    <xf numFmtId="166" fontId="22" fillId="0" borderId="3" xfId="65" applyNumberFormat="1" applyFont="1" applyBorder="1" applyAlignment="1">
      <alignment horizontal="right" vertical="center"/>
    </xf>
    <xf numFmtId="166" fontId="21" fillId="0" borderId="3" xfId="65" applyNumberFormat="1" applyFont="1" applyBorder="1" applyAlignment="1">
      <alignment horizontal="right" vertical="center"/>
    </xf>
    <xf numFmtId="166" fontId="22" fillId="0" borderId="3" xfId="63" applyNumberFormat="1" applyFont="1" applyBorder="1" applyAlignment="1">
      <alignment horizontal="right" vertical="center"/>
    </xf>
    <xf numFmtId="166" fontId="22" fillId="0" borderId="3" xfId="41" applyNumberFormat="1" applyFont="1" applyBorder="1" applyAlignment="1">
      <alignment horizontal="right" vertical="center"/>
    </xf>
    <xf numFmtId="166" fontId="22" fillId="0" borderId="3" xfId="58" applyNumberFormat="1" applyFont="1" applyBorder="1" applyAlignment="1">
      <alignment horizontal="right" vertical="center"/>
    </xf>
    <xf numFmtId="166" fontId="22" fillId="0" borderId="3" xfId="35" applyNumberFormat="1" applyFont="1" applyBorder="1" applyAlignment="1">
      <alignment horizontal="right" vertical="center"/>
    </xf>
    <xf numFmtId="166" fontId="22" fillId="0" borderId="3" xfId="54" applyNumberFormat="1" applyFont="1" applyBorder="1" applyAlignment="1">
      <alignment horizontal="right" vertical="center"/>
    </xf>
    <xf numFmtId="166" fontId="22" fillId="0" borderId="3" xfId="50" applyNumberFormat="1" applyFont="1" applyBorder="1" applyAlignment="1">
      <alignment horizontal="right" vertical="center"/>
    </xf>
    <xf numFmtId="166" fontId="22" fillId="0" borderId="3" xfId="48" applyNumberFormat="1" applyFont="1" applyBorder="1" applyAlignment="1">
      <alignment horizontal="right" vertical="center"/>
    </xf>
    <xf numFmtId="166" fontId="21" fillId="0" borderId="3" xfId="48" applyNumberFormat="1" applyFont="1" applyBorder="1" applyAlignment="1">
      <alignment horizontal="right" vertical="center"/>
    </xf>
    <xf numFmtId="166" fontId="22" fillId="0" borderId="3" xfId="39" applyNumberFormat="1" applyFont="1" applyBorder="1" applyAlignment="1">
      <alignment horizontal="right" vertical="center"/>
    </xf>
    <xf numFmtId="166" fontId="22" fillId="0" borderId="3" xfId="34" applyNumberFormat="1" applyFont="1" applyBorder="1" applyAlignment="1">
      <alignment horizontal="right" vertical="center"/>
    </xf>
    <xf numFmtId="166" fontId="22" fillId="0" borderId="3" xfId="29" applyNumberFormat="1" applyFont="1" applyBorder="1" applyAlignment="1">
      <alignment horizontal="right" vertical="center"/>
    </xf>
    <xf numFmtId="166" fontId="22" fillId="0" borderId="3" xfId="28" applyNumberFormat="1" applyFont="1" applyBorder="1" applyAlignment="1">
      <alignment horizontal="right" vertical="center"/>
    </xf>
    <xf numFmtId="166" fontId="21" fillId="0" borderId="3" xfId="28" applyNumberFormat="1" applyFont="1" applyBorder="1" applyAlignment="1">
      <alignment horizontal="right" vertical="center"/>
    </xf>
    <xf numFmtId="166" fontId="22" fillId="0" borderId="3" xfId="37" applyNumberFormat="1" applyFont="1" applyBorder="1" applyAlignment="1">
      <alignment horizontal="right" vertical="center"/>
    </xf>
    <xf numFmtId="166" fontId="21" fillId="0" borderId="3" xfId="37" applyNumberFormat="1" applyFont="1" applyBorder="1" applyAlignment="1">
      <alignment horizontal="right" vertical="center"/>
    </xf>
    <xf numFmtId="166" fontId="22" fillId="0" borderId="3" xfId="30" applyNumberFormat="1" applyFont="1" applyBorder="1" applyAlignment="1">
      <alignment horizontal="right" vertical="center"/>
    </xf>
    <xf numFmtId="166" fontId="21" fillId="0" borderId="3" xfId="30" applyNumberFormat="1" applyFont="1" applyBorder="1" applyAlignment="1">
      <alignment horizontal="right" vertical="center"/>
    </xf>
    <xf numFmtId="166" fontId="22" fillId="0" borderId="3" xfId="67" applyNumberFormat="1" applyFont="1" applyBorder="1" applyAlignment="1">
      <alignment horizontal="right" vertical="center"/>
    </xf>
    <xf numFmtId="166" fontId="22" fillId="0" borderId="3" xfId="36" applyNumberFormat="1" applyFont="1" applyBorder="1" applyAlignment="1">
      <alignment horizontal="right" vertical="center"/>
    </xf>
    <xf numFmtId="166" fontId="22" fillId="0" borderId="3" xfId="49" applyNumberFormat="1" applyFont="1" applyBorder="1" applyAlignment="1">
      <alignment horizontal="right" vertical="center"/>
    </xf>
    <xf numFmtId="166" fontId="22" fillId="0" borderId="3" xfId="22" applyNumberFormat="1" applyFont="1" applyBorder="1" applyAlignment="1">
      <alignment horizontal="right" vertical="center"/>
    </xf>
    <xf numFmtId="166" fontId="22" fillId="0" borderId="3" xfId="40" applyNumberFormat="1" applyFont="1" applyBorder="1" applyAlignment="1">
      <alignment horizontal="right" vertical="center"/>
    </xf>
    <xf numFmtId="166" fontId="22" fillId="0" borderId="3" xfId="66" applyNumberFormat="1" applyFont="1" applyBorder="1" applyAlignment="1">
      <alignment horizontal="right" vertical="center"/>
    </xf>
    <xf numFmtId="166" fontId="22" fillId="0" borderId="3" xfId="46" applyNumberFormat="1" applyFont="1" applyBorder="1" applyAlignment="1">
      <alignment horizontal="right" vertical="center"/>
    </xf>
    <xf numFmtId="166" fontId="22" fillId="0" borderId="3" xfId="59" applyNumberFormat="1" applyFont="1" applyBorder="1" applyAlignment="1">
      <alignment horizontal="right" vertical="center"/>
    </xf>
    <xf numFmtId="166" fontId="22" fillId="0" borderId="3" xfId="43" applyNumberFormat="1" applyFont="1" applyBorder="1" applyAlignment="1">
      <alignment horizontal="right" vertical="center"/>
    </xf>
    <xf numFmtId="166" fontId="22" fillId="0" borderId="3" xfId="69" applyNumberFormat="1" applyFont="1" applyBorder="1" applyAlignment="1">
      <alignment horizontal="right" vertical="center"/>
    </xf>
    <xf numFmtId="166" fontId="21" fillId="0" borderId="3" xfId="69" applyNumberFormat="1" applyFont="1" applyBorder="1" applyAlignment="1">
      <alignment horizontal="right" vertical="center"/>
    </xf>
    <xf numFmtId="166" fontId="22" fillId="0" borderId="3" xfId="44" applyNumberFormat="1" applyFont="1" applyBorder="1" applyAlignment="1">
      <alignment horizontal="right" vertical="center"/>
    </xf>
    <xf numFmtId="166" fontId="22" fillId="0" borderId="3" xfId="53" applyNumberFormat="1" applyFont="1" applyBorder="1" applyAlignment="1">
      <alignment horizontal="right" vertical="center"/>
    </xf>
    <xf numFmtId="166" fontId="21" fillId="0" borderId="3" xfId="53" applyNumberFormat="1" applyFont="1" applyBorder="1" applyAlignment="1">
      <alignment horizontal="right" vertical="center"/>
    </xf>
    <xf numFmtId="166" fontId="22" fillId="0" borderId="3" xfId="11" applyNumberFormat="1" applyFont="1" applyBorder="1" applyAlignment="1">
      <alignment horizontal="right" vertical="center"/>
    </xf>
    <xf numFmtId="0" fontId="12" fillId="0" borderId="0" xfId="65" applyFont="1" applyAlignment="1">
      <alignment horizontal="center"/>
    </xf>
    <xf numFmtId="0" fontId="12" fillId="0" borderId="0" xfId="63" applyFont="1" applyAlignment="1">
      <alignment horizontal="center"/>
    </xf>
    <xf numFmtId="0" fontId="12" fillId="0" borderId="0" xfId="41" applyFont="1" applyAlignment="1">
      <alignment horizontal="center"/>
    </xf>
    <xf numFmtId="0" fontId="12" fillId="0" borderId="0" xfId="58" applyFont="1" applyAlignment="1">
      <alignment horizontal="center"/>
    </xf>
    <xf numFmtId="0" fontId="12" fillId="0" borderId="0" xfId="35" applyFont="1" applyAlignment="1">
      <alignment horizontal="center"/>
    </xf>
    <xf numFmtId="0" fontId="12" fillId="0" borderId="0" xfId="54" applyFont="1" applyAlignment="1">
      <alignment horizontal="center"/>
    </xf>
    <xf numFmtId="0" fontId="12" fillId="0" borderId="0" xfId="50" applyFont="1" applyAlignment="1">
      <alignment horizontal="center"/>
    </xf>
    <xf numFmtId="0" fontId="12" fillId="0" borderId="0" xfId="48" applyFont="1" applyAlignment="1">
      <alignment horizontal="center"/>
    </xf>
    <xf numFmtId="0" fontId="12" fillId="0" borderId="0" xfId="39" applyFont="1" applyAlignment="1">
      <alignment horizontal="center"/>
    </xf>
    <xf numFmtId="0" fontId="12" fillId="0" borderId="0" xfId="34" applyFont="1" applyAlignment="1">
      <alignment horizontal="center"/>
    </xf>
    <xf numFmtId="0" fontId="36" fillId="0" borderId="0" xfId="17" applyFont="1" applyBorder="1" applyAlignment="1"/>
    <xf numFmtId="0" fontId="36" fillId="0" borderId="0" xfId="17" applyFont="1" applyFill="1" applyBorder="1" applyAlignment="1"/>
    <xf numFmtId="0" fontId="36" fillId="0" borderId="0" xfId="13" applyFont="1" applyBorder="1" applyAlignment="1"/>
    <xf numFmtId="0" fontId="36" fillId="0" borderId="0" xfId="14" applyFont="1" applyBorder="1" applyAlignment="1"/>
    <xf numFmtId="0" fontId="36" fillId="0" borderId="0" xfId="30" applyFont="1" applyBorder="1" applyAlignment="1"/>
    <xf numFmtId="0" fontId="36" fillId="0" borderId="0" xfId="69" applyFont="1" applyBorder="1" applyAlignment="1"/>
    <xf numFmtId="0" fontId="36" fillId="0" borderId="0" xfId="22" applyFont="1" applyBorder="1" applyAlignment="1"/>
    <xf numFmtId="0" fontId="15" fillId="0" borderId="0" xfId="0" applyFont="1" applyBorder="1" applyAlignment="1"/>
    <xf numFmtId="0" fontId="15" fillId="0" borderId="0" xfId="67" applyFont="1" applyBorder="1" applyAlignment="1"/>
    <xf numFmtId="0" fontId="15" fillId="0" borderId="0" xfId="42" applyFont="1" applyBorder="1" applyAlignment="1"/>
    <xf numFmtId="0" fontId="36" fillId="0" borderId="0" xfId="42" applyFont="1" applyBorder="1" applyAlignment="1"/>
    <xf numFmtId="0" fontId="36" fillId="0" borderId="0" xfId="37" applyFont="1" applyBorder="1" applyAlignment="1"/>
    <xf numFmtId="0" fontId="36" fillId="0" borderId="0" xfId="0" applyFont="1" applyBorder="1" applyAlignment="1"/>
    <xf numFmtId="0" fontId="36" fillId="0" borderId="0" xfId="34" applyFont="1" applyBorder="1" applyAlignment="1"/>
    <xf numFmtId="0" fontId="36" fillId="0" borderId="0" xfId="68" applyFont="1" applyBorder="1" applyAlignment="1"/>
    <xf numFmtId="0" fontId="36" fillId="0" borderId="0" xfId="51" applyFont="1" applyBorder="1" applyAlignment="1"/>
    <xf numFmtId="0" fontId="36" fillId="0" borderId="0" xfId="24" applyFont="1" applyBorder="1" applyAlignment="1"/>
    <xf numFmtId="0" fontId="36" fillId="0" borderId="0" xfId="9" applyFont="1" applyBorder="1" applyAlignment="1"/>
    <xf numFmtId="0" fontId="36" fillId="0" borderId="0" xfId="31" applyFont="1" applyBorder="1" applyAlignment="1"/>
    <xf numFmtId="0" fontId="36" fillId="0" borderId="0" xfId="25" applyFont="1" applyBorder="1" applyAlignment="1"/>
    <xf numFmtId="0" fontId="36" fillId="0" borderId="0" xfId="8" applyFont="1" applyBorder="1" applyAlignment="1"/>
    <xf numFmtId="0" fontId="36" fillId="0" borderId="0" xfId="12" applyFont="1" applyBorder="1" applyAlignment="1"/>
    <xf numFmtId="0" fontId="36" fillId="0" borderId="0" xfId="58" applyFont="1" applyBorder="1" applyAlignment="1"/>
    <xf numFmtId="0" fontId="36" fillId="0" borderId="0" xfId="21" applyFont="1" applyBorder="1" applyAlignment="1"/>
    <xf numFmtId="0" fontId="36" fillId="0" borderId="0" xfId="56" applyFont="1" applyBorder="1" applyAlignment="1"/>
    <xf numFmtId="0" fontId="36" fillId="0" borderId="0" xfId="62" applyFont="1" applyBorder="1" applyAlignment="1"/>
    <xf numFmtId="0" fontId="15" fillId="0" borderId="0" xfId="0" applyFont="1" applyBorder="1"/>
    <xf numFmtId="0" fontId="38" fillId="0" borderId="0" xfId="1" applyFont="1" applyBorder="1" applyAlignment="1" applyProtection="1"/>
    <xf numFmtId="0" fontId="36" fillId="0" borderId="0" xfId="0" applyFont="1" applyBorder="1" applyAlignment="1">
      <alignment horizontal="left"/>
    </xf>
    <xf numFmtId="0" fontId="40" fillId="0" borderId="0" xfId="1" applyFont="1" applyBorder="1" applyAlignment="1" applyProtection="1"/>
    <xf numFmtId="0" fontId="37" fillId="0" borderId="0" xfId="0" applyFont="1" applyBorder="1"/>
    <xf numFmtId="0" fontId="39" fillId="0" borderId="0" xfId="0" applyFont="1" applyBorder="1" applyAlignment="1">
      <alignment horizontal="left"/>
    </xf>
    <xf numFmtId="0" fontId="40" fillId="0" borderId="0" xfId="1" applyFont="1" applyBorder="1" applyAlignment="1" applyProtection="1">
      <alignment horizontal="left"/>
    </xf>
    <xf numFmtId="0" fontId="39" fillId="0" borderId="0" xfId="0" applyFont="1" applyBorder="1"/>
    <xf numFmtId="0" fontId="39" fillId="0" borderId="20" xfId="0" applyFont="1" applyBorder="1"/>
    <xf numFmtId="0" fontId="38" fillId="0" borderId="8" xfId="1" applyFont="1" applyBorder="1" applyAlignment="1" applyProtection="1"/>
    <xf numFmtId="0" fontId="39" fillId="0" borderId="0" xfId="0" applyFont="1"/>
    <xf numFmtId="0" fontId="39" fillId="0" borderId="21" xfId="0" applyFont="1" applyBorder="1" applyAlignment="1">
      <alignment horizontal="left"/>
    </xf>
    <xf numFmtId="0" fontId="15" fillId="0" borderId="22" xfId="0" applyFont="1" applyBorder="1" applyAlignment="1">
      <alignment horizontal="left"/>
    </xf>
    <xf numFmtId="0" fontId="39" fillId="0" borderId="23" xfId="0" applyFont="1" applyBorder="1" applyAlignment="1">
      <alignment horizontal="left"/>
    </xf>
    <xf numFmtId="0" fontId="36" fillId="0" borderId="12" xfId="0" applyFont="1" applyBorder="1" applyAlignment="1">
      <alignment horizontal="left"/>
    </xf>
    <xf numFmtId="0" fontId="39" fillId="0" borderId="23" xfId="0" applyFont="1" applyBorder="1"/>
    <xf numFmtId="0" fontId="37" fillId="0" borderId="12" xfId="0" applyFont="1" applyBorder="1" applyAlignment="1">
      <alignment horizontal="left"/>
    </xf>
    <xf numFmtId="0" fontId="15" fillId="0" borderId="12" xfId="0" applyFont="1" applyBorder="1" applyAlignment="1">
      <alignment horizontal="left"/>
    </xf>
    <xf numFmtId="0" fontId="39" fillId="0" borderId="12" xfId="0" applyFont="1" applyBorder="1" applyAlignment="1">
      <alignment horizontal="left"/>
    </xf>
    <xf numFmtId="0" fontId="39" fillId="0" borderId="12" xfId="0" applyFont="1" applyBorder="1"/>
    <xf numFmtId="0" fontId="15" fillId="0" borderId="23" xfId="0" applyFont="1" applyBorder="1"/>
    <xf numFmtId="0" fontId="39" fillId="0" borderId="24" xfId="0" applyFont="1" applyBorder="1"/>
    <xf numFmtId="0" fontId="39" fillId="0" borderId="25" xfId="0" applyFont="1" applyBorder="1"/>
    <xf numFmtId="0" fontId="6" fillId="0" borderId="16" xfId="16" applyFont="1" applyBorder="1"/>
    <xf numFmtId="0" fontId="42" fillId="0" borderId="0" xfId="32" applyFont="1"/>
    <xf numFmtId="0" fontId="7" fillId="0" borderId="0" xfId="32" applyFont="1" applyAlignment="1">
      <alignment horizontal="center"/>
    </xf>
    <xf numFmtId="0" fontId="11" fillId="0" borderId="0" xfId="32" applyFont="1" applyAlignment="1">
      <alignment horizontal="center"/>
    </xf>
    <xf numFmtId="0" fontId="11" fillId="0" borderId="0" xfId="32" applyFont="1"/>
    <xf numFmtId="0" fontId="16" fillId="0" borderId="0" xfId="0" applyFont="1" applyAlignment="1"/>
    <xf numFmtId="0" fontId="11" fillId="0" borderId="0" xfId="32" applyFont="1" applyAlignment="1"/>
    <xf numFmtId="0" fontId="9" fillId="0" borderId="0" xfId="20" applyFont="1" applyBorder="1" applyAlignment="1">
      <alignment horizontal="center"/>
    </xf>
    <xf numFmtId="0" fontId="6" fillId="0" borderId="0" xfId="20" applyFont="1" applyBorder="1" applyAlignment="1">
      <alignment horizontal="center"/>
    </xf>
    <xf numFmtId="0" fontId="8" fillId="0" borderId="0" xfId="49" applyFont="1" applyAlignment="1">
      <alignment horizontal="left"/>
    </xf>
    <xf numFmtId="0" fontId="7" fillId="0" borderId="0" xfId="11" applyFont="1" applyAlignment="1">
      <alignment horizontal="center"/>
    </xf>
    <xf numFmtId="0" fontId="6" fillId="0" borderId="0" xfId="11" applyFont="1" applyAlignment="1"/>
    <xf numFmtId="0" fontId="45" fillId="0" borderId="0" xfId="11" applyFont="1"/>
    <xf numFmtId="0" fontId="46" fillId="0" borderId="0" xfId="0" applyFont="1" applyAlignment="1"/>
    <xf numFmtId="0" fontId="45" fillId="0" borderId="0" xfId="51" applyFont="1"/>
    <xf numFmtId="0" fontId="45" fillId="0" borderId="0" xfId="23" applyFont="1"/>
    <xf numFmtId="0" fontId="45" fillId="0" borderId="0" xfId="65" applyFont="1"/>
    <xf numFmtId="0" fontId="45" fillId="0" borderId="0" xfId="63" applyFont="1"/>
    <xf numFmtId="0" fontId="45" fillId="0" borderId="0" xfId="48" applyFont="1"/>
    <xf numFmtId="0" fontId="45" fillId="0" borderId="0" xfId="37" applyFont="1"/>
    <xf numFmtId="0" fontId="45" fillId="0" borderId="0" xfId="30" applyFont="1"/>
    <xf numFmtId="0" fontId="45" fillId="0" borderId="0" xfId="45" applyFont="1"/>
    <xf numFmtId="0" fontId="45" fillId="0" borderId="0" xfId="0" applyFont="1" applyAlignment="1"/>
    <xf numFmtId="0" fontId="45" fillId="0" borderId="0" xfId="43" applyFont="1"/>
    <xf numFmtId="0" fontId="45" fillId="0" borderId="0" xfId="69" applyFont="1"/>
    <xf numFmtId="0" fontId="45" fillId="0" borderId="0" xfId="44" applyFont="1"/>
    <xf numFmtId="0" fontId="45" fillId="0" borderId="0" xfId="53" applyFont="1"/>
    <xf numFmtId="0" fontId="47" fillId="0" borderId="0" xfId="0" applyFont="1" applyAlignment="1"/>
    <xf numFmtId="0" fontId="45" fillId="0" borderId="0" xfId="24" applyFont="1"/>
    <xf numFmtId="0" fontId="45" fillId="0" borderId="0" xfId="20" applyFont="1"/>
    <xf numFmtId="0" fontId="46" fillId="0" borderId="0" xfId="0" applyFont="1" applyFill="1" applyAlignment="1"/>
    <xf numFmtId="0" fontId="47" fillId="0" borderId="0" xfId="20" applyFont="1"/>
    <xf numFmtId="0" fontId="45" fillId="0" borderId="0" xfId="19" applyFont="1"/>
    <xf numFmtId="0" fontId="45" fillId="0" borderId="0" xfId="14" applyFont="1"/>
    <xf numFmtId="0" fontId="45" fillId="0" borderId="0" xfId="8" applyFont="1"/>
    <xf numFmtId="0" fontId="45" fillId="0" borderId="0" xfId="25" applyFont="1"/>
    <xf numFmtId="0" fontId="45" fillId="0" borderId="0" xfId="31" applyFont="1"/>
    <xf numFmtId="2" fontId="22" fillId="0" borderId="18" xfId="43" applyNumberFormat="1" applyFont="1" applyBorder="1" applyAlignment="1">
      <alignment horizontal="right" vertical="center"/>
    </xf>
    <xf numFmtId="2" fontId="22" fillId="0" borderId="2" xfId="0" applyNumberFormat="1" applyFont="1" applyBorder="1" applyAlignment="1" applyProtection="1">
      <alignment horizontal="right"/>
      <protection locked="0"/>
    </xf>
    <xf numFmtId="2" fontId="22" fillId="0" borderId="6" xfId="43" applyNumberFormat="1" applyFont="1" applyBorder="1" applyAlignment="1">
      <alignment horizontal="right" vertical="center"/>
    </xf>
    <xf numFmtId="2" fontId="22" fillId="0" borderId="18" xfId="59" applyNumberFormat="1" applyFont="1" applyBorder="1" applyAlignment="1">
      <alignment horizontal="right" vertical="center"/>
    </xf>
    <xf numFmtId="2" fontId="22" fillId="0" borderId="2" xfId="59" applyNumberFormat="1" applyFont="1" applyBorder="1" applyAlignment="1">
      <alignment horizontal="right" vertical="center"/>
    </xf>
    <xf numFmtId="2" fontId="22" fillId="0" borderId="6" xfId="59" applyNumberFormat="1" applyFont="1" applyBorder="1" applyAlignment="1">
      <alignment horizontal="right" vertical="center"/>
    </xf>
    <xf numFmtId="2" fontId="22" fillId="0" borderId="29" xfId="0" applyNumberFormat="1" applyFont="1" applyBorder="1" applyAlignment="1" applyProtection="1">
      <alignment horizontal="right"/>
      <protection locked="0"/>
    </xf>
    <xf numFmtId="2" fontId="22" fillId="0" borderId="18" xfId="46" applyNumberFormat="1" applyFont="1" applyBorder="1" applyAlignment="1">
      <alignment horizontal="right" vertical="center"/>
    </xf>
    <xf numFmtId="2" fontId="22" fillId="0" borderId="6" xfId="46" applyNumberFormat="1" applyFont="1" applyBorder="1" applyAlignment="1">
      <alignment horizontal="right" vertical="center"/>
    </xf>
    <xf numFmtId="2" fontId="22" fillId="0" borderId="18" xfId="66" applyNumberFormat="1" applyFont="1" applyBorder="1" applyAlignment="1">
      <alignment horizontal="right" vertical="center"/>
    </xf>
    <xf numFmtId="2" fontId="22" fillId="0" borderId="6" xfId="66" applyNumberFormat="1" applyFont="1" applyBorder="1" applyAlignment="1">
      <alignment horizontal="right" vertical="center"/>
    </xf>
    <xf numFmtId="2" fontId="22" fillId="0" borderId="18" xfId="40" applyNumberFormat="1" applyFont="1" applyBorder="1" applyAlignment="1">
      <alignment horizontal="right" vertical="center"/>
    </xf>
    <xf numFmtId="2" fontId="22" fillId="0" borderId="6" xfId="40" applyNumberFormat="1" applyFont="1" applyBorder="1" applyAlignment="1">
      <alignment horizontal="right" vertical="center"/>
    </xf>
    <xf numFmtId="2" fontId="22" fillId="0" borderId="2" xfId="0" applyNumberFormat="1" applyFont="1" applyBorder="1" applyAlignment="1">
      <alignment horizontal="right" vertical="center"/>
    </xf>
    <xf numFmtId="2" fontId="22" fillId="0" borderId="2" xfId="0" applyNumberFormat="1" applyFont="1" applyBorder="1" applyAlignment="1">
      <alignment horizontal="right" vertical="center" wrapText="1"/>
    </xf>
    <xf numFmtId="2" fontId="22" fillId="0" borderId="18" xfId="41" applyNumberFormat="1" applyFont="1" applyBorder="1" applyAlignment="1">
      <alignment horizontal="right" vertical="center"/>
    </xf>
    <xf numFmtId="2" fontId="22" fillId="0" borderId="6" xfId="41" applyNumberFormat="1" applyFont="1" applyBorder="1" applyAlignment="1">
      <alignment horizontal="right" vertical="center"/>
    </xf>
    <xf numFmtId="2" fontId="22" fillId="0" borderId="18" xfId="55" applyNumberFormat="1" applyFont="1" applyBorder="1" applyAlignment="1">
      <alignment horizontal="right" vertical="center"/>
    </xf>
    <xf numFmtId="2" fontId="22" fillId="0" borderId="6" xfId="55" applyNumberFormat="1" applyFont="1" applyBorder="1" applyAlignment="1">
      <alignment horizontal="right" vertical="center"/>
    </xf>
    <xf numFmtId="166" fontId="21" fillId="0" borderId="4" xfId="55" applyNumberFormat="1" applyFont="1" applyBorder="1" applyAlignment="1">
      <alignment horizontal="right" vertical="center"/>
    </xf>
    <xf numFmtId="2" fontId="22" fillId="0" borderId="18" xfId="52" applyNumberFormat="1" applyFont="1" applyBorder="1" applyAlignment="1">
      <alignment horizontal="right" vertical="center"/>
    </xf>
    <xf numFmtId="2" fontId="22" fillId="0" borderId="6" xfId="52" applyNumberFormat="1" applyFont="1" applyBorder="1" applyAlignment="1">
      <alignment horizontal="right" vertical="center"/>
    </xf>
    <xf numFmtId="166" fontId="21" fillId="0" borderId="4" xfId="52" applyNumberFormat="1" applyFont="1" applyBorder="1" applyAlignment="1">
      <alignment horizontal="right" vertical="center"/>
    </xf>
    <xf numFmtId="0" fontId="22" fillId="0" borderId="2" xfId="0" applyFont="1" applyBorder="1" applyAlignment="1">
      <alignment horizontal="center" vertical="center"/>
    </xf>
    <xf numFmtId="0" fontId="22" fillId="0" borderId="18" xfId="10" applyFont="1" applyBorder="1" applyAlignment="1">
      <alignment horizontal="center" vertical="center"/>
    </xf>
    <xf numFmtId="2" fontId="22" fillId="0" borderId="6" xfId="10" applyNumberFormat="1" applyFont="1" applyBorder="1" applyAlignment="1">
      <alignment horizontal="center" vertical="center"/>
    </xf>
    <xf numFmtId="2" fontId="21" fillId="0" borderId="4" xfId="10" applyNumberFormat="1" applyFont="1" applyBorder="1" applyAlignment="1">
      <alignment horizontal="right" vertical="center"/>
    </xf>
    <xf numFmtId="2" fontId="6" fillId="0" borderId="6" xfId="16" applyNumberFormat="1" applyFont="1" applyBorder="1" applyAlignment="1">
      <alignment horizontal="center" vertical="center"/>
    </xf>
    <xf numFmtId="0" fontId="6" fillId="0" borderId="2" xfId="14" applyFont="1" applyBorder="1" applyAlignment="1">
      <alignment horizontal="center" vertical="center"/>
    </xf>
    <xf numFmtId="2" fontId="6" fillId="0" borderId="6" xfId="14" applyNumberFormat="1" applyFont="1" applyBorder="1" applyAlignment="1">
      <alignment horizontal="center" vertical="center"/>
    </xf>
    <xf numFmtId="0" fontId="22" fillId="0" borderId="18" xfId="17" applyFont="1" applyBorder="1" applyAlignment="1">
      <alignment horizontal="center" vertical="center"/>
    </xf>
    <xf numFmtId="0" fontId="22" fillId="0" borderId="18" xfId="18" applyFont="1" applyBorder="1" applyAlignment="1">
      <alignment horizontal="center" vertical="center"/>
    </xf>
    <xf numFmtId="0" fontId="22" fillId="0" borderId="18" xfId="19" applyFont="1" applyBorder="1" applyAlignment="1">
      <alignment horizontal="center" vertical="center"/>
    </xf>
    <xf numFmtId="0" fontId="22" fillId="0" borderId="18" xfId="20" applyFont="1" applyBorder="1" applyAlignment="1">
      <alignment horizontal="center" vertical="center"/>
    </xf>
    <xf numFmtId="2" fontId="22" fillId="0" borderId="6" xfId="20" applyNumberFormat="1" applyFont="1" applyBorder="1" applyAlignment="1">
      <alignment horizontal="center" vertical="center"/>
    </xf>
    <xf numFmtId="2" fontId="21" fillId="0" borderId="4" xfId="20" applyNumberFormat="1" applyFont="1" applyBorder="1" applyAlignment="1">
      <alignment horizontal="right" vertical="center"/>
    </xf>
    <xf numFmtId="2" fontId="22" fillId="0" borderId="6" xfId="20" applyNumberFormat="1" applyFont="1" applyBorder="1" applyAlignment="1">
      <alignment vertical="center"/>
    </xf>
    <xf numFmtId="2" fontId="22" fillId="0" borderId="18" xfId="56" applyNumberFormat="1" applyFont="1" applyBorder="1" applyAlignment="1">
      <alignment horizontal="right" vertical="center"/>
    </xf>
    <xf numFmtId="2" fontId="22" fillId="0" borderId="6" xfId="56" applyNumberFormat="1" applyFont="1" applyBorder="1" applyAlignment="1">
      <alignment horizontal="right" vertical="center"/>
    </xf>
    <xf numFmtId="166" fontId="21" fillId="0" borderId="4" xfId="56" applyNumberFormat="1" applyFont="1" applyBorder="1" applyAlignment="1">
      <alignment horizontal="right" vertical="center"/>
    </xf>
    <xf numFmtId="0" fontId="22" fillId="0" borderId="2" xfId="31" applyFont="1" applyBorder="1" applyAlignment="1">
      <alignment horizontal="center" vertical="center"/>
    </xf>
    <xf numFmtId="0" fontId="6" fillId="0" borderId="3" xfId="11" applyFont="1" applyFill="1" applyBorder="1" applyAlignment="1">
      <alignment horizontal="center" vertical="center"/>
    </xf>
    <xf numFmtId="2" fontId="22" fillId="0" borderId="3" xfId="0" applyNumberFormat="1" applyFont="1" applyFill="1" applyBorder="1" applyAlignment="1">
      <alignment horizontal="right"/>
    </xf>
    <xf numFmtId="2" fontId="22" fillId="0" borderId="3" xfId="0" applyNumberFormat="1" applyFont="1" applyFill="1" applyBorder="1" applyAlignment="1">
      <alignment horizontal="right" vertical="center"/>
    </xf>
    <xf numFmtId="0" fontId="6" fillId="0" borderId="0" xfId="11" applyFont="1" applyFill="1" applyAlignment="1">
      <alignment horizontal="center" vertical="center"/>
    </xf>
    <xf numFmtId="2" fontId="6" fillId="0" borderId="0" xfId="11" applyNumberFormat="1" applyFont="1" applyFill="1" applyBorder="1" applyAlignment="1">
      <alignment horizontal="center" vertical="center"/>
    </xf>
    <xf numFmtId="0" fontId="6" fillId="0" borderId="0" xfId="11" applyFont="1" applyFill="1" applyBorder="1" applyAlignment="1">
      <alignment horizontal="center" vertical="center"/>
    </xf>
    <xf numFmtId="0" fontId="6" fillId="0" borderId="3" xfId="20" applyFont="1" applyFill="1" applyBorder="1" applyAlignment="1">
      <alignment horizontal="center" vertical="center"/>
    </xf>
    <xf numFmtId="166" fontId="22" fillId="0" borderId="5" xfId="0" applyNumberFormat="1" applyFont="1" applyFill="1" applyBorder="1" applyAlignment="1">
      <alignment horizontal="center" vertical="center"/>
    </xf>
    <xf numFmtId="166" fontId="22" fillId="0" borderId="3" xfId="20" applyNumberFormat="1" applyFont="1" applyFill="1" applyBorder="1" applyAlignment="1">
      <alignment horizontal="center" vertical="center"/>
    </xf>
    <xf numFmtId="0" fontId="22" fillId="0" borderId="18" xfId="20" applyFont="1" applyFill="1" applyBorder="1" applyAlignment="1">
      <alignment horizontal="center" vertical="center"/>
    </xf>
    <xf numFmtId="2" fontId="22" fillId="0" borderId="19" xfId="0" applyNumberFormat="1" applyFont="1" applyFill="1" applyBorder="1" applyAlignment="1">
      <alignment horizontal="center" vertical="center"/>
    </xf>
    <xf numFmtId="0" fontId="22" fillId="0" borderId="3" xfId="20" applyFont="1" applyFill="1" applyBorder="1" applyAlignment="1">
      <alignment horizontal="center" vertical="center"/>
    </xf>
    <xf numFmtId="2" fontId="22" fillId="0" borderId="3" xfId="20" applyNumberFormat="1" applyFont="1" applyFill="1" applyBorder="1" applyAlignment="1">
      <alignment horizontal="right" vertical="center"/>
    </xf>
    <xf numFmtId="0" fontId="6" fillId="0" borderId="0" xfId="20" applyFont="1" applyFill="1" applyAlignment="1">
      <alignment horizontal="center" vertical="center"/>
    </xf>
    <xf numFmtId="2" fontId="22" fillId="0" borderId="0" xfId="0" applyNumberFormat="1" applyFont="1" applyFill="1" applyBorder="1" applyAlignment="1">
      <alignment horizontal="center" vertical="center"/>
    </xf>
    <xf numFmtId="2" fontId="22" fillId="0" borderId="3" xfId="20" applyNumberFormat="1" applyFont="1" applyFill="1" applyBorder="1" applyAlignment="1">
      <alignment horizontal="center" vertical="center"/>
    </xf>
    <xf numFmtId="2" fontId="22" fillId="0" borderId="5" xfId="0" applyNumberFormat="1" applyFont="1" applyFill="1" applyBorder="1" applyAlignment="1">
      <alignment horizontal="center" vertical="center"/>
    </xf>
    <xf numFmtId="2" fontId="0" fillId="0" borderId="3" xfId="0" applyNumberFormat="1" applyFill="1" applyBorder="1" applyAlignment="1">
      <alignment horizontal="right"/>
    </xf>
    <xf numFmtId="2" fontId="0" fillId="0" borderId="3" xfId="0" applyNumberFormat="1" applyFill="1" applyBorder="1"/>
    <xf numFmtId="0" fontId="6" fillId="0" borderId="3" xfId="19" applyFont="1" applyFill="1" applyBorder="1" applyAlignment="1">
      <alignment horizontal="center" vertical="center"/>
    </xf>
    <xf numFmtId="0" fontId="22" fillId="0" borderId="3" xfId="19" applyFont="1" applyFill="1" applyBorder="1" applyAlignment="1">
      <alignment horizontal="center" vertical="center"/>
    </xf>
    <xf numFmtId="2" fontId="22" fillId="0" borderId="3" xfId="19" applyNumberFormat="1" applyFont="1" applyFill="1" applyBorder="1" applyAlignment="1">
      <alignment horizontal="right" vertical="center"/>
    </xf>
    <xf numFmtId="0" fontId="6" fillId="0" borderId="0" xfId="19" applyFont="1" applyFill="1" applyAlignment="1">
      <alignment horizontal="center" vertical="center"/>
    </xf>
    <xf numFmtId="0" fontId="6" fillId="0" borderId="3" xfId="18" applyFont="1" applyFill="1" applyBorder="1" applyAlignment="1">
      <alignment horizontal="center" vertical="center"/>
    </xf>
    <xf numFmtId="0" fontId="6" fillId="0" borderId="0" xfId="18" applyFont="1" applyFill="1" applyAlignment="1">
      <alignment horizontal="center" vertical="center"/>
    </xf>
    <xf numFmtId="0" fontId="6" fillId="0" borderId="3" xfId="17" applyFont="1" applyFill="1" applyBorder="1" applyAlignment="1">
      <alignment horizontal="center" vertical="center"/>
    </xf>
    <xf numFmtId="0" fontId="6" fillId="0" borderId="0" xfId="17" applyFont="1" applyFill="1" applyAlignment="1">
      <alignment horizontal="center" vertical="center"/>
    </xf>
    <xf numFmtId="0" fontId="6" fillId="0" borderId="3" xfId="14" applyFont="1" applyFill="1" applyBorder="1" applyAlignment="1">
      <alignment horizontal="center" vertical="center"/>
    </xf>
    <xf numFmtId="0" fontId="6" fillId="0" borderId="2" xfId="14" applyFont="1" applyFill="1" applyBorder="1" applyAlignment="1">
      <alignment horizontal="center" vertical="center"/>
    </xf>
    <xf numFmtId="2" fontId="22" fillId="0" borderId="3" xfId="14" applyNumberFormat="1" applyFont="1" applyFill="1" applyBorder="1" applyAlignment="1">
      <alignment horizontal="right" vertical="center"/>
    </xf>
    <xf numFmtId="0" fontId="6" fillId="0" borderId="0" xfId="14" applyFont="1" applyFill="1" applyAlignment="1">
      <alignment horizontal="center" vertical="center"/>
    </xf>
    <xf numFmtId="0" fontId="6" fillId="0" borderId="3" xfId="16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0" xfId="16" applyFont="1" applyFill="1" applyAlignment="1">
      <alignment horizontal="center" vertical="center"/>
    </xf>
    <xf numFmtId="0" fontId="6" fillId="0" borderId="3" xfId="15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0" fontId="6" fillId="0" borderId="0" xfId="15" applyFont="1" applyFill="1" applyAlignment="1">
      <alignment horizontal="center" vertical="center"/>
    </xf>
    <xf numFmtId="0" fontId="6" fillId="0" borderId="3" xfId="13" applyFont="1" applyFill="1" applyBorder="1" applyAlignment="1">
      <alignment horizontal="center" vertical="center"/>
    </xf>
    <xf numFmtId="0" fontId="6" fillId="0" borderId="0" xfId="13" applyFont="1" applyFill="1" applyAlignment="1">
      <alignment horizontal="center" vertical="center"/>
    </xf>
    <xf numFmtId="0" fontId="6" fillId="0" borderId="3" xfId="8" applyFont="1" applyFill="1" applyBorder="1" applyAlignment="1">
      <alignment horizontal="center" vertical="center"/>
    </xf>
    <xf numFmtId="0" fontId="22" fillId="0" borderId="3" xfId="8" applyFont="1" applyFill="1" applyBorder="1" applyAlignment="1">
      <alignment horizontal="center" vertical="center"/>
    </xf>
    <xf numFmtId="0" fontId="6" fillId="0" borderId="0" xfId="8" applyFont="1" applyFill="1" applyAlignment="1">
      <alignment horizontal="center" vertical="center"/>
    </xf>
    <xf numFmtId="0" fontId="6" fillId="0" borderId="3" xfId="26" applyFont="1" applyFill="1" applyBorder="1" applyAlignment="1">
      <alignment horizontal="center" vertical="center"/>
    </xf>
    <xf numFmtId="0" fontId="6" fillId="0" borderId="0" xfId="26" applyFont="1" applyFill="1" applyAlignment="1">
      <alignment horizontal="center" vertical="center"/>
    </xf>
    <xf numFmtId="0" fontId="6" fillId="0" borderId="3" xfId="25" applyFont="1" applyFill="1" applyBorder="1" applyAlignment="1">
      <alignment horizontal="center" vertical="center"/>
    </xf>
    <xf numFmtId="0" fontId="22" fillId="0" borderId="3" xfId="25" applyFont="1" applyFill="1" applyBorder="1" applyAlignment="1">
      <alignment horizontal="center" vertical="center"/>
    </xf>
    <xf numFmtId="2" fontId="22" fillId="0" borderId="3" xfId="25" applyNumberFormat="1" applyFont="1" applyFill="1" applyBorder="1" applyAlignment="1">
      <alignment horizontal="right" vertical="center"/>
    </xf>
    <xf numFmtId="0" fontId="6" fillId="0" borderId="0" xfId="25" applyFont="1" applyFill="1" applyAlignment="1">
      <alignment horizontal="center" vertical="center"/>
    </xf>
    <xf numFmtId="0" fontId="6" fillId="0" borderId="3" xfId="33" applyFont="1" applyFill="1" applyBorder="1" applyAlignment="1">
      <alignment horizontal="center" vertical="center"/>
    </xf>
    <xf numFmtId="0" fontId="6" fillId="0" borderId="0" xfId="33" applyFont="1" applyFill="1" applyAlignment="1">
      <alignment horizontal="center" vertical="center"/>
    </xf>
    <xf numFmtId="0" fontId="6" fillId="0" borderId="3" xfId="31" applyFont="1" applyFill="1" applyBorder="1" applyAlignment="1">
      <alignment horizontal="center" vertical="center"/>
    </xf>
    <xf numFmtId="0" fontId="22" fillId="0" borderId="3" xfId="31" applyFont="1" applyFill="1" applyBorder="1" applyAlignment="1">
      <alignment horizontal="center" vertical="center"/>
    </xf>
    <xf numFmtId="0" fontId="22" fillId="0" borderId="2" xfId="31" applyFont="1" applyFill="1" applyBorder="1" applyAlignment="1">
      <alignment horizontal="center" vertical="center"/>
    </xf>
    <xf numFmtId="2" fontId="22" fillId="0" borderId="3" xfId="31" applyNumberFormat="1" applyFont="1" applyFill="1" applyBorder="1" applyAlignment="1">
      <alignment horizontal="right" vertical="center"/>
    </xf>
    <xf numFmtId="0" fontId="6" fillId="0" borderId="0" xfId="31" applyFont="1" applyFill="1" applyAlignment="1">
      <alignment horizontal="center" vertical="center"/>
    </xf>
    <xf numFmtId="0" fontId="6" fillId="0" borderId="3" xfId="10" applyFont="1" applyFill="1" applyBorder="1" applyAlignment="1">
      <alignment horizontal="center" vertical="center"/>
    </xf>
    <xf numFmtId="2" fontId="22" fillId="0" borderId="3" xfId="0" applyNumberFormat="1" applyFont="1" applyFill="1" applyBorder="1" applyAlignment="1" applyProtection="1">
      <alignment horizontal="center"/>
    </xf>
    <xf numFmtId="0" fontId="22" fillId="0" borderId="3" xfId="10" applyFont="1" applyFill="1" applyBorder="1" applyAlignment="1">
      <alignment horizontal="center" vertical="center"/>
    </xf>
    <xf numFmtId="0" fontId="22" fillId="0" borderId="18" xfId="10" applyFont="1" applyFill="1" applyBorder="1" applyAlignment="1">
      <alignment horizontal="center" vertical="center"/>
    </xf>
    <xf numFmtId="0" fontId="6" fillId="0" borderId="0" xfId="10" applyFont="1" applyFill="1" applyAlignment="1">
      <alignment horizontal="center" vertical="center"/>
    </xf>
    <xf numFmtId="0" fontId="6" fillId="0" borderId="3" xfId="9" applyFont="1" applyFill="1" applyBorder="1" applyAlignment="1">
      <alignment horizontal="center" vertical="center"/>
    </xf>
    <xf numFmtId="0" fontId="6" fillId="0" borderId="0" xfId="9" applyFont="1" applyFill="1" applyAlignment="1">
      <alignment horizontal="center" vertical="center"/>
    </xf>
    <xf numFmtId="0" fontId="6" fillId="0" borderId="3" xfId="24" applyFont="1" applyFill="1" applyBorder="1" applyAlignment="1">
      <alignment horizontal="center" vertical="center"/>
    </xf>
    <xf numFmtId="2" fontId="23" fillId="0" borderId="3" xfId="0" applyNumberFormat="1" applyFont="1" applyFill="1" applyBorder="1" applyAlignment="1">
      <alignment horizontal="center" vertical="center"/>
    </xf>
    <xf numFmtId="0" fontId="6" fillId="0" borderId="0" xfId="24" applyFont="1" applyFill="1" applyAlignment="1">
      <alignment horizontal="center" vertical="center"/>
    </xf>
    <xf numFmtId="0" fontId="22" fillId="0" borderId="3" xfId="32" applyFont="1" applyFill="1" applyBorder="1" applyAlignment="1">
      <alignment horizontal="center"/>
    </xf>
    <xf numFmtId="0" fontId="4" fillId="0" borderId="0" xfId="32" applyFill="1"/>
    <xf numFmtId="2" fontId="4" fillId="0" borderId="0" xfId="32" applyNumberFormat="1" applyFill="1"/>
    <xf numFmtId="1" fontId="6" fillId="0" borderId="0" xfId="32" applyNumberFormat="1" applyFont="1" applyFill="1" applyBorder="1"/>
    <xf numFmtId="0" fontId="4" fillId="0" borderId="0" xfId="32" applyFill="1" applyAlignment="1"/>
    <xf numFmtId="0" fontId="6" fillId="0" borderId="3" xfId="52" applyFont="1" applyFill="1" applyBorder="1" applyAlignment="1">
      <alignment horizontal="center" vertical="center"/>
    </xf>
    <xf numFmtId="2" fontId="26" fillId="0" borderId="3" xfId="0" applyNumberFormat="1" applyFont="1" applyFill="1" applyBorder="1" applyAlignment="1">
      <alignment horizontal="right"/>
    </xf>
    <xf numFmtId="2" fontId="22" fillId="0" borderId="2" xfId="52" applyNumberFormat="1" applyFont="1" applyFill="1" applyBorder="1" applyAlignment="1">
      <alignment horizontal="right" vertical="center"/>
    </xf>
    <xf numFmtId="2" fontId="22" fillId="0" borderId="18" xfId="52" applyNumberFormat="1" applyFont="1" applyFill="1" applyBorder="1" applyAlignment="1">
      <alignment horizontal="right" vertical="center"/>
    </xf>
    <xf numFmtId="2" fontId="22" fillId="0" borderId="2" xfId="0" applyNumberFormat="1" applyFont="1" applyFill="1" applyBorder="1" applyAlignment="1">
      <alignment horizontal="right" vertical="center"/>
    </xf>
    <xf numFmtId="2" fontId="22" fillId="0" borderId="3" xfId="52" applyNumberFormat="1" applyFont="1" applyFill="1" applyBorder="1" applyAlignment="1">
      <alignment horizontal="right" vertical="center"/>
    </xf>
    <xf numFmtId="0" fontId="6" fillId="0" borderId="0" xfId="52" applyFont="1" applyFill="1" applyAlignment="1">
      <alignment horizontal="center" vertical="center"/>
    </xf>
    <xf numFmtId="0" fontId="6" fillId="0" borderId="3" xfId="51" applyFont="1" applyFill="1" applyBorder="1" applyAlignment="1">
      <alignment horizontal="center" vertical="center"/>
    </xf>
    <xf numFmtId="2" fontId="22" fillId="0" borderId="3" xfId="51" applyNumberFormat="1" applyFont="1" applyFill="1" applyBorder="1" applyAlignment="1">
      <alignment horizontal="right" vertical="center"/>
    </xf>
    <xf numFmtId="0" fontId="6" fillId="0" borderId="0" xfId="51" applyFont="1" applyFill="1" applyAlignment="1">
      <alignment horizontal="center" vertical="center"/>
    </xf>
    <xf numFmtId="0" fontId="6" fillId="0" borderId="3" xfId="68" applyFont="1" applyFill="1" applyBorder="1" applyAlignment="1">
      <alignment horizontal="center" vertical="center"/>
    </xf>
    <xf numFmtId="2" fontId="22" fillId="0" borderId="3" xfId="0" applyNumberFormat="1" applyFont="1" applyFill="1" applyBorder="1" applyAlignment="1">
      <alignment horizontal="right" vertical="center" wrapText="1"/>
    </xf>
    <xf numFmtId="2" fontId="22" fillId="0" borderId="2" xfId="0" applyNumberFormat="1" applyFont="1" applyFill="1" applyBorder="1" applyAlignment="1">
      <alignment horizontal="right" vertical="center" wrapText="1"/>
    </xf>
    <xf numFmtId="0" fontId="6" fillId="0" borderId="0" xfId="68" applyFont="1" applyFill="1" applyAlignment="1">
      <alignment horizontal="center" vertical="center"/>
    </xf>
    <xf numFmtId="0" fontId="6" fillId="0" borderId="3" xfId="55" applyFont="1" applyFill="1" applyBorder="1" applyAlignment="1">
      <alignment horizontal="center" vertical="center"/>
    </xf>
    <xf numFmtId="2" fontId="22" fillId="0" borderId="3" xfId="55" applyNumberFormat="1" applyFont="1" applyFill="1" applyBorder="1" applyAlignment="1">
      <alignment horizontal="right" vertical="center"/>
    </xf>
    <xf numFmtId="2" fontId="22" fillId="0" borderId="18" xfId="55" applyNumberFormat="1" applyFont="1" applyFill="1" applyBorder="1" applyAlignment="1">
      <alignment horizontal="right" vertical="center"/>
    </xf>
    <xf numFmtId="0" fontId="6" fillId="0" borderId="0" xfId="55" applyFont="1" applyFill="1" applyAlignment="1">
      <alignment horizontal="center" vertical="center"/>
    </xf>
    <xf numFmtId="0" fontId="6" fillId="0" borderId="3" xfId="62" applyFont="1" applyFill="1" applyBorder="1" applyAlignment="1">
      <alignment horizontal="center" vertical="center"/>
    </xf>
    <xf numFmtId="0" fontId="6" fillId="0" borderId="0" xfId="62" applyFont="1" applyFill="1" applyAlignment="1">
      <alignment horizontal="center" vertical="center"/>
    </xf>
    <xf numFmtId="0" fontId="6" fillId="0" borderId="3" xfId="56" applyFont="1" applyFill="1" applyBorder="1" applyAlignment="1">
      <alignment horizontal="center" vertical="center"/>
    </xf>
    <xf numFmtId="2" fontId="22" fillId="0" borderId="3" xfId="56" applyNumberFormat="1" applyFont="1" applyFill="1" applyBorder="1" applyAlignment="1">
      <alignment horizontal="right" vertical="center"/>
    </xf>
    <xf numFmtId="2" fontId="22" fillId="0" borderId="18" xfId="56" applyNumberFormat="1" applyFont="1" applyFill="1" applyBorder="1" applyAlignment="1">
      <alignment horizontal="right" vertical="center"/>
    </xf>
    <xf numFmtId="0" fontId="6" fillId="0" borderId="0" xfId="56" applyFont="1" applyFill="1" applyAlignment="1">
      <alignment horizontal="center" vertical="center"/>
    </xf>
    <xf numFmtId="0" fontId="6" fillId="0" borderId="3" xfId="60" applyFont="1" applyFill="1" applyBorder="1" applyAlignment="1">
      <alignment horizontal="center" vertical="center"/>
    </xf>
    <xf numFmtId="0" fontId="6" fillId="0" borderId="0" xfId="60" applyFont="1" applyFill="1" applyAlignment="1">
      <alignment horizontal="center" vertical="center"/>
    </xf>
    <xf numFmtId="0" fontId="6" fillId="0" borderId="3" xfId="64" applyFont="1" applyFill="1" applyBorder="1" applyAlignment="1">
      <alignment horizontal="center" vertical="center"/>
    </xf>
    <xf numFmtId="0" fontId="6" fillId="0" borderId="0" xfId="64" applyFont="1" applyFill="1" applyAlignment="1">
      <alignment horizontal="center" vertical="center"/>
    </xf>
    <xf numFmtId="0" fontId="6" fillId="0" borderId="3" xfId="23" applyFont="1" applyFill="1" applyBorder="1" applyAlignment="1">
      <alignment horizontal="center" vertical="center"/>
    </xf>
    <xf numFmtId="2" fontId="22" fillId="0" borderId="3" xfId="23" applyNumberFormat="1" applyFont="1" applyFill="1" applyBorder="1" applyAlignment="1">
      <alignment horizontal="right" vertical="center"/>
    </xf>
    <xf numFmtId="0" fontId="6" fillId="0" borderId="0" xfId="23" applyFont="1" applyFill="1" applyAlignment="1">
      <alignment horizontal="center" vertical="center"/>
    </xf>
    <xf numFmtId="0" fontId="6" fillId="0" borderId="3" xfId="21" applyFont="1" applyFill="1" applyBorder="1" applyAlignment="1">
      <alignment horizontal="center" vertical="center"/>
    </xf>
    <xf numFmtId="0" fontId="6" fillId="0" borderId="0" xfId="21" applyFont="1" applyFill="1" applyAlignment="1">
      <alignment horizontal="center" vertical="center"/>
    </xf>
    <xf numFmtId="0" fontId="6" fillId="0" borderId="3" xfId="65" applyFont="1" applyFill="1" applyBorder="1" applyAlignment="1">
      <alignment horizontal="center" vertical="center"/>
    </xf>
    <xf numFmtId="2" fontId="22" fillId="0" borderId="3" xfId="65" applyNumberFormat="1" applyFont="1" applyFill="1" applyBorder="1" applyAlignment="1">
      <alignment horizontal="right" vertical="center"/>
    </xf>
    <xf numFmtId="0" fontId="6" fillId="0" borderId="0" xfId="65" applyFont="1" applyFill="1" applyAlignment="1">
      <alignment horizontal="center" vertical="center"/>
    </xf>
    <xf numFmtId="0" fontId="6" fillId="0" borderId="3" xfId="63" applyFont="1" applyFill="1" applyBorder="1" applyAlignment="1">
      <alignment horizontal="center" vertical="center"/>
    </xf>
    <xf numFmtId="0" fontId="6" fillId="0" borderId="0" xfId="63" applyFont="1" applyFill="1" applyAlignment="1">
      <alignment horizontal="center" vertical="center"/>
    </xf>
    <xf numFmtId="0" fontId="6" fillId="0" borderId="3" xfId="41" applyFont="1" applyFill="1" applyBorder="1" applyAlignment="1">
      <alignment horizontal="center" vertical="center"/>
    </xf>
    <xf numFmtId="2" fontId="22" fillId="0" borderId="3" xfId="41" applyNumberFormat="1" applyFont="1" applyFill="1" applyBorder="1" applyAlignment="1">
      <alignment horizontal="right" vertical="center"/>
    </xf>
    <xf numFmtId="2" fontId="22" fillId="0" borderId="18" xfId="41" applyNumberFormat="1" applyFont="1" applyFill="1" applyBorder="1" applyAlignment="1">
      <alignment horizontal="right" vertical="center"/>
    </xf>
    <xf numFmtId="0" fontId="6" fillId="0" borderId="0" xfId="41" applyFont="1" applyFill="1" applyAlignment="1">
      <alignment horizontal="center" vertical="center"/>
    </xf>
    <xf numFmtId="0" fontId="6" fillId="0" borderId="3" xfId="58" applyFont="1" applyFill="1" applyBorder="1" applyAlignment="1">
      <alignment horizontal="center" vertical="center"/>
    </xf>
    <xf numFmtId="0" fontId="6" fillId="0" borderId="0" xfId="58" applyFont="1" applyFill="1" applyAlignment="1">
      <alignment horizontal="center" vertical="center"/>
    </xf>
    <xf numFmtId="0" fontId="6" fillId="0" borderId="3" xfId="35" applyFont="1" applyFill="1" applyBorder="1" applyAlignment="1">
      <alignment horizontal="center" vertical="center"/>
    </xf>
    <xf numFmtId="0" fontId="6" fillId="0" borderId="0" xfId="35" applyFont="1" applyFill="1" applyAlignment="1">
      <alignment horizontal="center" vertical="center"/>
    </xf>
    <xf numFmtId="0" fontId="6" fillId="0" borderId="3" xfId="54" applyFont="1" applyFill="1" applyBorder="1" applyAlignment="1">
      <alignment horizontal="center" vertical="center"/>
    </xf>
    <xf numFmtId="0" fontId="6" fillId="0" borderId="0" xfId="54" applyFont="1" applyFill="1" applyAlignment="1">
      <alignment horizontal="center" vertical="center"/>
    </xf>
    <xf numFmtId="0" fontId="6" fillId="0" borderId="3" xfId="50" applyFont="1" applyFill="1" applyBorder="1" applyAlignment="1">
      <alignment horizontal="center" vertical="center"/>
    </xf>
    <xf numFmtId="0" fontId="6" fillId="0" borderId="0" xfId="50" applyFont="1" applyFill="1" applyAlignment="1">
      <alignment horizontal="center" vertical="center"/>
    </xf>
    <xf numFmtId="0" fontId="6" fillId="0" borderId="3" xfId="48" applyFont="1" applyFill="1" applyBorder="1" applyAlignment="1">
      <alignment horizontal="center" vertical="center"/>
    </xf>
    <xf numFmtId="2" fontId="22" fillId="0" borderId="3" xfId="70" applyNumberFormat="1" applyFont="1" applyFill="1" applyBorder="1" applyAlignment="1">
      <alignment horizontal="right" vertical="center"/>
    </xf>
    <xf numFmtId="2" fontId="22" fillId="0" borderId="3" xfId="48" applyNumberFormat="1" applyFont="1" applyFill="1" applyBorder="1" applyAlignment="1">
      <alignment horizontal="right" vertical="center"/>
    </xf>
    <xf numFmtId="0" fontId="6" fillId="0" borderId="0" xfId="48" applyFont="1" applyFill="1" applyAlignment="1">
      <alignment horizontal="center" vertical="center"/>
    </xf>
    <xf numFmtId="0" fontId="6" fillId="0" borderId="3" xfId="39" applyFont="1" applyFill="1" applyBorder="1" applyAlignment="1">
      <alignment horizontal="center" vertical="center"/>
    </xf>
    <xf numFmtId="0" fontId="6" fillId="0" borderId="0" xfId="39" applyFont="1" applyFill="1" applyAlignment="1">
      <alignment horizontal="center" vertical="center"/>
    </xf>
    <xf numFmtId="0" fontId="6" fillId="0" borderId="3" xfId="34" applyFont="1" applyFill="1" applyBorder="1" applyAlignment="1">
      <alignment horizontal="center" vertical="center"/>
    </xf>
    <xf numFmtId="0" fontId="6" fillId="0" borderId="0" xfId="34" applyFont="1" applyFill="1" applyAlignment="1">
      <alignment horizontal="center" vertical="center"/>
    </xf>
    <xf numFmtId="0" fontId="6" fillId="0" borderId="3" xfId="29" applyFont="1" applyFill="1" applyBorder="1" applyAlignment="1">
      <alignment horizontal="center" vertical="center"/>
    </xf>
    <xf numFmtId="0" fontId="6" fillId="0" borderId="0" xfId="29" applyFont="1" applyFill="1" applyAlignment="1">
      <alignment horizontal="center" vertical="center"/>
    </xf>
    <xf numFmtId="0" fontId="6" fillId="0" borderId="3" xfId="28" applyFont="1" applyFill="1" applyBorder="1" applyAlignment="1">
      <alignment horizontal="center" vertical="center"/>
    </xf>
    <xf numFmtId="2" fontId="22" fillId="0" borderId="3" xfId="28" applyNumberFormat="1" applyFont="1" applyFill="1" applyBorder="1" applyAlignment="1">
      <alignment horizontal="right" vertical="center"/>
    </xf>
    <xf numFmtId="0" fontId="6" fillId="0" borderId="0" xfId="28" applyFont="1" applyFill="1" applyAlignment="1">
      <alignment horizontal="center" vertical="center"/>
    </xf>
    <xf numFmtId="0" fontId="6" fillId="0" borderId="3" xfId="37" applyFont="1" applyFill="1" applyBorder="1" applyAlignment="1">
      <alignment horizontal="center" vertical="center"/>
    </xf>
    <xf numFmtId="2" fontId="22" fillId="0" borderId="3" xfId="37" applyNumberFormat="1" applyFont="1" applyFill="1" applyBorder="1" applyAlignment="1">
      <alignment horizontal="right" vertical="center"/>
    </xf>
    <xf numFmtId="0" fontId="6" fillId="0" borderId="0" xfId="37" applyFont="1" applyFill="1" applyAlignment="1">
      <alignment horizontal="center" vertical="center"/>
    </xf>
    <xf numFmtId="0" fontId="6" fillId="0" borderId="3" xfId="30" applyFont="1" applyFill="1" applyBorder="1" applyAlignment="1">
      <alignment horizontal="center" vertical="center"/>
    </xf>
    <xf numFmtId="2" fontId="22" fillId="0" borderId="3" xfId="30" applyNumberFormat="1" applyFont="1" applyFill="1" applyBorder="1" applyAlignment="1">
      <alignment horizontal="right" vertical="center"/>
    </xf>
    <xf numFmtId="0" fontId="6" fillId="0" borderId="0" xfId="30" applyFont="1" applyFill="1" applyAlignment="1">
      <alignment horizontal="center" vertical="center"/>
    </xf>
    <xf numFmtId="0" fontId="6" fillId="0" borderId="3" xfId="38" applyFont="1" applyFill="1" applyBorder="1" applyAlignment="1">
      <alignment horizontal="center" vertical="center"/>
    </xf>
    <xf numFmtId="0" fontId="6" fillId="0" borderId="0" xfId="38" applyFont="1" applyFill="1" applyAlignment="1">
      <alignment horizontal="center" vertical="center"/>
    </xf>
    <xf numFmtId="0" fontId="6" fillId="0" borderId="3" xfId="47" applyFont="1" applyFill="1" applyBorder="1" applyAlignment="1">
      <alignment horizontal="center" vertical="center"/>
    </xf>
    <xf numFmtId="0" fontId="6" fillId="0" borderId="0" xfId="47" applyFont="1" applyFill="1" applyAlignment="1">
      <alignment horizontal="center" vertical="center"/>
    </xf>
    <xf numFmtId="0" fontId="6" fillId="0" borderId="3" xfId="61" applyFont="1" applyFill="1" applyBorder="1" applyAlignment="1">
      <alignment horizontal="center" vertical="center"/>
    </xf>
    <xf numFmtId="0" fontId="6" fillId="0" borderId="0" xfId="61" applyFont="1" applyFill="1" applyAlignment="1">
      <alignment horizontal="center" vertical="center"/>
    </xf>
    <xf numFmtId="0" fontId="6" fillId="0" borderId="3" xfId="45" applyFont="1" applyFill="1" applyBorder="1" applyAlignment="1">
      <alignment horizontal="center" vertical="center"/>
    </xf>
    <xf numFmtId="0" fontId="6" fillId="0" borderId="0" xfId="45" applyFont="1" applyFill="1" applyAlignment="1">
      <alignment horizontal="center" vertical="center"/>
    </xf>
    <xf numFmtId="0" fontId="6" fillId="0" borderId="3" xfId="57" applyFont="1" applyFill="1" applyBorder="1" applyAlignment="1">
      <alignment horizontal="center" vertical="center"/>
    </xf>
    <xf numFmtId="0" fontId="6" fillId="0" borderId="0" xfId="57" applyFont="1" applyFill="1" applyAlignment="1">
      <alignment horizontal="center" vertical="center"/>
    </xf>
    <xf numFmtId="0" fontId="6" fillId="0" borderId="3" xfId="42" applyFont="1" applyFill="1" applyBorder="1" applyAlignment="1">
      <alignment horizontal="center" vertical="center"/>
    </xf>
    <xf numFmtId="0" fontId="6" fillId="0" borderId="0" xfId="42" applyFont="1" applyFill="1" applyAlignment="1">
      <alignment horizontal="center" vertical="center"/>
    </xf>
    <xf numFmtId="0" fontId="20" fillId="0" borderId="0" xfId="0" applyFont="1" applyFill="1" applyBorder="1" applyAlignment="1">
      <alignment wrapText="1"/>
    </xf>
    <xf numFmtId="0" fontId="6" fillId="0" borderId="3" xfId="67" applyFont="1" applyFill="1" applyBorder="1" applyAlignment="1">
      <alignment horizontal="center" vertical="center"/>
    </xf>
    <xf numFmtId="0" fontId="6" fillId="0" borderId="0" xfId="67" applyFont="1" applyFill="1" applyAlignment="1">
      <alignment horizontal="center" vertical="center"/>
    </xf>
    <xf numFmtId="0" fontId="6" fillId="0" borderId="3" xfId="36" applyFont="1" applyFill="1" applyBorder="1" applyAlignment="1">
      <alignment horizontal="center" vertical="center"/>
    </xf>
    <xf numFmtId="0" fontId="6" fillId="0" borderId="0" xfId="36" applyFont="1" applyFill="1" applyAlignment="1">
      <alignment horizontal="center" vertical="center"/>
    </xf>
    <xf numFmtId="0" fontId="6" fillId="0" borderId="3" xfId="49" applyFont="1" applyFill="1" applyBorder="1" applyAlignment="1">
      <alignment horizontal="center" vertical="center"/>
    </xf>
    <xf numFmtId="0" fontId="6" fillId="0" borderId="0" xfId="49" applyFont="1" applyFill="1" applyAlignment="1">
      <alignment horizontal="center" vertical="center"/>
    </xf>
    <xf numFmtId="0" fontId="6" fillId="0" borderId="3" xfId="22" applyFont="1" applyFill="1" applyBorder="1" applyAlignment="1">
      <alignment horizontal="center" vertical="center"/>
    </xf>
    <xf numFmtId="0" fontId="6" fillId="0" borderId="0" xfId="22" applyFont="1" applyFill="1" applyAlignment="1">
      <alignment horizontal="center" vertical="center"/>
    </xf>
    <xf numFmtId="0" fontId="6" fillId="0" borderId="3" xfId="40" applyFont="1" applyFill="1" applyBorder="1" applyAlignment="1">
      <alignment horizontal="center" vertical="center"/>
    </xf>
    <xf numFmtId="2" fontId="22" fillId="0" borderId="3" xfId="0" applyNumberFormat="1" applyFont="1" applyFill="1" applyBorder="1" applyAlignment="1" applyProtection="1">
      <alignment horizontal="right"/>
      <protection locked="0"/>
    </xf>
    <xf numFmtId="2" fontId="22" fillId="0" borderId="3" xfId="40" applyNumberFormat="1" applyFont="1" applyFill="1" applyBorder="1" applyAlignment="1">
      <alignment horizontal="right" vertical="center"/>
    </xf>
    <xf numFmtId="2" fontId="22" fillId="0" borderId="2" xfId="0" applyNumberFormat="1" applyFont="1" applyFill="1" applyBorder="1" applyAlignment="1" applyProtection="1">
      <alignment horizontal="right"/>
      <protection locked="0"/>
    </xf>
    <xf numFmtId="0" fontId="6" fillId="0" borderId="0" xfId="40" applyFont="1" applyFill="1" applyAlignment="1">
      <alignment horizontal="center" vertical="center"/>
    </xf>
    <xf numFmtId="0" fontId="6" fillId="0" borderId="3" xfId="66" applyFont="1" applyFill="1" applyBorder="1" applyAlignment="1">
      <alignment horizontal="center" vertical="center"/>
    </xf>
    <xf numFmtId="2" fontId="22" fillId="0" borderId="3" xfId="66" applyNumberFormat="1" applyFont="1" applyFill="1" applyBorder="1" applyAlignment="1">
      <alignment horizontal="right" vertical="center"/>
    </xf>
    <xf numFmtId="2" fontId="22" fillId="0" borderId="18" xfId="66" applyNumberFormat="1" applyFont="1" applyFill="1" applyBorder="1" applyAlignment="1">
      <alignment horizontal="right" vertical="center"/>
    </xf>
    <xf numFmtId="0" fontId="6" fillId="0" borderId="0" xfId="66" applyFont="1" applyFill="1" applyAlignment="1">
      <alignment horizontal="center" vertical="center"/>
    </xf>
    <xf numFmtId="0" fontId="6" fillId="0" borderId="3" xfId="46" applyFont="1" applyFill="1" applyBorder="1" applyAlignment="1">
      <alignment horizontal="center" vertical="center"/>
    </xf>
    <xf numFmtId="2" fontId="22" fillId="0" borderId="3" xfId="46" applyNumberFormat="1" applyFont="1" applyFill="1" applyBorder="1" applyAlignment="1">
      <alignment horizontal="right" vertical="center"/>
    </xf>
    <xf numFmtId="2" fontId="22" fillId="0" borderId="18" xfId="46" applyNumberFormat="1" applyFont="1" applyFill="1" applyBorder="1" applyAlignment="1">
      <alignment horizontal="right" vertical="center"/>
    </xf>
    <xf numFmtId="0" fontId="6" fillId="0" borderId="0" xfId="46" applyFont="1" applyFill="1" applyAlignment="1">
      <alignment horizontal="center" vertical="center"/>
    </xf>
    <xf numFmtId="0" fontId="6" fillId="0" borderId="3" xfId="59" applyFont="1" applyFill="1" applyBorder="1" applyAlignment="1">
      <alignment horizontal="center" vertical="center"/>
    </xf>
    <xf numFmtId="2" fontId="22" fillId="0" borderId="4" xfId="0" applyNumberFormat="1" applyFont="1" applyFill="1" applyBorder="1" applyAlignment="1" applyProtection="1">
      <alignment horizontal="right"/>
      <protection locked="0"/>
    </xf>
    <xf numFmtId="2" fontId="22" fillId="0" borderId="3" xfId="59" applyNumberFormat="1" applyFont="1" applyFill="1" applyBorder="1" applyAlignment="1">
      <alignment horizontal="right" vertical="center"/>
    </xf>
    <xf numFmtId="2" fontId="22" fillId="0" borderId="18" xfId="59" applyNumberFormat="1" applyFont="1" applyFill="1" applyBorder="1" applyAlignment="1">
      <alignment horizontal="right" vertical="center"/>
    </xf>
    <xf numFmtId="2" fontId="22" fillId="0" borderId="2" xfId="59" applyNumberFormat="1" applyFont="1" applyFill="1" applyBorder="1" applyAlignment="1">
      <alignment horizontal="right" vertical="center"/>
    </xf>
    <xf numFmtId="0" fontId="6" fillId="0" borderId="0" xfId="59" applyFont="1" applyFill="1" applyAlignment="1">
      <alignment horizontal="center" vertical="center"/>
    </xf>
    <xf numFmtId="0" fontId="6" fillId="0" borderId="3" xfId="43" applyFont="1" applyFill="1" applyBorder="1" applyAlignment="1">
      <alignment horizontal="center" vertical="center"/>
    </xf>
    <xf numFmtId="2" fontId="22" fillId="0" borderId="3" xfId="43" applyNumberFormat="1" applyFont="1" applyFill="1" applyBorder="1" applyAlignment="1">
      <alignment horizontal="right" vertical="center"/>
    </xf>
    <xf numFmtId="2" fontId="22" fillId="0" borderId="18" xfId="43" applyNumberFormat="1" applyFont="1" applyFill="1" applyBorder="1" applyAlignment="1">
      <alignment horizontal="right" vertical="center"/>
    </xf>
    <xf numFmtId="0" fontId="6" fillId="0" borderId="0" xfId="43" applyFont="1" applyFill="1" applyAlignment="1">
      <alignment horizontal="center" vertical="center"/>
    </xf>
    <xf numFmtId="0" fontId="6" fillId="0" borderId="3" xfId="69" applyFont="1" applyFill="1" applyBorder="1" applyAlignment="1">
      <alignment horizontal="center" vertical="center"/>
    </xf>
    <xf numFmtId="2" fontId="22" fillId="0" borderId="3" xfId="69" applyNumberFormat="1" applyFont="1" applyFill="1" applyBorder="1" applyAlignment="1">
      <alignment horizontal="right" vertical="center"/>
    </xf>
    <xf numFmtId="0" fontId="6" fillId="0" borderId="0" xfId="69" applyFont="1" applyFill="1" applyAlignment="1">
      <alignment horizontal="center" vertical="center"/>
    </xf>
    <xf numFmtId="0" fontId="6" fillId="0" borderId="3" xfId="44" applyFont="1" applyFill="1" applyBorder="1" applyAlignment="1">
      <alignment horizontal="center" vertical="center"/>
    </xf>
    <xf numFmtId="2" fontId="22" fillId="0" borderId="4" xfId="0" applyNumberFormat="1" applyFont="1" applyFill="1" applyBorder="1" applyAlignment="1" applyProtection="1">
      <alignment horizontal="right"/>
    </xf>
    <xf numFmtId="0" fontId="6" fillId="0" borderId="0" xfId="44" applyFont="1" applyFill="1" applyAlignment="1">
      <alignment horizontal="center" vertical="center"/>
    </xf>
    <xf numFmtId="0" fontId="6" fillId="0" borderId="3" xfId="53" applyFont="1" applyFill="1" applyBorder="1" applyAlignment="1">
      <alignment horizontal="center" vertical="center"/>
    </xf>
    <xf numFmtId="2" fontId="22" fillId="0" borderId="3" xfId="53" applyNumberFormat="1" applyFont="1" applyFill="1" applyBorder="1" applyAlignment="1">
      <alignment horizontal="right" vertical="center"/>
    </xf>
    <xf numFmtId="0" fontId="6" fillId="0" borderId="0" xfId="53" applyFont="1" applyFill="1" applyAlignment="1">
      <alignment horizontal="center" vertical="center"/>
    </xf>
    <xf numFmtId="0" fontId="46" fillId="0" borderId="0" xfId="0" applyNumberFormat="1" applyFont="1" applyAlignment="1"/>
    <xf numFmtId="0" fontId="12" fillId="0" borderId="0" xfId="52" applyFont="1" applyAlignment="1">
      <alignment horizontal="center"/>
    </xf>
    <xf numFmtId="0" fontId="6" fillId="0" borderId="16" xfId="52" applyFont="1" applyBorder="1"/>
    <xf numFmtId="0" fontId="6" fillId="0" borderId="16" xfId="52" applyFont="1" applyBorder="1" applyAlignment="1">
      <alignment horizontal="center"/>
    </xf>
    <xf numFmtId="0" fontId="48" fillId="0" borderId="0" xfId="1" applyFont="1" applyBorder="1" applyAlignment="1" applyProtection="1"/>
    <xf numFmtId="0" fontId="6" fillId="0" borderId="1" xfId="11" applyFont="1" applyBorder="1" applyAlignment="1">
      <alignment horizontal="center"/>
    </xf>
    <xf numFmtId="0" fontId="6" fillId="0" borderId="2" xfId="11" applyFont="1" applyBorder="1" applyAlignment="1">
      <alignment horizontal="center"/>
    </xf>
    <xf numFmtId="0" fontId="6" fillId="0" borderId="0" xfId="11" applyFont="1" applyAlignment="1">
      <alignment horizontal="center"/>
    </xf>
    <xf numFmtId="0" fontId="11" fillId="0" borderId="0" xfId="32" applyFont="1" applyAlignment="1">
      <alignment horizontal="center"/>
    </xf>
    <xf numFmtId="0" fontId="15" fillId="0" borderId="16" xfId="11" applyFont="1" applyBorder="1"/>
    <xf numFmtId="0" fontId="9" fillId="0" borderId="0" xfId="11" applyFont="1" applyAlignment="1"/>
    <xf numFmtId="0" fontId="11" fillId="0" borderId="16" xfId="11" applyFont="1" applyBorder="1" applyAlignment="1"/>
    <xf numFmtId="167" fontId="11" fillId="0" borderId="3" xfId="71" applyNumberFormat="1" applyFont="1" applyBorder="1" applyAlignment="1">
      <alignment horizontal="right" vertical="top" wrapText="1"/>
    </xf>
    <xf numFmtId="167" fontId="22" fillId="0" borderId="3" xfId="11" applyNumberFormat="1" applyFont="1" applyBorder="1" applyAlignment="1">
      <alignment horizontal="center" vertical="center"/>
    </xf>
    <xf numFmtId="167" fontId="22" fillId="0" borderId="3" xfId="11" applyNumberFormat="1" applyFont="1" applyBorder="1" applyAlignment="1">
      <alignment vertical="center"/>
    </xf>
    <xf numFmtId="167" fontId="11" fillId="0" borderId="2" xfId="71" applyNumberFormat="1" applyFont="1" applyBorder="1" applyAlignment="1">
      <alignment horizontal="right" vertical="top" wrapText="1"/>
    </xf>
    <xf numFmtId="167" fontId="22" fillId="0" borderId="3" xfId="11" applyNumberFormat="1" applyFont="1" applyBorder="1" applyAlignment="1">
      <alignment horizontal="right" vertical="center"/>
    </xf>
    <xf numFmtId="167" fontId="6" fillId="0" borderId="0" xfId="11" applyNumberFormat="1" applyFont="1" applyAlignment="1">
      <alignment horizontal="center" vertical="center"/>
    </xf>
    <xf numFmtId="2" fontId="6" fillId="0" borderId="0" xfId="71" applyNumberFormat="1" applyFont="1" applyBorder="1" applyAlignment="1">
      <alignment horizontal="center"/>
    </xf>
    <xf numFmtId="0" fontId="22" fillId="0" borderId="3" xfId="11" applyFont="1" applyBorder="1" applyAlignment="1">
      <alignment horizontal="center" vertical="center"/>
    </xf>
    <xf numFmtId="165" fontId="22" fillId="0" borderId="3" xfId="11" applyNumberFormat="1" applyFont="1" applyBorder="1" applyAlignment="1">
      <alignment horizontal="center" vertical="center"/>
    </xf>
    <xf numFmtId="2" fontId="22" fillId="0" borderId="3" xfId="11" applyNumberFormat="1" applyFont="1" applyBorder="1" applyAlignment="1">
      <alignment horizontal="center" vertical="center"/>
    </xf>
    <xf numFmtId="2" fontId="21" fillId="0" borderId="4" xfId="11" applyNumberFormat="1" applyFont="1" applyBorder="1" applyAlignment="1">
      <alignment horizontal="center" vertical="center"/>
    </xf>
    <xf numFmtId="0" fontId="33" fillId="0" borderId="0" xfId="71" applyFont="1" applyBorder="1" applyAlignment="1">
      <alignment wrapText="1"/>
    </xf>
    <xf numFmtId="2" fontId="21" fillId="0" borderId="3" xfId="11" applyNumberFormat="1" applyFont="1" applyBorder="1" applyAlignment="1">
      <alignment horizontal="right" vertical="center"/>
    </xf>
    <xf numFmtId="2" fontId="21" fillId="0" borderId="3" xfId="11" applyNumberFormat="1" applyFont="1" applyBorder="1" applyAlignment="1">
      <alignment horizontal="center" vertical="center"/>
    </xf>
    <xf numFmtId="0" fontId="34" fillId="0" borderId="0" xfId="71"/>
    <xf numFmtId="2" fontId="22" fillId="0" borderId="4" xfId="11" applyNumberFormat="1" applyFont="1" applyBorder="1" applyAlignment="1">
      <alignment horizontal="center" vertical="center"/>
    </xf>
    <xf numFmtId="0" fontId="34" fillId="0" borderId="0" xfId="71" applyAlignment="1"/>
    <xf numFmtId="0" fontId="9" fillId="0" borderId="17" xfId="71" applyFont="1" applyBorder="1" applyAlignment="1">
      <alignment horizontal="center" wrapText="1"/>
    </xf>
    <xf numFmtId="167" fontId="22" fillId="0" borderId="3" xfId="32" applyNumberFormat="1" applyFont="1" applyBorder="1" applyAlignment="1">
      <alignment horizontal="center"/>
    </xf>
    <xf numFmtId="167" fontId="21" fillId="0" borderId="3" xfId="32" applyNumberFormat="1" applyFont="1" applyBorder="1" applyAlignment="1">
      <alignment horizontal="center"/>
    </xf>
    <xf numFmtId="167" fontId="25" fillId="0" borderId="3" xfId="32" applyNumberFormat="1" applyFont="1" applyBorder="1" applyAlignment="1">
      <alignment horizontal="center"/>
    </xf>
    <xf numFmtId="167" fontId="26" fillId="0" borderId="3" xfId="32" applyNumberFormat="1" applyFont="1" applyBorder="1" applyAlignment="1">
      <alignment horizontal="center"/>
    </xf>
    <xf numFmtId="0" fontId="50" fillId="0" borderId="3" xfId="32" applyFont="1" applyBorder="1" applyAlignment="1">
      <alignment horizontal="center"/>
    </xf>
    <xf numFmtId="0" fontId="22" fillId="0" borderId="3" xfId="32" applyNumberFormat="1" applyFont="1" applyBorder="1" applyAlignment="1">
      <alignment horizontal="center"/>
    </xf>
    <xf numFmtId="0" fontId="11" fillId="0" borderId="0" xfId="32" applyFont="1" applyAlignment="1">
      <alignment horizontal="center"/>
    </xf>
    <xf numFmtId="0" fontId="9" fillId="0" borderId="0" xfId="20" applyFont="1" applyBorder="1" applyAlignment="1">
      <alignment horizontal="center"/>
    </xf>
    <xf numFmtId="3" fontId="21" fillId="0" borderId="3" xfId="32" applyNumberFormat="1" applyFont="1" applyBorder="1" applyAlignment="1">
      <alignment horizontal="center"/>
    </xf>
    <xf numFmtId="3" fontId="21" fillId="0" borderId="0" xfId="32" applyNumberFormat="1" applyFont="1" applyAlignment="1">
      <alignment horizontal="center"/>
    </xf>
    <xf numFmtId="0" fontId="9" fillId="0" borderId="0" xfId="20" applyFont="1" applyBorder="1" applyAlignment="1">
      <alignment horizontal="center"/>
    </xf>
    <xf numFmtId="2" fontId="4" fillId="0" borderId="0" xfId="20" applyNumberFormat="1"/>
    <xf numFmtId="0" fontId="6" fillId="0" borderId="0" xfId="11" applyFont="1" applyAlignment="1">
      <alignment horizontal="center"/>
    </xf>
    <xf numFmtId="0" fontId="6" fillId="0" borderId="1" xfId="11" applyFont="1" applyBorder="1" applyAlignment="1">
      <alignment horizontal="center"/>
    </xf>
    <xf numFmtId="0" fontId="6" fillId="0" borderId="2" xfId="11" applyFont="1" applyBorder="1" applyAlignment="1">
      <alignment horizontal="center"/>
    </xf>
    <xf numFmtId="0" fontId="0" fillId="0" borderId="0" xfId="0" applyAlignment="1"/>
    <xf numFmtId="0" fontId="11" fillId="0" borderId="0" xfId="32" applyFont="1" applyAlignment="1">
      <alignment horizontal="center"/>
    </xf>
    <xf numFmtId="0" fontId="11" fillId="0" borderId="16" xfId="11" applyFont="1" applyBorder="1" applyAlignment="1">
      <alignment horizontal="center"/>
    </xf>
    <xf numFmtId="2" fontId="22" fillId="0" borderId="3" xfId="71" applyNumberFormat="1" applyFont="1" applyBorder="1" applyAlignment="1">
      <alignment horizontal="right" vertical="center"/>
    </xf>
    <xf numFmtId="2" fontId="22" fillId="0" borderId="0" xfId="11" applyNumberFormat="1" applyFont="1" applyAlignment="1">
      <alignment horizontal="right" vertical="center"/>
    </xf>
    <xf numFmtId="2" fontId="22" fillId="0" borderId="3" xfId="71" applyNumberFormat="1" applyFont="1" applyBorder="1" applyAlignment="1">
      <alignment horizontal="right" vertical="center" wrapText="1"/>
    </xf>
    <xf numFmtId="2" fontId="52" fillId="0" borderId="3" xfId="72" applyNumberFormat="1" applyFont="1" applyBorder="1" applyAlignment="1">
      <alignment horizontal="right" vertical="center"/>
    </xf>
    <xf numFmtId="2" fontId="22" fillId="0" borderId="2" xfId="71" applyNumberFormat="1" applyFont="1" applyBorder="1" applyAlignment="1">
      <alignment horizontal="right" vertical="center" wrapText="1"/>
    </xf>
    <xf numFmtId="0" fontId="16" fillId="0" borderId="3" xfId="0" applyFont="1" applyFill="1" applyBorder="1" applyAlignment="1">
      <alignment horizontal="left"/>
    </xf>
    <xf numFmtId="0" fontId="16" fillId="0" borderId="3" xfId="0" applyFont="1" applyBorder="1" applyAlignment="1">
      <alignment horizontal="left"/>
    </xf>
    <xf numFmtId="2" fontId="22" fillId="3" borderId="3" xfId="11" applyNumberFormat="1" applyFont="1" applyFill="1" applyBorder="1" applyAlignment="1">
      <alignment horizontal="right" vertical="center"/>
    </xf>
    <xf numFmtId="2" fontId="22" fillId="3" borderId="3" xfId="0" applyNumberFormat="1" applyFont="1" applyFill="1" applyBorder="1" applyAlignment="1">
      <alignment horizontal="right"/>
    </xf>
    <xf numFmtId="166" fontId="22" fillId="3" borderId="4" xfId="11" applyNumberFormat="1" applyFont="1" applyFill="1" applyBorder="1" applyAlignment="1">
      <alignment horizontal="right" vertical="center"/>
    </xf>
    <xf numFmtId="2" fontId="22" fillId="3" borderId="3" xfId="53" applyNumberFormat="1" applyFont="1" applyFill="1" applyBorder="1" applyAlignment="1">
      <alignment horizontal="right" vertical="center"/>
    </xf>
    <xf numFmtId="2" fontId="22" fillId="3" borderId="3" xfId="44" applyNumberFormat="1" applyFont="1" applyFill="1" applyBorder="1" applyAlignment="1">
      <alignment horizontal="right" vertical="center"/>
    </xf>
    <xf numFmtId="166" fontId="22" fillId="0" borderId="4" xfId="53" applyNumberFormat="1" applyFont="1" applyBorder="1" applyAlignment="1">
      <alignment horizontal="right" vertical="center"/>
    </xf>
    <xf numFmtId="2" fontId="22" fillId="3" borderId="3" xfId="53" applyNumberFormat="1" applyFont="1" applyFill="1" applyBorder="1" applyAlignment="1">
      <alignment horizontal="right"/>
    </xf>
    <xf numFmtId="2" fontId="22" fillId="3" borderId="3" xfId="0" applyNumberFormat="1" applyFont="1" applyFill="1" applyBorder="1" applyAlignment="1" applyProtection="1">
      <alignment horizontal="right"/>
    </xf>
    <xf numFmtId="166" fontId="22" fillId="0" borderId="4" xfId="44" applyNumberFormat="1" applyFont="1" applyBorder="1" applyAlignment="1">
      <alignment horizontal="right" vertical="center"/>
    </xf>
    <xf numFmtId="2" fontId="22" fillId="3" borderId="3" xfId="30" applyNumberFormat="1" applyFont="1" applyFill="1" applyBorder="1" applyAlignment="1">
      <alignment horizontal="right" vertical="center"/>
    </xf>
    <xf numFmtId="166" fontId="22" fillId="0" borderId="4" xfId="30" applyNumberFormat="1" applyFont="1" applyBorder="1" applyAlignment="1">
      <alignment horizontal="right" vertical="center"/>
    </xf>
    <xf numFmtId="2" fontId="22" fillId="3" borderId="3" xfId="69" applyNumberFormat="1" applyFont="1" applyFill="1" applyBorder="1" applyAlignment="1">
      <alignment horizontal="right" vertical="center"/>
    </xf>
    <xf numFmtId="2" fontId="22" fillId="3" borderId="3" xfId="0" applyNumberFormat="1" applyFont="1" applyFill="1" applyBorder="1" applyAlignment="1" applyProtection="1">
      <alignment horizontal="right"/>
      <protection locked="0"/>
    </xf>
    <xf numFmtId="166" fontId="22" fillId="0" borderId="4" xfId="69" applyNumberFormat="1" applyFont="1" applyBorder="1" applyAlignment="1">
      <alignment horizontal="right" vertical="center"/>
    </xf>
    <xf numFmtId="2" fontId="22" fillId="3" borderId="3" xfId="22" applyNumberFormat="1" applyFont="1" applyFill="1" applyBorder="1" applyAlignment="1">
      <alignment horizontal="right" vertical="center"/>
    </xf>
    <xf numFmtId="166" fontId="22" fillId="0" borderId="4" xfId="22" applyNumberFormat="1" applyFont="1" applyBorder="1" applyAlignment="1">
      <alignment horizontal="right" vertical="center"/>
    </xf>
    <xf numFmtId="2" fontId="22" fillId="3" borderId="3" xfId="49" applyNumberFormat="1" applyFont="1" applyFill="1" applyBorder="1" applyAlignment="1">
      <alignment horizontal="right" vertical="center"/>
    </xf>
    <xf numFmtId="2" fontId="22" fillId="3" borderId="3" xfId="0" applyNumberFormat="1" applyFont="1" applyFill="1" applyBorder="1" applyAlignment="1">
      <alignment horizontal="right" vertical="center"/>
    </xf>
    <xf numFmtId="166" fontId="22" fillId="0" borderId="4" xfId="49" applyNumberFormat="1" applyFont="1" applyBorder="1" applyAlignment="1">
      <alignment horizontal="right" vertical="center"/>
    </xf>
    <xf numFmtId="0" fontId="39" fillId="3" borderId="3" xfId="0" applyFont="1" applyFill="1" applyBorder="1"/>
    <xf numFmtId="2" fontId="6" fillId="3" borderId="3" xfId="49" applyNumberFormat="1" applyFont="1" applyFill="1" applyBorder="1" applyAlignment="1">
      <alignment horizontal="right" vertical="center"/>
    </xf>
    <xf numFmtId="2" fontId="6" fillId="3" borderId="3" xfId="0" applyNumberFormat="1" applyFont="1" applyFill="1" applyBorder="1" applyAlignment="1">
      <alignment horizontal="right" vertical="center"/>
    </xf>
    <xf numFmtId="2" fontId="6" fillId="3" borderId="3" xfId="0" applyNumberFormat="1" applyFont="1" applyFill="1" applyBorder="1" applyAlignment="1">
      <alignment horizontal="right"/>
    </xf>
    <xf numFmtId="2" fontId="6" fillId="3" borderId="3" xfId="22" applyNumberFormat="1" applyFont="1" applyFill="1" applyBorder="1" applyAlignment="1">
      <alignment horizontal="right" vertical="center"/>
    </xf>
    <xf numFmtId="2" fontId="39" fillId="3" borderId="3" xfId="69" applyNumberFormat="1" applyFont="1" applyFill="1" applyBorder="1" applyAlignment="1">
      <alignment horizontal="right" vertical="center"/>
    </xf>
    <xf numFmtId="2" fontId="39" fillId="3" borderId="3" xfId="0" applyNumberFormat="1" applyFont="1" applyFill="1" applyBorder="1" applyAlignment="1" applyProtection="1">
      <alignment horizontal="right"/>
      <protection locked="0"/>
    </xf>
    <xf numFmtId="166" fontId="15" fillId="0" borderId="4" xfId="69" applyNumberFormat="1" applyFont="1" applyBorder="1" applyAlignment="1">
      <alignment horizontal="right" vertical="center"/>
    </xf>
    <xf numFmtId="166" fontId="39" fillId="0" borderId="4" xfId="69" applyNumberFormat="1" applyFont="1" applyBorder="1" applyAlignment="1">
      <alignment horizontal="right" vertical="center"/>
    </xf>
    <xf numFmtId="2" fontId="6" fillId="3" borderId="3" xfId="30" applyNumberFormat="1" applyFont="1" applyFill="1" applyBorder="1" applyAlignment="1">
      <alignment horizontal="right" vertical="center"/>
    </xf>
    <xf numFmtId="166" fontId="12" fillId="0" borderId="4" xfId="30" applyNumberFormat="1" applyFont="1" applyBorder="1" applyAlignment="1">
      <alignment horizontal="right" vertical="center"/>
    </xf>
    <xf numFmtId="166" fontId="6" fillId="0" borderId="4" xfId="30" applyNumberFormat="1" applyFont="1" applyBorder="1" applyAlignment="1">
      <alignment horizontal="right" vertical="center"/>
    </xf>
    <xf numFmtId="2" fontId="6" fillId="3" borderId="3" xfId="44" applyNumberFormat="1" applyFont="1" applyFill="1" applyBorder="1" applyAlignment="1">
      <alignment horizontal="right" vertical="center"/>
    </xf>
    <xf numFmtId="2" fontId="6" fillId="3" borderId="3" xfId="0" applyNumberFormat="1" applyFont="1" applyFill="1" applyBorder="1" applyAlignment="1" applyProtection="1">
      <alignment horizontal="right"/>
    </xf>
    <xf numFmtId="166" fontId="12" fillId="0" borderId="4" xfId="44" applyNumberFormat="1" applyFont="1" applyBorder="1" applyAlignment="1">
      <alignment horizontal="right" vertical="center"/>
    </xf>
    <xf numFmtId="166" fontId="6" fillId="0" borderId="4" xfId="44" applyNumberFormat="1" applyFont="1" applyBorder="1" applyAlignment="1">
      <alignment horizontal="right" vertical="center"/>
    </xf>
    <xf numFmtId="2" fontId="6" fillId="3" borderId="3" xfId="53" applyNumberFormat="1" applyFont="1" applyFill="1" applyBorder="1" applyAlignment="1">
      <alignment horizontal="right"/>
    </xf>
    <xf numFmtId="2" fontId="6" fillId="3" borderId="3" xfId="53" applyNumberFormat="1" applyFont="1" applyFill="1" applyBorder="1" applyAlignment="1">
      <alignment horizontal="right" vertical="center"/>
    </xf>
    <xf numFmtId="166" fontId="12" fillId="0" borderId="4" xfId="53" applyNumberFormat="1" applyFont="1" applyBorder="1" applyAlignment="1">
      <alignment horizontal="right" vertical="center"/>
    </xf>
    <xf numFmtId="166" fontId="6" fillId="0" borderId="4" xfId="53" applyNumberFormat="1" applyFont="1" applyBorder="1" applyAlignment="1">
      <alignment horizontal="right" vertical="center"/>
    </xf>
    <xf numFmtId="2" fontId="6" fillId="3" borderId="3" xfId="11" applyNumberFormat="1" applyFont="1" applyFill="1" applyBorder="1" applyAlignment="1">
      <alignment horizontal="right" vertical="center"/>
    </xf>
    <xf numFmtId="166" fontId="12" fillId="3" borderId="4" xfId="11" applyNumberFormat="1" applyFont="1" applyFill="1" applyBorder="1" applyAlignment="1">
      <alignment horizontal="right" vertical="center"/>
    </xf>
    <xf numFmtId="166" fontId="6" fillId="3" borderId="4" xfId="11" applyNumberFormat="1" applyFont="1" applyFill="1" applyBorder="1" applyAlignment="1">
      <alignment horizontal="right" vertical="center"/>
    </xf>
    <xf numFmtId="166" fontId="6" fillId="0" borderId="4" xfId="11" applyNumberFormat="1" applyFont="1" applyBorder="1" applyAlignment="1">
      <alignment horizontal="right" vertical="center"/>
    </xf>
    <xf numFmtId="166" fontId="12" fillId="0" borderId="4" xfId="11" applyNumberFormat="1" applyFont="1" applyBorder="1" applyAlignment="1">
      <alignment horizontal="right" vertical="center"/>
    </xf>
    <xf numFmtId="1" fontId="39" fillId="0" borderId="3" xfId="0" applyNumberFormat="1" applyFont="1" applyBorder="1" applyAlignment="1">
      <alignment horizontal="right" vertical="top" wrapText="1"/>
    </xf>
    <xf numFmtId="1" fontId="39" fillId="0" borderId="4" xfId="0" applyNumberFormat="1" applyFont="1" applyBorder="1" applyAlignment="1">
      <alignment horizontal="right" vertical="top" wrapText="1"/>
    </xf>
    <xf numFmtId="1" fontId="39" fillId="0" borderId="4" xfId="0" applyNumberFormat="1" applyFont="1" applyBorder="1" applyAlignment="1">
      <alignment horizontal="right" vertical="top"/>
    </xf>
    <xf numFmtId="1" fontId="39" fillId="0" borderId="3" xfId="0" applyNumberFormat="1" applyFont="1" applyBorder="1" applyAlignment="1">
      <alignment horizontal="right" vertical="top"/>
    </xf>
    <xf numFmtId="2" fontId="50" fillId="0" borderId="3" xfId="43" applyNumberFormat="1" applyFont="1" applyBorder="1" applyAlignment="1">
      <alignment horizontal="right" vertical="center"/>
    </xf>
    <xf numFmtId="2" fontId="50" fillId="0" borderId="18" xfId="43" applyNumberFormat="1" applyFont="1" applyBorder="1" applyAlignment="1">
      <alignment horizontal="right" vertical="center"/>
    </xf>
    <xf numFmtId="1" fontId="39" fillId="0" borderId="4" xfId="0" applyNumberFormat="1" applyFont="1" applyBorder="1" applyAlignment="1">
      <alignment horizontal="right"/>
    </xf>
    <xf numFmtId="1" fontId="39" fillId="0" borderId="30" xfId="0" applyNumberFormat="1" applyFont="1" applyBorder="1" applyAlignment="1">
      <alignment horizontal="right"/>
    </xf>
    <xf numFmtId="2" fontId="50" fillId="0" borderId="3" xfId="59" applyNumberFormat="1" applyFont="1" applyFill="1" applyBorder="1" applyAlignment="1">
      <alignment horizontal="right" vertical="center"/>
    </xf>
    <xf numFmtId="2" fontId="50" fillId="0" borderId="3" xfId="59" applyNumberFormat="1" applyFont="1" applyBorder="1" applyAlignment="1">
      <alignment horizontal="right" vertical="center"/>
    </xf>
    <xf numFmtId="2" fontId="50" fillId="0" borderId="2" xfId="59" applyNumberFormat="1" applyFont="1" applyBorder="1" applyAlignment="1">
      <alignment horizontal="right" vertical="center"/>
    </xf>
    <xf numFmtId="2" fontId="50" fillId="0" borderId="18" xfId="59" applyNumberFormat="1" applyFont="1" applyBorder="1" applyAlignment="1">
      <alignment horizontal="right" vertical="center"/>
    </xf>
    <xf numFmtId="2" fontId="50" fillId="0" borderId="3" xfId="0" applyNumberFormat="1" applyFont="1" applyFill="1" applyBorder="1" applyAlignment="1" applyProtection="1">
      <alignment horizontal="right"/>
      <protection locked="0"/>
    </xf>
    <xf numFmtId="2" fontId="50" fillId="0" borderId="3" xfId="46" applyNumberFormat="1" applyFont="1" applyFill="1" applyBorder="1" applyAlignment="1">
      <alignment horizontal="right" vertical="center"/>
    </xf>
    <xf numFmtId="2" fontId="50" fillId="0" borderId="3" xfId="0" applyNumberFormat="1" applyFont="1" applyBorder="1" applyAlignment="1" applyProtection="1">
      <alignment horizontal="right"/>
      <protection locked="0"/>
    </xf>
    <xf numFmtId="2" fontId="50" fillId="0" borderId="3" xfId="46" applyNumberFormat="1" applyFont="1" applyBorder="1" applyAlignment="1">
      <alignment horizontal="right" vertical="center"/>
    </xf>
    <xf numFmtId="2" fontId="50" fillId="0" borderId="2" xfId="0" applyNumberFormat="1" applyFont="1" applyBorder="1" applyAlignment="1" applyProtection="1">
      <alignment horizontal="right"/>
      <protection locked="0"/>
    </xf>
    <xf numFmtId="2" fontId="50" fillId="0" borderId="18" xfId="46" applyNumberFormat="1" applyFont="1" applyBorder="1" applyAlignment="1">
      <alignment horizontal="right" vertical="center"/>
    </xf>
    <xf numFmtId="166" fontId="15" fillId="0" borderId="4" xfId="43" applyNumberFormat="1" applyFont="1" applyBorder="1" applyAlignment="1">
      <alignment horizontal="right" vertical="center"/>
    </xf>
    <xf numFmtId="166" fontId="39" fillId="0" borderId="3" xfId="43" applyNumberFormat="1" applyFont="1" applyBorder="1" applyAlignment="1">
      <alignment horizontal="right" vertical="center"/>
    </xf>
    <xf numFmtId="166" fontId="15" fillId="0" borderId="4" xfId="59" applyNumberFormat="1" applyFont="1" applyBorder="1" applyAlignment="1">
      <alignment horizontal="right" vertical="center"/>
    </xf>
    <xf numFmtId="166" fontId="39" fillId="0" borderId="3" xfId="59" applyNumberFormat="1" applyFont="1" applyBorder="1" applyAlignment="1">
      <alignment horizontal="right" vertical="center"/>
    </xf>
    <xf numFmtId="166" fontId="15" fillId="0" borderId="4" xfId="46" applyNumberFormat="1" applyFont="1" applyBorder="1" applyAlignment="1">
      <alignment horizontal="right" vertical="center"/>
    </xf>
    <xf numFmtId="166" fontId="39" fillId="0" borderId="3" xfId="46" applyNumberFormat="1" applyFont="1" applyBorder="1" applyAlignment="1">
      <alignment horizontal="right" vertical="center"/>
    </xf>
    <xf numFmtId="2" fontId="50" fillId="0" borderId="3" xfId="66" applyNumberFormat="1" applyFont="1" applyFill="1" applyBorder="1" applyAlignment="1">
      <alignment horizontal="right" vertical="center"/>
    </xf>
    <xf numFmtId="2" fontId="50" fillId="0" borderId="3" xfId="66" applyNumberFormat="1" applyFont="1" applyBorder="1" applyAlignment="1">
      <alignment horizontal="right" vertical="center"/>
    </xf>
    <xf numFmtId="2" fontId="50" fillId="0" borderId="18" xfId="66" applyNumberFormat="1" applyFont="1" applyBorder="1" applyAlignment="1">
      <alignment horizontal="right" vertical="center"/>
    </xf>
    <xf numFmtId="166" fontId="15" fillId="0" borderId="4" xfId="66" applyNumberFormat="1" applyFont="1" applyBorder="1" applyAlignment="1">
      <alignment horizontal="right" vertical="center"/>
    </xf>
    <xf numFmtId="166" fontId="39" fillId="0" borderId="3" xfId="66" applyNumberFormat="1" applyFont="1" applyBorder="1" applyAlignment="1">
      <alignment horizontal="right" vertical="center"/>
    </xf>
    <xf numFmtId="2" fontId="50" fillId="0" borderId="3" xfId="40" applyNumberFormat="1" applyFont="1" applyFill="1" applyBorder="1" applyAlignment="1">
      <alignment horizontal="right" vertical="center"/>
    </xf>
    <xf numFmtId="2" fontId="50" fillId="0" borderId="3" xfId="40" applyNumberFormat="1" applyFont="1" applyBorder="1" applyAlignment="1">
      <alignment horizontal="right" vertical="center"/>
    </xf>
    <xf numFmtId="2" fontId="50" fillId="0" borderId="29" xfId="0" applyNumberFormat="1" applyFont="1" applyBorder="1" applyAlignment="1" applyProtection="1">
      <alignment horizontal="right"/>
      <protection locked="0"/>
    </xf>
    <xf numFmtId="2" fontId="50" fillId="0" borderId="18" xfId="40" applyNumberFormat="1" applyFont="1" applyBorder="1" applyAlignment="1">
      <alignment horizontal="right" vertical="center"/>
    </xf>
    <xf numFmtId="166" fontId="15" fillId="0" borderId="4" xfId="40" applyNumberFormat="1" applyFont="1" applyBorder="1" applyAlignment="1">
      <alignment horizontal="right" vertical="center"/>
    </xf>
    <xf numFmtId="166" fontId="39" fillId="0" borderId="3" xfId="40" applyNumberFormat="1" applyFont="1" applyBorder="1" applyAlignment="1">
      <alignment horizontal="right" vertical="center"/>
    </xf>
    <xf numFmtId="166" fontId="15" fillId="0" borderId="4" xfId="22" applyNumberFormat="1" applyFont="1" applyBorder="1" applyAlignment="1">
      <alignment horizontal="right" vertical="center"/>
    </xf>
    <xf numFmtId="166" fontId="39" fillId="0" borderId="4" xfId="22" applyNumberFormat="1" applyFont="1" applyBorder="1" applyAlignment="1">
      <alignment horizontal="right" vertical="center"/>
    </xf>
    <xf numFmtId="166" fontId="15" fillId="0" borderId="4" xfId="49" applyNumberFormat="1" applyFont="1" applyBorder="1" applyAlignment="1">
      <alignment horizontal="right" vertical="center"/>
    </xf>
    <xf numFmtId="166" fontId="39" fillId="0" borderId="4" xfId="49" applyNumberFormat="1" applyFont="1" applyBorder="1" applyAlignment="1">
      <alignment horizontal="right" vertical="center"/>
    </xf>
    <xf numFmtId="2" fontId="39" fillId="3" borderId="3" xfId="36" applyNumberFormat="1" applyFont="1" applyFill="1" applyBorder="1" applyAlignment="1">
      <alignment horizontal="right" vertical="center"/>
    </xf>
    <xf numFmtId="2" fontId="39" fillId="3" borderId="3" xfId="0" applyNumberFormat="1" applyFont="1" applyFill="1" applyBorder="1" applyAlignment="1">
      <alignment horizontal="right" vertical="center"/>
    </xf>
    <xf numFmtId="166" fontId="39" fillId="3" borderId="3" xfId="36" applyNumberFormat="1" applyFont="1" applyFill="1" applyBorder="1" applyAlignment="1">
      <alignment horizontal="right" vertical="center"/>
    </xf>
    <xf numFmtId="166" fontId="15" fillId="3" borderId="3" xfId="36" applyNumberFormat="1" applyFont="1" applyFill="1" applyBorder="1" applyAlignment="1">
      <alignment horizontal="right" vertical="center"/>
    </xf>
    <xf numFmtId="2" fontId="6" fillId="3" borderId="3" xfId="67" applyNumberFormat="1" applyFont="1" applyFill="1" applyBorder="1" applyAlignment="1">
      <alignment horizontal="right" vertical="center"/>
    </xf>
    <xf numFmtId="166" fontId="6" fillId="3" borderId="3" xfId="67" applyNumberFormat="1" applyFont="1" applyFill="1" applyBorder="1" applyAlignment="1">
      <alignment horizontal="right" vertical="center"/>
    </xf>
    <xf numFmtId="2" fontId="39" fillId="3" borderId="3" xfId="67" applyNumberFormat="1" applyFont="1" applyFill="1" applyBorder="1" applyAlignment="1">
      <alignment horizontal="right" vertical="center"/>
    </xf>
    <xf numFmtId="166" fontId="39" fillId="3" borderId="3" xfId="67" applyNumberFormat="1" applyFont="1" applyFill="1" applyBorder="1" applyAlignment="1">
      <alignment horizontal="right" vertical="center"/>
    </xf>
    <xf numFmtId="166" fontId="15" fillId="3" borderId="3" xfId="67" applyNumberFormat="1" applyFont="1" applyFill="1" applyBorder="1" applyAlignment="1">
      <alignment horizontal="right" vertical="center"/>
    </xf>
    <xf numFmtId="166" fontId="39" fillId="0" borderId="4" xfId="67" applyNumberFormat="1" applyFont="1" applyBorder="1" applyAlignment="1">
      <alignment horizontal="right" vertical="center"/>
    </xf>
    <xf numFmtId="166" fontId="15" fillId="0" borderId="4" xfId="67" applyNumberFormat="1" applyFont="1" applyBorder="1" applyAlignment="1">
      <alignment horizontal="right" vertical="center"/>
    </xf>
    <xf numFmtId="166" fontId="22" fillId="0" borderId="2" xfId="28" applyNumberFormat="1" applyFont="1" applyBorder="1" applyAlignment="1">
      <alignment horizontal="right" vertical="center"/>
    </xf>
    <xf numFmtId="2" fontId="39" fillId="3" borderId="3" xfId="28" applyNumberFormat="1" applyFont="1" applyFill="1" applyBorder="1" applyAlignment="1">
      <alignment horizontal="right" vertical="center"/>
    </xf>
    <xf numFmtId="166" fontId="39" fillId="3" borderId="3" xfId="28" applyNumberFormat="1" applyFont="1" applyFill="1" applyBorder="1" applyAlignment="1">
      <alignment horizontal="right" vertical="center"/>
    </xf>
    <xf numFmtId="166" fontId="15" fillId="3" borderId="3" xfId="28" applyNumberFormat="1" applyFont="1" applyFill="1" applyBorder="1" applyAlignment="1">
      <alignment horizontal="right" vertical="center"/>
    </xf>
    <xf numFmtId="2" fontId="39" fillId="3" borderId="3" xfId="30" applyNumberFormat="1" applyFont="1" applyFill="1" applyBorder="1" applyAlignment="1">
      <alignment horizontal="right" vertical="center"/>
    </xf>
    <xf numFmtId="2" fontId="39" fillId="3" borderId="3" xfId="0" applyNumberFormat="1" applyFont="1" applyFill="1" applyBorder="1" applyAlignment="1">
      <alignment horizontal="right"/>
    </xf>
    <xf numFmtId="166" fontId="39" fillId="3" borderId="3" xfId="30" applyNumberFormat="1" applyFont="1" applyFill="1" applyBorder="1" applyAlignment="1">
      <alignment horizontal="right" vertical="center"/>
    </xf>
    <xf numFmtId="166" fontId="15" fillId="3" borderId="3" xfId="30" applyNumberFormat="1" applyFont="1" applyFill="1" applyBorder="1" applyAlignment="1">
      <alignment horizontal="right" vertical="center"/>
    </xf>
    <xf numFmtId="2" fontId="39" fillId="3" borderId="3" xfId="37" applyNumberFormat="1" applyFont="1" applyFill="1" applyBorder="1" applyAlignment="1">
      <alignment horizontal="right" vertical="center"/>
    </xf>
    <xf numFmtId="166" fontId="39" fillId="3" borderId="3" xfId="37" applyNumberFormat="1" applyFont="1" applyFill="1" applyBorder="1" applyAlignment="1">
      <alignment horizontal="right" vertical="center"/>
    </xf>
    <xf numFmtId="166" fontId="15" fillId="3" borderId="3" xfId="37" applyNumberFormat="1" applyFont="1" applyFill="1" applyBorder="1" applyAlignment="1">
      <alignment horizontal="right" vertical="center"/>
    </xf>
    <xf numFmtId="2" fontId="39" fillId="3" borderId="3" xfId="29" applyNumberFormat="1" applyFont="1" applyFill="1" applyBorder="1" applyAlignment="1">
      <alignment horizontal="right" vertical="center"/>
    </xf>
    <xf numFmtId="166" fontId="39" fillId="3" borderId="3" xfId="29" applyNumberFormat="1" applyFont="1" applyFill="1" applyBorder="1" applyAlignment="1">
      <alignment horizontal="right" vertical="center"/>
    </xf>
    <xf numFmtId="166" fontId="15" fillId="3" borderId="3" xfId="29" applyNumberFormat="1" applyFont="1" applyFill="1" applyBorder="1" applyAlignment="1">
      <alignment horizontal="right" vertical="center"/>
    </xf>
    <xf numFmtId="2" fontId="39" fillId="3" borderId="3" xfId="34" applyNumberFormat="1" applyFont="1" applyFill="1" applyBorder="1" applyAlignment="1">
      <alignment horizontal="right" vertical="center"/>
    </xf>
    <xf numFmtId="166" fontId="39" fillId="3" borderId="3" xfId="34" applyNumberFormat="1" applyFont="1" applyFill="1" applyBorder="1" applyAlignment="1">
      <alignment horizontal="right" vertical="center"/>
    </xf>
    <xf numFmtId="166" fontId="15" fillId="3" borderId="3" xfId="34" applyNumberFormat="1" applyFont="1" applyFill="1" applyBorder="1" applyAlignment="1">
      <alignment horizontal="right" vertical="center"/>
    </xf>
    <xf numFmtId="2" fontId="39" fillId="3" borderId="3" xfId="39" applyNumberFormat="1" applyFont="1" applyFill="1" applyBorder="1" applyAlignment="1">
      <alignment horizontal="right" vertical="center"/>
    </xf>
    <xf numFmtId="166" fontId="39" fillId="3" borderId="3" xfId="39" applyNumberFormat="1" applyFont="1" applyFill="1" applyBorder="1" applyAlignment="1">
      <alignment horizontal="right" vertical="center"/>
    </xf>
    <xf numFmtId="166" fontId="15" fillId="3" borderId="3" xfId="39" applyNumberFormat="1" applyFont="1" applyFill="1" applyBorder="1" applyAlignment="1">
      <alignment horizontal="right" vertical="center"/>
    </xf>
    <xf numFmtId="2" fontId="39" fillId="3" borderId="3" xfId="50" applyNumberFormat="1" applyFont="1" applyFill="1" applyBorder="1" applyAlignment="1">
      <alignment horizontal="right" vertical="center"/>
    </xf>
    <xf numFmtId="166" fontId="39" fillId="3" borderId="3" xfId="50" applyNumberFormat="1" applyFont="1" applyFill="1" applyBorder="1" applyAlignment="1">
      <alignment horizontal="right" vertical="center"/>
    </xf>
    <xf numFmtId="166" fontId="15" fillId="3" borderId="3" xfId="50" applyNumberFormat="1" applyFont="1" applyFill="1" applyBorder="1" applyAlignment="1">
      <alignment horizontal="right" vertical="center"/>
    </xf>
    <xf numFmtId="2" fontId="39" fillId="3" borderId="3" xfId="54" applyNumberFormat="1" applyFont="1" applyFill="1" applyBorder="1" applyAlignment="1">
      <alignment horizontal="right" vertical="center"/>
    </xf>
    <xf numFmtId="166" fontId="39" fillId="3" borderId="3" xfId="54" applyNumberFormat="1" applyFont="1" applyFill="1" applyBorder="1" applyAlignment="1">
      <alignment horizontal="right" vertical="center"/>
    </xf>
    <xf numFmtId="166" fontId="15" fillId="3" borderId="3" xfId="54" applyNumberFormat="1" applyFont="1" applyFill="1" applyBorder="1" applyAlignment="1">
      <alignment horizontal="right" vertical="center"/>
    </xf>
    <xf numFmtId="0" fontId="39" fillId="3" borderId="3" xfId="35" applyFont="1" applyFill="1" applyBorder="1" applyAlignment="1">
      <alignment horizontal="center" vertical="center"/>
    </xf>
    <xf numFmtId="2" fontId="39" fillId="3" borderId="3" xfId="35" applyNumberFormat="1" applyFont="1" applyFill="1" applyBorder="1" applyAlignment="1">
      <alignment horizontal="right" vertical="center"/>
    </xf>
    <xf numFmtId="2" fontId="39" fillId="3" borderId="3" xfId="0" applyNumberFormat="1" applyFont="1" applyFill="1" applyBorder="1" applyAlignment="1">
      <alignment horizontal="right" vertical="center" wrapText="1"/>
    </xf>
    <xf numFmtId="166" fontId="39" fillId="3" borderId="3" xfId="35" applyNumberFormat="1" applyFont="1" applyFill="1" applyBorder="1" applyAlignment="1">
      <alignment horizontal="right" vertical="center"/>
    </xf>
    <xf numFmtId="166" fontId="15" fillId="3" borderId="3" xfId="35" applyNumberFormat="1" applyFont="1" applyFill="1" applyBorder="1" applyAlignment="1">
      <alignment horizontal="right" vertical="center"/>
    </xf>
    <xf numFmtId="2" fontId="39" fillId="3" borderId="3" xfId="58" applyNumberFormat="1" applyFont="1" applyFill="1" applyBorder="1" applyAlignment="1">
      <alignment horizontal="right" vertical="center"/>
    </xf>
    <xf numFmtId="166" fontId="39" fillId="3" borderId="3" xfId="58" applyNumberFormat="1" applyFont="1" applyFill="1" applyBorder="1" applyAlignment="1">
      <alignment horizontal="right" vertical="center"/>
    </xf>
    <xf numFmtId="166" fontId="15" fillId="3" borderId="3" xfId="58" applyNumberFormat="1" applyFont="1" applyFill="1" applyBorder="1" applyAlignment="1">
      <alignment horizontal="right" vertical="center"/>
    </xf>
    <xf numFmtId="2" fontId="22" fillId="0" borderId="6" xfId="0" applyNumberFormat="1" applyFont="1" applyBorder="1" applyAlignment="1">
      <alignment horizontal="right" vertical="center" wrapText="1"/>
    </xf>
    <xf numFmtId="2" fontId="39" fillId="3" borderId="3" xfId="41" applyNumberFormat="1" applyFont="1" applyFill="1" applyBorder="1" applyAlignment="1">
      <alignment horizontal="right" vertical="center"/>
    </xf>
    <xf numFmtId="166" fontId="15" fillId="3" borderId="3" xfId="41" applyNumberFormat="1" applyFont="1" applyFill="1" applyBorder="1" applyAlignment="1">
      <alignment horizontal="right" vertical="center"/>
    </xf>
    <xf numFmtId="166" fontId="39" fillId="3" borderId="3" xfId="41" applyNumberFormat="1" applyFont="1" applyFill="1" applyBorder="1" applyAlignment="1">
      <alignment horizontal="right" vertical="center"/>
    </xf>
    <xf numFmtId="2" fontId="39" fillId="3" borderId="3" xfId="63" applyNumberFormat="1" applyFont="1" applyFill="1" applyBorder="1" applyAlignment="1">
      <alignment horizontal="right" vertical="center"/>
    </xf>
    <xf numFmtId="166" fontId="39" fillId="3" borderId="3" xfId="63" applyNumberFormat="1" applyFont="1" applyFill="1" applyBorder="1" applyAlignment="1">
      <alignment horizontal="right" vertical="center"/>
    </xf>
    <xf numFmtId="166" fontId="15" fillId="3" borderId="3" xfId="63" applyNumberFormat="1" applyFont="1" applyFill="1" applyBorder="1" applyAlignment="1">
      <alignment horizontal="right" vertical="center"/>
    </xf>
    <xf numFmtId="2" fontId="39" fillId="3" borderId="3" xfId="65" applyNumberFormat="1" applyFont="1" applyFill="1" applyBorder="1" applyAlignment="1">
      <alignment horizontal="right" vertical="center"/>
    </xf>
    <xf numFmtId="166" fontId="39" fillId="3" borderId="3" xfId="65" applyNumberFormat="1" applyFont="1" applyFill="1" applyBorder="1" applyAlignment="1">
      <alignment horizontal="right" vertical="center"/>
    </xf>
    <xf numFmtId="166" fontId="15" fillId="3" borderId="3" xfId="65" applyNumberFormat="1" applyFont="1" applyFill="1" applyBorder="1" applyAlignment="1">
      <alignment horizontal="right" vertical="center"/>
    </xf>
    <xf numFmtId="2" fontId="39" fillId="3" borderId="3" xfId="21" applyNumberFormat="1" applyFont="1" applyFill="1" applyBorder="1" applyAlignment="1">
      <alignment horizontal="right" vertical="center"/>
    </xf>
    <xf numFmtId="166" fontId="39" fillId="3" borderId="3" xfId="21" applyNumberFormat="1" applyFont="1" applyFill="1" applyBorder="1" applyAlignment="1">
      <alignment horizontal="right" vertical="center"/>
    </xf>
    <xf numFmtId="166" fontId="15" fillId="3" borderId="3" xfId="21" applyNumberFormat="1" applyFont="1" applyFill="1" applyBorder="1" applyAlignment="1">
      <alignment horizontal="right" vertical="center"/>
    </xf>
    <xf numFmtId="166" fontId="22" fillId="0" borderId="4" xfId="23" applyNumberFormat="1" applyFont="1" applyBorder="1" applyAlignment="1">
      <alignment horizontal="right" vertical="center"/>
    </xf>
    <xf numFmtId="2" fontId="39" fillId="3" borderId="3" xfId="23" applyNumberFormat="1" applyFont="1" applyFill="1" applyBorder="1" applyAlignment="1">
      <alignment horizontal="right" vertical="center"/>
    </xf>
    <xf numFmtId="166" fontId="15" fillId="0" borderId="4" xfId="23" applyNumberFormat="1" applyFont="1" applyBorder="1" applyAlignment="1">
      <alignment horizontal="right" vertical="center"/>
    </xf>
    <xf numFmtId="166" fontId="39" fillId="0" borderId="4" xfId="23" applyNumberFormat="1" applyFont="1" applyBorder="1" applyAlignment="1">
      <alignment horizontal="right" vertical="center"/>
    </xf>
    <xf numFmtId="2" fontId="39" fillId="3" borderId="3" xfId="64" applyNumberFormat="1" applyFont="1" applyFill="1" applyBorder="1" applyAlignment="1">
      <alignment horizontal="right" vertical="center"/>
    </xf>
    <xf numFmtId="166" fontId="39" fillId="3" borderId="3" xfId="64" applyNumberFormat="1" applyFont="1" applyFill="1" applyBorder="1" applyAlignment="1">
      <alignment horizontal="right" vertical="center"/>
    </xf>
    <xf numFmtId="166" fontId="15" fillId="3" borderId="3" xfId="64" applyNumberFormat="1" applyFont="1" applyFill="1" applyBorder="1" applyAlignment="1">
      <alignment horizontal="right" vertical="center"/>
    </xf>
    <xf numFmtId="2" fontId="39" fillId="3" borderId="3" xfId="60" applyNumberFormat="1" applyFont="1" applyFill="1" applyBorder="1" applyAlignment="1">
      <alignment horizontal="right" vertical="center"/>
    </xf>
    <xf numFmtId="166" fontId="39" fillId="3" borderId="3" xfId="60" applyNumberFormat="1" applyFont="1" applyFill="1" applyBorder="1" applyAlignment="1">
      <alignment horizontal="right" vertical="center"/>
    </xf>
    <xf numFmtId="166" fontId="15" fillId="3" borderId="3" xfId="60" applyNumberFormat="1" applyFont="1" applyFill="1" applyBorder="1" applyAlignment="1">
      <alignment horizontal="right" vertical="center"/>
    </xf>
    <xf numFmtId="166" fontId="39" fillId="3" borderId="3" xfId="60" applyNumberFormat="1" applyFont="1" applyFill="1" applyBorder="1" applyAlignment="1">
      <alignment horizontal="right" vertical="center" wrapText="1"/>
    </xf>
    <xf numFmtId="2" fontId="39" fillId="3" borderId="3" xfId="56" applyNumberFormat="1" applyFont="1" applyFill="1" applyBorder="1" applyAlignment="1">
      <alignment horizontal="right" vertical="center"/>
    </xf>
    <xf numFmtId="166" fontId="39" fillId="3" borderId="3" xfId="56" applyNumberFormat="1" applyFont="1" applyFill="1" applyBorder="1" applyAlignment="1">
      <alignment horizontal="right" vertical="center"/>
    </xf>
    <xf numFmtId="166" fontId="15" fillId="3" borderId="3" xfId="56" applyNumberFormat="1" applyFont="1" applyFill="1" applyBorder="1" applyAlignment="1">
      <alignment horizontal="right" vertical="center"/>
    </xf>
    <xf numFmtId="166" fontId="22" fillId="0" borderId="2" xfId="56" applyNumberFormat="1" applyFont="1" applyBorder="1" applyAlignment="1">
      <alignment horizontal="right" vertical="center"/>
    </xf>
    <xf numFmtId="2" fontId="39" fillId="3" borderId="3" xfId="62" applyNumberFormat="1" applyFont="1" applyFill="1" applyBorder="1" applyAlignment="1">
      <alignment horizontal="right" vertical="center"/>
    </xf>
    <xf numFmtId="166" fontId="39" fillId="3" borderId="3" xfId="62" applyNumberFormat="1" applyFont="1" applyFill="1" applyBorder="1" applyAlignment="1">
      <alignment horizontal="right" vertical="center"/>
    </xf>
    <xf numFmtId="166" fontId="15" fillId="3" borderId="3" xfId="62" applyNumberFormat="1" applyFont="1" applyFill="1" applyBorder="1" applyAlignment="1">
      <alignment horizontal="right" vertical="center"/>
    </xf>
    <xf numFmtId="2" fontId="39" fillId="3" borderId="3" xfId="55" applyNumberFormat="1" applyFont="1" applyFill="1" applyBorder="1" applyAlignment="1">
      <alignment horizontal="right" vertical="center"/>
    </xf>
    <xf numFmtId="166" fontId="39" fillId="3" borderId="3" xfId="55" applyNumberFormat="1" applyFont="1" applyFill="1" applyBorder="1" applyAlignment="1">
      <alignment horizontal="right" vertical="center"/>
    </xf>
    <xf numFmtId="166" fontId="15" fillId="3" borderId="3" xfId="55" applyNumberFormat="1" applyFont="1" applyFill="1" applyBorder="1" applyAlignment="1">
      <alignment horizontal="right" vertical="center"/>
    </xf>
    <xf numFmtId="2" fontId="39" fillId="3" borderId="3" xfId="68" applyNumberFormat="1" applyFont="1" applyFill="1" applyBorder="1" applyAlignment="1">
      <alignment horizontal="right" vertical="center"/>
    </xf>
    <xf numFmtId="166" fontId="39" fillId="3" borderId="3" xfId="68" applyNumberFormat="1" applyFont="1" applyFill="1" applyBorder="1" applyAlignment="1">
      <alignment horizontal="right" vertical="center"/>
    </xf>
    <xf numFmtId="166" fontId="15" fillId="3" borderId="3" xfId="68" applyNumberFormat="1" applyFont="1" applyFill="1" applyBorder="1" applyAlignment="1">
      <alignment horizontal="right" vertical="center"/>
    </xf>
    <xf numFmtId="2" fontId="39" fillId="3" borderId="3" xfId="51" applyNumberFormat="1" applyFont="1" applyFill="1" applyBorder="1" applyAlignment="1">
      <alignment horizontal="right" vertical="center"/>
    </xf>
    <xf numFmtId="166" fontId="39" fillId="3" borderId="3" xfId="51" applyNumberFormat="1" applyFont="1" applyFill="1" applyBorder="1" applyAlignment="1">
      <alignment horizontal="right" vertical="center"/>
    </xf>
    <xf numFmtId="166" fontId="15" fillId="3" borderId="3" xfId="51" applyNumberFormat="1" applyFont="1" applyFill="1" applyBorder="1" applyAlignment="1">
      <alignment horizontal="right" vertical="center"/>
    </xf>
    <xf numFmtId="0" fontId="39" fillId="3" borderId="3" xfId="24" applyFont="1" applyFill="1" applyBorder="1" applyAlignment="1">
      <alignment horizontal="center" vertical="center"/>
    </xf>
    <xf numFmtId="2" fontId="39" fillId="3" borderId="3" xfId="24" applyNumberFormat="1" applyFont="1" applyFill="1" applyBorder="1" applyAlignment="1">
      <alignment horizontal="center" vertical="center"/>
    </xf>
    <xf numFmtId="0" fontId="39" fillId="3" borderId="3" xfId="0" applyFont="1" applyFill="1" applyBorder="1" applyAlignment="1">
      <alignment horizontal="center" vertical="center"/>
    </xf>
    <xf numFmtId="2" fontId="15" fillId="3" borderId="3" xfId="24" applyNumberFormat="1" applyFont="1" applyFill="1" applyBorder="1" applyAlignment="1">
      <alignment horizontal="right" vertical="center"/>
    </xf>
    <xf numFmtId="0" fontId="39" fillId="3" borderId="3" xfId="9" applyFont="1" applyFill="1" applyBorder="1" applyAlignment="1">
      <alignment horizontal="center" vertical="center"/>
    </xf>
    <xf numFmtId="2" fontId="39" fillId="3" borderId="3" xfId="9" applyNumberFormat="1" applyFont="1" applyFill="1" applyBorder="1" applyAlignment="1">
      <alignment horizontal="center" vertical="center"/>
    </xf>
    <xf numFmtId="2" fontId="39" fillId="3" borderId="3" xfId="0" applyNumberFormat="1" applyFont="1" applyFill="1" applyBorder="1" applyProtection="1"/>
    <xf numFmtId="2" fontId="39" fillId="3" borderId="3" xfId="0" applyNumberFormat="1" applyFont="1" applyFill="1" applyBorder="1" applyAlignment="1" applyProtection="1">
      <alignment horizontal="center"/>
    </xf>
    <xf numFmtId="2" fontId="15" fillId="3" borderId="3" xfId="9" applyNumberFormat="1" applyFont="1" applyFill="1" applyBorder="1" applyAlignment="1">
      <alignment horizontal="right" vertical="center"/>
    </xf>
    <xf numFmtId="0" fontId="39" fillId="3" borderId="3" xfId="10" applyFont="1" applyFill="1" applyBorder="1" applyAlignment="1">
      <alignment horizontal="center" vertical="center"/>
    </xf>
    <xf numFmtId="2" fontId="39" fillId="3" borderId="3" xfId="10" applyNumberFormat="1" applyFont="1" applyFill="1" applyBorder="1" applyAlignment="1">
      <alignment horizontal="center" vertical="center"/>
    </xf>
    <xf numFmtId="2" fontId="39" fillId="3" borderId="3" xfId="0" applyNumberFormat="1" applyFont="1" applyFill="1" applyBorder="1" applyAlignment="1">
      <alignment horizontal="center"/>
    </xf>
    <xf numFmtId="2" fontId="15" fillId="3" borderId="3" xfId="10" applyNumberFormat="1" applyFont="1" applyFill="1" applyBorder="1" applyAlignment="1">
      <alignment horizontal="right" vertical="center"/>
    </xf>
    <xf numFmtId="0" fontId="39" fillId="3" borderId="3" xfId="33" applyFont="1" applyFill="1" applyBorder="1" applyAlignment="1">
      <alignment horizontal="center" vertical="center"/>
    </xf>
    <xf numFmtId="2" fontId="39" fillId="3" borderId="3" xfId="33" applyNumberFormat="1" applyFont="1" applyFill="1" applyBorder="1" applyAlignment="1">
      <alignment horizontal="center" vertical="center"/>
    </xf>
    <xf numFmtId="2" fontId="15" fillId="3" borderId="3" xfId="33" applyNumberFormat="1" applyFont="1" applyFill="1" applyBorder="1" applyAlignment="1">
      <alignment horizontal="right" vertical="center"/>
    </xf>
    <xf numFmtId="0" fontId="39" fillId="3" borderId="3" xfId="25" applyFont="1" applyFill="1" applyBorder="1" applyAlignment="1">
      <alignment horizontal="center" vertical="center"/>
    </xf>
    <xf numFmtId="2" fontId="39" fillId="3" borderId="3" xfId="25" applyNumberFormat="1" applyFont="1" applyFill="1" applyBorder="1" applyAlignment="1">
      <alignment horizontal="center" vertical="center"/>
    </xf>
    <xf numFmtId="2" fontId="39" fillId="3" borderId="3" xfId="25" applyNumberFormat="1" applyFont="1" applyFill="1" applyBorder="1" applyAlignment="1">
      <alignment horizontal="right" vertical="center"/>
    </xf>
    <xf numFmtId="2" fontId="15" fillId="3" borderId="3" xfId="25" applyNumberFormat="1" applyFont="1" applyFill="1" applyBorder="1" applyAlignment="1">
      <alignment horizontal="right" vertical="center"/>
    </xf>
    <xf numFmtId="0" fontId="39" fillId="3" borderId="3" xfId="26" applyFont="1" applyFill="1" applyBorder="1" applyAlignment="1">
      <alignment horizontal="center" vertical="center"/>
    </xf>
    <xf numFmtId="2" fontId="39" fillId="3" borderId="3" xfId="26" applyNumberFormat="1" applyFont="1" applyFill="1" applyBorder="1" applyAlignment="1">
      <alignment horizontal="center" vertical="center"/>
    </xf>
    <xf numFmtId="2" fontId="15" fillId="3" borderId="3" xfId="26" applyNumberFormat="1" applyFont="1" applyFill="1" applyBorder="1" applyAlignment="1">
      <alignment horizontal="right" vertical="center"/>
    </xf>
    <xf numFmtId="0" fontId="39" fillId="3" borderId="3" xfId="8" applyFont="1" applyFill="1" applyBorder="1" applyAlignment="1">
      <alignment horizontal="center" vertical="center"/>
    </xf>
    <xf numFmtId="2" fontId="39" fillId="3" borderId="3" xfId="8" applyNumberFormat="1" applyFont="1" applyFill="1" applyBorder="1" applyAlignment="1">
      <alignment horizontal="center" vertical="center"/>
    </xf>
    <xf numFmtId="2" fontId="15" fillId="3" borderId="3" xfId="8" applyNumberFormat="1" applyFont="1" applyFill="1" applyBorder="1" applyAlignment="1">
      <alignment horizontal="right" vertical="center"/>
    </xf>
    <xf numFmtId="0" fontId="22" fillId="0" borderId="2" xfId="8" applyFont="1" applyBorder="1" applyAlignment="1">
      <alignment horizontal="center" vertical="center"/>
    </xf>
    <xf numFmtId="0" fontId="39" fillId="3" borderId="3" xfId="13" applyFont="1" applyFill="1" applyBorder="1" applyAlignment="1">
      <alignment horizontal="center" vertical="center"/>
    </xf>
    <xf numFmtId="2" fontId="39" fillId="3" borderId="3" xfId="13" applyNumberFormat="1" applyFont="1" applyFill="1" applyBorder="1" applyAlignment="1">
      <alignment horizontal="center" vertical="center"/>
    </xf>
    <xf numFmtId="2" fontId="15" fillId="3" borderId="3" xfId="13" applyNumberFormat="1" applyFont="1" applyFill="1" applyBorder="1" applyAlignment="1">
      <alignment horizontal="right" vertical="center"/>
    </xf>
    <xf numFmtId="0" fontId="39" fillId="3" borderId="3" xfId="15" applyFont="1" applyFill="1" applyBorder="1" applyAlignment="1">
      <alignment horizontal="center" vertical="center"/>
    </xf>
    <xf numFmtId="2" fontId="39" fillId="3" borderId="3" xfId="15" applyNumberFormat="1" applyFont="1" applyFill="1" applyBorder="1" applyAlignment="1">
      <alignment horizontal="center" vertical="center"/>
    </xf>
    <xf numFmtId="2" fontId="15" fillId="3" borderId="3" xfId="15" applyNumberFormat="1" applyFont="1" applyFill="1" applyBorder="1" applyAlignment="1">
      <alignment horizontal="right" vertical="center"/>
    </xf>
    <xf numFmtId="0" fontId="22" fillId="0" borderId="31" xfId="0" applyFont="1" applyBorder="1" applyAlignment="1">
      <alignment horizontal="center" vertical="center"/>
    </xf>
    <xf numFmtId="0" fontId="22" fillId="0" borderId="31" xfId="0" applyFont="1" applyFill="1" applyBorder="1" applyAlignment="1">
      <alignment horizontal="center" vertical="center"/>
    </xf>
    <xf numFmtId="0" fontId="39" fillId="3" borderId="3" xfId="17" applyFont="1" applyFill="1" applyBorder="1" applyAlignment="1">
      <alignment horizontal="center" vertical="center"/>
    </xf>
    <xf numFmtId="2" fontId="39" fillId="3" borderId="3" xfId="17" applyNumberFormat="1" applyFont="1" applyFill="1" applyBorder="1" applyAlignment="1">
      <alignment horizontal="center" vertical="center"/>
    </xf>
    <xf numFmtId="2" fontId="15" fillId="3" borderId="3" xfId="17" applyNumberFormat="1" applyFont="1" applyFill="1" applyBorder="1" applyAlignment="1">
      <alignment horizontal="right" vertical="center"/>
    </xf>
    <xf numFmtId="0" fontId="39" fillId="3" borderId="3" xfId="18" applyFont="1" applyFill="1" applyBorder="1" applyAlignment="1">
      <alignment horizontal="center" vertical="center"/>
    </xf>
    <xf numFmtId="2" fontId="39" fillId="3" borderId="3" xfId="18" applyNumberFormat="1" applyFont="1" applyFill="1" applyBorder="1" applyAlignment="1">
      <alignment horizontal="center" vertical="center"/>
    </xf>
    <xf numFmtId="2" fontId="15" fillId="3" borderId="3" xfId="18" applyNumberFormat="1" applyFont="1" applyFill="1" applyBorder="1" applyAlignment="1">
      <alignment horizontal="right" vertical="center"/>
    </xf>
    <xf numFmtId="0" fontId="6" fillId="3" borderId="1" xfId="18" applyFont="1" applyFill="1" applyBorder="1" applyAlignment="1">
      <alignment horizontal="center"/>
    </xf>
    <xf numFmtId="0" fontId="6" fillId="3" borderId="2" xfId="18" applyFont="1" applyFill="1" applyBorder="1" applyAlignment="1">
      <alignment horizontal="center"/>
    </xf>
    <xf numFmtId="0" fontId="39" fillId="3" borderId="3" xfId="19" applyFont="1" applyFill="1" applyBorder="1" applyAlignment="1">
      <alignment horizontal="center" vertical="center"/>
    </xf>
    <xf numFmtId="2" fontId="39" fillId="3" borderId="3" xfId="19" applyNumberFormat="1" applyFont="1" applyFill="1" applyBorder="1" applyAlignment="1">
      <alignment horizontal="center" vertical="center"/>
    </xf>
    <xf numFmtId="2" fontId="39" fillId="3" borderId="3" xfId="19" applyNumberFormat="1" applyFont="1" applyFill="1" applyBorder="1" applyAlignment="1">
      <alignment horizontal="right" vertical="center"/>
    </xf>
    <xf numFmtId="2" fontId="15" fillId="3" borderId="3" xfId="19" applyNumberFormat="1" applyFont="1" applyFill="1" applyBorder="1" applyAlignment="1">
      <alignment horizontal="right" vertical="center"/>
    </xf>
    <xf numFmtId="0" fontId="39" fillId="3" borderId="3" xfId="20" applyFont="1" applyFill="1" applyBorder="1" applyAlignment="1">
      <alignment horizontal="center" vertical="center"/>
    </xf>
    <xf numFmtId="2" fontId="39" fillId="3" borderId="3" xfId="20" applyNumberFormat="1" applyFont="1" applyFill="1" applyBorder="1" applyAlignment="1">
      <alignment horizontal="center" vertical="center"/>
    </xf>
    <xf numFmtId="2" fontId="15" fillId="3" borderId="3" xfId="20" applyNumberFormat="1" applyFont="1" applyFill="1" applyBorder="1" applyAlignment="1">
      <alignment horizontal="right" vertical="center"/>
    </xf>
    <xf numFmtId="166" fontId="39" fillId="3" borderId="3" xfId="20" applyNumberFormat="1" applyFont="1" applyFill="1" applyBorder="1" applyAlignment="1">
      <alignment horizontal="center" vertical="center"/>
    </xf>
    <xf numFmtId="2" fontId="39" fillId="3" borderId="3" xfId="0" applyNumberFormat="1" applyFont="1" applyFill="1" applyBorder="1"/>
    <xf numFmtId="0" fontId="39" fillId="3" borderId="6" xfId="20" applyFont="1" applyFill="1" applyBorder="1" applyAlignment="1">
      <alignment horizontal="center" vertical="center"/>
    </xf>
    <xf numFmtId="2" fontId="39" fillId="3" borderId="6" xfId="20" applyNumberFormat="1" applyFont="1" applyFill="1" applyBorder="1" applyAlignment="1">
      <alignment horizontal="center" vertical="center"/>
    </xf>
    <xf numFmtId="2" fontId="39" fillId="3" borderId="6" xfId="0" applyNumberFormat="1" applyFont="1" applyFill="1" applyBorder="1"/>
    <xf numFmtId="0" fontId="22" fillId="0" borderId="32" xfId="0" applyFont="1" applyBorder="1" applyAlignment="1">
      <alignment horizontal="center" vertical="center"/>
    </xf>
    <xf numFmtId="0" fontId="22" fillId="0" borderId="6" xfId="20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3" xfId="20" applyFont="1" applyFill="1" applyBorder="1" applyAlignment="1">
      <alignment horizontal="center" vertical="center"/>
    </xf>
    <xf numFmtId="166" fontId="39" fillId="3" borderId="3" xfId="20" applyNumberFormat="1" applyFont="1" applyFill="1" applyBorder="1" applyAlignment="1">
      <alignment horizontal="right" vertical="center"/>
    </xf>
    <xf numFmtId="0" fontId="39" fillId="3" borderId="3" xfId="20" applyFont="1" applyFill="1" applyBorder="1" applyAlignment="1">
      <alignment horizontal="right" vertical="center"/>
    </xf>
    <xf numFmtId="2" fontId="39" fillId="3" borderId="3" xfId="20" applyNumberFormat="1" applyFont="1" applyFill="1" applyBorder="1" applyAlignment="1">
      <alignment horizontal="right" vertical="center"/>
    </xf>
    <xf numFmtId="0" fontId="39" fillId="3" borderId="3" xfId="0" applyFont="1" applyFill="1" applyBorder="1" applyAlignment="1">
      <alignment horizontal="right" vertical="center"/>
    </xf>
    <xf numFmtId="2" fontId="22" fillId="0" borderId="31" xfId="0" applyNumberFormat="1" applyFont="1" applyBorder="1" applyAlignment="1">
      <alignment horizontal="center" vertical="center"/>
    </xf>
    <xf numFmtId="2" fontId="22" fillId="0" borderId="31" xfId="0" applyNumberFormat="1" applyFont="1" applyFill="1" applyBorder="1" applyAlignment="1">
      <alignment horizontal="center" vertical="center"/>
    </xf>
    <xf numFmtId="2" fontId="22" fillId="0" borderId="18" xfId="20" applyNumberFormat="1" applyFont="1" applyBorder="1" applyAlignment="1">
      <alignment horizontal="center" vertical="center"/>
    </xf>
    <xf numFmtId="2" fontId="39" fillId="3" borderId="3" xfId="0" applyNumberFormat="1" applyFont="1" applyFill="1" applyBorder="1" applyAlignment="1">
      <alignment horizontal="center" vertical="center"/>
    </xf>
    <xf numFmtId="2" fontId="15" fillId="0" borderId="4" xfId="20" applyNumberFormat="1" applyFont="1" applyBorder="1" applyAlignment="1">
      <alignment horizontal="right" vertical="center"/>
    </xf>
    <xf numFmtId="0" fontId="39" fillId="0" borderId="3" xfId="20" applyFont="1" applyBorder="1" applyAlignment="1">
      <alignment horizontal="center" vertical="center"/>
    </xf>
    <xf numFmtId="2" fontId="22" fillId="0" borderId="33" xfId="0" applyNumberFormat="1" applyFont="1" applyBorder="1" applyAlignment="1">
      <alignment horizontal="center" vertical="center"/>
    </xf>
    <xf numFmtId="0" fontId="39" fillId="0" borderId="3" xfId="0" applyFont="1" applyFill="1" applyBorder="1"/>
    <xf numFmtId="2" fontId="22" fillId="0" borderId="3" xfId="0" applyNumberFormat="1" applyFont="1" applyFill="1" applyBorder="1" applyAlignment="1">
      <alignment horizontal="center" vertical="center"/>
    </xf>
    <xf numFmtId="2" fontId="22" fillId="0" borderId="3" xfId="0" applyNumberFormat="1" applyFont="1" applyBorder="1" applyAlignment="1">
      <alignment horizontal="center" vertical="center"/>
    </xf>
    <xf numFmtId="2" fontId="15" fillId="0" borderId="3" xfId="20" applyNumberFormat="1" applyFont="1" applyBorder="1" applyAlignment="1">
      <alignment horizontal="right" vertical="center"/>
    </xf>
    <xf numFmtId="0" fontId="39" fillId="0" borderId="4" xfId="20" applyFont="1" applyBorder="1" applyAlignment="1">
      <alignment horizontal="center" vertical="center"/>
    </xf>
    <xf numFmtId="166" fontId="22" fillId="0" borderId="31" xfId="0" applyNumberFormat="1" applyFont="1" applyFill="1" applyBorder="1" applyAlignment="1">
      <alignment horizontal="center" vertical="center"/>
    </xf>
    <xf numFmtId="166" fontId="22" fillId="0" borderId="31" xfId="0" applyNumberFormat="1" applyFont="1" applyBorder="1" applyAlignment="1">
      <alignment horizontal="center" vertical="center"/>
    </xf>
    <xf numFmtId="0" fontId="22" fillId="0" borderId="4" xfId="20" applyFont="1" applyBorder="1" applyAlignment="1">
      <alignment horizontal="center" vertical="center"/>
    </xf>
    <xf numFmtId="2" fontId="39" fillId="0" borderId="3" xfId="0" applyNumberFormat="1" applyFont="1" applyBorder="1" applyAlignment="1">
      <alignment horizontal="right" vertical="center"/>
    </xf>
    <xf numFmtId="2" fontId="39" fillId="0" borderId="19" xfId="0" applyNumberFormat="1" applyFont="1" applyFill="1" applyBorder="1" applyAlignment="1">
      <alignment horizontal="center" vertical="center"/>
    </xf>
    <xf numFmtId="0" fontId="39" fillId="0" borderId="3" xfId="20" applyFont="1" applyFill="1" applyBorder="1" applyAlignment="1">
      <alignment horizontal="center" vertical="center"/>
    </xf>
    <xf numFmtId="2" fontId="39" fillId="0" borderId="3" xfId="20" applyNumberFormat="1" applyFont="1" applyFill="1" applyBorder="1" applyAlignment="1">
      <alignment horizontal="right" vertical="center"/>
    </xf>
    <xf numFmtId="2" fontId="39" fillId="0" borderId="5" xfId="0" applyNumberFormat="1" applyFont="1" applyFill="1" applyBorder="1" applyAlignment="1">
      <alignment horizontal="center" vertical="center"/>
    </xf>
    <xf numFmtId="0" fontId="39" fillId="0" borderId="18" xfId="20" applyFont="1" applyFill="1" applyBorder="1" applyAlignment="1">
      <alignment horizontal="center" vertical="center"/>
    </xf>
    <xf numFmtId="2" fontId="39" fillId="0" borderId="19" xfId="0" applyNumberFormat="1" applyFont="1" applyBorder="1" applyAlignment="1">
      <alignment horizontal="center" vertical="center"/>
    </xf>
    <xf numFmtId="2" fontId="39" fillId="0" borderId="3" xfId="20" applyNumberFormat="1" applyFont="1" applyBorder="1" applyAlignment="1">
      <alignment horizontal="right" vertical="center"/>
    </xf>
    <xf numFmtId="2" fontId="39" fillId="0" borderId="5" xfId="0" applyNumberFormat="1" applyFont="1" applyBorder="1" applyAlignment="1">
      <alignment horizontal="center" vertical="center"/>
    </xf>
    <xf numFmtId="0" fontId="39" fillId="0" borderId="18" xfId="20" applyFont="1" applyBorder="1" applyAlignment="1">
      <alignment horizontal="center" vertical="center"/>
    </xf>
    <xf numFmtId="166" fontId="39" fillId="0" borderId="5" xfId="0" applyNumberFormat="1" applyFont="1" applyFill="1" applyBorder="1" applyAlignment="1">
      <alignment horizontal="center" vertical="center"/>
    </xf>
    <xf numFmtId="166" fontId="39" fillId="0" borderId="3" xfId="20" applyNumberFormat="1" applyFont="1" applyFill="1" applyBorder="1" applyAlignment="1">
      <alignment horizontal="center" vertical="center"/>
    </xf>
    <xf numFmtId="166" fontId="39" fillId="0" borderId="5" xfId="0" applyNumberFormat="1" applyFont="1" applyBorder="1" applyAlignment="1">
      <alignment horizontal="center" vertical="center"/>
    </xf>
    <xf numFmtId="166" fontId="39" fillId="0" borderId="3" xfId="20" applyNumberFormat="1" applyFont="1" applyBorder="1" applyAlignment="1">
      <alignment horizontal="center" vertical="center"/>
    </xf>
    <xf numFmtId="2" fontId="39" fillId="0" borderId="3" xfId="0" applyNumberFormat="1" applyFont="1" applyFill="1" applyBorder="1" applyAlignment="1">
      <alignment horizontal="center" vertical="center"/>
    </xf>
    <xf numFmtId="166" fontId="39" fillId="0" borderId="19" xfId="0" applyNumberFormat="1" applyFont="1" applyFill="1" applyBorder="1" applyAlignment="1">
      <alignment horizontal="center" vertical="center"/>
    </xf>
    <xf numFmtId="166" fontId="39" fillId="0" borderId="19" xfId="0" applyNumberFormat="1" applyFont="1" applyBorder="1" applyAlignment="1">
      <alignment horizontal="center" vertical="center"/>
    </xf>
    <xf numFmtId="2" fontId="39" fillId="0" borderId="3" xfId="73" applyNumberFormat="1" applyFont="1" applyFill="1" applyBorder="1" applyAlignment="1">
      <alignment horizontal="right" vertical="center"/>
    </xf>
    <xf numFmtId="2" fontId="39" fillId="0" borderId="3" xfId="0" applyNumberFormat="1" applyFont="1" applyFill="1" applyBorder="1" applyAlignment="1">
      <alignment horizontal="right" vertical="center"/>
    </xf>
    <xf numFmtId="167" fontId="39" fillId="0" borderId="2" xfId="71" applyNumberFormat="1" applyFont="1" applyBorder="1" applyAlignment="1">
      <alignment horizontal="right" vertical="top" wrapText="1"/>
    </xf>
    <xf numFmtId="167" fontId="50" fillId="0" borderId="3" xfId="11" applyNumberFormat="1" applyFont="1" applyBorder="1" applyAlignment="1">
      <alignment horizontal="center" vertical="center"/>
    </xf>
    <xf numFmtId="167" fontId="39" fillId="0" borderId="3" xfId="71" applyNumberFormat="1" applyFont="1" applyBorder="1" applyAlignment="1">
      <alignment horizontal="right" vertical="top" wrapText="1"/>
    </xf>
    <xf numFmtId="2" fontId="24" fillId="0" borderId="4" xfId="11" applyNumberFormat="1" applyFont="1" applyBorder="1" applyAlignment="1">
      <alignment horizontal="right" vertical="center"/>
    </xf>
    <xf numFmtId="2" fontId="50" fillId="0" borderId="3" xfId="11" applyNumberFormat="1" applyFont="1" applyBorder="1" applyAlignment="1">
      <alignment horizontal="center" vertical="center"/>
    </xf>
    <xf numFmtId="2" fontId="24" fillId="0" borderId="4" xfId="11" applyNumberFormat="1" applyFont="1" applyBorder="1" applyAlignment="1">
      <alignment horizontal="center" vertical="center"/>
    </xf>
    <xf numFmtId="0" fontId="50" fillId="0" borderId="3" xfId="11" applyFont="1" applyBorder="1" applyAlignment="1">
      <alignment horizontal="center" vertical="center"/>
    </xf>
    <xf numFmtId="165" fontId="50" fillId="0" borderId="3" xfId="11" applyNumberFormat="1" applyFont="1" applyBorder="1" applyAlignment="1">
      <alignment horizontal="center" vertical="center"/>
    </xf>
    <xf numFmtId="2" fontId="50" fillId="0" borderId="3" xfId="71" applyNumberFormat="1" applyFont="1" applyBorder="1" applyAlignment="1">
      <alignment horizontal="right" vertical="center"/>
    </xf>
    <xf numFmtId="2" fontId="50" fillId="0" borderId="3" xfId="11" applyNumberFormat="1" applyFont="1" applyBorder="1" applyAlignment="1">
      <alignment horizontal="right" vertical="center"/>
    </xf>
    <xf numFmtId="2" fontId="50" fillId="0" borderId="3" xfId="71" applyNumberFormat="1" applyFont="1" applyBorder="1" applyAlignment="1">
      <alignment horizontal="right" vertical="center" wrapText="1"/>
    </xf>
    <xf numFmtId="2" fontId="39" fillId="0" borderId="3" xfId="71" applyNumberFormat="1" applyFont="1" applyBorder="1" applyAlignment="1">
      <alignment horizontal="right" vertical="center"/>
    </xf>
    <xf numFmtId="2" fontId="39" fillId="0" borderId="3" xfId="11" applyNumberFormat="1" applyFont="1" applyBorder="1" applyAlignment="1">
      <alignment horizontal="right" vertical="center"/>
    </xf>
    <xf numFmtId="2" fontId="39" fillId="0" borderId="3" xfId="71" applyNumberFormat="1" applyFont="1" applyBorder="1" applyAlignment="1">
      <alignment horizontal="right" vertical="center" wrapText="1"/>
    </xf>
    <xf numFmtId="2" fontId="15" fillId="0" borderId="4" xfId="11" applyNumberFormat="1" applyFont="1" applyBorder="1" applyAlignment="1">
      <alignment horizontal="right" vertical="center"/>
    </xf>
    <xf numFmtId="2" fontId="39" fillId="0" borderId="3" xfId="11" applyNumberFormat="1" applyFont="1" applyBorder="1" applyAlignment="1">
      <alignment horizontal="center" vertical="center"/>
    </xf>
    <xf numFmtId="2" fontId="15" fillId="0" borderId="4" xfId="11" applyNumberFormat="1" applyFont="1" applyBorder="1" applyAlignment="1">
      <alignment horizontal="center" vertical="center"/>
    </xf>
    <xf numFmtId="0" fontId="39" fillId="0" borderId="3" xfId="11" applyFont="1" applyBorder="1" applyAlignment="1">
      <alignment horizontal="center" vertical="center"/>
    </xf>
    <xf numFmtId="165" fontId="39" fillId="0" borderId="3" xfId="11" applyNumberFormat="1" applyFont="1" applyBorder="1" applyAlignment="1">
      <alignment horizontal="center" vertical="center"/>
    </xf>
    <xf numFmtId="2" fontId="15" fillId="0" borderId="3" xfId="11" applyNumberFormat="1" applyFont="1" applyBorder="1" applyAlignment="1">
      <alignment horizontal="right" vertical="center"/>
    </xf>
    <xf numFmtId="2" fontId="15" fillId="0" borderId="3" xfId="11" applyNumberFormat="1" applyFont="1" applyBorder="1" applyAlignment="1">
      <alignment horizontal="center" vertical="center"/>
    </xf>
    <xf numFmtId="2" fontId="50" fillId="0" borderId="4" xfId="11" applyNumberFormat="1" applyFont="1" applyBorder="1" applyAlignment="1">
      <alignment horizontal="center" vertical="center"/>
    </xf>
    <xf numFmtId="2" fontId="39" fillId="0" borderId="4" xfId="11" applyNumberFormat="1" applyFont="1" applyBorder="1" applyAlignment="1">
      <alignment horizontal="center" vertical="center"/>
    </xf>
    <xf numFmtId="0" fontId="6" fillId="0" borderId="6" xfId="14" applyFont="1" applyBorder="1" applyAlignment="1">
      <alignment horizontal="center" vertical="center"/>
    </xf>
    <xf numFmtId="0" fontId="39" fillId="3" borderId="3" xfId="14" applyFont="1" applyFill="1" applyBorder="1" applyAlignment="1">
      <alignment horizontal="center" vertical="center"/>
    </xf>
    <xf numFmtId="2" fontId="39" fillId="3" borderId="3" xfId="14" applyNumberFormat="1" applyFont="1" applyFill="1" applyBorder="1" applyAlignment="1">
      <alignment horizontal="right" vertical="center"/>
    </xf>
    <xf numFmtId="2" fontId="15" fillId="3" borderId="3" xfId="14" applyNumberFormat="1" applyFont="1" applyFill="1" applyBorder="1" applyAlignment="1">
      <alignment horizontal="right" vertical="center"/>
    </xf>
    <xf numFmtId="0" fontId="39" fillId="3" borderId="18" xfId="20" applyFont="1" applyFill="1" applyBorder="1" applyAlignment="1">
      <alignment horizontal="center" vertical="center"/>
    </xf>
    <xf numFmtId="2" fontId="22" fillId="0" borderId="29" xfId="11" applyNumberFormat="1" applyFont="1" applyBorder="1" applyAlignment="1">
      <alignment horizontal="center" vertical="center"/>
    </xf>
    <xf numFmtId="2" fontId="39" fillId="3" borderId="3" xfId="11" applyNumberFormat="1" applyFont="1" applyFill="1" applyBorder="1" applyAlignment="1">
      <alignment horizontal="right" vertical="center"/>
    </xf>
    <xf numFmtId="2" fontId="39" fillId="3" borderId="3" xfId="71" applyNumberFormat="1" applyFont="1" applyFill="1" applyBorder="1" applyAlignment="1">
      <alignment horizontal="right" vertical="center"/>
    </xf>
    <xf numFmtId="165" fontId="39" fillId="3" borderId="3" xfId="11" applyNumberFormat="1" applyFont="1" applyFill="1" applyBorder="1" applyAlignment="1">
      <alignment horizontal="center" vertical="center"/>
    </xf>
    <xf numFmtId="0" fontId="39" fillId="3" borderId="3" xfId="11" applyFont="1" applyFill="1" applyBorder="1" applyAlignment="1">
      <alignment horizontal="center" vertical="center"/>
    </xf>
    <xf numFmtId="2" fontId="15" fillId="3" borderId="3" xfId="11" applyNumberFormat="1" applyFont="1" applyFill="1" applyBorder="1" applyAlignment="1">
      <alignment horizontal="right" vertical="center"/>
    </xf>
    <xf numFmtId="2" fontId="39" fillId="3" borderId="3" xfId="11" applyNumberFormat="1" applyFont="1" applyFill="1" applyBorder="1" applyAlignment="1">
      <alignment horizontal="center" vertical="center"/>
    </xf>
    <xf numFmtId="2" fontId="22" fillId="0" borderId="6" xfId="11" applyNumberFormat="1" applyFont="1" applyBorder="1" applyAlignment="1">
      <alignment horizontal="right" vertical="center"/>
    </xf>
    <xf numFmtId="2" fontId="22" fillId="0" borderId="6" xfId="71" applyNumberFormat="1" applyFont="1" applyBorder="1" applyAlignment="1">
      <alignment horizontal="right" vertical="center"/>
    </xf>
    <xf numFmtId="2" fontId="22" fillId="0" borderId="6" xfId="71" applyNumberFormat="1" applyFont="1" applyBorder="1" applyAlignment="1">
      <alignment horizontal="right" vertical="center" wrapText="1"/>
    </xf>
    <xf numFmtId="2" fontId="39" fillId="3" borderId="3" xfId="71" applyNumberFormat="1" applyFont="1" applyFill="1" applyBorder="1" applyAlignment="1">
      <alignment horizontal="right" vertical="center" wrapText="1"/>
    </xf>
    <xf numFmtId="0" fontId="54" fillId="3" borderId="3" xfId="0" applyFont="1" applyFill="1" applyBorder="1" applyAlignment="1">
      <alignment horizontal="right" vertical="center" wrapText="1"/>
    </xf>
    <xf numFmtId="2" fontId="39" fillId="3" borderId="3" xfId="71" applyNumberFormat="1" applyFont="1" applyFill="1" applyBorder="1" applyAlignment="1">
      <alignment horizontal="right"/>
    </xf>
    <xf numFmtId="2" fontId="39" fillId="3" borderId="3" xfId="11" applyNumberFormat="1" applyFont="1" applyFill="1" applyBorder="1" applyAlignment="1">
      <alignment horizontal="right"/>
    </xf>
    <xf numFmtId="2" fontId="39" fillId="3" borderId="2" xfId="0" applyNumberFormat="1" applyFont="1" applyFill="1" applyBorder="1" applyAlignment="1">
      <alignment horizontal="center" vertical="center"/>
    </xf>
    <xf numFmtId="0" fontId="39" fillId="3" borderId="2" xfId="20" applyFont="1" applyFill="1" applyBorder="1" applyAlignment="1">
      <alignment horizontal="center" vertical="center"/>
    </xf>
    <xf numFmtId="2" fontId="39" fillId="3" borderId="3" xfId="48" applyNumberFormat="1" applyFont="1" applyFill="1" applyBorder="1" applyAlignment="1">
      <alignment horizontal="right" vertical="center"/>
    </xf>
    <xf numFmtId="166" fontId="39" fillId="3" borderId="3" xfId="48" applyNumberFormat="1" applyFont="1" applyFill="1" applyBorder="1" applyAlignment="1">
      <alignment horizontal="right" vertical="center"/>
    </xf>
    <xf numFmtId="166" fontId="15" fillId="3" borderId="3" xfId="48" applyNumberFormat="1" applyFont="1" applyFill="1" applyBorder="1" applyAlignment="1">
      <alignment horizontal="right" vertical="center"/>
    </xf>
    <xf numFmtId="0" fontId="6" fillId="3" borderId="0" xfId="54" applyFont="1" applyFill="1"/>
    <xf numFmtId="0" fontId="6" fillId="3" borderId="2" xfId="54" applyFont="1" applyFill="1" applyBorder="1" applyAlignment="1">
      <alignment horizontal="center"/>
    </xf>
    <xf numFmtId="0" fontId="6" fillId="3" borderId="1" xfId="54" applyFont="1" applyFill="1" applyBorder="1" applyAlignment="1">
      <alignment horizontal="center"/>
    </xf>
    <xf numFmtId="2" fontId="39" fillId="3" borderId="2" xfId="0" applyNumberFormat="1" applyFont="1" applyFill="1" applyBorder="1" applyAlignment="1">
      <alignment horizontal="right" vertical="center"/>
    </xf>
    <xf numFmtId="166" fontId="39" fillId="3" borderId="2" xfId="54" applyNumberFormat="1" applyFont="1" applyFill="1" applyBorder="1" applyAlignment="1">
      <alignment horizontal="right" vertical="center"/>
    </xf>
    <xf numFmtId="2" fontId="6" fillId="3" borderId="3" xfId="48" applyNumberFormat="1" applyFont="1" applyFill="1" applyBorder="1" applyAlignment="1">
      <alignment horizontal="right" vertical="center"/>
    </xf>
    <xf numFmtId="166" fontId="6" fillId="3" borderId="3" xfId="48" applyNumberFormat="1" applyFont="1" applyFill="1" applyBorder="1" applyAlignment="1">
      <alignment horizontal="right" vertical="center"/>
    </xf>
    <xf numFmtId="166" fontId="22" fillId="0" borderId="2" xfId="52" applyNumberFormat="1" applyFont="1" applyBorder="1" applyAlignment="1">
      <alignment horizontal="right" vertical="center"/>
    </xf>
    <xf numFmtId="2" fontId="39" fillId="3" borderId="3" xfId="52" applyNumberFormat="1" applyFont="1" applyFill="1" applyBorder="1" applyAlignment="1">
      <alignment horizontal="right" vertical="center"/>
    </xf>
    <xf numFmtId="166" fontId="39" fillId="3" borderId="3" xfId="52" applyNumberFormat="1" applyFont="1" applyFill="1" applyBorder="1" applyAlignment="1">
      <alignment horizontal="right" vertical="center"/>
    </xf>
    <xf numFmtId="166" fontId="15" fillId="3" borderId="3" xfId="52" applyNumberFormat="1" applyFont="1" applyFill="1" applyBorder="1" applyAlignment="1">
      <alignment horizontal="right" vertical="center"/>
    </xf>
    <xf numFmtId="0" fontId="39" fillId="3" borderId="3" xfId="31" applyFont="1" applyFill="1" applyBorder="1" applyAlignment="1">
      <alignment horizontal="center" vertical="center"/>
    </xf>
    <xf numFmtId="2" fontId="39" fillId="3" borderId="3" xfId="31" applyNumberFormat="1" applyFont="1" applyFill="1" applyBorder="1" applyAlignment="1">
      <alignment horizontal="center" vertical="center"/>
    </xf>
    <xf numFmtId="2" fontId="39" fillId="3" borderId="3" xfId="31" applyNumberFormat="1" applyFont="1" applyFill="1" applyBorder="1" applyAlignment="1">
      <alignment horizontal="right" vertical="center"/>
    </xf>
    <xf numFmtId="2" fontId="15" fillId="3" borderId="3" xfId="31" applyNumberFormat="1" applyFont="1" applyFill="1" applyBorder="1" applyAlignment="1">
      <alignment horizontal="right" vertical="center"/>
    </xf>
    <xf numFmtId="0" fontId="6" fillId="0" borderId="6" xfId="16" applyFont="1" applyBorder="1" applyAlignment="1">
      <alignment horizontal="center" vertical="center"/>
    </xf>
    <xf numFmtId="2" fontId="6" fillId="0" borderId="6" xfId="0" applyNumberFormat="1" applyFont="1" applyBorder="1" applyAlignment="1">
      <alignment horizontal="center" vertical="center"/>
    </xf>
    <xf numFmtId="0" fontId="39" fillId="3" borderId="3" xfId="16" applyFont="1" applyFill="1" applyBorder="1" applyAlignment="1">
      <alignment horizontal="center" vertical="center"/>
    </xf>
    <xf numFmtId="2" fontId="15" fillId="3" borderId="3" xfId="16" applyNumberFormat="1" applyFont="1" applyFill="1" applyBorder="1" applyAlignment="1">
      <alignment horizontal="right" vertical="center"/>
    </xf>
    <xf numFmtId="0" fontId="9" fillId="0" borderId="0" xfId="20" applyFont="1" applyAlignment="1">
      <alignment horizontal="center"/>
    </xf>
    <xf numFmtId="0" fontId="12" fillId="0" borderId="0" xfId="51" applyFont="1" applyAlignment="1">
      <alignment horizontal="right"/>
    </xf>
    <xf numFmtId="1" fontId="10" fillId="0" borderId="0" xfId="0" applyNumberFormat="1" applyFont="1" applyBorder="1" applyAlignment="1">
      <alignment horizontal="right"/>
    </xf>
    <xf numFmtId="0" fontId="6" fillId="0" borderId="0" xfId="43" applyFont="1" applyBorder="1" applyAlignment="1">
      <alignment horizontal="center" vertical="center"/>
    </xf>
    <xf numFmtId="1" fontId="10" fillId="0" borderId="3" xfId="0" applyNumberFormat="1" applyFont="1" applyBorder="1" applyAlignment="1">
      <alignment horizontal="right" vertical="top"/>
    </xf>
    <xf numFmtId="1" fontId="10" fillId="0" borderId="3" xfId="0" applyNumberFormat="1" applyFont="1" applyBorder="1" applyAlignment="1">
      <alignment horizontal="right"/>
    </xf>
    <xf numFmtId="0" fontId="55" fillId="0" borderId="3" xfId="0" applyFont="1" applyBorder="1"/>
    <xf numFmtId="0" fontId="0" fillId="0" borderId="3" xfId="0" applyBorder="1"/>
    <xf numFmtId="2" fontId="22" fillId="0" borderId="3" xfId="71" applyNumberFormat="1" applyFont="1" applyBorder="1" applyAlignment="1">
      <alignment vertical="center"/>
    </xf>
    <xf numFmtId="2" fontId="21" fillId="0" borderId="4" xfId="11" applyNumberFormat="1" applyFont="1" applyBorder="1" applyAlignment="1">
      <alignment horizontal="right" vertical="center"/>
    </xf>
    <xf numFmtId="2" fontId="21" fillId="0" borderId="3" xfId="11" applyNumberFormat="1" applyFont="1" applyBorder="1" applyAlignment="1">
      <alignment vertical="center"/>
    </xf>
    <xf numFmtId="0" fontId="16" fillId="0" borderId="18" xfId="30" applyFont="1" applyBorder="1" applyAlignment="1"/>
    <xf numFmtId="0" fontId="16" fillId="0" borderId="18" xfId="0" applyFont="1" applyBorder="1"/>
    <xf numFmtId="2" fontId="15" fillId="0" borderId="3" xfId="11" applyNumberFormat="1" applyFont="1" applyBorder="1" applyAlignment="1">
      <alignment vertical="center"/>
    </xf>
    <xf numFmtId="2" fontId="15" fillId="0" borderId="4" xfId="11" applyNumberFormat="1" applyFont="1" applyBorder="1" applyAlignment="1">
      <alignment vertical="center"/>
    </xf>
    <xf numFmtId="2" fontId="22" fillId="0" borderId="6" xfId="0" applyNumberFormat="1" applyFont="1" applyBorder="1" applyAlignment="1" applyProtection="1">
      <alignment horizontal="right"/>
      <protection locked="0"/>
    </xf>
    <xf numFmtId="166" fontId="7" fillId="0" borderId="0" xfId="0" applyNumberFormat="1" applyFont="1" applyAlignment="1"/>
    <xf numFmtId="0" fontId="6" fillId="0" borderId="0" xfId="30" applyFont="1" applyAlignment="1">
      <alignment horizontal="center"/>
    </xf>
    <xf numFmtId="0" fontId="6" fillId="0" borderId="1" xfId="30" applyFont="1" applyBorder="1" applyAlignment="1">
      <alignment horizontal="center"/>
    </xf>
    <xf numFmtId="0" fontId="6" fillId="0" borderId="2" xfId="30" applyFont="1" applyBorder="1" applyAlignment="1">
      <alignment horizontal="center"/>
    </xf>
    <xf numFmtId="0" fontId="16" fillId="0" borderId="3" xfId="0" applyFont="1" applyBorder="1"/>
    <xf numFmtId="0" fontId="36" fillId="0" borderId="0" xfId="0" applyFont="1" applyBorder="1" applyAlignment="1"/>
    <xf numFmtId="0" fontId="37" fillId="0" borderId="0" xfId="0" applyFont="1" applyBorder="1" applyAlignment="1"/>
    <xf numFmtId="0" fontId="36" fillId="0" borderId="0" xfId="34" applyFont="1" applyBorder="1" applyAlignment="1"/>
    <xf numFmtId="0" fontId="36" fillId="0" borderId="0" xfId="58" applyFont="1" applyBorder="1" applyAlignment="1"/>
    <xf numFmtId="0" fontId="36" fillId="0" borderId="0" xfId="17" applyFont="1" applyBorder="1" applyAlignment="1"/>
    <xf numFmtId="0" fontId="36" fillId="0" borderId="0" xfId="17" applyFont="1" applyFill="1" applyBorder="1" applyAlignment="1"/>
    <xf numFmtId="0" fontId="36" fillId="0" borderId="0" xfId="21" applyFont="1" applyBorder="1" applyAlignment="1"/>
    <xf numFmtId="0" fontId="36" fillId="0" borderId="0" xfId="56" applyFont="1" applyBorder="1" applyAlignment="1"/>
    <xf numFmtId="0" fontId="36" fillId="0" borderId="0" xfId="62" applyFont="1" applyBorder="1" applyAlignment="1"/>
    <xf numFmtId="0" fontId="36" fillId="0" borderId="0" xfId="68" applyFont="1" applyBorder="1" applyAlignment="1"/>
    <xf numFmtId="0" fontId="36" fillId="0" borderId="0" xfId="51" applyFont="1" applyBorder="1" applyAlignment="1"/>
    <xf numFmtId="0" fontId="36" fillId="0" borderId="0" xfId="37" applyFont="1" applyBorder="1" applyAlignment="1"/>
    <xf numFmtId="0" fontId="36" fillId="0" borderId="0" xfId="69" applyFont="1" applyBorder="1" applyAlignment="1"/>
    <xf numFmtId="0" fontId="36" fillId="0" borderId="0" xfId="22" applyFont="1" applyBorder="1" applyAlignment="1"/>
    <xf numFmtId="0" fontId="27" fillId="0" borderId="0" xfId="0" applyFont="1" applyAlignment="1">
      <alignment horizontal="center"/>
    </xf>
    <xf numFmtId="0" fontId="36" fillId="0" borderId="0" xfId="53" applyFont="1" applyBorder="1" applyAlignment="1"/>
    <xf numFmtId="0" fontId="15" fillId="0" borderId="0" xfId="0" applyFont="1" applyBorder="1" applyAlignment="1">
      <alignment horizontal="left"/>
    </xf>
    <xf numFmtId="0" fontId="39" fillId="0" borderId="0" xfId="0" applyFont="1" applyBorder="1" applyAlignment="1"/>
    <xf numFmtId="0" fontId="17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34" fillId="0" borderId="3" xfId="0" applyFont="1" applyBorder="1" applyAlignment="1"/>
    <xf numFmtId="0" fontId="36" fillId="0" borderId="0" xfId="30" applyFont="1" applyBorder="1" applyAlignment="1"/>
    <xf numFmtId="0" fontId="15" fillId="0" borderId="0" xfId="0" applyFont="1" applyBorder="1" applyAlignment="1"/>
    <xf numFmtId="0" fontId="15" fillId="0" borderId="0" xfId="67" applyFont="1" applyBorder="1" applyAlignment="1"/>
    <xf numFmtId="0" fontId="15" fillId="0" borderId="0" xfId="42" applyFont="1" applyBorder="1" applyAlignment="1"/>
    <xf numFmtId="0" fontId="36" fillId="0" borderId="0" xfId="24" applyFont="1" applyBorder="1" applyAlignment="1"/>
    <xf numFmtId="0" fontId="36" fillId="0" borderId="0" xfId="14" applyFont="1" applyBorder="1" applyAlignment="1"/>
    <xf numFmtId="0" fontId="36" fillId="0" borderId="0" xfId="9" applyFont="1" applyBorder="1" applyAlignment="1"/>
    <xf numFmtId="0" fontId="36" fillId="0" borderId="0" xfId="31" applyFont="1" applyBorder="1" applyAlignment="1"/>
    <xf numFmtId="0" fontId="36" fillId="0" borderId="0" xfId="25" applyFont="1" applyBorder="1" applyAlignment="1"/>
    <xf numFmtId="0" fontId="36" fillId="0" borderId="0" xfId="8" applyFont="1" applyBorder="1" applyAlignment="1"/>
    <xf numFmtId="0" fontId="36" fillId="0" borderId="0" xfId="12" applyFont="1" applyBorder="1" applyAlignment="1"/>
    <xf numFmtId="0" fontId="36" fillId="0" borderId="0" xfId="13" applyFont="1" applyBorder="1" applyAlignment="1"/>
    <xf numFmtId="0" fontId="12" fillId="0" borderId="0" xfId="11" applyFont="1" applyBorder="1" applyAlignment="1">
      <alignment horizontal="center"/>
    </xf>
    <xf numFmtId="0" fontId="9" fillId="0" borderId="0" xfId="11" applyFont="1" applyAlignment="1">
      <alignment horizontal="center"/>
    </xf>
    <xf numFmtId="0" fontId="6" fillId="0" borderId="0" xfId="11" applyFont="1" applyAlignment="1">
      <alignment horizontal="center"/>
    </xf>
    <xf numFmtId="0" fontId="10" fillId="0" borderId="0" xfId="11" applyFont="1" applyAlignment="1">
      <alignment horizontal="center"/>
    </xf>
    <xf numFmtId="0" fontId="6" fillId="0" borderId="18" xfId="11" applyFont="1" applyBorder="1" applyAlignment="1">
      <alignment horizontal="center"/>
    </xf>
    <xf numFmtId="0" fontId="6" fillId="0" borderId="1" xfId="11" applyFont="1" applyBorder="1" applyAlignment="1">
      <alignment horizontal="center"/>
    </xf>
    <xf numFmtId="0" fontId="6" fillId="0" borderId="2" xfId="11" applyFont="1" applyBorder="1" applyAlignment="1">
      <alignment horizontal="center"/>
    </xf>
    <xf numFmtId="0" fontId="11" fillId="0" borderId="0" xfId="11" applyFont="1" applyAlignment="1">
      <alignment horizontal="center" vertical="center"/>
    </xf>
    <xf numFmtId="0" fontId="11" fillId="0" borderId="0" xfId="68" applyFont="1" applyAlignment="1">
      <alignment horizontal="center" vertical="center"/>
    </xf>
    <xf numFmtId="0" fontId="10" fillId="0" borderId="6" xfId="11" applyFont="1" applyBorder="1" applyAlignment="1">
      <alignment horizontal="center" vertical="center" wrapText="1"/>
    </xf>
    <xf numFmtId="0" fontId="6" fillId="0" borderId="7" xfId="11" applyFont="1" applyBorder="1" applyAlignment="1">
      <alignment horizontal="center" vertical="center" wrapText="1"/>
    </xf>
    <xf numFmtId="0" fontId="6" fillId="0" borderId="4" xfId="11" applyFont="1" applyBorder="1" applyAlignment="1">
      <alignment horizontal="center" vertical="center" wrapText="1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49" fontId="6" fillId="0" borderId="18" xfId="53" applyNumberFormat="1" applyFont="1" applyBorder="1" applyAlignment="1">
      <alignment horizontal="center" vertical="center"/>
    </xf>
    <xf numFmtId="49" fontId="6" fillId="0" borderId="1" xfId="53" applyNumberFormat="1" applyFont="1" applyBorder="1" applyAlignment="1">
      <alignment horizontal="center" vertical="center"/>
    </xf>
    <xf numFmtId="0" fontId="10" fillId="0" borderId="6" xfId="53" applyFont="1" applyBorder="1" applyAlignment="1">
      <alignment horizontal="center" vertical="center" wrapText="1"/>
    </xf>
    <xf numFmtId="0" fontId="6" fillId="0" borderId="7" xfId="53" applyFont="1" applyBorder="1" applyAlignment="1">
      <alignment horizontal="center" vertical="center" wrapText="1"/>
    </xf>
    <xf numFmtId="0" fontId="6" fillId="0" borderId="4" xfId="53" applyFont="1" applyBorder="1" applyAlignment="1">
      <alignment horizontal="center" vertical="center" wrapText="1"/>
    </xf>
    <xf numFmtId="0" fontId="9" fillId="0" borderId="0" xfId="53" applyFont="1" applyAlignment="1">
      <alignment horizontal="center"/>
    </xf>
    <xf numFmtId="0" fontId="0" fillId="0" borderId="0" xfId="0" applyAlignment="1"/>
    <xf numFmtId="0" fontId="11" fillId="0" borderId="0" xfId="53" applyFont="1" applyAlignment="1">
      <alignment horizontal="center"/>
    </xf>
    <xf numFmtId="0" fontId="11" fillId="0" borderId="0" xfId="53" applyNumberFormat="1" applyFont="1" applyAlignment="1">
      <alignment horizontal="center"/>
    </xf>
    <xf numFmtId="0" fontId="6" fillId="0" borderId="18" xfId="53" applyFont="1" applyBorder="1" applyAlignment="1">
      <alignment horizontal="center"/>
    </xf>
    <xf numFmtId="0" fontId="6" fillId="0" borderId="1" xfId="53" applyFont="1" applyBorder="1" applyAlignment="1">
      <alignment horizontal="center"/>
    </xf>
    <xf numFmtId="0" fontId="6" fillId="0" borderId="2" xfId="53" applyFont="1" applyBorder="1" applyAlignment="1">
      <alignment horizontal="center"/>
    </xf>
    <xf numFmtId="49" fontId="6" fillId="0" borderId="2" xfId="53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8" fillId="0" borderId="0" xfId="53" applyFont="1" applyAlignment="1">
      <alignment horizontal="center"/>
    </xf>
    <xf numFmtId="0" fontId="6" fillId="0" borderId="0" xfId="53" applyFont="1" applyAlignment="1">
      <alignment horizontal="center"/>
    </xf>
    <xf numFmtId="0" fontId="9" fillId="0" borderId="0" xfId="53" applyFont="1" applyBorder="1" applyAlignment="1">
      <alignment horizontal="center"/>
    </xf>
    <xf numFmtId="0" fontId="0" fillId="0" borderId="0" xfId="0" applyBorder="1" applyAlignment="1"/>
    <xf numFmtId="0" fontId="11" fillId="0" borderId="16" xfId="53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7" fillId="0" borderId="16" xfId="53" applyFont="1" applyBorder="1" applyAlignment="1">
      <alignment horizontal="center"/>
    </xf>
    <xf numFmtId="0" fontId="10" fillId="0" borderId="6" xfId="44" applyFont="1" applyBorder="1" applyAlignment="1">
      <alignment horizontal="center" vertical="center" wrapText="1"/>
    </xf>
    <xf numFmtId="0" fontId="6" fillId="0" borderId="7" xfId="44" applyFont="1" applyBorder="1" applyAlignment="1">
      <alignment horizontal="center" vertical="center" wrapText="1"/>
    </xf>
    <xf numFmtId="0" fontId="6" fillId="0" borderId="4" xfId="44" applyFont="1" applyBorder="1" applyAlignment="1">
      <alignment horizontal="center" vertical="center" wrapText="1"/>
    </xf>
    <xf numFmtId="49" fontId="6" fillId="0" borderId="18" xfId="44" applyNumberFormat="1" applyFont="1" applyBorder="1" applyAlignment="1">
      <alignment horizontal="center" vertical="center"/>
    </xf>
    <xf numFmtId="49" fontId="6" fillId="0" borderId="1" xfId="44" applyNumberFormat="1" applyFont="1" applyBorder="1" applyAlignment="1">
      <alignment horizontal="center" vertical="center"/>
    </xf>
    <xf numFmtId="49" fontId="6" fillId="0" borderId="2" xfId="44" applyNumberFormat="1" applyFont="1" applyBorder="1" applyAlignment="1">
      <alignment horizontal="center" vertical="center"/>
    </xf>
    <xf numFmtId="0" fontId="9" fillId="0" borderId="0" xfId="44" applyFont="1" applyBorder="1" applyAlignment="1">
      <alignment horizontal="center"/>
    </xf>
    <xf numFmtId="0" fontId="6" fillId="0" borderId="18" xfId="44" applyFont="1" applyBorder="1" applyAlignment="1">
      <alignment horizontal="center"/>
    </xf>
    <xf numFmtId="0" fontId="6" fillId="0" borderId="1" xfId="44" applyFont="1" applyBorder="1" applyAlignment="1">
      <alignment horizontal="center"/>
    </xf>
    <xf numFmtId="0" fontId="6" fillId="0" borderId="2" xfId="44" applyFont="1" applyBorder="1" applyAlignment="1">
      <alignment horizontal="center"/>
    </xf>
    <xf numFmtId="0" fontId="8" fillId="0" borderId="0" xfId="44" applyFont="1" applyAlignment="1">
      <alignment horizontal="center"/>
    </xf>
    <xf numFmtId="0" fontId="9" fillId="0" borderId="0" xfId="44" applyFont="1" applyAlignment="1">
      <alignment horizontal="center"/>
    </xf>
    <xf numFmtId="0" fontId="6" fillId="0" borderId="0" xfId="44" applyFont="1" applyAlignment="1">
      <alignment horizontal="center"/>
    </xf>
    <xf numFmtId="0" fontId="11" fillId="0" borderId="0" xfId="44" applyFont="1" applyAlignment="1">
      <alignment horizontal="center"/>
    </xf>
    <xf numFmtId="0" fontId="11" fillId="0" borderId="0" xfId="44" applyNumberFormat="1" applyFont="1" applyAlignment="1">
      <alignment horizontal="center"/>
    </xf>
    <xf numFmtId="0" fontId="11" fillId="0" borderId="16" xfId="44" applyFont="1" applyBorder="1" applyAlignment="1">
      <alignment horizontal="center"/>
    </xf>
    <xf numFmtId="0" fontId="7" fillId="0" borderId="16" xfId="44" applyFont="1" applyBorder="1" applyAlignment="1">
      <alignment horizontal="center"/>
    </xf>
    <xf numFmtId="0" fontId="7" fillId="0" borderId="16" xfId="30" applyFont="1" applyBorder="1" applyAlignment="1">
      <alignment horizontal="center"/>
    </xf>
    <xf numFmtId="0" fontId="9" fillId="0" borderId="0" xfId="30" applyFont="1" applyAlignment="1">
      <alignment horizontal="center"/>
    </xf>
    <xf numFmtId="0" fontId="11" fillId="0" borderId="0" xfId="30" applyFont="1" applyAlignment="1">
      <alignment horizontal="center"/>
    </xf>
    <xf numFmtId="0" fontId="11" fillId="0" borderId="0" xfId="68" applyNumberFormat="1" applyFont="1" applyAlignment="1">
      <alignment horizontal="center"/>
    </xf>
    <xf numFmtId="0" fontId="8" fillId="0" borderId="0" xfId="30" applyFont="1" applyAlignment="1">
      <alignment horizontal="center"/>
    </xf>
    <xf numFmtId="0" fontId="6" fillId="0" borderId="0" xfId="30" applyFont="1" applyAlignment="1">
      <alignment horizontal="center"/>
    </xf>
    <xf numFmtId="0" fontId="6" fillId="0" borderId="16" xfId="30" applyFont="1" applyBorder="1" applyAlignment="1">
      <alignment horizontal="center"/>
    </xf>
    <xf numFmtId="0" fontId="9" fillId="0" borderId="0" xfId="30" applyFont="1" applyBorder="1" applyAlignment="1">
      <alignment horizontal="center"/>
    </xf>
    <xf numFmtId="0" fontId="11" fillId="0" borderId="16" xfId="30" applyFont="1" applyBorder="1" applyAlignment="1">
      <alignment horizontal="center"/>
    </xf>
    <xf numFmtId="0" fontId="10" fillId="0" borderId="6" xfId="30" applyFont="1" applyBorder="1" applyAlignment="1">
      <alignment horizontal="center" vertical="center" wrapText="1"/>
    </xf>
    <xf numFmtId="0" fontId="6" fillId="0" borderId="7" xfId="30" applyFont="1" applyBorder="1" applyAlignment="1">
      <alignment horizontal="center" vertical="center" wrapText="1"/>
    </xf>
    <xf numFmtId="0" fontId="6" fillId="0" borderId="4" xfId="30" applyFont="1" applyBorder="1" applyAlignment="1">
      <alignment horizontal="center" vertical="center" wrapText="1"/>
    </xf>
    <xf numFmtId="49" fontId="6" fillId="0" borderId="18" xfId="30" applyNumberFormat="1" applyFont="1" applyBorder="1" applyAlignment="1">
      <alignment horizontal="center" vertical="center"/>
    </xf>
    <xf numFmtId="49" fontId="6" fillId="0" borderId="1" xfId="30" applyNumberFormat="1" applyFont="1" applyBorder="1" applyAlignment="1">
      <alignment horizontal="center" vertical="center"/>
    </xf>
    <xf numFmtId="49" fontId="6" fillId="0" borderId="2" xfId="30" applyNumberFormat="1" applyFont="1" applyBorder="1" applyAlignment="1">
      <alignment horizontal="center" vertical="center"/>
    </xf>
    <xf numFmtId="0" fontId="6" fillId="0" borderId="18" xfId="30" applyFont="1" applyBorder="1" applyAlignment="1">
      <alignment horizontal="center"/>
    </xf>
    <xf numFmtId="0" fontId="6" fillId="0" borderId="1" xfId="30" applyFont="1" applyBorder="1" applyAlignment="1">
      <alignment horizontal="center"/>
    </xf>
    <xf numFmtId="0" fontId="6" fillId="0" borderId="2" xfId="30" applyFont="1" applyBorder="1" applyAlignment="1">
      <alignment horizontal="center"/>
    </xf>
    <xf numFmtId="0" fontId="7" fillId="0" borderId="16" xfId="69" applyFont="1" applyBorder="1" applyAlignment="1">
      <alignment horizontal="center"/>
    </xf>
    <xf numFmtId="0" fontId="9" fillId="0" borderId="0" xfId="69" applyFont="1" applyAlignment="1">
      <alignment horizontal="center"/>
    </xf>
    <xf numFmtId="0" fontId="11" fillId="0" borderId="0" xfId="69" applyFont="1" applyAlignment="1">
      <alignment horizontal="center"/>
    </xf>
    <xf numFmtId="0" fontId="11" fillId="0" borderId="0" xfId="69" applyNumberFormat="1" applyFont="1" applyAlignment="1">
      <alignment horizontal="center"/>
    </xf>
    <xf numFmtId="0" fontId="12" fillId="0" borderId="0" xfId="69" applyFont="1" applyAlignment="1">
      <alignment horizontal="center"/>
    </xf>
    <xf numFmtId="0" fontId="6" fillId="0" borderId="0" xfId="69" applyFont="1" applyAlignment="1">
      <alignment horizontal="center"/>
    </xf>
    <xf numFmtId="0" fontId="6" fillId="0" borderId="16" xfId="69" applyFont="1" applyBorder="1" applyAlignment="1">
      <alignment horizontal="center"/>
    </xf>
    <xf numFmtId="0" fontId="9" fillId="0" borderId="0" xfId="69" applyFont="1" applyBorder="1" applyAlignment="1">
      <alignment horizontal="center"/>
    </xf>
    <xf numFmtId="0" fontId="11" fillId="0" borderId="16" xfId="69" applyFont="1" applyBorder="1" applyAlignment="1">
      <alignment horizontal="center"/>
    </xf>
    <xf numFmtId="0" fontId="10" fillId="0" borderId="6" xfId="69" applyFont="1" applyBorder="1" applyAlignment="1">
      <alignment horizontal="center" vertical="center" wrapText="1"/>
    </xf>
    <xf numFmtId="0" fontId="6" fillId="0" borderId="7" xfId="69" applyFont="1" applyBorder="1" applyAlignment="1">
      <alignment horizontal="center" vertical="center" wrapText="1"/>
    </xf>
    <xf numFmtId="0" fontId="6" fillId="0" borderId="4" xfId="69" applyFont="1" applyBorder="1" applyAlignment="1">
      <alignment horizontal="center" vertical="center" wrapText="1"/>
    </xf>
    <xf numFmtId="49" fontId="6" fillId="0" borderId="18" xfId="69" applyNumberFormat="1" applyFont="1" applyBorder="1" applyAlignment="1">
      <alignment horizontal="center" vertical="center"/>
    </xf>
    <xf numFmtId="49" fontId="6" fillId="0" borderId="1" xfId="69" applyNumberFormat="1" applyFont="1" applyBorder="1" applyAlignment="1">
      <alignment horizontal="center" vertical="center"/>
    </xf>
    <xf numFmtId="49" fontId="6" fillId="0" borderId="2" xfId="69" applyNumberFormat="1" applyFont="1" applyBorder="1" applyAlignment="1">
      <alignment horizontal="center" vertical="center"/>
    </xf>
    <xf numFmtId="0" fontId="6" fillId="0" borderId="18" xfId="69" applyFont="1" applyBorder="1" applyAlignment="1">
      <alignment horizontal="center"/>
    </xf>
    <xf numFmtId="0" fontId="6" fillId="0" borderId="1" xfId="69" applyFont="1" applyBorder="1" applyAlignment="1">
      <alignment horizontal="center"/>
    </xf>
    <xf numFmtId="0" fontId="6" fillId="0" borderId="2" xfId="69" applyFont="1" applyBorder="1" applyAlignment="1">
      <alignment horizontal="center"/>
    </xf>
    <xf numFmtId="0" fontId="10" fillId="0" borderId="6" xfId="43" applyFont="1" applyBorder="1" applyAlignment="1">
      <alignment horizontal="center" vertical="center" wrapText="1"/>
    </xf>
    <xf numFmtId="0" fontId="6" fillId="0" borderId="7" xfId="43" applyFont="1" applyBorder="1" applyAlignment="1">
      <alignment horizontal="center" vertical="center" wrapText="1"/>
    </xf>
    <xf numFmtId="0" fontId="6" fillId="0" borderId="4" xfId="43" applyFont="1" applyBorder="1" applyAlignment="1">
      <alignment horizontal="center" vertical="center" wrapText="1"/>
    </xf>
    <xf numFmtId="49" fontId="6" fillId="0" borderId="18" xfId="43" applyNumberFormat="1" applyFont="1" applyBorder="1" applyAlignment="1">
      <alignment horizontal="center" vertical="center"/>
    </xf>
    <xf numFmtId="49" fontId="6" fillId="0" borderId="1" xfId="43" applyNumberFormat="1" applyFont="1" applyBorder="1" applyAlignment="1">
      <alignment horizontal="center" vertical="center"/>
    </xf>
    <xf numFmtId="49" fontId="6" fillId="0" borderId="2" xfId="43" applyNumberFormat="1" applyFont="1" applyBorder="1" applyAlignment="1">
      <alignment horizontal="center" vertical="center"/>
    </xf>
    <xf numFmtId="0" fontId="9" fillId="0" borderId="0" xfId="43" applyFont="1" applyBorder="1" applyAlignment="1">
      <alignment horizontal="center"/>
    </xf>
    <xf numFmtId="0" fontId="6" fillId="0" borderId="18" xfId="43" applyFont="1" applyBorder="1" applyAlignment="1">
      <alignment horizontal="center"/>
    </xf>
    <xf numFmtId="0" fontId="6" fillId="0" borderId="1" xfId="43" applyFont="1" applyBorder="1" applyAlignment="1">
      <alignment horizontal="center"/>
    </xf>
    <xf numFmtId="0" fontId="6" fillId="0" borderId="2" xfId="43" applyFont="1" applyBorder="1" applyAlignment="1">
      <alignment horizontal="center"/>
    </xf>
    <xf numFmtId="0" fontId="8" fillId="0" borderId="0" xfId="43" applyFont="1" applyAlignment="1">
      <alignment horizontal="center"/>
    </xf>
    <xf numFmtId="0" fontId="9" fillId="0" borderId="0" xfId="43" applyFont="1" applyAlignment="1">
      <alignment horizontal="center"/>
    </xf>
    <xf numFmtId="0" fontId="6" fillId="0" borderId="0" xfId="43" applyFont="1" applyAlignment="1">
      <alignment horizontal="center"/>
    </xf>
    <xf numFmtId="0" fontId="11" fillId="0" borderId="0" xfId="43" applyFont="1" applyAlignment="1">
      <alignment horizontal="center"/>
    </xf>
    <xf numFmtId="0" fontId="11" fillId="0" borderId="0" xfId="43" applyNumberFormat="1" applyFont="1" applyAlignment="1">
      <alignment horizontal="center"/>
    </xf>
    <xf numFmtId="0" fontId="11" fillId="0" borderId="16" xfId="43" applyFont="1" applyBorder="1" applyAlignment="1">
      <alignment horizontal="center"/>
    </xf>
    <xf numFmtId="0" fontId="7" fillId="0" borderId="16" xfId="43" applyFont="1" applyBorder="1" applyAlignment="1">
      <alignment horizontal="center"/>
    </xf>
    <xf numFmtId="0" fontId="10" fillId="0" borderId="6" xfId="59" applyFont="1" applyBorder="1" applyAlignment="1">
      <alignment horizontal="center" vertical="center" wrapText="1"/>
    </xf>
    <xf numFmtId="0" fontId="6" fillId="0" borderId="7" xfId="59" applyFont="1" applyBorder="1" applyAlignment="1">
      <alignment horizontal="center" vertical="center" wrapText="1"/>
    </xf>
    <xf numFmtId="0" fontId="6" fillId="0" borderId="4" xfId="59" applyFont="1" applyBorder="1" applyAlignment="1">
      <alignment horizontal="center" vertical="center" wrapText="1"/>
    </xf>
    <xf numFmtId="49" fontId="6" fillId="0" borderId="18" xfId="59" applyNumberFormat="1" applyFont="1" applyBorder="1" applyAlignment="1">
      <alignment horizontal="center" vertical="center"/>
    </xf>
    <xf numFmtId="49" fontId="6" fillId="0" borderId="1" xfId="59" applyNumberFormat="1" applyFont="1" applyBorder="1" applyAlignment="1">
      <alignment horizontal="center" vertical="center"/>
    </xf>
    <xf numFmtId="49" fontId="6" fillId="0" borderId="2" xfId="59" applyNumberFormat="1" applyFont="1" applyBorder="1" applyAlignment="1">
      <alignment horizontal="center" vertical="center"/>
    </xf>
    <xf numFmtId="0" fontId="9" fillId="0" borderId="0" xfId="59" applyFont="1" applyBorder="1" applyAlignment="1">
      <alignment horizontal="center"/>
    </xf>
    <xf numFmtId="0" fontId="6" fillId="0" borderId="18" xfId="59" applyFont="1" applyBorder="1" applyAlignment="1">
      <alignment horizontal="center"/>
    </xf>
    <xf numFmtId="0" fontId="6" fillId="0" borderId="1" xfId="59" applyFont="1" applyBorder="1" applyAlignment="1">
      <alignment horizontal="center"/>
    </xf>
    <xf numFmtId="0" fontId="6" fillId="0" borderId="2" xfId="59" applyFont="1" applyBorder="1" applyAlignment="1">
      <alignment horizontal="center"/>
    </xf>
    <xf numFmtId="0" fontId="8" fillId="0" borderId="0" xfId="59" applyFont="1" applyAlignment="1">
      <alignment horizontal="center"/>
    </xf>
    <xf numFmtId="0" fontId="9" fillId="0" borderId="0" xfId="59" applyFont="1" applyAlignment="1">
      <alignment horizontal="center"/>
    </xf>
    <xf numFmtId="0" fontId="6" fillId="0" borderId="0" xfId="59" applyFont="1" applyAlignment="1">
      <alignment horizontal="center"/>
    </xf>
    <xf numFmtId="0" fontId="11" fillId="0" borderId="0" xfId="59" applyFont="1" applyAlignment="1">
      <alignment horizontal="center"/>
    </xf>
    <xf numFmtId="0" fontId="11" fillId="0" borderId="0" xfId="59" applyNumberFormat="1" applyFont="1" applyAlignment="1">
      <alignment horizontal="center"/>
    </xf>
    <xf numFmtId="0" fontId="11" fillId="0" borderId="16" xfId="59" applyFont="1" applyBorder="1" applyAlignment="1">
      <alignment horizontal="center"/>
    </xf>
    <xf numFmtId="0" fontId="7" fillId="0" borderId="16" xfId="59" applyFont="1" applyBorder="1" applyAlignment="1">
      <alignment horizontal="center"/>
    </xf>
    <xf numFmtId="0" fontId="10" fillId="0" borderId="6" xfId="46" applyFont="1" applyBorder="1" applyAlignment="1">
      <alignment horizontal="center" vertical="center" wrapText="1"/>
    </xf>
    <xf numFmtId="0" fontId="6" fillId="0" borderId="7" xfId="46" applyFont="1" applyBorder="1" applyAlignment="1">
      <alignment horizontal="center" vertical="center" wrapText="1"/>
    </xf>
    <xf numFmtId="0" fontId="6" fillId="0" borderId="4" xfId="46" applyFont="1" applyBorder="1" applyAlignment="1">
      <alignment horizontal="center" vertical="center" wrapText="1"/>
    </xf>
    <xf numFmtId="49" fontId="6" fillId="0" borderId="18" xfId="46" applyNumberFormat="1" applyFont="1" applyBorder="1" applyAlignment="1">
      <alignment horizontal="center" vertical="center"/>
    </xf>
    <xf numFmtId="49" fontId="6" fillId="0" borderId="1" xfId="46" applyNumberFormat="1" applyFont="1" applyBorder="1" applyAlignment="1">
      <alignment horizontal="center" vertical="center"/>
    </xf>
    <xf numFmtId="49" fontId="6" fillId="0" borderId="2" xfId="46" applyNumberFormat="1" applyFont="1" applyBorder="1" applyAlignment="1">
      <alignment horizontal="center" vertical="center"/>
    </xf>
    <xf numFmtId="0" fontId="9" fillId="0" borderId="0" xfId="46" applyFont="1" applyBorder="1" applyAlignment="1">
      <alignment horizontal="center"/>
    </xf>
    <xf numFmtId="0" fontId="6" fillId="0" borderId="18" xfId="46" applyFont="1" applyBorder="1" applyAlignment="1">
      <alignment horizontal="center"/>
    </xf>
    <xf numFmtId="0" fontId="6" fillId="0" borderId="1" xfId="46" applyFont="1" applyBorder="1" applyAlignment="1">
      <alignment horizontal="center"/>
    </xf>
    <xf numFmtId="0" fontId="6" fillId="0" borderId="2" xfId="46" applyFont="1" applyBorder="1" applyAlignment="1">
      <alignment horizontal="center"/>
    </xf>
    <xf numFmtId="0" fontId="8" fillId="0" borderId="0" xfId="46" applyFont="1" applyAlignment="1">
      <alignment horizontal="center"/>
    </xf>
    <xf numFmtId="0" fontId="9" fillId="0" borderId="0" xfId="46" applyFont="1" applyAlignment="1">
      <alignment horizontal="center"/>
    </xf>
    <xf numFmtId="0" fontId="6" fillId="0" borderId="0" xfId="46" applyFont="1" applyAlignment="1">
      <alignment horizontal="center"/>
    </xf>
    <xf numFmtId="0" fontId="11" fillId="0" borderId="0" xfId="46" applyFont="1" applyAlignment="1">
      <alignment horizontal="center"/>
    </xf>
    <xf numFmtId="0" fontId="11" fillId="0" borderId="0" xfId="46" applyNumberFormat="1" applyFont="1" applyAlignment="1">
      <alignment horizontal="center"/>
    </xf>
    <xf numFmtId="0" fontId="11" fillId="0" borderId="16" xfId="46" applyFont="1" applyBorder="1" applyAlignment="1">
      <alignment horizontal="center"/>
    </xf>
    <xf numFmtId="0" fontId="7" fillId="0" borderId="16" xfId="46" applyFont="1" applyBorder="1" applyAlignment="1">
      <alignment horizontal="center"/>
    </xf>
    <xf numFmtId="0" fontId="10" fillId="0" borderId="6" xfId="66" applyFont="1" applyBorder="1" applyAlignment="1">
      <alignment horizontal="center" vertical="center" wrapText="1"/>
    </xf>
    <xf numFmtId="0" fontId="6" fillId="0" borderId="7" xfId="66" applyFont="1" applyBorder="1" applyAlignment="1">
      <alignment horizontal="center" vertical="center" wrapText="1"/>
    </xf>
    <xf numFmtId="0" fontId="6" fillId="0" borderId="4" xfId="66" applyFont="1" applyBorder="1" applyAlignment="1">
      <alignment horizontal="center" vertical="center" wrapText="1"/>
    </xf>
    <xf numFmtId="49" fontId="6" fillId="0" borderId="18" xfId="66" applyNumberFormat="1" applyFont="1" applyBorder="1" applyAlignment="1">
      <alignment horizontal="center" vertical="center"/>
    </xf>
    <xf numFmtId="49" fontId="6" fillId="0" borderId="1" xfId="66" applyNumberFormat="1" applyFont="1" applyBorder="1" applyAlignment="1">
      <alignment horizontal="center" vertical="center"/>
    </xf>
    <xf numFmtId="49" fontId="6" fillId="0" borderId="2" xfId="66" applyNumberFormat="1" applyFont="1" applyBorder="1" applyAlignment="1">
      <alignment horizontal="center" vertical="center"/>
    </xf>
    <xf numFmtId="0" fontId="9" fillId="0" borderId="0" xfId="66" applyFont="1" applyBorder="1" applyAlignment="1">
      <alignment horizontal="center"/>
    </xf>
    <xf numFmtId="0" fontId="6" fillId="0" borderId="18" xfId="66" applyFont="1" applyBorder="1" applyAlignment="1">
      <alignment horizontal="center"/>
    </xf>
    <xf numFmtId="0" fontId="6" fillId="0" borderId="1" xfId="66" applyFont="1" applyBorder="1" applyAlignment="1">
      <alignment horizontal="center"/>
    </xf>
    <xf numFmtId="0" fontId="6" fillId="0" borderId="2" xfId="66" applyFont="1" applyBorder="1" applyAlignment="1">
      <alignment horizontal="center"/>
    </xf>
    <xf numFmtId="0" fontId="8" fillId="0" borderId="0" xfId="66" applyFont="1" applyAlignment="1">
      <alignment horizontal="center"/>
    </xf>
    <xf numFmtId="0" fontId="9" fillId="0" borderId="0" xfId="66" applyFont="1" applyAlignment="1">
      <alignment horizontal="center"/>
    </xf>
    <xf numFmtId="0" fontId="6" fillId="0" borderId="0" xfId="66" applyFont="1" applyAlignment="1">
      <alignment horizontal="center"/>
    </xf>
    <xf numFmtId="0" fontId="11" fillId="0" borderId="0" xfId="66" applyFont="1" applyAlignment="1">
      <alignment horizontal="center"/>
    </xf>
    <xf numFmtId="0" fontId="11" fillId="0" borderId="0" xfId="66" applyNumberFormat="1" applyFont="1" applyAlignment="1">
      <alignment horizontal="center"/>
    </xf>
    <xf numFmtId="0" fontId="11" fillId="0" borderId="16" xfId="66" applyFont="1" applyBorder="1" applyAlignment="1">
      <alignment horizontal="center"/>
    </xf>
    <xf numFmtId="0" fontId="7" fillId="0" borderId="16" xfId="66" applyFont="1" applyBorder="1" applyAlignment="1">
      <alignment horizontal="center"/>
    </xf>
    <xf numFmtId="0" fontId="10" fillId="0" borderId="6" xfId="40" applyFont="1" applyBorder="1" applyAlignment="1">
      <alignment horizontal="center" vertical="center" wrapText="1"/>
    </xf>
    <xf numFmtId="0" fontId="6" fillId="0" borderId="7" xfId="40" applyFont="1" applyBorder="1" applyAlignment="1">
      <alignment horizontal="center" vertical="center" wrapText="1"/>
    </xf>
    <xf numFmtId="0" fontId="6" fillId="0" borderId="4" xfId="40" applyFont="1" applyBorder="1" applyAlignment="1">
      <alignment horizontal="center" vertical="center" wrapText="1"/>
    </xf>
    <xf numFmtId="49" fontId="6" fillId="0" borderId="18" xfId="40" applyNumberFormat="1" applyFont="1" applyBorder="1" applyAlignment="1">
      <alignment horizontal="center" vertical="center"/>
    </xf>
    <xf numFmtId="49" fontId="6" fillId="0" borderId="1" xfId="40" applyNumberFormat="1" applyFont="1" applyBorder="1" applyAlignment="1">
      <alignment horizontal="center" vertical="center"/>
    </xf>
    <xf numFmtId="49" fontId="6" fillId="0" borderId="2" xfId="40" applyNumberFormat="1" applyFont="1" applyBorder="1" applyAlignment="1">
      <alignment horizontal="center" vertical="center"/>
    </xf>
    <xf numFmtId="0" fontId="9" fillId="0" borderId="0" xfId="40" applyFont="1" applyBorder="1" applyAlignment="1">
      <alignment horizontal="center"/>
    </xf>
    <xf numFmtId="0" fontId="6" fillId="0" borderId="18" xfId="40" applyFont="1" applyBorder="1" applyAlignment="1">
      <alignment horizontal="center"/>
    </xf>
    <xf numFmtId="0" fontId="6" fillId="0" borderId="1" xfId="40" applyFont="1" applyBorder="1" applyAlignment="1">
      <alignment horizontal="center"/>
    </xf>
    <xf numFmtId="0" fontId="6" fillId="0" borderId="2" xfId="40" applyFont="1" applyBorder="1" applyAlignment="1">
      <alignment horizontal="center"/>
    </xf>
    <xf numFmtId="0" fontId="8" fillId="0" borderId="0" xfId="40" applyFont="1" applyAlignment="1">
      <alignment horizontal="center"/>
    </xf>
    <xf numFmtId="0" fontId="9" fillId="0" borderId="0" xfId="40" applyFont="1" applyAlignment="1">
      <alignment horizontal="center"/>
    </xf>
    <xf numFmtId="0" fontId="6" fillId="0" borderId="0" xfId="40" applyFont="1" applyAlignment="1">
      <alignment horizontal="center"/>
    </xf>
    <xf numFmtId="0" fontId="11" fillId="0" borderId="0" xfId="40" applyFont="1" applyAlignment="1">
      <alignment horizontal="center"/>
    </xf>
    <xf numFmtId="0" fontId="11" fillId="0" borderId="0" xfId="40" applyNumberFormat="1" applyFont="1" applyAlignment="1">
      <alignment horizontal="center"/>
    </xf>
    <xf numFmtId="0" fontId="11" fillId="0" borderId="16" xfId="40" applyFont="1" applyBorder="1" applyAlignment="1">
      <alignment horizontal="center"/>
    </xf>
    <xf numFmtId="0" fontId="7" fillId="0" borderId="16" xfId="40" applyFont="1" applyBorder="1" applyAlignment="1">
      <alignment horizontal="center"/>
    </xf>
    <xf numFmtId="49" fontId="6" fillId="0" borderId="18" xfId="22" applyNumberFormat="1" applyFont="1" applyBorder="1" applyAlignment="1">
      <alignment horizontal="center" vertical="center"/>
    </xf>
    <xf numFmtId="49" fontId="6" fillId="0" borderId="1" xfId="22" applyNumberFormat="1" applyFont="1" applyBorder="1" applyAlignment="1">
      <alignment horizontal="center" vertical="center"/>
    </xf>
    <xf numFmtId="0" fontId="10" fillId="0" borderId="6" xfId="22" applyFont="1" applyBorder="1" applyAlignment="1">
      <alignment horizontal="center" vertical="center" wrapText="1"/>
    </xf>
    <xf numFmtId="0" fontId="6" fillId="0" borderId="7" xfId="22" applyFont="1" applyBorder="1" applyAlignment="1">
      <alignment horizontal="center" vertical="center" wrapText="1"/>
    </xf>
    <xf numFmtId="0" fontId="6" fillId="0" borderId="4" xfId="22" applyFont="1" applyBorder="1" applyAlignment="1">
      <alignment horizontal="center" vertical="center" wrapText="1"/>
    </xf>
    <xf numFmtId="0" fontId="9" fillId="0" borderId="0" xfId="22" applyFont="1" applyAlignment="1">
      <alignment horizontal="center"/>
    </xf>
    <xf numFmtId="0" fontId="11" fillId="0" borderId="0" xfId="22" applyFont="1" applyAlignment="1">
      <alignment horizontal="center"/>
    </xf>
    <xf numFmtId="0" fontId="11" fillId="0" borderId="0" xfId="22" applyNumberFormat="1" applyFont="1" applyAlignment="1">
      <alignment horizontal="center"/>
    </xf>
    <xf numFmtId="0" fontId="6" fillId="0" borderId="18" xfId="22" applyFont="1" applyBorder="1" applyAlignment="1">
      <alignment horizontal="center"/>
    </xf>
    <xf numFmtId="0" fontId="6" fillId="0" borderId="1" xfId="22" applyFont="1" applyBorder="1" applyAlignment="1">
      <alignment horizontal="center"/>
    </xf>
    <xf numFmtId="0" fontId="6" fillId="0" borderId="2" xfId="22" applyFont="1" applyBorder="1" applyAlignment="1">
      <alignment horizontal="center"/>
    </xf>
    <xf numFmtId="49" fontId="6" fillId="0" borderId="2" xfId="22" applyNumberFormat="1" applyFont="1" applyBorder="1" applyAlignment="1">
      <alignment horizontal="center" vertical="center"/>
    </xf>
    <xf numFmtId="0" fontId="8" fillId="0" borderId="0" xfId="22" applyFont="1" applyAlignment="1">
      <alignment horizontal="center"/>
    </xf>
    <xf numFmtId="0" fontId="6" fillId="0" borderId="0" xfId="22" applyFont="1" applyAlignment="1">
      <alignment horizontal="center"/>
    </xf>
    <xf numFmtId="0" fontId="9" fillId="0" borderId="0" xfId="22" applyFont="1" applyBorder="1" applyAlignment="1">
      <alignment horizontal="center"/>
    </xf>
    <xf numFmtId="0" fontId="11" fillId="0" borderId="16" xfId="22" applyFont="1" applyBorder="1" applyAlignment="1">
      <alignment horizontal="center"/>
    </xf>
    <xf numFmtId="0" fontId="7" fillId="0" borderId="16" xfId="22" applyFont="1" applyBorder="1" applyAlignment="1">
      <alignment horizontal="center"/>
    </xf>
    <xf numFmtId="0" fontId="8" fillId="0" borderId="0" xfId="49" applyFont="1" applyAlignment="1">
      <alignment horizontal="right"/>
    </xf>
    <xf numFmtId="0" fontId="7" fillId="0" borderId="16" xfId="49" applyFont="1" applyBorder="1" applyAlignment="1">
      <alignment horizontal="center"/>
    </xf>
    <xf numFmtId="0" fontId="9" fillId="0" borderId="0" xfId="49" applyFont="1" applyAlignment="1">
      <alignment horizontal="center"/>
    </xf>
    <xf numFmtId="0" fontId="10" fillId="0" borderId="6" xfId="49" applyFont="1" applyBorder="1" applyAlignment="1">
      <alignment horizontal="center" vertical="center" wrapText="1"/>
    </xf>
    <xf numFmtId="0" fontId="6" fillId="0" borderId="7" xfId="49" applyFont="1" applyBorder="1" applyAlignment="1">
      <alignment horizontal="center" vertical="center" wrapText="1"/>
    </xf>
    <xf numFmtId="0" fontId="6" fillId="0" borderId="4" xfId="49" applyFont="1" applyBorder="1" applyAlignment="1">
      <alignment horizontal="center" vertical="center" wrapText="1"/>
    </xf>
    <xf numFmtId="0" fontId="6" fillId="0" borderId="18" xfId="49" applyFont="1" applyBorder="1" applyAlignment="1">
      <alignment horizontal="center"/>
    </xf>
    <xf numFmtId="0" fontId="6" fillId="0" borderId="1" xfId="49" applyFont="1" applyBorder="1" applyAlignment="1">
      <alignment horizontal="center"/>
    </xf>
    <xf numFmtId="0" fontId="6" fillId="0" borderId="2" xfId="49" applyFont="1" applyBorder="1" applyAlignment="1">
      <alignment horizontal="center"/>
    </xf>
    <xf numFmtId="0" fontId="11" fillId="0" borderId="16" xfId="49" applyFont="1" applyBorder="1" applyAlignment="1">
      <alignment horizontal="center"/>
    </xf>
    <xf numFmtId="0" fontId="6" fillId="0" borderId="0" xfId="49" applyFont="1" applyAlignment="1">
      <alignment horizontal="center"/>
    </xf>
    <xf numFmtId="0" fontId="11" fillId="0" borderId="0" xfId="49" applyFont="1" applyAlignment="1">
      <alignment horizontal="center"/>
    </xf>
    <xf numFmtId="0" fontId="11" fillId="0" borderId="0" xfId="49" applyNumberFormat="1" applyFont="1" applyAlignment="1">
      <alignment horizontal="center"/>
    </xf>
    <xf numFmtId="0" fontId="9" fillId="0" borderId="0" xfId="49" applyFont="1" applyBorder="1" applyAlignment="1">
      <alignment horizontal="center"/>
    </xf>
    <xf numFmtId="49" fontId="6" fillId="0" borderId="18" xfId="49" applyNumberFormat="1" applyFont="1" applyBorder="1" applyAlignment="1">
      <alignment horizontal="center" vertical="center"/>
    </xf>
    <xf numFmtId="49" fontId="6" fillId="0" borderId="1" xfId="49" applyNumberFormat="1" applyFont="1" applyBorder="1" applyAlignment="1">
      <alignment horizontal="center" vertical="center"/>
    </xf>
    <xf numFmtId="49" fontId="6" fillId="0" borderId="2" xfId="49" applyNumberFormat="1" applyFont="1" applyBorder="1" applyAlignment="1">
      <alignment horizontal="center" vertical="center"/>
    </xf>
    <xf numFmtId="0" fontId="10" fillId="0" borderId="6" xfId="36" applyFont="1" applyBorder="1" applyAlignment="1">
      <alignment horizontal="center" vertical="center" wrapText="1"/>
    </xf>
    <xf numFmtId="0" fontId="6" fillId="0" borderId="7" xfId="36" applyFont="1" applyBorder="1" applyAlignment="1">
      <alignment horizontal="center" vertical="center" wrapText="1"/>
    </xf>
    <xf numFmtId="0" fontId="6" fillId="0" borderId="4" xfId="36" applyFont="1" applyBorder="1" applyAlignment="1">
      <alignment horizontal="center" vertical="center" wrapText="1"/>
    </xf>
    <xf numFmtId="49" fontId="6" fillId="0" borderId="18" xfId="36" applyNumberFormat="1" applyFont="1" applyBorder="1" applyAlignment="1">
      <alignment horizontal="center" vertical="center"/>
    </xf>
    <xf numFmtId="49" fontId="6" fillId="0" borderId="1" xfId="36" applyNumberFormat="1" applyFont="1" applyBorder="1" applyAlignment="1">
      <alignment horizontal="center" vertical="center"/>
    </xf>
    <xf numFmtId="49" fontId="6" fillId="0" borderId="2" xfId="36" applyNumberFormat="1" applyFont="1" applyBorder="1" applyAlignment="1">
      <alignment horizontal="center" vertical="center"/>
    </xf>
    <xf numFmtId="0" fontId="9" fillId="0" borderId="0" xfId="36" applyFont="1" applyBorder="1" applyAlignment="1">
      <alignment horizontal="center"/>
    </xf>
    <xf numFmtId="0" fontId="6" fillId="0" borderId="18" xfId="36" applyFont="1" applyBorder="1" applyAlignment="1">
      <alignment horizontal="center"/>
    </xf>
    <xf numFmtId="0" fontId="6" fillId="0" borderId="1" xfId="36" applyFont="1" applyBorder="1" applyAlignment="1">
      <alignment horizontal="center"/>
    </xf>
    <xf numFmtId="0" fontId="6" fillId="0" borderId="2" xfId="36" applyFont="1" applyBorder="1" applyAlignment="1">
      <alignment horizontal="center"/>
    </xf>
    <xf numFmtId="0" fontId="8" fillId="0" borderId="0" xfId="36" applyFont="1" applyAlignment="1">
      <alignment horizontal="center"/>
    </xf>
    <xf numFmtId="0" fontId="9" fillId="0" borderId="0" xfId="36" applyFont="1" applyAlignment="1">
      <alignment horizontal="center"/>
    </xf>
    <xf numFmtId="0" fontId="6" fillId="0" borderId="0" xfId="36" applyFont="1" applyAlignment="1">
      <alignment horizontal="center"/>
    </xf>
    <xf numFmtId="0" fontId="11" fillId="0" borderId="0" xfId="36" applyFont="1" applyAlignment="1">
      <alignment horizontal="center"/>
    </xf>
    <xf numFmtId="0" fontId="11" fillId="0" borderId="0" xfId="36" applyNumberFormat="1" applyFont="1" applyAlignment="1">
      <alignment horizontal="center"/>
    </xf>
    <xf numFmtId="0" fontId="11" fillId="0" borderId="16" xfId="36" applyFont="1" applyBorder="1" applyAlignment="1">
      <alignment horizontal="center"/>
    </xf>
    <xf numFmtId="0" fontId="7" fillId="0" borderId="16" xfId="36" applyFont="1" applyBorder="1" applyAlignment="1">
      <alignment horizontal="center"/>
    </xf>
    <xf numFmtId="0" fontId="10" fillId="0" borderId="6" xfId="67" applyFont="1" applyBorder="1" applyAlignment="1">
      <alignment horizontal="center" vertical="center" wrapText="1"/>
    </xf>
    <xf numFmtId="0" fontId="6" fillId="0" borderId="7" xfId="67" applyFont="1" applyBorder="1" applyAlignment="1">
      <alignment horizontal="center" vertical="center" wrapText="1"/>
    </xf>
    <xf numFmtId="0" fontId="6" fillId="0" borderId="4" xfId="67" applyFont="1" applyBorder="1" applyAlignment="1">
      <alignment horizontal="center" vertical="center" wrapText="1"/>
    </xf>
    <xf numFmtId="49" fontId="6" fillId="0" borderId="18" xfId="67" applyNumberFormat="1" applyFont="1" applyBorder="1" applyAlignment="1">
      <alignment horizontal="center" vertical="center"/>
    </xf>
    <xf numFmtId="49" fontId="6" fillId="0" borderId="1" xfId="67" applyNumberFormat="1" applyFont="1" applyBorder="1" applyAlignment="1">
      <alignment horizontal="center" vertical="center"/>
    </xf>
    <xf numFmtId="49" fontId="6" fillId="0" borderId="2" xfId="67" applyNumberFormat="1" applyFont="1" applyBorder="1" applyAlignment="1">
      <alignment horizontal="center" vertical="center"/>
    </xf>
    <xf numFmtId="0" fontId="9" fillId="0" borderId="0" xfId="67" applyFont="1" applyBorder="1" applyAlignment="1">
      <alignment horizontal="center"/>
    </xf>
    <xf numFmtId="0" fontId="6" fillId="0" borderId="18" xfId="67" applyFont="1" applyBorder="1" applyAlignment="1">
      <alignment horizontal="center"/>
    </xf>
    <xf numFmtId="0" fontId="6" fillId="0" borderId="1" xfId="67" applyFont="1" applyBorder="1" applyAlignment="1">
      <alignment horizontal="center"/>
    </xf>
    <xf numFmtId="0" fontId="6" fillId="0" borderId="2" xfId="67" applyFont="1" applyBorder="1" applyAlignment="1">
      <alignment horizontal="center"/>
    </xf>
    <xf numFmtId="0" fontId="8" fillId="0" borderId="0" xfId="67" applyFont="1" applyAlignment="1">
      <alignment horizontal="center"/>
    </xf>
    <xf numFmtId="0" fontId="9" fillId="0" borderId="0" xfId="67" applyFont="1" applyAlignment="1">
      <alignment horizontal="center"/>
    </xf>
    <xf numFmtId="0" fontId="6" fillId="0" borderId="0" xfId="67" applyFont="1" applyAlignment="1">
      <alignment horizontal="center"/>
    </xf>
    <xf numFmtId="0" fontId="11" fillId="0" borderId="0" xfId="67" applyFont="1" applyAlignment="1">
      <alignment horizontal="center"/>
    </xf>
    <xf numFmtId="0" fontId="11" fillId="0" borderId="0" xfId="67" applyNumberFormat="1" applyFont="1" applyAlignment="1">
      <alignment horizontal="center"/>
    </xf>
    <xf numFmtId="0" fontId="11" fillId="0" borderId="16" xfId="67" applyFont="1" applyBorder="1" applyAlignment="1">
      <alignment horizontal="center"/>
    </xf>
    <xf numFmtId="0" fontId="7" fillId="0" borderId="16" xfId="67" applyFont="1" applyBorder="1" applyAlignment="1">
      <alignment horizontal="center"/>
    </xf>
    <xf numFmtId="0" fontId="10" fillId="0" borderId="6" xfId="42" applyFont="1" applyBorder="1" applyAlignment="1">
      <alignment horizontal="center" vertical="center" wrapText="1"/>
    </xf>
    <xf numFmtId="0" fontId="6" fillId="0" borderId="7" xfId="42" applyFont="1" applyBorder="1" applyAlignment="1">
      <alignment horizontal="center" vertical="center" wrapText="1"/>
    </xf>
    <xf numFmtId="0" fontId="6" fillId="0" borderId="4" xfId="42" applyFont="1" applyBorder="1" applyAlignment="1">
      <alignment horizontal="center" vertical="center" wrapText="1"/>
    </xf>
    <xf numFmtId="49" fontId="6" fillId="0" borderId="18" xfId="42" applyNumberFormat="1" applyFont="1" applyBorder="1" applyAlignment="1">
      <alignment horizontal="center" vertical="center"/>
    </xf>
    <xf numFmtId="0" fontId="6" fillId="0" borderId="1" xfId="42" applyNumberFormat="1" applyFont="1" applyBorder="1" applyAlignment="1">
      <alignment horizontal="center" vertical="center"/>
    </xf>
    <xf numFmtId="0" fontId="6" fillId="0" borderId="2" xfId="42" applyNumberFormat="1" applyFont="1" applyBorder="1" applyAlignment="1">
      <alignment horizontal="center" vertical="center"/>
    </xf>
    <xf numFmtId="49" fontId="6" fillId="0" borderId="1" xfId="42" applyNumberFormat="1" applyFont="1" applyBorder="1" applyAlignment="1">
      <alignment horizontal="center" vertical="center"/>
    </xf>
    <xf numFmtId="49" fontId="6" fillId="0" borderId="2" xfId="42" applyNumberFormat="1" applyFont="1" applyBorder="1" applyAlignment="1">
      <alignment horizontal="center" vertical="center"/>
    </xf>
    <xf numFmtId="0" fontId="9" fillId="0" borderId="0" xfId="42" applyFont="1" applyBorder="1" applyAlignment="1">
      <alignment horizontal="center"/>
    </xf>
    <xf numFmtId="0" fontId="6" fillId="0" borderId="18" xfId="42" applyFont="1" applyBorder="1" applyAlignment="1">
      <alignment horizontal="center"/>
    </xf>
    <xf numFmtId="0" fontId="6" fillId="0" borderId="1" xfId="42" applyFont="1" applyBorder="1" applyAlignment="1">
      <alignment horizontal="center"/>
    </xf>
    <xf numFmtId="0" fontId="6" fillId="0" borderId="2" xfId="42" applyFont="1" applyBorder="1" applyAlignment="1">
      <alignment horizontal="center"/>
    </xf>
    <xf numFmtId="49" fontId="6" fillId="0" borderId="18" xfId="47" applyNumberFormat="1" applyFont="1" applyBorder="1" applyAlignment="1">
      <alignment horizontal="center" vertical="center"/>
    </xf>
    <xf numFmtId="0" fontId="8" fillId="0" borderId="0" xfId="42" applyFont="1" applyAlignment="1">
      <alignment horizontal="center"/>
    </xf>
    <xf numFmtId="0" fontId="9" fillId="0" borderId="0" xfId="42" applyFont="1" applyAlignment="1">
      <alignment horizontal="center"/>
    </xf>
    <xf numFmtId="0" fontId="6" fillId="0" borderId="0" xfId="42" applyFont="1" applyAlignment="1">
      <alignment horizontal="center"/>
    </xf>
    <xf numFmtId="0" fontId="11" fillId="0" borderId="0" xfId="42" applyFont="1" applyAlignment="1">
      <alignment horizontal="center"/>
    </xf>
    <xf numFmtId="0" fontId="11" fillId="0" borderId="16" xfId="42" applyFont="1" applyBorder="1" applyAlignment="1">
      <alignment horizontal="center"/>
    </xf>
    <xf numFmtId="0" fontId="7" fillId="0" borderId="16" xfId="42" applyFont="1" applyBorder="1" applyAlignment="1">
      <alignment horizontal="center"/>
    </xf>
    <xf numFmtId="0" fontId="6" fillId="0" borderId="1" xfId="47" applyNumberFormat="1" applyFont="1" applyBorder="1" applyAlignment="1">
      <alignment horizontal="center" vertical="center"/>
    </xf>
    <xf numFmtId="0" fontId="6" fillId="0" borderId="2" xfId="47" applyNumberFormat="1" applyFont="1" applyBorder="1" applyAlignment="1">
      <alignment horizontal="center" vertical="center"/>
    </xf>
    <xf numFmtId="49" fontId="6" fillId="0" borderId="18" xfId="57" applyNumberFormat="1" applyFont="1" applyBorder="1" applyAlignment="1">
      <alignment horizontal="center" vertical="center"/>
    </xf>
    <xf numFmtId="49" fontId="6" fillId="0" borderId="1" xfId="57" applyNumberFormat="1" applyFont="1" applyBorder="1" applyAlignment="1">
      <alignment horizontal="center" vertical="center"/>
    </xf>
    <xf numFmtId="0" fontId="10" fillId="0" borderId="6" xfId="57" applyFont="1" applyBorder="1" applyAlignment="1">
      <alignment horizontal="center" vertical="center" wrapText="1"/>
    </xf>
    <xf numFmtId="0" fontId="6" fillId="0" borderId="7" xfId="57" applyFont="1" applyBorder="1" applyAlignment="1">
      <alignment horizontal="center" vertical="center" wrapText="1"/>
    </xf>
    <xf numFmtId="0" fontId="6" fillId="0" borderId="4" xfId="57" applyFont="1" applyBorder="1" applyAlignment="1">
      <alignment horizontal="center" vertical="center" wrapText="1"/>
    </xf>
    <xf numFmtId="0" fontId="9" fillId="0" borderId="0" xfId="57" applyFont="1" applyAlignment="1">
      <alignment horizontal="center"/>
    </xf>
    <xf numFmtId="0" fontId="11" fillId="0" borderId="0" xfId="57" applyFont="1" applyAlignment="1">
      <alignment horizontal="center"/>
    </xf>
    <xf numFmtId="0" fontId="11" fillId="0" borderId="0" xfId="57" applyNumberFormat="1" applyFont="1" applyAlignment="1">
      <alignment horizontal="center"/>
    </xf>
    <xf numFmtId="0" fontId="6" fillId="0" borderId="18" xfId="57" applyFont="1" applyBorder="1" applyAlignment="1">
      <alignment horizontal="center"/>
    </xf>
    <xf numFmtId="0" fontId="6" fillId="0" borderId="1" xfId="57" applyFont="1" applyBorder="1" applyAlignment="1">
      <alignment horizontal="center"/>
    </xf>
    <xf numFmtId="0" fontId="6" fillId="0" borderId="2" xfId="57" applyFont="1" applyBorder="1" applyAlignment="1">
      <alignment horizontal="center"/>
    </xf>
    <xf numFmtId="0" fontId="6" fillId="0" borderId="1" xfId="57" applyNumberFormat="1" applyFont="1" applyBorder="1" applyAlignment="1">
      <alignment horizontal="center" vertical="center"/>
    </xf>
    <xf numFmtId="0" fontId="6" fillId="0" borderId="2" xfId="57" applyNumberFormat="1" applyFont="1" applyBorder="1" applyAlignment="1">
      <alignment horizontal="center" vertical="center"/>
    </xf>
    <xf numFmtId="49" fontId="6" fillId="0" borderId="2" xfId="57" applyNumberFormat="1" applyFont="1" applyBorder="1" applyAlignment="1">
      <alignment horizontal="center" vertical="center"/>
    </xf>
    <xf numFmtId="0" fontId="8" fillId="0" borderId="0" xfId="57" applyFont="1" applyAlignment="1">
      <alignment horizontal="center"/>
    </xf>
    <xf numFmtId="0" fontId="6" fillId="0" borderId="0" xfId="57" applyFont="1" applyAlignment="1">
      <alignment horizontal="center"/>
    </xf>
    <xf numFmtId="0" fontId="9" fillId="0" borderId="0" xfId="57" applyFont="1" applyBorder="1" applyAlignment="1">
      <alignment horizontal="center"/>
    </xf>
    <xf numFmtId="0" fontId="11" fillId="0" borderId="16" xfId="57" applyFont="1" applyBorder="1" applyAlignment="1">
      <alignment horizontal="center"/>
    </xf>
    <xf numFmtId="0" fontId="7" fillId="0" borderId="16" xfId="57" applyFont="1" applyBorder="1" applyAlignment="1">
      <alignment horizontal="center"/>
    </xf>
    <xf numFmtId="0" fontId="10" fillId="0" borderId="6" xfId="45" applyFont="1" applyBorder="1" applyAlignment="1">
      <alignment horizontal="center" vertical="center" wrapText="1"/>
    </xf>
    <xf numFmtId="0" fontId="6" fillId="0" borderId="7" xfId="45" applyFont="1" applyBorder="1" applyAlignment="1">
      <alignment horizontal="center" vertical="center" wrapText="1"/>
    </xf>
    <xf numFmtId="0" fontId="6" fillId="0" borderId="4" xfId="45" applyFont="1" applyBorder="1" applyAlignment="1">
      <alignment horizontal="center" vertical="center" wrapText="1"/>
    </xf>
    <xf numFmtId="49" fontId="6" fillId="0" borderId="18" xfId="45" applyNumberFormat="1" applyFont="1" applyBorder="1" applyAlignment="1">
      <alignment horizontal="center" vertical="center"/>
    </xf>
    <xf numFmtId="49" fontId="6" fillId="0" borderId="1" xfId="45" applyNumberFormat="1" applyFont="1" applyBorder="1" applyAlignment="1">
      <alignment horizontal="center" vertical="center"/>
    </xf>
    <xf numFmtId="49" fontId="6" fillId="0" borderId="2" xfId="45" applyNumberFormat="1" applyFont="1" applyBorder="1" applyAlignment="1">
      <alignment horizontal="center" vertical="center"/>
    </xf>
    <xf numFmtId="0" fontId="9" fillId="0" borderId="0" xfId="45" applyFont="1" applyBorder="1" applyAlignment="1">
      <alignment horizontal="center"/>
    </xf>
    <xf numFmtId="0" fontId="6" fillId="0" borderId="18" xfId="45" applyFont="1" applyBorder="1" applyAlignment="1">
      <alignment horizontal="center"/>
    </xf>
    <xf numFmtId="0" fontId="6" fillId="0" borderId="1" xfId="45" applyFont="1" applyBorder="1" applyAlignment="1">
      <alignment horizontal="center"/>
    </xf>
    <xf numFmtId="0" fontId="6" fillId="0" borderId="2" xfId="45" applyFont="1" applyBorder="1" applyAlignment="1">
      <alignment horizontal="center"/>
    </xf>
    <xf numFmtId="0" fontId="8" fillId="0" borderId="0" xfId="45" applyFont="1" applyAlignment="1">
      <alignment horizontal="center"/>
    </xf>
    <xf numFmtId="0" fontId="9" fillId="0" borderId="0" xfId="45" applyFont="1" applyAlignment="1">
      <alignment horizontal="center"/>
    </xf>
    <xf numFmtId="0" fontId="6" fillId="0" borderId="0" xfId="45" applyFont="1" applyAlignment="1">
      <alignment horizontal="center"/>
    </xf>
    <xf numFmtId="0" fontId="11" fillId="0" borderId="0" xfId="45" applyFont="1" applyAlignment="1">
      <alignment horizontal="center"/>
    </xf>
    <xf numFmtId="0" fontId="11" fillId="0" borderId="0" xfId="45" applyNumberFormat="1" applyFont="1" applyAlignment="1">
      <alignment horizontal="center"/>
    </xf>
    <xf numFmtId="0" fontId="11" fillId="0" borderId="16" xfId="45" applyFont="1" applyBorder="1" applyAlignment="1">
      <alignment horizontal="center"/>
    </xf>
    <xf numFmtId="0" fontId="7" fillId="0" borderId="16" xfId="45" applyFont="1" applyBorder="1" applyAlignment="1">
      <alignment horizontal="center"/>
    </xf>
    <xf numFmtId="0" fontId="10" fillId="0" borderId="6" xfId="61" applyFont="1" applyBorder="1" applyAlignment="1">
      <alignment horizontal="center" vertical="center" wrapText="1"/>
    </xf>
    <xf numFmtId="0" fontId="6" fillId="0" borderId="7" xfId="61" applyFont="1" applyBorder="1" applyAlignment="1">
      <alignment horizontal="center" vertical="center" wrapText="1"/>
    </xf>
    <xf numFmtId="0" fontId="6" fillId="0" borderId="4" xfId="61" applyFont="1" applyBorder="1" applyAlignment="1">
      <alignment horizontal="center" vertical="center" wrapText="1"/>
    </xf>
    <xf numFmtId="49" fontId="6" fillId="0" borderId="18" xfId="61" applyNumberFormat="1" applyFont="1" applyBorder="1" applyAlignment="1">
      <alignment horizontal="center" vertical="center"/>
    </xf>
    <xf numFmtId="49" fontId="6" fillId="0" borderId="1" xfId="61" applyNumberFormat="1" applyFont="1" applyBorder="1" applyAlignment="1">
      <alignment horizontal="center" vertical="center"/>
    </xf>
    <xf numFmtId="49" fontId="6" fillId="0" borderId="2" xfId="61" applyNumberFormat="1" applyFont="1" applyBorder="1" applyAlignment="1">
      <alignment horizontal="center" vertical="center"/>
    </xf>
    <xf numFmtId="0" fontId="9" fillId="0" borderId="0" xfId="61" applyFont="1" applyBorder="1" applyAlignment="1">
      <alignment horizontal="center"/>
    </xf>
    <xf numFmtId="0" fontId="6" fillId="0" borderId="18" xfId="61" applyFont="1" applyBorder="1" applyAlignment="1">
      <alignment horizontal="center"/>
    </xf>
    <xf numFmtId="0" fontId="6" fillId="0" borderId="1" xfId="61" applyFont="1" applyBorder="1" applyAlignment="1">
      <alignment horizontal="center"/>
    </xf>
    <xf numFmtId="0" fontId="6" fillId="0" borderId="2" xfId="61" applyFont="1" applyBorder="1" applyAlignment="1">
      <alignment horizontal="center"/>
    </xf>
    <xf numFmtId="0" fontId="8" fillId="0" borderId="0" xfId="61" applyFont="1" applyAlignment="1">
      <alignment horizontal="center"/>
    </xf>
    <xf numFmtId="0" fontId="9" fillId="0" borderId="0" xfId="61" applyFont="1" applyAlignment="1">
      <alignment horizontal="center"/>
    </xf>
    <xf numFmtId="0" fontId="6" fillId="0" borderId="0" xfId="61" applyFont="1" applyAlignment="1">
      <alignment horizontal="center"/>
    </xf>
    <xf numFmtId="0" fontId="11" fillId="0" borderId="0" xfId="61" applyFont="1" applyAlignment="1">
      <alignment horizontal="center"/>
    </xf>
    <xf numFmtId="0" fontId="11" fillId="0" borderId="0" xfId="61" applyNumberFormat="1" applyFont="1" applyAlignment="1">
      <alignment horizontal="center"/>
    </xf>
    <xf numFmtId="0" fontId="11" fillId="0" borderId="16" xfId="61" applyFont="1" applyBorder="1" applyAlignment="1">
      <alignment horizontal="center"/>
    </xf>
    <xf numFmtId="0" fontId="7" fillId="0" borderId="16" xfId="61" applyFont="1" applyBorder="1" applyAlignment="1">
      <alignment horizontal="center"/>
    </xf>
    <xf numFmtId="0" fontId="10" fillId="0" borderId="6" xfId="47" applyFont="1" applyBorder="1" applyAlignment="1">
      <alignment horizontal="center" vertical="center" wrapText="1"/>
    </xf>
    <xf numFmtId="0" fontId="6" fillId="0" borderId="7" xfId="47" applyFont="1" applyBorder="1" applyAlignment="1">
      <alignment horizontal="center" vertical="center" wrapText="1"/>
    </xf>
    <xf numFmtId="0" fontId="6" fillId="0" borderId="4" xfId="47" applyFont="1" applyBorder="1" applyAlignment="1">
      <alignment horizontal="center" vertical="center" wrapText="1"/>
    </xf>
    <xf numFmtId="49" fontId="6" fillId="0" borderId="1" xfId="47" applyNumberFormat="1" applyFont="1" applyBorder="1" applyAlignment="1">
      <alignment horizontal="center" vertical="center"/>
    </xf>
    <xf numFmtId="49" fontId="6" fillId="0" borderId="2" xfId="47" applyNumberFormat="1" applyFont="1" applyBorder="1" applyAlignment="1">
      <alignment horizontal="center" vertical="center"/>
    </xf>
    <xf numFmtId="0" fontId="9" fillId="0" borderId="0" xfId="47" applyFont="1" applyBorder="1" applyAlignment="1">
      <alignment horizontal="center"/>
    </xf>
    <xf numFmtId="0" fontId="6" fillId="0" borderId="18" xfId="47" applyFont="1" applyBorder="1" applyAlignment="1">
      <alignment horizontal="center"/>
    </xf>
    <xf numFmtId="0" fontId="6" fillId="0" borderId="1" xfId="47" applyFont="1" applyBorder="1" applyAlignment="1">
      <alignment horizontal="center"/>
    </xf>
    <xf numFmtId="0" fontId="6" fillId="0" borderId="2" xfId="47" applyFont="1" applyBorder="1" applyAlignment="1">
      <alignment horizontal="center"/>
    </xf>
    <xf numFmtId="0" fontId="8" fillId="0" borderId="0" xfId="47" applyFont="1" applyAlignment="1">
      <alignment horizontal="center"/>
    </xf>
    <xf numFmtId="0" fontId="9" fillId="0" borderId="0" xfId="47" applyFont="1" applyAlignment="1">
      <alignment horizontal="center"/>
    </xf>
    <xf numFmtId="0" fontId="6" fillId="0" borderId="0" xfId="47" applyFont="1" applyAlignment="1">
      <alignment horizontal="center"/>
    </xf>
    <xf numFmtId="0" fontId="11" fillId="0" borderId="0" xfId="47" applyFont="1" applyAlignment="1">
      <alignment horizontal="center"/>
    </xf>
    <xf numFmtId="0" fontId="11" fillId="0" borderId="0" xfId="47" applyNumberFormat="1" applyFont="1" applyAlignment="1">
      <alignment horizontal="center"/>
    </xf>
    <xf numFmtId="0" fontId="11" fillId="0" borderId="16" xfId="47" applyFont="1" applyBorder="1" applyAlignment="1">
      <alignment horizontal="center"/>
    </xf>
    <xf numFmtId="0" fontId="7" fillId="0" borderId="16" xfId="47" applyFont="1" applyBorder="1" applyAlignment="1">
      <alignment horizontal="center"/>
    </xf>
    <xf numFmtId="0" fontId="10" fillId="0" borderId="6" xfId="38" applyFont="1" applyBorder="1" applyAlignment="1">
      <alignment horizontal="center" vertical="center" wrapText="1"/>
    </xf>
    <xf numFmtId="0" fontId="6" fillId="0" borderId="7" xfId="38" applyFont="1" applyBorder="1" applyAlignment="1">
      <alignment horizontal="center" vertical="center" wrapText="1"/>
    </xf>
    <xf numFmtId="0" fontId="6" fillId="0" borderId="4" xfId="38" applyFont="1" applyBorder="1" applyAlignment="1">
      <alignment horizontal="center" vertical="center" wrapText="1"/>
    </xf>
    <xf numFmtId="49" fontId="6" fillId="0" borderId="18" xfId="38" applyNumberFormat="1" applyFont="1" applyBorder="1" applyAlignment="1">
      <alignment horizontal="center" vertical="center"/>
    </xf>
    <xf numFmtId="49" fontId="6" fillId="0" borderId="1" xfId="38" applyNumberFormat="1" applyFont="1" applyBorder="1" applyAlignment="1">
      <alignment horizontal="center" vertical="center"/>
    </xf>
    <xf numFmtId="49" fontId="6" fillId="0" borderId="2" xfId="38" applyNumberFormat="1" applyFont="1" applyBorder="1" applyAlignment="1">
      <alignment horizontal="center" vertical="center"/>
    </xf>
    <xf numFmtId="0" fontId="9" fillId="0" borderId="0" xfId="38" applyFont="1" applyBorder="1" applyAlignment="1">
      <alignment horizontal="center"/>
    </xf>
    <xf numFmtId="0" fontId="6" fillId="0" borderId="18" xfId="38" applyFont="1" applyBorder="1" applyAlignment="1">
      <alignment horizontal="center"/>
    </xf>
    <xf numFmtId="0" fontId="6" fillId="0" borderId="1" xfId="38" applyFont="1" applyBorder="1" applyAlignment="1">
      <alignment horizontal="center"/>
    </xf>
    <xf numFmtId="0" fontId="6" fillId="0" borderId="2" xfId="38" applyFont="1" applyBorder="1" applyAlignment="1">
      <alignment horizontal="center"/>
    </xf>
    <xf numFmtId="0" fontId="8" fillId="0" borderId="0" xfId="38" applyFont="1" applyAlignment="1">
      <alignment horizontal="center"/>
    </xf>
    <xf numFmtId="0" fontId="9" fillId="0" borderId="0" xfId="38" applyFont="1" applyAlignment="1">
      <alignment horizontal="center"/>
    </xf>
    <xf numFmtId="0" fontId="6" fillId="0" borderId="0" xfId="38" applyFont="1" applyAlignment="1">
      <alignment horizontal="center"/>
    </xf>
    <xf numFmtId="0" fontId="11" fillId="0" borderId="0" xfId="38" applyFont="1" applyAlignment="1">
      <alignment horizontal="center"/>
    </xf>
    <xf numFmtId="0" fontId="11" fillId="0" borderId="0" xfId="38" applyNumberFormat="1" applyFont="1" applyAlignment="1">
      <alignment horizontal="center"/>
    </xf>
    <xf numFmtId="0" fontId="11" fillId="0" borderId="16" xfId="38" applyFont="1" applyBorder="1" applyAlignment="1">
      <alignment horizontal="center"/>
    </xf>
    <xf numFmtId="0" fontId="7" fillId="0" borderId="16" xfId="38" applyFont="1" applyBorder="1" applyAlignment="1">
      <alignment horizontal="center"/>
    </xf>
    <xf numFmtId="0" fontId="12" fillId="0" borderId="27" xfId="30" applyFont="1" applyBorder="1" applyAlignment="1">
      <alignment horizontal="center"/>
    </xf>
    <xf numFmtId="0" fontId="12" fillId="0" borderId="16" xfId="30" applyFont="1" applyBorder="1" applyAlignment="1">
      <alignment horizontal="center"/>
    </xf>
    <xf numFmtId="49" fontId="6" fillId="0" borderId="18" xfId="37" applyNumberFormat="1" applyFont="1" applyBorder="1" applyAlignment="1">
      <alignment horizontal="center" vertical="center"/>
    </xf>
    <xf numFmtId="49" fontId="12" fillId="0" borderId="18" xfId="37" applyNumberFormat="1" applyFont="1" applyBorder="1" applyAlignment="1">
      <alignment horizontal="center" vertical="center"/>
    </xf>
    <xf numFmtId="0" fontId="11" fillId="0" borderId="0" xfId="37" applyNumberFormat="1" applyFont="1" applyAlignment="1">
      <alignment horizontal="center"/>
    </xf>
    <xf numFmtId="0" fontId="10" fillId="0" borderId="6" xfId="37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18" xfId="37" applyFont="1" applyBorder="1" applyAlignment="1">
      <alignment horizontal="center"/>
    </xf>
    <xf numFmtId="0" fontId="0" fillId="0" borderId="1" xfId="0" applyBorder="1" applyAlignment="1"/>
    <xf numFmtId="0" fontId="0" fillId="0" borderId="2" xfId="0" applyBorder="1" applyAlignment="1"/>
    <xf numFmtId="0" fontId="8" fillId="0" borderId="0" xfId="37" applyFont="1" applyAlignment="1">
      <alignment horizontal="right"/>
    </xf>
    <xf numFmtId="0" fontId="7" fillId="0" borderId="16" xfId="37" applyFont="1" applyBorder="1" applyAlignment="1">
      <alignment horizontal="center"/>
    </xf>
    <xf numFmtId="0" fontId="9" fillId="0" borderId="0" xfId="37" applyFont="1" applyBorder="1" applyAlignment="1">
      <alignment horizontal="center"/>
    </xf>
    <xf numFmtId="0" fontId="11" fillId="0" borderId="0" xfId="37" applyFont="1" applyAlignment="1">
      <alignment horizontal="center"/>
    </xf>
    <xf numFmtId="0" fontId="11" fillId="0" borderId="16" xfId="37" applyFont="1" applyBorder="1" applyAlignment="1">
      <alignment horizontal="center"/>
    </xf>
    <xf numFmtId="0" fontId="6" fillId="0" borderId="0" xfId="37" applyFont="1" applyBorder="1" applyAlignment="1"/>
    <xf numFmtId="0" fontId="7" fillId="0" borderId="16" xfId="28" applyFont="1" applyBorder="1" applyAlignment="1">
      <alignment horizontal="center"/>
    </xf>
    <xf numFmtId="0" fontId="9" fillId="0" borderId="0" xfId="28" applyFont="1" applyBorder="1" applyAlignment="1">
      <alignment horizontal="center"/>
    </xf>
    <xf numFmtId="0" fontId="11" fillId="0" borderId="0" xfId="28" applyFont="1" applyAlignment="1">
      <alignment horizontal="center"/>
    </xf>
    <xf numFmtId="0" fontId="11" fillId="0" borderId="0" xfId="28" applyNumberFormat="1" applyFont="1" applyAlignment="1">
      <alignment horizontal="center"/>
    </xf>
    <xf numFmtId="0" fontId="6" fillId="0" borderId="0" xfId="28" applyFont="1" applyBorder="1" applyAlignment="1"/>
    <xf numFmtId="0" fontId="11" fillId="0" borderId="16" xfId="28" applyFont="1" applyBorder="1" applyAlignment="1">
      <alignment horizontal="center"/>
    </xf>
    <xf numFmtId="49" fontId="6" fillId="0" borderId="18" xfId="28" applyNumberFormat="1" applyFont="1" applyBorder="1" applyAlignment="1">
      <alignment horizontal="center" vertical="center"/>
    </xf>
    <xf numFmtId="0" fontId="10" fillId="0" borderId="6" xfId="28" applyFont="1" applyBorder="1" applyAlignment="1">
      <alignment horizontal="center" vertical="center" wrapText="1"/>
    </xf>
    <xf numFmtId="0" fontId="6" fillId="0" borderId="18" xfId="28" applyFont="1" applyBorder="1" applyAlignment="1">
      <alignment horizontal="center"/>
    </xf>
    <xf numFmtId="0" fontId="8" fillId="0" borderId="0" xfId="29" applyFont="1" applyAlignment="1">
      <alignment horizontal="right"/>
    </xf>
    <xf numFmtId="0" fontId="7" fillId="0" borderId="16" xfId="29" applyFont="1" applyBorder="1" applyAlignment="1">
      <alignment horizontal="center"/>
    </xf>
    <xf numFmtId="0" fontId="9" fillId="0" borderId="0" xfId="29" applyFont="1" applyBorder="1" applyAlignment="1">
      <alignment horizontal="center"/>
    </xf>
    <xf numFmtId="0" fontId="11" fillId="0" borderId="0" xfId="29" applyFont="1" applyAlignment="1">
      <alignment horizontal="center"/>
    </xf>
    <xf numFmtId="49" fontId="6" fillId="0" borderId="18" xfId="29" applyNumberFormat="1" applyFont="1" applyBorder="1" applyAlignment="1">
      <alignment horizontal="center" vertical="center"/>
    </xf>
    <xf numFmtId="0" fontId="6" fillId="0" borderId="18" xfId="29" applyFont="1" applyBorder="1" applyAlignment="1">
      <alignment horizontal="center"/>
    </xf>
    <xf numFmtId="0" fontId="11" fillId="0" borderId="16" xfId="29" applyFont="1" applyBorder="1" applyAlignment="1">
      <alignment horizontal="center"/>
    </xf>
    <xf numFmtId="0" fontId="10" fillId="0" borderId="6" xfId="29" applyFont="1" applyBorder="1" applyAlignment="1">
      <alignment horizontal="center" vertical="center" wrapText="1"/>
    </xf>
    <xf numFmtId="0" fontId="6" fillId="0" borderId="0" xfId="29" applyFont="1" applyBorder="1" applyAlignment="1"/>
    <xf numFmtId="0" fontId="11" fillId="0" borderId="0" xfId="29" applyNumberFormat="1" applyFont="1" applyAlignment="1">
      <alignment horizontal="center"/>
    </xf>
    <xf numFmtId="0" fontId="10" fillId="0" borderId="6" xfId="34" applyFont="1" applyBorder="1" applyAlignment="1">
      <alignment horizontal="center" vertical="center" wrapText="1"/>
    </xf>
    <xf numFmtId="0" fontId="6" fillId="0" borderId="7" xfId="34" applyFont="1" applyBorder="1" applyAlignment="1">
      <alignment horizontal="center" vertical="center" wrapText="1"/>
    </xf>
    <xf numFmtId="0" fontId="6" fillId="0" borderId="4" xfId="34" applyFont="1" applyBorder="1" applyAlignment="1">
      <alignment horizontal="center" vertical="center" wrapText="1"/>
    </xf>
    <xf numFmtId="49" fontId="6" fillId="0" borderId="18" xfId="34" applyNumberFormat="1" applyFont="1" applyBorder="1" applyAlignment="1">
      <alignment horizontal="center" vertical="center"/>
    </xf>
    <xf numFmtId="49" fontId="6" fillId="0" borderId="1" xfId="34" applyNumberFormat="1" applyFont="1" applyBorder="1" applyAlignment="1">
      <alignment horizontal="center" vertical="center"/>
    </xf>
    <xf numFmtId="49" fontId="6" fillId="0" borderId="2" xfId="34" applyNumberFormat="1" applyFont="1" applyBorder="1" applyAlignment="1">
      <alignment horizontal="center" vertical="center"/>
    </xf>
    <xf numFmtId="0" fontId="9" fillId="0" borderId="0" xfId="34" applyFont="1" applyBorder="1" applyAlignment="1">
      <alignment horizontal="center"/>
    </xf>
    <xf numFmtId="0" fontId="6" fillId="0" borderId="18" xfId="34" applyFont="1" applyBorder="1" applyAlignment="1">
      <alignment horizontal="center"/>
    </xf>
    <xf numFmtId="0" fontId="6" fillId="0" borderId="1" xfId="34" applyFont="1" applyBorder="1" applyAlignment="1">
      <alignment horizontal="center"/>
    </xf>
    <xf numFmtId="0" fontId="6" fillId="0" borderId="2" xfId="34" applyFont="1" applyBorder="1" applyAlignment="1">
      <alignment horizontal="center"/>
    </xf>
    <xf numFmtId="0" fontId="8" fillId="0" borderId="0" xfId="34" applyFont="1" applyAlignment="1">
      <alignment horizontal="center"/>
    </xf>
    <xf numFmtId="0" fontId="9" fillId="0" borderId="0" xfId="34" applyFont="1" applyAlignment="1">
      <alignment horizontal="center"/>
    </xf>
    <xf numFmtId="0" fontId="6" fillId="0" borderId="0" xfId="34" applyFont="1" applyAlignment="1">
      <alignment horizontal="center"/>
    </xf>
    <xf numFmtId="0" fontId="11" fillId="0" borderId="0" xfId="34" applyFont="1" applyAlignment="1">
      <alignment horizontal="center"/>
    </xf>
    <xf numFmtId="0" fontId="11" fillId="0" borderId="0" xfId="34" applyNumberFormat="1" applyFont="1" applyAlignment="1">
      <alignment horizontal="center"/>
    </xf>
    <xf numFmtId="0" fontId="11" fillId="0" borderId="16" xfId="34" applyFont="1" applyBorder="1" applyAlignment="1">
      <alignment horizontal="center"/>
    </xf>
    <xf numFmtId="0" fontId="7" fillId="0" borderId="16" xfId="34" applyFont="1" applyBorder="1" applyAlignment="1">
      <alignment horizontal="center"/>
    </xf>
    <xf numFmtId="0" fontId="10" fillId="0" borderId="6" xfId="39" applyFont="1" applyBorder="1" applyAlignment="1">
      <alignment horizontal="center" vertical="center" wrapText="1"/>
    </xf>
    <xf numFmtId="0" fontId="6" fillId="0" borderId="7" xfId="39" applyFont="1" applyBorder="1" applyAlignment="1">
      <alignment horizontal="center" vertical="center" wrapText="1"/>
    </xf>
    <xf numFmtId="0" fontId="6" fillId="0" borderId="4" xfId="39" applyFont="1" applyBorder="1" applyAlignment="1">
      <alignment horizontal="center" vertical="center" wrapText="1"/>
    </xf>
    <xf numFmtId="49" fontId="6" fillId="0" borderId="18" xfId="39" applyNumberFormat="1" applyFont="1" applyBorder="1" applyAlignment="1">
      <alignment horizontal="center" vertical="center"/>
    </xf>
    <xf numFmtId="49" fontId="6" fillId="0" borderId="1" xfId="39" applyNumberFormat="1" applyFont="1" applyBorder="1" applyAlignment="1">
      <alignment horizontal="center" vertical="center"/>
    </xf>
    <xf numFmtId="49" fontId="6" fillId="0" borderId="2" xfId="39" applyNumberFormat="1" applyFont="1" applyBorder="1" applyAlignment="1">
      <alignment horizontal="center" vertical="center"/>
    </xf>
    <xf numFmtId="0" fontId="9" fillId="0" borderId="0" xfId="39" applyFont="1" applyBorder="1" applyAlignment="1">
      <alignment horizontal="center"/>
    </xf>
    <xf numFmtId="0" fontId="6" fillId="0" borderId="18" xfId="39" applyFont="1" applyBorder="1" applyAlignment="1">
      <alignment horizontal="center"/>
    </xf>
    <xf numFmtId="0" fontId="6" fillId="0" borderId="1" xfId="39" applyFont="1" applyBorder="1" applyAlignment="1">
      <alignment horizontal="center"/>
    </xf>
    <xf numFmtId="0" fontId="6" fillId="0" borderId="2" xfId="39" applyFont="1" applyBorder="1" applyAlignment="1">
      <alignment horizontal="center"/>
    </xf>
    <xf numFmtId="0" fontId="8" fillId="0" borderId="0" xfId="39" applyFont="1" applyAlignment="1">
      <alignment horizontal="center"/>
    </xf>
    <xf numFmtId="0" fontId="9" fillId="0" borderId="0" xfId="39" applyFont="1" applyAlignment="1">
      <alignment horizontal="center"/>
    </xf>
    <xf numFmtId="0" fontId="6" fillId="0" borderId="0" xfId="39" applyFont="1" applyAlignment="1">
      <alignment horizontal="center"/>
    </xf>
    <xf numFmtId="0" fontId="11" fillId="0" borderId="0" xfId="39" applyFont="1" applyAlignment="1">
      <alignment horizontal="center"/>
    </xf>
    <xf numFmtId="0" fontId="11" fillId="0" borderId="0" xfId="39" applyNumberFormat="1" applyFont="1" applyAlignment="1">
      <alignment horizontal="center"/>
    </xf>
    <xf numFmtId="0" fontId="11" fillId="0" borderId="16" xfId="39" applyFont="1" applyBorder="1" applyAlignment="1">
      <alignment horizontal="center"/>
    </xf>
    <xf numFmtId="0" fontId="7" fillId="0" borderId="16" xfId="39" applyFont="1" applyBorder="1" applyAlignment="1">
      <alignment horizontal="center"/>
    </xf>
    <xf numFmtId="49" fontId="6" fillId="0" borderId="18" xfId="48" applyNumberFormat="1" applyFont="1" applyBorder="1" applyAlignment="1">
      <alignment horizontal="center" vertical="center"/>
    </xf>
    <xf numFmtId="49" fontId="6" fillId="0" borderId="1" xfId="48" applyNumberFormat="1" applyFont="1" applyBorder="1" applyAlignment="1">
      <alignment horizontal="center" vertical="center"/>
    </xf>
    <xf numFmtId="0" fontId="10" fillId="0" borderId="6" xfId="48" applyFont="1" applyBorder="1" applyAlignment="1">
      <alignment horizontal="center" vertical="center" wrapText="1"/>
    </xf>
    <xf numFmtId="0" fontId="6" fillId="0" borderId="7" xfId="48" applyFont="1" applyBorder="1" applyAlignment="1">
      <alignment horizontal="center" vertical="center" wrapText="1"/>
    </xf>
    <xf numFmtId="0" fontId="6" fillId="0" borderId="4" xfId="48" applyFont="1" applyBorder="1" applyAlignment="1">
      <alignment horizontal="center" vertical="center" wrapText="1"/>
    </xf>
    <xf numFmtId="0" fontId="9" fillId="0" borderId="0" xfId="48" applyFont="1" applyAlignment="1">
      <alignment horizontal="center"/>
    </xf>
    <xf numFmtId="0" fontId="11" fillId="0" borderId="0" xfId="48" applyFont="1" applyAlignment="1">
      <alignment horizontal="center"/>
    </xf>
    <xf numFmtId="0" fontId="11" fillId="0" borderId="0" xfId="48" applyNumberFormat="1" applyFont="1" applyAlignment="1">
      <alignment horizontal="center"/>
    </xf>
    <xf numFmtId="0" fontId="6" fillId="0" borderId="18" xfId="48" applyFont="1" applyBorder="1" applyAlignment="1">
      <alignment horizontal="center"/>
    </xf>
    <xf numFmtId="0" fontId="6" fillId="0" borderId="1" xfId="48" applyFont="1" applyBorder="1" applyAlignment="1">
      <alignment horizontal="center"/>
    </xf>
    <xf numFmtId="0" fontId="6" fillId="0" borderId="2" xfId="48" applyFont="1" applyBorder="1" applyAlignment="1">
      <alignment horizontal="center"/>
    </xf>
    <xf numFmtId="49" fontId="6" fillId="0" borderId="2" xfId="48" applyNumberFormat="1" applyFont="1" applyBorder="1" applyAlignment="1">
      <alignment horizontal="center" vertical="center"/>
    </xf>
    <xf numFmtId="0" fontId="8" fillId="0" borderId="0" xfId="48" applyFont="1" applyAlignment="1">
      <alignment horizontal="center"/>
    </xf>
    <xf numFmtId="0" fontId="6" fillId="0" borderId="0" xfId="48" applyFont="1" applyAlignment="1">
      <alignment horizontal="center"/>
    </xf>
    <xf numFmtId="0" fontId="9" fillId="0" borderId="0" xfId="48" applyFont="1" applyBorder="1" applyAlignment="1">
      <alignment horizontal="center"/>
    </xf>
    <xf numFmtId="0" fontId="11" fillId="0" borderId="16" xfId="48" applyFont="1" applyBorder="1" applyAlignment="1">
      <alignment horizontal="center"/>
    </xf>
    <xf numFmtId="0" fontId="7" fillId="0" borderId="16" xfId="48" applyFont="1" applyBorder="1" applyAlignment="1">
      <alignment horizontal="center"/>
    </xf>
    <xf numFmtId="49" fontId="6" fillId="0" borderId="18" xfId="50" applyNumberFormat="1" applyFont="1" applyBorder="1" applyAlignment="1">
      <alignment horizontal="center" vertical="center"/>
    </xf>
    <xf numFmtId="49" fontId="6" fillId="0" borderId="1" xfId="50" applyNumberFormat="1" applyFont="1" applyBorder="1" applyAlignment="1">
      <alignment horizontal="center" vertical="center"/>
    </xf>
    <xf numFmtId="0" fontId="10" fillId="0" borderId="6" xfId="50" applyFont="1" applyBorder="1" applyAlignment="1">
      <alignment horizontal="center" vertical="center" wrapText="1"/>
    </xf>
    <xf numFmtId="0" fontId="6" fillId="0" borderId="7" xfId="50" applyFont="1" applyBorder="1" applyAlignment="1">
      <alignment horizontal="center" vertical="center" wrapText="1"/>
    </xf>
    <xf numFmtId="0" fontId="6" fillId="0" borderId="4" xfId="50" applyFont="1" applyBorder="1" applyAlignment="1">
      <alignment horizontal="center" vertical="center" wrapText="1"/>
    </xf>
    <xf numFmtId="0" fontId="9" fillId="0" borderId="0" xfId="50" applyFont="1" applyAlignment="1">
      <alignment horizontal="center"/>
    </xf>
    <xf numFmtId="0" fontId="11" fillId="0" borderId="0" xfId="50" applyFont="1" applyAlignment="1">
      <alignment horizontal="center"/>
    </xf>
    <xf numFmtId="0" fontId="11" fillId="0" borderId="0" xfId="50" applyNumberFormat="1" applyFont="1" applyAlignment="1">
      <alignment horizontal="center"/>
    </xf>
    <xf numFmtId="0" fontId="6" fillId="0" borderId="18" xfId="50" applyFont="1" applyBorder="1" applyAlignment="1">
      <alignment horizontal="center"/>
    </xf>
    <xf numFmtId="0" fontId="6" fillId="0" borderId="1" xfId="50" applyFont="1" applyBorder="1" applyAlignment="1">
      <alignment horizontal="center"/>
    </xf>
    <xf numFmtId="0" fontId="6" fillId="0" borderId="2" xfId="50" applyFont="1" applyBorder="1" applyAlignment="1">
      <alignment horizontal="center"/>
    </xf>
    <xf numFmtId="49" fontId="6" fillId="0" borderId="2" xfId="50" applyNumberFormat="1" applyFont="1" applyBorder="1" applyAlignment="1">
      <alignment horizontal="center" vertical="center"/>
    </xf>
    <xf numFmtId="0" fontId="8" fillId="0" borderId="0" xfId="50" applyFont="1" applyAlignment="1">
      <alignment horizontal="center"/>
    </xf>
    <xf numFmtId="0" fontId="6" fillId="0" borderId="0" xfId="50" applyFont="1" applyAlignment="1">
      <alignment horizontal="center"/>
    </xf>
    <xf numFmtId="0" fontId="9" fillId="0" borderId="0" xfId="50" applyFont="1" applyBorder="1" applyAlignment="1">
      <alignment horizontal="center"/>
    </xf>
    <xf numFmtId="0" fontId="11" fillId="0" borderId="16" xfId="50" applyFont="1" applyBorder="1" applyAlignment="1">
      <alignment horizontal="center"/>
    </xf>
    <xf numFmtId="0" fontId="7" fillId="0" borderId="16" xfId="50" applyFont="1" applyBorder="1" applyAlignment="1">
      <alignment horizontal="center"/>
    </xf>
    <xf numFmtId="49" fontId="6" fillId="3" borderId="18" xfId="54" applyNumberFormat="1" applyFont="1" applyFill="1" applyBorder="1" applyAlignment="1">
      <alignment horizontal="center" vertical="center"/>
    </xf>
    <xf numFmtId="49" fontId="6" fillId="3" borderId="1" xfId="54" applyNumberFormat="1" applyFont="1" applyFill="1" applyBorder="1" applyAlignment="1">
      <alignment horizontal="center" vertical="center"/>
    </xf>
    <xf numFmtId="49" fontId="6" fillId="0" borderId="18" xfId="54" applyNumberFormat="1" applyFont="1" applyBorder="1" applyAlignment="1">
      <alignment horizontal="center" vertical="center"/>
    </xf>
    <xf numFmtId="49" fontId="6" fillId="0" borderId="1" xfId="54" applyNumberFormat="1" applyFont="1" applyBorder="1" applyAlignment="1">
      <alignment horizontal="center" vertical="center"/>
    </xf>
    <xf numFmtId="0" fontId="10" fillId="0" borderId="6" xfId="54" applyFont="1" applyBorder="1" applyAlignment="1">
      <alignment horizontal="center" vertical="center" wrapText="1"/>
    </xf>
    <xf numFmtId="0" fontId="6" fillId="0" borderId="7" xfId="54" applyFont="1" applyBorder="1" applyAlignment="1">
      <alignment horizontal="center" vertical="center" wrapText="1"/>
    </xf>
    <xf numFmtId="0" fontId="6" fillId="0" borderId="4" xfId="54" applyFont="1" applyBorder="1" applyAlignment="1">
      <alignment horizontal="center" vertical="center" wrapText="1"/>
    </xf>
    <xf numFmtId="0" fontId="9" fillId="0" borderId="0" xfId="54" applyFont="1" applyAlignment="1">
      <alignment horizontal="center"/>
    </xf>
    <xf numFmtId="0" fontId="11" fillId="0" borderId="0" xfId="54" applyFont="1" applyAlignment="1">
      <alignment horizontal="center"/>
    </xf>
    <xf numFmtId="0" fontId="11" fillId="0" borderId="0" xfId="54" applyNumberFormat="1" applyFont="1" applyAlignment="1">
      <alignment horizontal="center"/>
    </xf>
    <xf numFmtId="0" fontId="6" fillId="0" borderId="18" xfId="54" applyFont="1" applyBorder="1" applyAlignment="1">
      <alignment horizontal="center"/>
    </xf>
    <xf numFmtId="0" fontId="6" fillId="0" borderId="1" xfId="54" applyFont="1" applyBorder="1" applyAlignment="1">
      <alignment horizontal="center"/>
    </xf>
    <xf numFmtId="0" fontId="6" fillId="0" borderId="2" xfId="54" applyFont="1" applyBorder="1" applyAlignment="1">
      <alignment horizontal="center"/>
    </xf>
    <xf numFmtId="49" fontId="0" fillId="3" borderId="1" xfId="0" applyNumberFormat="1" applyFill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49" fontId="6" fillId="0" borderId="2" xfId="54" applyNumberFormat="1" applyFont="1" applyBorder="1" applyAlignment="1">
      <alignment horizontal="center" vertical="center"/>
    </xf>
    <xf numFmtId="0" fontId="8" fillId="0" borderId="0" xfId="54" applyFont="1" applyAlignment="1">
      <alignment horizontal="center"/>
    </xf>
    <xf numFmtId="0" fontId="6" fillId="0" borderId="0" xfId="54" applyFont="1" applyAlignment="1">
      <alignment horizontal="center"/>
    </xf>
    <xf numFmtId="0" fontId="9" fillId="0" borderId="0" xfId="54" applyFont="1" applyBorder="1" applyAlignment="1">
      <alignment horizontal="center"/>
    </xf>
    <xf numFmtId="0" fontId="11" fillId="0" borderId="16" xfId="54" applyFont="1" applyBorder="1" applyAlignment="1">
      <alignment horizontal="center"/>
    </xf>
    <xf numFmtId="0" fontId="7" fillId="0" borderId="16" xfId="54" applyFont="1" applyBorder="1" applyAlignment="1">
      <alignment horizontal="center"/>
    </xf>
    <xf numFmtId="49" fontId="6" fillId="0" borderId="18" xfId="35" applyNumberFormat="1" applyFont="1" applyBorder="1" applyAlignment="1">
      <alignment horizontal="center" vertical="center"/>
    </xf>
    <xf numFmtId="49" fontId="6" fillId="0" borderId="1" xfId="35" applyNumberFormat="1" applyFont="1" applyBorder="1" applyAlignment="1">
      <alignment horizontal="center" vertical="center"/>
    </xf>
    <xf numFmtId="0" fontId="10" fillId="0" borderId="6" xfId="35" applyFont="1" applyBorder="1" applyAlignment="1">
      <alignment horizontal="center" vertical="center" wrapText="1"/>
    </xf>
    <xf numFmtId="0" fontId="6" fillId="0" borderId="7" xfId="35" applyFont="1" applyBorder="1" applyAlignment="1">
      <alignment horizontal="center" vertical="center" wrapText="1"/>
    </xf>
    <xf numFmtId="0" fontId="6" fillId="0" borderId="4" xfId="35" applyFont="1" applyBorder="1" applyAlignment="1">
      <alignment horizontal="center" vertical="center" wrapText="1"/>
    </xf>
    <xf numFmtId="0" fontId="9" fillId="0" borderId="0" xfId="35" applyFont="1" applyAlignment="1">
      <alignment horizontal="center"/>
    </xf>
    <xf numFmtId="0" fontId="11" fillId="0" borderId="0" xfId="35" applyFont="1" applyAlignment="1">
      <alignment horizontal="center"/>
    </xf>
    <xf numFmtId="0" fontId="11" fillId="0" borderId="0" xfId="35" applyNumberFormat="1" applyFont="1" applyAlignment="1">
      <alignment horizontal="center"/>
    </xf>
    <xf numFmtId="0" fontId="6" fillId="0" borderId="18" xfId="35" applyFont="1" applyBorder="1" applyAlignment="1">
      <alignment horizontal="center"/>
    </xf>
    <xf numFmtId="0" fontId="6" fillId="0" borderId="1" xfId="35" applyFont="1" applyBorder="1" applyAlignment="1">
      <alignment horizontal="center"/>
    </xf>
    <xf numFmtId="0" fontId="6" fillId="0" borderId="2" xfId="35" applyFont="1" applyBorder="1" applyAlignment="1">
      <alignment horizontal="center"/>
    </xf>
    <xf numFmtId="49" fontId="6" fillId="0" borderId="2" xfId="35" applyNumberFormat="1" applyFont="1" applyBorder="1" applyAlignment="1">
      <alignment horizontal="center" vertical="center"/>
    </xf>
    <xf numFmtId="0" fontId="8" fillId="0" borderId="0" xfId="35" applyFont="1" applyAlignment="1">
      <alignment horizontal="center"/>
    </xf>
    <xf numFmtId="0" fontId="6" fillId="0" borderId="0" xfId="35" applyFont="1" applyAlignment="1">
      <alignment horizontal="center"/>
    </xf>
    <xf numFmtId="0" fontId="9" fillId="0" borderId="0" xfId="35" applyFont="1" applyBorder="1" applyAlignment="1">
      <alignment horizontal="center"/>
    </xf>
    <xf numFmtId="0" fontId="11" fillId="0" borderId="16" xfId="35" applyFont="1" applyBorder="1" applyAlignment="1">
      <alignment horizontal="center"/>
    </xf>
    <xf numFmtId="0" fontId="7" fillId="0" borderId="16" xfId="35" applyFont="1" applyBorder="1" applyAlignment="1">
      <alignment horizontal="center"/>
    </xf>
    <xf numFmtId="49" fontId="6" fillId="0" borderId="18" xfId="58" applyNumberFormat="1" applyFont="1" applyBorder="1" applyAlignment="1">
      <alignment horizontal="center" vertical="center"/>
    </xf>
    <xf numFmtId="49" fontId="6" fillId="0" borderId="1" xfId="58" applyNumberFormat="1" applyFont="1" applyBorder="1" applyAlignment="1">
      <alignment horizontal="center" vertical="center"/>
    </xf>
    <xf numFmtId="0" fontId="10" fillId="0" borderId="6" xfId="58" applyFont="1" applyBorder="1" applyAlignment="1">
      <alignment horizontal="center" vertical="center" wrapText="1"/>
    </xf>
    <xf numFmtId="0" fontId="6" fillId="0" borderId="7" xfId="58" applyFont="1" applyBorder="1" applyAlignment="1">
      <alignment horizontal="center" vertical="center" wrapText="1"/>
    </xf>
    <xf numFmtId="0" fontId="6" fillId="0" borderId="4" xfId="58" applyFont="1" applyBorder="1" applyAlignment="1">
      <alignment horizontal="center" vertical="center" wrapText="1"/>
    </xf>
    <xf numFmtId="0" fontId="9" fillId="0" borderId="0" xfId="58" applyFont="1" applyAlignment="1">
      <alignment horizontal="center"/>
    </xf>
    <xf numFmtId="0" fontId="11" fillId="0" borderId="0" xfId="58" applyFont="1" applyAlignment="1">
      <alignment horizontal="center"/>
    </xf>
    <xf numFmtId="0" fontId="11" fillId="0" borderId="0" xfId="58" applyNumberFormat="1" applyFont="1" applyAlignment="1">
      <alignment horizontal="center"/>
    </xf>
    <xf numFmtId="0" fontId="6" fillId="0" borderId="18" xfId="58" applyFont="1" applyBorder="1" applyAlignment="1">
      <alignment horizontal="center"/>
    </xf>
    <xf numFmtId="0" fontId="6" fillId="0" borderId="1" xfId="58" applyFont="1" applyBorder="1" applyAlignment="1">
      <alignment horizontal="center"/>
    </xf>
    <xf numFmtId="0" fontId="6" fillId="0" borderId="2" xfId="58" applyFont="1" applyBorder="1" applyAlignment="1">
      <alignment horizontal="center"/>
    </xf>
    <xf numFmtId="49" fontId="6" fillId="0" borderId="2" xfId="58" applyNumberFormat="1" applyFont="1" applyBorder="1" applyAlignment="1">
      <alignment horizontal="center" vertical="center"/>
    </xf>
    <xf numFmtId="0" fontId="8" fillId="0" borderId="0" xfId="58" applyFont="1" applyAlignment="1">
      <alignment horizontal="center"/>
    </xf>
    <xf numFmtId="0" fontId="6" fillId="0" borderId="0" xfId="58" applyFont="1" applyAlignment="1">
      <alignment horizontal="center"/>
    </xf>
    <xf numFmtId="0" fontId="9" fillId="0" borderId="0" xfId="58" applyFont="1" applyBorder="1" applyAlignment="1">
      <alignment horizontal="center"/>
    </xf>
    <xf numFmtId="0" fontId="11" fillId="0" borderId="16" xfId="58" applyFont="1" applyBorder="1" applyAlignment="1">
      <alignment horizontal="center"/>
    </xf>
    <xf numFmtId="0" fontId="7" fillId="0" borderId="16" xfId="58" applyFont="1" applyBorder="1" applyAlignment="1">
      <alignment horizontal="center"/>
    </xf>
    <xf numFmtId="49" fontId="6" fillId="0" borderId="18" xfId="41" applyNumberFormat="1" applyFont="1" applyBorder="1" applyAlignment="1">
      <alignment horizontal="center" vertical="center"/>
    </xf>
    <xf numFmtId="49" fontId="6" fillId="0" borderId="1" xfId="41" applyNumberFormat="1" applyFont="1" applyBorder="1" applyAlignment="1">
      <alignment horizontal="center" vertical="center"/>
    </xf>
    <xf numFmtId="0" fontId="10" fillId="0" borderId="6" xfId="41" applyFont="1" applyBorder="1" applyAlignment="1">
      <alignment horizontal="center" vertical="center" wrapText="1"/>
    </xf>
    <xf numFmtId="0" fontId="6" fillId="0" borderId="7" xfId="41" applyFont="1" applyBorder="1" applyAlignment="1">
      <alignment horizontal="center" vertical="center" wrapText="1"/>
    </xf>
    <xf numFmtId="0" fontId="6" fillId="0" borderId="4" xfId="41" applyFont="1" applyBorder="1" applyAlignment="1">
      <alignment horizontal="center" vertical="center" wrapText="1"/>
    </xf>
    <xf numFmtId="0" fontId="9" fillId="0" borderId="0" xfId="41" applyFont="1" applyAlignment="1">
      <alignment horizontal="center"/>
    </xf>
    <xf numFmtId="0" fontId="11" fillId="0" borderId="0" xfId="41" applyFont="1" applyAlignment="1">
      <alignment horizontal="center"/>
    </xf>
    <xf numFmtId="0" fontId="11" fillId="0" borderId="0" xfId="41" applyNumberFormat="1" applyFont="1" applyAlignment="1">
      <alignment horizontal="center"/>
    </xf>
    <xf numFmtId="0" fontId="6" fillId="0" borderId="18" xfId="41" applyFont="1" applyBorder="1" applyAlignment="1">
      <alignment horizontal="center"/>
    </xf>
    <xf numFmtId="0" fontId="6" fillId="0" borderId="1" xfId="41" applyFont="1" applyBorder="1" applyAlignment="1">
      <alignment horizontal="center"/>
    </xf>
    <xf numFmtId="0" fontId="6" fillId="0" borderId="2" xfId="41" applyFont="1" applyBorder="1" applyAlignment="1">
      <alignment horizontal="center"/>
    </xf>
    <xf numFmtId="49" fontId="6" fillId="0" borderId="2" xfId="41" applyNumberFormat="1" applyFont="1" applyBorder="1" applyAlignment="1">
      <alignment horizontal="center" vertical="center"/>
    </xf>
    <xf numFmtId="0" fontId="8" fillId="0" borderId="0" xfId="41" applyFont="1" applyAlignment="1">
      <alignment horizontal="center"/>
    </xf>
    <xf numFmtId="0" fontId="6" fillId="0" borderId="0" xfId="41" applyFont="1" applyAlignment="1">
      <alignment horizontal="center"/>
    </xf>
    <xf numFmtId="0" fontId="9" fillId="0" borderId="0" xfId="41" applyFont="1" applyBorder="1" applyAlignment="1">
      <alignment horizontal="center"/>
    </xf>
    <xf numFmtId="0" fontId="11" fillId="0" borderId="16" xfId="41" applyFont="1" applyBorder="1" applyAlignment="1">
      <alignment horizontal="center"/>
    </xf>
    <xf numFmtId="0" fontId="7" fillId="0" borderId="16" xfId="41" applyFont="1" applyBorder="1" applyAlignment="1">
      <alignment horizontal="center"/>
    </xf>
    <xf numFmtId="49" fontId="6" fillId="0" borderId="18" xfId="63" applyNumberFormat="1" applyFont="1" applyBorder="1" applyAlignment="1">
      <alignment horizontal="center" vertical="center"/>
    </xf>
    <xf numFmtId="49" fontId="6" fillId="0" borderId="1" xfId="63" applyNumberFormat="1" applyFont="1" applyBorder="1" applyAlignment="1">
      <alignment horizontal="center" vertical="center"/>
    </xf>
    <xf numFmtId="0" fontId="10" fillId="0" borderId="6" xfId="63" applyFont="1" applyBorder="1" applyAlignment="1">
      <alignment horizontal="center" vertical="center" wrapText="1"/>
    </xf>
    <xf numFmtId="0" fontId="6" fillId="0" borderId="7" xfId="63" applyFont="1" applyBorder="1" applyAlignment="1">
      <alignment horizontal="center" vertical="center" wrapText="1"/>
    </xf>
    <xf numFmtId="0" fontId="6" fillId="0" borderId="4" xfId="63" applyFont="1" applyBorder="1" applyAlignment="1">
      <alignment horizontal="center" vertical="center" wrapText="1"/>
    </xf>
    <xf numFmtId="0" fontId="9" fillId="0" borderId="0" xfId="63" applyFont="1" applyAlignment="1">
      <alignment horizontal="center"/>
    </xf>
    <xf numFmtId="0" fontId="11" fillId="0" borderId="0" xfId="63" applyFont="1" applyAlignment="1">
      <alignment horizontal="center"/>
    </xf>
    <xf numFmtId="0" fontId="11" fillId="0" borderId="0" xfId="63" applyNumberFormat="1" applyFont="1" applyAlignment="1">
      <alignment horizontal="center"/>
    </xf>
    <xf numFmtId="0" fontId="6" fillId="0" borderId="18" xfId="63" applyFont="1" applyBorder="1" applyAlignment="1">
      <alignment horizontal="center"/>
    </xf>
    <xf numFmtId="0" fontId="6" fillId="0" borderId="1" xfId="63" applyFont="1" applyBorder="1" applyAlignment="1">
      <alignment horizontal="center"/>
    </xf>
    <xf numFmtId="0" fontId="6" fillId="0" borderId="2" xfId="63" applyFont="1" applyBorder="1" applyAlignment="1">
      <alignment horizontal="center"/>
    </xf>
    <xf numFmtId="49" fontId="6" fillId="0" borderId="2" xfId="63" applyNumberFormat="1" applyFont="1" applyBorder="1" applyAlignment="1">
      <alignment horizontal="center" vertical="center"/>
    </xf>
    <xf numFmtId="0" fontId="8" fillId="0" borderId="0" xfId="63" applyFont="1" applyAlignment="1">
      <alignment horizontal="center"/>
    </xf>
    <xf numFmtId="0" fontId="6" fillId="0" borderId="0" xfId="63" applyFont="1" applyAlignment="1">
      <alignment horizontal="center"/>
    </xf>
    <xf numFmtId="0" fontId="9" fillId="0" borderId="0" xfId="63" applyFont="1" applyBorder="1" applyAlignment="1">
      <alignment horizontal="center"/>
    </xf>
    <xf numFmtId="0" fontId="11" fillId="0" borderId="16" xfId="63" applyFont="1" applyBorder="1" applyAlignment="1">
      <alignment horizontal="center"/>
    </xf>
    <xf numFmtId="0" fontId="7" fillId="0" borderId="16" xfId="63" applyFont="1" applyBorder="1" applyAlignment="1">
      <alignment horizontal="center"/>
    </xf>
    <xf numFmtId="0" fontId="10" fillId="0" borderId="6" xfId="65" applyFont="1" applyBorder="1" applyAlignment="1">
      <alignment horizontal="center" vertical="center" wrapText="1"/>
    </xf>
    <xf numFmtId="0" fontId="6" fillId="0" borderId="7" xfId="65" applyFont="1" applyBorder="1" applyAlignment="1">
      <alignment horizontal="center" vertical="center" wrapText="1"/>
    </xf>
    <xf numFmtId="0" fontId="6" fillId="0" borderId="4" xfId="65" applyFont="1" applyBorder="1" applyAlignment="1">
      <alignment horizontal="center" vertical="center" wrapText="1"/>
    </xf>
    <xf numFmtId="49" fontId="6" fillId="0" borderId="18" xfId="65" applyNumberFormat="1" applyFont="1" applyBorder="1" applyAlignment="1">
      <alignment horizontal="center" vertical="center"/>
    </xf>
    <xf numFmtId="49" fontId="6" fillId="0" borderId="1" xfId="65" applyNumberFormat="1" applyFont="1" applyBorder="1" applyAlignment="1">
      <alignment horizontal="center" vertical="center"/>
    </xf>
    <xf numFmtId="49" fontId="6" fillId="0" borderId="2" xfId="65" applyNumberFormat="1" applyFont="1" applyBorder="1" applyAlignment="1">
      <alignment horizontal="center" vertical="center"/>
    </xf>
    <xf numFmtId="0" fontId="9" fillId="0" borderId="0" xfId="65" applyFont="1" applyBorder="1" applyAlignment="1">
      <alignment horizontal="center"/>
    </xf>
    <xf numFmtId="0" fontId="6" fillId="0" borderId="18" xfId="65" applyFont="1" applyBorder="1" applyAlignment="1">
      <alignment horizontal="center"/>
    </xf>
    <xf numFmtId="0" fontId="6" fillId="0" borderId="1" xfId="65" applyFont="1" applyBorder="1" applyAlignment="1">
      <alignment horizontal="center"/>
    </xf>
    <xf numFmtId="0" fontId="6" fillId="0" borderId="2" xfId="65" applyFont="1" applyBorder="1" applyAlignment="1">
      <alignment horizontal="center"/>
    </xf>
    <xf numFmtId="0" fontId="8" fillId="0" borderId="0" xfId="65" applyFont="1" applyAlignment="1">
      <alignment horizontal="center"/>
    </xf>
    <xf numFmtId="0" fontId="9" fillId="0" borderId="0" xfId="65" applyFont="1" applyAlignment="1">
      <alignment horizontal="center"/>
    </xf>
    <xf numFmtId="0" fontId="6" fillId="0" borderId="0" xfId="65" applyFont="1" applyAlignment="1">
      <alignment horizontal="center"/>
    </xf>
    <xf numFmtId="0" fontId="11" fillId="0" borderId="0" xfId="65" applyFont="1" applyAlignment="1">
      <alignment horizontal="center"/>
    </xf>
    <xf numFmtId="0" fontId="11" fillId="0" borderId="0" xfId="65" applyNumberFormat="1" applyFont="1" applyAlignment="1">
      <alignment horizontal="center"/>
    </xf>
    <xf numFmtId="0" fontId="11" fillId="0" borderId="16" xfId="65" applyFont="1" applyBorder="1" applyAlignment="1">
      <alignment horizontal="center"/>
    </xf>
    <xf numFmtId="0" fontId="7" fillId="0" borderId="16" xfId="65" applyFont="1" applyBorder="1" applyAlignment="1">
      <alignment horizontal="center"/>
    </xf>
    <xf numFmtId="49" fontId="6" fillId="0" borderId="18" xfId="21" applyNumberFormat="1" applyFont="1" applyBorder="1" applyAlignment="1">
      <alignment horizontal="center" vertical="center"/>
    </xf>
    <xf numFmtId="49" fontId="6" fillId="0" borderId="1" xfId="21" applyNumberFormat="1" applyFont="1" applyBorder="1" applyAlignment="1">
      <alignment horizontal="center" vertical="center"/>
    </xf>
    <xf numFmtId="0" fontId="10" fillId="0" borderId="6" xfId="21" applyFont="1" applyBorder="1" applyAlignment="1">
      <alignment horizontal="center" vertical="center" wrapText="1"/>
    </xf>
    <xf numFmtId="0" fontId="6" fillId="0" borderId="7" xfId="21" applyFont="1" applyBorder="1" applyAlignment="1">
      <alignment horizontal="center" vertical="center" wrapText="1"/>
    </xf>
    <xf numFmtId="0" fontId="6" fillId="0" borderId="4" xfId="21" applyFont="1" applyBorder="1" applyAlignment="1">
      <alignment horizontal="center" vertical="center" wrapText="1"/>
    </xf>
    <xf numFmtId="0" fontId="9" fillId="0" borderId="0" xfId="21" applyFont="1" applyAlignment="1">
      <alignment horizontal="center"/>
    </xf>
    <xf numFmtId="0" fontId="11" fillId="0" borderId="0" xfId="21" applyFont="1" applyAlignment="1">
      <alignment horizontal="center"/>
    </xf>
    <xf numFmtId="0" fontId="11" fillId="0" borderId="0" xfId="21" applyNumberFormat="1" applyFont="1" applyAlignment="1">
      <alignment horizontal="center"/>
    </xf>
    <xf numFmtId="0" fontId="6" fillId="0" borderId="18" xfId="21" applyFont="1" applyBorder="1" applyAlignment="1">
      <alignment horizontal="center"/>
    </xf>
    <xf numFmtId="0" fontId="6" fillId="0" borderId="1" xfId="21" applyFont="1" applyBorder="1" applyAlignment="1">
      <alignment horizontal="center"/>
    </xf>
    <xf numFmtId="0" fontId="6" fillId="0" borderId="2" xfId="21" applyFont="1" applyBorder="1" applyAlignment="1">
      <alignment horizontal="center"/>
    </xf>
    <xf numFmtId="49" fontId="6" fillId="0" borderId="2" xfId="21" applyNumberFormat="1" applyFont="1" applyBorder="1" applyAlignment="1">
      <alignment horizontal="center" vertical="center"/>
    </xf>
    <xf numFmtId="0" fontId="8" fillId="0" borderId="0" xfId="21" applyFont="1" applyAlignment="1">
      <alignment horizontal="center"/>
    </xf>
    <xf numFmtId="0" fontId="6" fillId="0" borderId="0" xfId="21" applyFont="1" applyAlignment="1">
      <alignment horizontal="center"/>
    </xf>
    <xf numFmtId="0" fontId="9" fillId="0" borderId="0" xfId="21" applyFont="1" applyBorder="1" applyAlignment="1">
      <alignment horizontal="center"/>
    </xf>
    <xf numFmtId="0" fontId="11" fillId="0" borderId="16" xfId="21" applyFont="1" applyBorder="1" applyAlignment="1">
      <alignment horizontal="center"/>
    </xf>
    <xf numFmtId="0" fontId="7" fillId="0" borderId="16" xfId="21" applyFont="1" applyBorder="1" applyAlignment="1">
      <alignment horizontal="center"/>
    </xf>
    <xf numFmtId="0" fontId="10" fillId="0" borderId="6" xfId="23" applyFont="1" applyBorder="1" applyAlignment="1">
      <alignment horizontal="center" vertical="center" wrapText="1"/>
    </xf>
    <xf numFmtId="0" fontId="6" fillId="0" borderId="7" xfId="23" applyFont="1" applyBorder="1" applyAlignment="1">
      <alignment horizontal="center" vertical="center" wrapText="1"/>
    </xf>
    <xf numFmtId="0" fontId="6" fillId="0" borderId="4" xfId="23" applyFont="1" applyBorder="1" applyAlignment="1">
      <alignment horizontal="center" vertical="center" wrapText="1"/>
    </xf>
    <xf numFmtId="49" fontId="6" fillId="0" borderId="18" xfId="23" applyNumberFormat="1" applyFont="1" applyBorder="1" applyAlignment="1">
      <alignment horizontal="center" vertical="center"/>
    </xf>
    <xf numFmtId="49" fontId="6" fillId="0" borderId="1" xfId="23" applyNumberFormat="1" applyFont="1" applyBorder="1" applyAlignment="1">
      <alignment horizontal="center" vertical="center"/>
    </xf>
    <xf numFmtId="49" fontId="6" fillId="0" borderId="2" xfId="23" applyNumberFormat="1" applyFont="1" applyBorder="1" applyAlignment="1">
      <alignment horizontal="center" vertical="center"/>
    </xf>
    <xf numFmtId="0" fontId="9" fillId="0" borderId="0" xfId="23" applyFont="1" applyBorder="1" applyAlignment="1">
      <alignment horizontal="center"/>
    </xf>
    <xf numFmtId="0" fontId="6" fillId="0" borderId="18" xfId="23" applyFont="1" applyBorder="1" applyAlignment="1">
      <alignment horizontal="center"/>
    </xf>
    <xf numFmtId="0" fontId="6" fillId="0" borderId="1" xfId="23" applyFont="1" applyBorder="1" applyAlignment="1">
      <alignment horizontal="center"/>
    </xf>
    <xf numFmtId="0" fontId="6" fillId="0" borderId="2" xfId="23" applyFont="1" applyBorder="1" applyAlignment="1">
      <alignment horizontal="center"/>
    </xf>
    <xf numFmtId="0" fontId="8" fillId="0" borderId="0" xfId="23" applyFont="1" applyAlignment="1">
      <alignment horizontal="center"/>
    </xf>
    <xf numFmtId="0" fontId="9" fillId="0" borderId="0" xfId="23" applyFont="1" applyAlignment="1">
      <alignment horizontal="center"/>
    </xf>
    <xf numFmtId="0" fontId="6" fillId="0" borderId="0" xfId="23" applyFont="1" applyAlignment="1">
      <alignment horizontal="center"/>
    </xf>
    <xf numFmtId="0" fontId="11" fillId="0" borderId="0" xfId="23" applyFont="1" applyAlignment="1">
      <alignment horizontal="center"/>
    </xf>
    <xf numFmtId="0" fontId="11" fillId="0" borderId="0" xfId="23" applyNumberFormat="1" applyFont="1" applyAlignment="1">
      <alignment horizontal="center"/>
    </xf>
    <xf numFmtId="0" fontId="11" fillId="0" borderId="16" xfId="23" applyFont="1" applyBorder="1" applyAlignment="1">
      <alignment horizontal="center"/>
    </xf>
    <xf numFmtId="0" fontId="7" fillId="0" borderId="16" xfId="23" applyFont="1" applyBorder="1" applyAlignment="1">
      <alignment horizontal="center"/>
    </xf>
    <xf numFmtId="49" fontId="6" fillId="0" borderId="18" xfId="64" applyNumberFormat="1" applyFont="1" applyBorder="1" applyAlignment="1">
      <alignment horizontal="center" vertical="center"/>
    </xf>
    <xf numFmtId="49" fontId="6" fillId="0" borderId="1" xfId="64" applyNumberFormat="1" applyFont="1" applyBorder="1" applyAlignment="1">
      <alignment horizontal="center" vertical="center"/>
    </xf>
    <xf numFmtId="0" fontId="10" fillId="0" borderId="6" xfId="64" applyFont="1" applyBorder="1" applyAlignment="1">
      <alignment horizontal="center" vertical="center" wrapText="1"/>
    </xf>
    <xf numFmtId="0" fontId="6" fillId="0" borderId="7" xfId="64" applyFont="1" applyBorder="1" applyAlignment="1">
      <alignment horizontal="center" vertical="center" wrapText="1"/>
    </xf>
    <xf numFmtId="0" fontId="6" fillId="0" borderId="4" xfId="64" applyFont="1" applyBorder="1" applyAlignment="1">
      <alignment horizontal="center" vertical="center" wrapText="1"/>
    </xf>
    <xf numFmtId="0" fontId="9" fillId="0" borderId="0" xfId="64" applyFont="1" applyAlignment="1">
      <alignment horizontal="center"/>
    </xf>
    <xf numFmtId="0" fontId="11" fillId="0" borderId="0" xfId="64" applyFont="1" applyAlignment="1">
      <alignment horizontal="center"/>
    </xf>
    <xf numFmtId="0" fontId="11" fillId="0" borderId="0" xfId="64" applyNumberFormat="1" applyFont="1" applyAlignment="1">
      <alignment horizontal="center"/>
    </xf>
    <xf numFmtId="0" fontId="6" fillId="0" borderId="18" xfId="64" applyFont="1" applyBorder="1" applyAlignment="1">
      <alignment horizontal="center"/>
    </xf>
    <xf numFmtId="0" fontId="6" fillId="0" borderId="1" xfId="64" applyFont="1" applyBorder="1" applyAlignment="1">
      <alignment horizontal="center"/>
    </xf>
    <xf numFmtId="0" fontId="6" fillId="0" borderId="2" xfId="64" applyFont="1" applyBorder="1" applyAlignment="1">
      <alignment horizontal="center"/>
    </xf>
    <xf numFmtId="49" fontId="6" fillId="0" borderId="2" xfId="64" applyNumberFormat="1" applyFont="1" applyBorder="1" applyAlignment="1">
      <alignment horizontal="center" vertical="center"/>
    </xf>
    <xf numFmtId="0" fontId="8" fillId="0" borderId="0" xfId="64" applyFont="1" applyAlignment="1">
      <alignment horizontal="center"/>
    </xf>
    <xf numFmtId="0" fontId="6" fillId="0" borderId="0" xfId="64" applyFont="1" applyAlignment="1">
      <alignment horizontal="center"/>
    </xf>
    <xf numFmtId="0" fontId="9" fillId="0" borderId="0" xfId="64" applyFont="1" applyBorder="1" applyAlignment="1">
      <alignment horizontal="center"/>
    </xf>
    <xf numFmtId="0" fontId="11" fillId="0" borderId="16" xfId="64" applyFont="1" applyBorder="1" applyAlignment="1">
      <alignment horizontal="center"/>
    </xf>
    <xf numFmtId="0" fontId="7" fillId="0" borderId="16" xfId="64" applyFont="1" applyBorder="1" applyAlignment="1">
      <alignment horizontal="center"/>
    </xf>
    <xf numFmtId="49" fontId="6" fillId="0" borderId="18" xfId="60" applyNumberFormat="1" applyFont="1" applyBorder="1" applyAlignment="1">
      <alignment horizontal="center" vertical="center"/>
    </xf>
    <xf numFmtId="49" fontId="6" fillId="0" borderId="1" xfId="60" applyNumberFormat="1" applyFont="1" applyBorder="1" applyAlignment="1">
      <alignment horizontal="center" vertical="center"/>
    </xf>
    <xf numFmtId="0" fontId="10" fillId="0" borderId="6" xfId="60" applyFont="1" applyBorder="1" applyAlignment="1">
      <alignment horizontal="center" vertical="center" wrapText="1"/>
    </xf>
    <xf numFmtId="0" fontId="6" fillId="0" borderId="7" xfId="60" applyFont="1" applyBorder="1" applyAlignment="1">
      <alignment horizontal="center" vertical="center" wrapText="1"/>
    </xf>
    <xf numFmtId="0" fontId="6" fillId="0" borderId="4" xfId="60" applyFont="1" applyBorder="1" applyAlignment="1">
      <alignment horizontal="center" vertical="center" wrapText="1"/>
    </xf>
    <xf numFmtId="0" fontId="9" fillId="0" borderId="0" xfId="60" applyFont="1" applyAlignment="1">
      <alignment horizontal="center"/>
    </xf>
    <xf numFmtId="0" fontId="11" fillId="0" borderId="0" xfId="60" applyFont="1" applyAlignment="1">
      <alignment horizontal="center"/>
    </xf>
    <xf numFmtId="0" fontId="11" fillId="0" borderId="0" xfId="60" applyNumberFormat="1" applyFont="1" applyAlignment="1">
      <alignment horizontal="center"/>
    </xf>
    <xf numFmtId="0" fontId="6" fillId="0" borderId="18" xfId="60" applyFont="1" applyBorder="1" applyAlignment="1">
      <alignment horizontal="center"/>
    </xf>
    <xf numFmtId="0" fontId="6" fillId="0" borderId="1" xfId="60" applyFont="1" applyBorder="1" applyAlignment="1">
      <alignment horizontal="center"/>
    </xf>
    <xf numFmtId="0" fontId="6" fillId="0" borderId="2" xfId="60" applyFont="1" applyBorder="1" applyAlignment="1">
      <alignment horizontal="center"/>
    </xf>
    <xf numFmtId="49" fontId="6" fillId="0" borderId="2" xfId="60" applyNumberFormat="1" applyFont="1" applyBorder="1" applyAlignment="1">
      <alignment horizontal="center" vertical="center"/>
    </xf>
    <xf numFmtId="0" fontId="8" fillId="0" borderId="0" xfId="60" applyFont="1" applyAlignment="1">
      <alignment horizontal="center"/>
    </xf>
    <xf numFmtId="0" fontId="6" fillId="0" borderId="0" xfId="60" applyFont="1" applyAlignment="1">
      <alignment horizontal="center"/>
    </xf>
    <xf numFmtId="0" fontId="9" fillId="0" borderId="0" xfId="60" applyFont="1" applyBorder="1" applyAlignment="1">
      <alignment horizontal="center"/>
    </xf>
    <xf numFmtId="0" fontId="11" fillId="0" borderId="16" xfId="60" applyFont="1" applyBorder="1" applyAlignment="1">
      <alignment horizontal="center"/>
    </xf>
    <xf numFmtId="0" fontId="7" fillId="0" borderId="16" xfId="60" applyFont="1" applyBorder="1" applyAlignment="1">
      <alignment horizontal="center"/>
    </xf>
    <xf numFmtId="49" fontId="6" fillId="0" borderId="18" xfId="56" applyNumberFormat="1" applyFont="1" applyBorder="1" applyAlignment="1">
      <alignment horizontal="center" vertical="center"/>
    </xf>
    <xf numFmtId="49" fontId="6" fillId="0" borderId="1" xfId="56" applyNumberFormat="1" applyFont="1" applyBorder="1" applyAlignment="1">
      <alignment horizontal="center" vertical="center"/>
    </xf>
    <xf numFmtId="0" fontId="10" fillId="0" borderId="6" xfId="56" applyFont="1" applyBorder="1" applyAlignment="1">
      <alignment horizontal="center" vertical="center" wrapText="1"/>
    </xf>
    <xf numFmtId="0" fontId="6" fillId="0" borderId="7" xfId="56" applyFont="1" applyBorder="1" applyAlignment="1">
      <alignment horizontal="center" vertical="center" wrapText="1"/>
    </xf>
    <xf numFmtId="0" fontId="6" fillId="0" borderId="4" xfId="56" applyFont="1" applyBorder="1" applyAlignment="1">
      <alignment horizontal="center" vertical="center" wrapText="1"/>
    </xf>
    <xf numFmtId="0" fontId="9" fillId="0" borderId="0" xfId="56" applyFont="1" applyAlignment="1">
      <alignment horizontal="center"/>
    </xf>
    <xf numFmtId="0" fontId="11" fillId="0" borderId="0" xfId="56" applyFont="1" applyAlignment="1">
      <alignment horizontal="center"/>
    </xf>
    <xf numFmtId="0" fontId="6" fillId="0" borderId="18" xfId="56" applyFont="1" applyBorder="1" applyAlignment="1">
      <alignment horizontal="center"/>
    </xf>
    <xf numFmtId="0" fontId="6" fillId="0" borderId="1" xfId="56" applyFont="1" applyBorder="1" applyAlignment="1">
      <alignment horizontal="center"/>
    </xf>
    <xf numFmtId="0" fontId="6" fillId="0" borderId="2" xfId="56" applyFont="1" applyBorder="1" applyAlignment="1">
      <alignment horizontal="center"/>
    </xf>
    <xf numFmtId="49" fontId="6" fillId="0" borderId="2" xfId="56" applyNumberFormat="1" applyFont="1" applyBorder="1" applyAlignment="1">
      <alignment horizontal="center" vertical="center"/>
    </xf>
    <xf numFmtId="0" fontId="8" fillId="0" borderId="0" xfId="56" applyFont="1" applyAlignment="1">
      <alignment horizontal="center"/>
    </xf>
    <xf numFmtId="0" fontId="6" fillId="0" borderId="0" xfId="56" applyFont="1" applyAlignment="1">
      <alignment horizontal="center"/>
    </xf>
    <xf numFmtId="0" fontId="9" fillId="0" borderId="0" xfId="56" applyFont="1" applyBorder="1" applyAlignment="1">
      <alignment horizontal="center"/>
    </xf>
    <xf numFmtId="0" fontId="11" fillId="0" borderId="16" xfId="56" applyFont="1" applyBorder="1" applyAlignment="1">
      <alignment horizontal="center"/>
    </xf>
    <xf numFmtId="0" fontId="7" fillId="0" borderId="16" xfId="56" applyFont="1" applyBorder="1" applyAlignment="1">
      <alignment horizontal="center"/>
    </xf>
    <xf numFmtId="0" fontId="11" fillId="0" borderId="16" xfId="62" applyFont="1" applyBorder="1" applyAlignment="1">
      <alignment horizontal="center"/>
    </xf>
    <xf numFmtId="0" fontId="7" fillId="0" borderId="16" xfId="62" applyFont="1" applyBorder="1" applyAlignment="1">
      <alignment horizontal="center"/>
    </xf>
    <xf numFmtId="0" fontId="9" fillId="0" borderId="0" xfId="62" applyFont="1" applyAlignment="1">
      <alignment horizontal="center"/>
    </xf>
    <xf numFmtId="49" fontId="6" fillId="0" borderId="18" xfId="62" applyNumberFormat="1" applyFont="1" applyBorder="1" applyAlignment="1">
      <alignment horizontal="center" vertical="center"/>
    </xf>
    <xf numFmtId="49" fontId="6" fillId="0" borderId="1" xfId="62" applyNumberFormat="1" applyFont="1" applyBorder="1" applyAlignment="1">
      <alignment horizontal="center" vertical="center"/>
    </xf>
    <xf numFmtId="0" fontId="9" fillId="0" borderId="0" xfId="62" applyFont="1" applyBorder="1" applyAlignment="1">
      <alignment horizontal="center"/>
    </xf>
    <xf numFmtId="0" fontId="11" fillId="0" borderId="0" xfId="62" applyFont="1" applyAlignment="1">
      <alignment horizontal="center"/>
    </xf>
    <xf numFmtId="0" fontId="11" fillId="0" borderId="0" xfId="62" applyNumberFormat="1" applyFont="1" applyAlignment="1">
      <alignment horizontal="center"/>
    </xf>
    <xf numFmtId="0" fontId="8" fillId="0" borderId="0" xfId="62" applyFont="1" applyAlignment="1">
      <alignment horizontal="center"/>
    </xf>
    <xf numFmtId="0" fontId="6" fillId="0" borderId="0" xfId="62" applyFont="1" applyAlignment="1">
      <alignment horizontal="center"/>
    </xf>
    <xf numFmtId="0" fontId="10" fillId="0" borderId="6" xfId="62" applyFont="1" applyBorder="1" applyAlignment="1">
      <alignment horizontal="center" vertical="center" wrapText="1"/>
    </xf>
    <xf numFmtId="0" fontId="6" fillId="0" borderId="7" xfId="62" applyFont="1" applyBorder="1" applyAlignment="1">
      <alignment horizontal="center" vertical="center" wrapText="1"/>
    </xf>
    <xf numFmtId="0" fontId="6" fillId="0" borderId="4" xfId="62" applyFont="1" applyBorder="1" applyAlignment="1">
      <alignment horizontal="center" vertical="center" wrapText="1"/>
    </xf>
    <xf numFmtId="0" fontId="6" fillId="0" borderId="18" xfId="62" applyFont="1" applyBorder="1" applyAlignment="1">
      <alignment horizontal="center"/>
    </xf>
    <xf numFmtId="0" fontId="6" fillId="0" borderId="1" xfId="62" applyFont="1" applyBorder="1" applyAlignment="1">
      <alignment horizontal="center"/>
    </xf>
    <xf numFmtId="0" fontId="6" fillId="0" borderId="2" xfId="62" applyFont="1" applyBorder="1" applyAlignment="1">
      <alignment horizontal="center"/>
    </xf>
    <xf numFmtId="49" fontId="6" fillId="0" borderId="2" xfId="62" applyNumberFormat="1" applyFont="1" applyBorder="1" applyAlignment="1">
      <alignment horizontal="center" vertical="center"/>
    </xf>
    <xf numFmtId="49" fontId="6" fillId="0" borderId="18" xfId="55" applyNumberFormat="1" applyFont="1" applyBorder="1" applyAlignment="1">
      <alignment horizontal="center" vertical="center"/>
    </xf>
    <xf numFmtId="49" fontId="6" fillId="0" borderId="1" xfId="55" applyNumberFormat="1" applyFont="1" applyBorder="1" applyAlignment="1">
      <alignment horizontal="center" vertical="center"/>
    </xf>
    <xf numFmtId="0" fontId="10" fillId="0" borderId="6" xfId="55" applyFont="1" applyBorder="1" applyAlignment="1">
      <alignment horizontal="center" vertical="center" wrapText="1"/>
    </xf>
    <xf numFmtId="0" fontId="6" fillId="0" borderId="7" xfId="55" applyFont="1" applyBorder="1" applyAlignment="1">
      <alignment horizontal="center" vertical="center" wrapText="1"/>
    </xf>
    <xf numFmtId="0" fontId="6" fillId="0" borderId="4" xfId="55" applyFont="1" applyBorder="1" applyAlignment="1">
      <alignment horizontal="center" vertical="center" wrapText="1"/>
    </xf>
    <xf numFmtId="0" fontId="9" fillId="0" borderId="0" xfId="55" applyFont="1" applyAlignment="1">
      <alignment horizontal="center"/>
    </xf>
    <xf numFmtId="0" fontId="11" fillId="0" borderId="0" xfId="55" applyFont="1" applyAlignment="1">
      <alignment horizontal="center"/>
    </xf>
    <xf numFmtId="0" fontId="11" fillId="0" borderId="0" xfId="55" applyNumberFormat="1" applyFont="1" applyAlignment="1">
      <alignment horizontal="center"/>
    </xf>
    <xf numFmtId="0" fontId="6" fillId="0" borderId="18" xfId="55" applyFont="1" applyBorder="1" applyAlignment="1">
      <alignment horizontal="center"/>
    </xf>
    <xf numFmtId="0" fontId="6" fillId="0" borderId="1" xfId="55" applyFont="1" applyBorder="1" applyAlignment="1">
      <alignment horizontal="center"/>
    </xf>
    <xf numFmtId="0" fontId="6" fillId="0" borderId="2" xfId="55" applyFont="1" applyBorder="1" applyAlignment="1">
      <alignment horizontal="center"/>
    </xf>
    <xf numFmtId="49" fontId="6" fillId="0" borderId="2" xfId="55" applyNumberFormat="1" applyFont="1" applyBorder="1" applyAlignment="1">
      <alignment horizontal="center" vertical="center"/>
    </xf>
    <xf numFmtId="0" fontId="8" fillId="0" borderId="0" xfId="55" applyFont="1" applyAlignment="1">
      <alignment horizontal="center"/>
    </xf>
    <xf numFmtId="0" fontId="6" fillId="0" borderId="0" xfId="55" applyFont="1" applyAlignment="1">
      <alignment horizontal="center"/>
    </xf>
    <xf numFmtId="0" fontId="9" fillId="0" borderId="0" xfId="55" applyFont="1" applyBorder="1" applyAlignment="1">
      <alignment horizontal="center"/>
    </xf>
    <xf numFmtId="0" fontId="11" fillId="0" borderId="16" xfId="55" applyFont="1" applyBorder="1" applyAlignment="1">
      <alignment horizontal="center"/>
    </xf>
    <xf numFmtId="0" fontId="7" fillId="0" borderId="16" xfId="55" applyFont="1" applyBorder="1" applyAlignment="1">
      <alignment horizontal="center"/>
    </xf>
    <xf numFmtId="0" fontId="10" fillId="0" borderId="6" xfId="68" applyFont="1" applyBorder="1" applyAlignment="1">
      <alignment horizontal="center" vertical="center" wrapText="1"/>
    </xf>
    <xf numFmtId="0" fontId="6" fillId="0" borderId="7" xfId="68" applyFont="1" applyBorder="1" applyAlignment="1">
      <alignment horizontal="center" vertical="center" wrapText="1"/>
    </xf>
    <xf numFmtId="0" fontId="6" fillId="0" borderId="4" xfId="68" applyFont="1" applyBorder="1" applyAlignment="1">
      <alignment horizontal="center" vertical="center" wrapText="1"/>
    </xf>
    <xf numFmtId="49" fontId="6" fillId="0" borderId="18" xfId="68" applyNumberFormat="1" applyFont="1" applyBorder="1" applyAlignment="1">
      <alignment horizontal="center" vertical="center"/>
    </xf>
    <xf numFmtId="49" fontId="6" fillId="0" borderId="1" xfId="68" applyNumberFormat="1" applyFont="1" applyBorder="1" applyAlignment="1">
      <alignment horizontal="center" vertical="center"/>
    </xf>
    <xf numFmtId="49" fontId="6" fillId="0" borderId="2" xfId="68" applyNumberFormat="1" applyFont="1" applyBorder="1" applyAlignment="1">
      <alignment horizontal="center" vertical="center"/>
    </xf>
    <xf numFmtId="0" fontId="9" fillId="0" borderId="0" xfId="68" applyFont="1" applyBorder="1" applyAlignment="1">
      <alignment horizontal="center"/>
    </xf>
    <xf numFmtId="0" fontId="6" fillId="0" borderId="18" xfId="68" applyFont="1" applyBorder="1" applyAlignment="1">
      <alignment horizontal="center"/>
    </xf>
    <xf numFmtId="0" fontId="6" fillId="0" borderId="1" xfId="68" applyFont="1" applyBorder="1" applyAlignment="1">
      <alignment horizontal="center"/>
    </xf>
    <xf numFmtId="0" fontId="6" fillId="0" borderId="2" xfId="68" applyFont="1" applyBorder="1" applyAlignment="1">
      <alignment horizontal="center"/>
    </xf>
    <xf numFmtId="0" fontId="8" fillId="0" borderId="0" xfId="68" applyFont="1" applyAlignment="1">
      <alignment horizontal="center"/>
    </xf>
    <xf numFmtId="0" fontId="9" fillId="0" borderId="0" xfId="68" applyFont="1" applyAlignment="1">
      <alignment horizontal="center"/>
    </xf>
    <xf numFmtId="0" fontId="6" fillId="0" borderId="0" xfId="68" applyFont="1" applyAlignment="1">
      <alignment horizontal="center"/>
    </xf>
    <xf numFmtId="0" fontId="11" fillId="0" borderId="0" xfId="68" applyFont="1" applyAlignment="1">
      <alignment horizontal="center"/>
    </xf>
    <xf numFmtId="0" fontId="11" fillId="0" borderId="16" xfId="68" applyFont="1" applyBorder="1" applyAlignment="1">
      <alignment horizontal="center"/>
    </xf>
    <xf numFmtId="0" fontId="7" fillId="0" borderId="16" xfId="68" applyFont="1" applyBorder="1" applyAlignment="1">
      <alignment horizontal="center"/>
    </xf>
    <xf numFmtId="0" fontId="10" fillId="0" borderId="6" xfId="51" applyFont="1" applyBorder="1" applyAlignment="1">
      <alignment horizontal="center" vertical="center" wrapText="1"/>
    </xf>
    <xf numFmtId="0" fontId="6" fillId="0" borderId="7" xfId="51" applyFont="1" applyBorder="1" applyAlignment="1">
      <alignment horizontal="center" vertical="center" wrapText="1"/>
    </xf>
    <xf numFmtId="0" fontId="6" fillId="0" borderId="4" xfId="51" applyFont="1" applyBorder="1" applyAlignment="1">
      <alignment horizontal="center" vertical="center" wrapText="1"/>
    </xf>
    <xf numFmtId="49" fontId="6" fillId="0" borderId="18" xfId="51" applyNumberFormat="1" applyFont="1" applyBorder="1" applyAlignment="1">
      <alignment horizontal="center" vertical="center"/>
    </xf>
    <xf numFmtId="49" fontId="6" fillId="0" borderId="1" xfId="51" applyNumberFormat="1" applyFont="1" applyBorder="1" applyAlignment="1">
      <alignment horizontal="center" vertical="center"/>
    </xf>
    <xf numFmtId="49" fontId="6" fillId="0" borderId="2" xfId="51" applyNumberFormat="1" applyFont="1" applyBorder="1" applyAlignment="1">
      <alignment horizontal="center" vertical="center"/>
    </xf>
    <xf numFmtId="0" fontId="9" fillId="0" borderId="0" xfId="51" applyFont="1" applyBorder="1" applyAlignment="1">
      <alignment horizontal="center"/>
    </xf>
    <xf numFmtId="0" fontId="6" fillId="0" borderId="18" xfId="51" applyFont="1" applyBorder="1" applyAlignment="1">
      <alignment horizontal="center"/>
    </xf>
    <xf numFmtId="0" fontId="6" fillId="0" borderId="1" xfId="51" applyFont="1" applyBorder="1" applyAlignment="1">
      <alignment horizontal="center"/>
    </xf>
    <xf numFmtId="0" fontId="6" fillId="0" borderId="2" xfId="51" applyFont="1" applyBorder="1" applyAlignment="1">
      <alignment horizontal="center"/>
    </xf>
    <xf numFmtId="0" fontId="8" fillId="0" borderId="0" xfId="51" applyFont="1" applyAlignment="1">
      <alignment horizontal="center"/>
    </xf>
    <xf numFmtId="0" fontId="9" fillId="0" borderId="0" xfId="51" applyFont="1" applyAlignment="1">
      <alignment horizontal="center"/>
    </xf>
    <xf numFmtId="0" fontId="6" fillId="0" borderId="0" xfId="51" applyFont="1" applyAlignment="1">
      <alignment horizontal="center"/>
    </xf>
    <xf numFmtId="0" fontId="11" fillId="0" borderId="0" xfId="51" applyFont="1" applyAlignment="1">
      <alignment horizontal="center"/>
    </xf>
    <xf numFmtId="0" fontId="11" fillId="0" borderId="0" xfId="51" applyNumberFormat="1" applyFont="1" applyAlignment="1">
      <alignment horizontal="center"/>
    </xf>
    <xf numFmtId="0" fontId="11" fillId="0" borderId="16" xfId="51" applyFont="1" applyBorder="1" applyAlignment="1">
      <alignment horizontal="center"/>
    </xf>
    <xf numFmtId="0" fontId="7" fillId="0" borderId="16" xfId="51" applyFont="1" applyBorder="1" applyAlignment="1">
      <alignment horizontal="center"/>
    </xf>
    <xf numFmtId="0" fontId="10" fillId="0" borderId="6" xfId="52" applyFont="1" applyBorder="1" applyAlignment="1">
      <alignment horizontal="center" vertical="center" wrapText="1"/>
    </xf>
    <xf numFmtId="0" fontId="6" fillId="0" borderId="7" xfId="52" applyFont="1" applyBorder="1" applyAlignment="1">
      <alignment horizontal="center" vertical="center" wrapText="1"/>
    </xf>
    <xf numFmtId="0" fontId="6" fillId="0" borderId="4" xfId="52" applyFont="1" applyBorder="1" applyAlignment="1">
      <alignment horizontal="center" vertical="center" wrapText="1"/>
    </xf>
    <xf numFmtId="49" fontId="6" fillId="0" borderId="18" xfId="52" applyNumberFormat="1" applyFont="1" applyBorder="1" applyAlignment="1">
      <alignment horizontal="center" vertical="center"/>
    </xf>
    <xf numFmtId="49" fontId="6" fillId="0" borderId="1" xfId="52" applyNumberFormat="1" applyFont="1" applyBorder="1" applyAlignment="1">
      <alignment horizontal="center" vertical="center"/>
    </xf>
    <xf numFmtId="49" fontId="6" fillId="0" borderId="2" xfId="52" applyNumberFormat="1" applyFont="1" applyBorder="1" applyAlignment="1">
      <alignment horizontal="center" vertical="center"/>
    </xf>
    <xf numFmtId="0" fontId="9" fillId="0" borderId="0" xfId="52" applyFont="1" applyBorder="1" applyAlignment="1">
      <alignment horizontal="center"/>
    </xf>
    <xf numFmtId="0" fontId="6" fillId="0" borderId="18" xfId="52" applyFont="1" applyBorder="1" applyAlignment="1">
      <alignment horizontal="center"/>
    </xf>
    <xf numFmtId="0" fontId="6" fillId="0" borderId="1" xfId="52" applyFont="1" applyBorder="1" applyAlignment="1">
      <alignment horizontal="center"/>
    </xf>
    <xf numFmtId="0" fontId="6" fillId="0" borderId="2" xfId="52" applyFont="1" applyBorder="1" applyAlignment="1">
      <alignment horizontal="center"/>
    </xf>
    <xf numFmtId="0" fontId="8" fillId="0" borderId="0" xfId="52" applyFont="1" applyAlignment="1">
      <alignment horizontal="center"/>
    </xf>
    <xf numFmtId="0" fontId="9" fillId="0" borderId="0" xfId="52" applyFont="1" applyAlignment="1">
      <alignment horizontal="center"/>
    </xf>
    <xf numFmtId="0" fontId="6" fillId="0" borderId="0" xfId="52" applyFont="1" applyAlignment="1">
      <alignment horizontal="center"/>
    </xf>
    <xf numFmtId="0" fontId="11" fillId="0" borderId="0" xfId="52" applyFont="1" applyAlignment="1">
      <alignment horizontal="center"/>
    </xf>
    <xf numFmtId="0" fontId="11" fillId="0" borderId="0" xfId="52" applyNumberFormat="1" applyFont="1" applyAlignment="1">
      <alignment horizontal="center"/>
    </xf>
    <xf numFmtId="0" fontId="11" fillId="0" borderId="16" xfId="52" applyFont="1" applyBorder="1" applyAlignment="1">
      <alignment horizontal="center"/>
    </xf>
    <xf numFmtId="0" fontId="7" fillId="0" borderId="16" xfId="52" applyFont="1" applyBorder="1" applyAlignment="1">
      <alignment horizontal="center"/>
    </xf>
    <xf numFmtId="0" fontId="41" fillId="0" borderId="0" xfId="32" applyNumberFormat="1" applyFont="1" applyAlignment="1">
      <alignment horizontal="left"/>
    </xf>
    <xf numFmtId="0" fontId="44" fillId="0" borderId="0" xfId="32" quotePrefix="1" applyNumberFormat="1" applyFont="1" applyAlignment="1">
      <alignment horizontal="left"/>
    </xf>
    <xf numFmtId="0" fontId="41" fillId="0" borderId="0" xfId="32" applyFont="1" applyAlignment="1">
      <alignment horizontal="left"/>
    </xf>
    <xf numFmtId="0" fontId="10" fillId="0" borderId="6" xfId="32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7" fillId="0" borderId="18" xfId="32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0" xfId="32" applyFont="1" applyBorder="1" applyAlignment="1">
      <alignment horizontal="center"/>
    </xf>
    <xf numFmtId="0" fontId="7" fillId="0" borderId="0" xfId="32" applyFont="1" applyAlignment="1">
      <alignment horizontal="center"/>
    </xf>
    <xf numFmtId="0" fontId="1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43" fillId="0" borderId="0" xfId="0" applyFont="1" applyAlignment="1">
      <alignment horizontal="center"/>
    </xf>
    <xf numFmtId="0" fontId="7" fillId="0" borderId="0" xfId="32" applyFont="1" applyBorder="1" applyAlignment="1">
      <alignment horizontal="center"/>
    </xf>
    <xf numFmtId="0" fontId="16" fillId="0" borderId="0" xfId="0" applyFont="1" applyAlignment="1"/>
    <xf numFmtId="0" fontId="11" fillId="0" borderId="0" xfId="32" applyFont="1" applyAlignment="1">
      <alignment horizontal="center"/>
    </xf>
    <xf numFmtId="166" fontId="7" fillId="0" borderId="0" xfId="0" applyNumberFormat="1" applyFont="1" applyAlignment="1">
      <alignment horizontal="left"/>
    </xf>
    <xf numFmtId="0" fontId="10" fillId="0" borderId="6" xfId="24" applyFont="1" applyBorder="1" applyAlignment="1">
      <alignment horizontal="center" vertical="center" wrapText="1"/>
    </xf>
    <xf numFmtId="0" fontId="6" fillId="0" borderId="7" xfId="24" applyFont="1" applyBorder="1" applyAlignment="1">
      <alignment horizontal="center" vertical="center" wrapText="1"/>
    </xf>
    <xf numFmtId="0" fontId="6" fillId="0" borderId="4" xfId="24" applyFont="1" applyBorder="1" applyAlignment="1">
      <alignment horizontal="center" vertical="center" wrapText="1"/>
    </xf>
    <xf numFmtId="0" fontId="12" fillId="0" borderId="0" xfId="24" applyFont="1" applyAlignment="1">
      <alignment horizontal="center"/>
    </xf>
    <xf numFmtId="0" fontId="9" fillId="0" borderId="0" xfId="24" applyFont="1" applyBorder="1" applyAlignment="1">
      <alignment horizontal="center"/>
    </xf>
    <xf numFmtId="0" fontId="11" fillId="0" borderId="16" xfId="24" applyFont="1" applyBorder="1" applyAlignment="1">
      <alignment horizontal="center"/>
    </xf>
    <xf numFmtId="0" fontId="6" fillId="0" borderId="18" xfId="24" applyFont="1" applyBorder="1" applyAlignment="1">
      <alignment horizontal="center"/>
    </xf>
    <xf numFmtId="0" fontId="6" fillId="0" borderId="1" xfId="24" applyFont="1" applyBorder="1" applyAlignment="1">
      <alignment horizontal="center"/>
    </xf>
    <xf numFmtId="0" fontId="6" fillId="0" borderId="2" xfId="24" applyFont="1" applyBorder="1" applyAlignment="1">
      <alignment horizontal="center"/>
    </xf>
    <xf numFmtId="0" fontId="11" fillId="0" borderId="0" xfId="24" applyFont="1" applyAlignment="1">
      <alignment horizontal="center"/>
    </xf>
    <xf numFmtId="0" fontId="11" fillId="0" borderId="0" xfId="24" applyNumberFormat="1" applyFont="1" applyAlignment="1">
      <alignment horizontal="center"/>
    </xf>
    <xf numFmtId="0" fontId="14" fillId="0" borderId="0" xfId="24" applyFont="1" applyBorder="1" applyAlignment="1">
      <alignment horizontal="center"/>
    </xf>
    <xf numFmtId="49" fontId="6" fillId="0" borderId="18" xfId="24" applyNumberFormat="1" applyFont="1" applyBorder="1" applyAlignment="1">
      <alignment horizontal="center" vertical="center"/>
    </xf>
    <xf numFmtId="49" fontId="6" fillId="0" borderId="1" xfId="24" applyNumberFormat="1" applyFont="1" applyBorder="1" applyAlignment="1">
      <alignment horizontal="center" vertical="center"/>
    </xf>
    <xf numFmtId="49" fontId="6" fillId="0" borderId="2" xfId="24" applyNumberFormat="1" applyFont="1" applyBorder="1" applyAlignment="1">
      <alignment horizontal="center" vertical="center"/>
    </xf>
    <xf numFmtId="49" fontId="6" fillId="0" borderId="26" xfId="24" applyNumberFormat="1" applyFont="1" applyBorder="1" applyAlignment="1">
      <alignment horizontal="center" vertical="center"/>
    </xf>
    <xf numFmtId="49" fontId="6" fillId="0" borderId="27" xfId="24" applyNumberFormat="1" applyFont="1" applyBorder="1" applyAlignment="1">
      <alignment horizontal="center" vertical="center"/>
    </xf>
    <xf numFmtId="49" fontId="6" fillId="0" borderId="28" xfId="24" applyNumberFormat="1" applyFont="1" applyBorder="1" applyAlignment="1">
      <alignment horizontal="center" vertical="center"/>
    </xf>
    <xf numFmtId="0" fontId="7" fillId="0" borderId="16" xfId="24" applyFont="1" applyBorder="1" applyAlignment="1">
      <alignment horizontal="center"/>
    </xf>
    <xf numFmtId="0" fontId="9" fillId="0" borderId="0" xfId="24" applyFont="1" applyAlignment="1">
      <alignment horizontal="center"/>
    </xf>
    <xf numFmtId="0" fontId="6" fillId="0" borderId="0" xfId="24" applyFont="1" applyAlignment="1">
      <alignment horizontal="center"/>
    </xf>
    <xf numFmtId="0" fontId="7" fillId="0" borderId="16" xfId="9" applyFont="1" applyBorder="1" applyAlignment="1">
      <alignment horizontal="center"/>
    </xf>
    <xf numFmtId="0" fontId="9" fillId="0" borderId="0" xfId="9" applyFont="1" applyAlignment="1">
      <alignment horizontal="center"/>
    </xf>
    <xf numFmtId="0" fontId="14" fillId="0" borderId="0" xfId="9" applyFont="1" applyAlignment="1">
      <alignment horizontal="center"/>
    </xf>
    <xf numFmtId="0" fontId="12" fillId="0" borderId="0" xfId="9" applyFont="1" applyAlignment="1">
      <alignment horizontal="center"/>
    </xf>
    <xf numFmtId="0" fontId="6" fillId="0" borderId="0" xfId="9" applyFont="1" applyAlignment="1">
      <alignment horizontal="center"/>
    </xf>
    <xf numFmtId="49" fontId="6" fillId="0" borderId="18" xfId="9" applyNumberFormat="1" applyFont="1" applyBorder="1" applyAlignment="1">
      <alignment horizontal="center" vertical="center"/>
    </xf>
    <xf numFmtId="49" fontId="6" fillId="0" borderId="1" xfId="9" applyNumberFormat="1" applyFont="1" applyBorder="1" applyAlignment="1">
      <alignment horizontal="center" vertical="center"/>
    </xf>
    <xf numFmtId="49" fontId="6" fillId="0" borderId="2" xfId="9" applyNumberFormat="1" applyFont="1" applyBorder="1" applyAlignment="1">
      <alignment horizontal="center" vertical="center"/>
    </xf>
    <xf numFmtId="0" fontId="11" fillId="0" borderId="16" xfId="9" applyFont="1" applyBorder="1" applyAlignment="1">
      <alignment horizontal="center"/>
    </xf>
    <xf numFmtId="0" fontId="11" fillId="0" borderId="0" xfId="9" applyFont="1" applyAlignment="1">
      <alignment horizontal="center"/>
    </xf>
    <xf numFmtId="0" fontId="11" fillId="0" borderId="0" xfId="9" applyNumberFormat="1" applyFont="1" applyAlignment="1">
      <alignment horizontal="center"/>
    </xf>
    <xf numFmtId="0" fontId="9" fillId="0" borderId="0" xfId="9" applyFont="1" applyBorder="1" applyAlignment="1">
      <alignment horizontal="center"/>
    </xf>
    <xf numFmtId="0" fontId="10" fillId="0" borderId="6" xfId="9" applyFont="1" applyBorder="1" applyAlignment="1">
      <alignment horizontal="center" vertical="center" wrapText="1"/>
    </xf>
    <xf numFmtId="0" fontId="6" fillId="0" borderId="7" xfId="9" applyFont="1" applyBorder="1" applyAlignment="1">
      <alignment horizontal="center" vertical="center" wrapText="1"/>
    </xf>
    <xf numFmtId="0" fontId="6" fillId="0" borderId="4" xfId="9" applyFont="1" applyBorder="1" applyAlignment="1">
      <alignment horizontal="center" vertical="center" wrapText="1"/>
    </xf>
    <xf numFmtId="0" fontId="6" fillId="0" borderId="18" xfId="9" applyFont="1" applyBorder="1" applyAlignment="1">
      <alignment horizontal="center"/>
    </xf>
    <xf numFmtId="0" fontId="6" fillId="0" borderId="1" xfId="9" applyFont="1" applyBorder="1" applyAlignment="1">
      <alignment horizontal="center"/>
    </xf>
    <xf numFmtId="0" fontId="6" fillId="0" borderId="2" xfId="9" applyFont="1" applyBorder="1" applyAlignment="1">
      <alignment horizontal="center"/>
    </xf>
    <xf numFmtId="0" fontId="7" fillId="0" borderId="16" xfId="10" applyFont="1" applyBorder="1" applyAlignment="1">
      <alignment horizontal="center"/>
    </xf>
    <xf numFmtId="0" fontId="9" fillId="0" borderId="0" xfId="10" applyFont="1" applyAlignment="1">
      <alignment horizontal="center"/>
    </xf>
    <xf numFmtId="0" fontId="14" fillId="0" borderId="0" xfId="10" applyFont="1" applyAlignment="1">
      <alignment horizontal="center"/>
    </xf>
    <xf numFmtId="0" fontId="12" fillId="0" borderId="0" xfId="10" applyFont="1" applyAlignment="1">
      <alignment horizontal="center"/>
    </xf>
    <xf numFmtId="0" fontId="6" fillId="0" borderId="0" xfId="10" applyFont="1" applyAlignment="1">
      <alignment horizontal="center"/>
    </xf>
    <xf numFmtId="49" fontId="6" fillId="0" borderId="18" xfId="10" applyNumberFormat="1" applyFont="1" applyBorder="1" applyAlignment="1">
      <alignment horizontal="center" vertical="center"/>
    </xf>
    <xf numFmtId="49" fontId="6" fillId="0" borderId="1" xfId="10" applyNumberFormat="1" applyFont="1" applyBorder="1" applyAlignment="1">
      <alignment horizontal="center" vertical="center"/>
    </xf>
    <xf numFmtId="49" fontId="6" fillId="0" borderId="2" xfId="10" applyNumberFormat="1" applyFont="1" applyBorder="1" applyAlignment="1">
      <alignment horizontal="center" vertical="center"/>
    </xf>
    <xf numFmtId="0" fontId="11" fillId="0" borderId="16" xfId="10" applyFont="1" applyBorder="1" applyAlignment="1">
      <alignment horizontal="center"/>
    </xf>
    <xf numFmtId="0" fontId="11" fillId="0" borderId="0" xfId="10" applyFont="1" applyAlignment="1">
      <alignment horizontal="center"/>
    </xf>
    <xf numFmtId="0" fontId="11" fillId="0" borderId="0" xfId="10" applyNumberFormat="1" applyFont="1" applyAlignment="1">
      <alignment horizontal="center"/>
    </xf>
    <xf numFmtId="0" fontId="9" fillId="0" borderId="0" xfId="10" applyFont="1" applyBorder="1" applyAlignment="1">
      <alignment horizontal="center"/>
    </xf>
    <xf numFmtId="0" fontId="10" fillId="0" borderId="6" xfId="10" applyFont="1" applyBorder="1" applyAlignment="1">
      <alignment horizontal="center" vertical="center" wrapText="1"/>
    </xf>
    <xf numFmtId="0" fontId="6" fillId="0" borderId="7" xfId="10" applyFont="1" applyBorder="1" applyAlignment="1">
      <alignment horizontal="center" vertical="center" wrapText="1"/>
    </xf>
    <xf numFmtId="0" fontId="6" fillId="0" borderId="4" xfId="10" applyFont="1" applyBorder="1" applyAlignment="1">
      <alignment horizontal="center" vertical="center" wrapText="1"/>
    </xf>
    <xf numFmtId="0" fontId="6" fillId="0" borderId="18" xfId="10" applyFont="1" applyBorder="1" applyAlignment="1">
      <alignment horizontal="center"/>
    </xf>
    <xf numFmtId="0" fontId="6" fillId="0" borderId="1" xfId="10" applyFont="1" applyBorder="1" applyAlignment="1">
      <alignment horizontal="center"/>
    </xf>
    <xf numFmtId="0" fontId="6" fillId="0" borderId="2" xfId="10" applyFont="1" applyBorder="1" applyAlignment="1">
      <alignment horizontal="center"/>
    </xf>
    <xf numFmtId="49" fontId="6" fillId="0" borderId="18" xfId="31" applyNumberFormat="1" applyFont="1" applyBorder="1" applyAlignment="1">
      <alignment horizontal="center" vertical="center"/>
    </xf>
    <xf numFmtId="49" fontId="6" fillId="0" borderId="1" xfId="31" applyNumberFormat="1" applyFont="1" applyBorder="1" applyAlignment="1">
      <alignment horizontal="center" vertical="center"/>
    </xf>
    <xf numFmtId="0" fontId="10" fillId="0" borderId="6" xfId="31" applyFont="1" applyBorder="1" applyAlignment="1">
      <alignment horizontal="center" vertical="center" wrapText="1"/>
    </xf>
    <xf numFmtId="0" fontId="6" fillId="0" borderId="7" xfId="31" applyFont="1" applyBorder="1" applyAlignment="1">
      <alignment horizontal="center" vertical="center" wrapText="1"/>
    </xf>
    <xf numFmtId="0" fontId="6" fillId="0" borderId="4" xfId="31" applyFont="1" applyBorder="1" applyAlignment="1">
      <alignment horizontal="center" vertical="center" wrapText="1"/>
    </xf>
    <xf numFmtId="0" fontId="6" fillId="0" borderId="18" xfId="31" applyFont="1" applyBorder="1" applyAlignment="1">
      <alignment horizontal="center"/>
    </xf>
    <xf numFmtId="0" fontId="6" fillId="0" borderId="1" xfId="31" applyFont="1" applyBorder="1" applyAlignment="1">
      <alignment horizontal="center"/>
    </xf>
    <xf numFmtId="0" fontId="6" fillId="0" borderId="2" xfId="31" applyFont="1" applyBorder="1" applyAlignment="1">
      <alignment horizontal="center"/>
    </xf>
    <xf numFmtId="49" fontId="6" fillId="0" borderId="2" xfId="31" applyNumberFormat="1" applyFont="1" applyBorder="1" applyAlignment="1">
      <alignment horizontal="center" vertical="center"/>
    </xf>
    <xf numFmtId="0" fontId="7" fillId="0" borderId="16" xfId="31" applyFont="1" applyBorder="1" applyAlignment="1">
      <alignment horizontal="center"/>
    </xf>
    <xf numFmtId="0" fontId="9" fillId="0" borderId="0" xfId="31" applyFont="1" applyAlignment="1">
      <alignment horizontal="center"/>
    </xf>
    <xf numFmtId="0" fontId="11" fillId="0" borderId="0" xfId="31" applyFont="1" applyAlignment="1">
      <alignment horizontal="center"/>
    </xf>
    <xf numFmtId="0" fontId="11" fillId="0" borderId="0" xfId="31" applyNumberFormat="1" applyFont="1" applyAlignment="1">
      <alignment horizontal="center"/>
    </xf>
    <xf numFmtId="0" fontId="14" fillId="0" borderId="0" xfId="31" applyFont="1" applyAlignment="1">
      <alignment horizontal="center"/>
    </xf>
    <xf numFmtId="0" fontId="6" fillId="0" borderId="0" xfId="31" applyFont="1" applyAlignment="1">
      <alignment horizontal="center"/>
    </xf>
    <xf numFmtId="0" fontId="12" fillId="0" borderId="0" xfId="31" applyFont="1" applyAlignment="1">
      <alignment horizontal="center"/>
    </xf>
    <xf numFmtId="0" fontId="9" fillId="0" borderId="0" xfId="31" applyFont="1" applyBorder="1" applyAlignment="1">
      <alignment horizontal="center"/>
    </xf>
    <xf numFmtId="0" fontId="11" fillId="0" borderId="16" xfId="31" applyFont="1" applyBorder="1" applyAlignment="1">
      <alignment horizontal="center"/>
    </xf>
    <xf numFmtId="49" fontId="6" fillId="0" borderId="18" xfId="33" applyNumberFormat="1" applyFont="1" applyBorder="1" applyAlignment="1">
      <alignment horizontal="center" vertical="center"/>
    </xf>
    <xf numFmtId="49" fontId="6" fillId="0" borderId="1" xfId="33" applyNumberFormat="1" applyFont="1" applyBorder="1" applyAlignment="1">
      <alignment horizontal="center" vertical="center"/>
    </xf>
    <xf numFmtId="0" fontId="10" fillId="0" borderId="6" xfId="33" applyFont="1" applyBorder="1" applyAlignment="1">
      <alignment horizontal="center" vertical="center" wrapText="1"/>
    </xf>
    <xf numFmtId="0" fontId="6" fillId="0" borderId="7" xfId="33" applyFont="1" applyBorder="1" applyAlignment="1">
      <alignment horizontal="center" vertical="center" wrapText="1"/>
    </xf>
    <xf numFmtId="0" fontId="6" fillId="0" borderId="4" xfId="33" applyFont="1" applyBorder="1" applyAlignment="1">
      <alignment horizontal="center" vertical="center" wrapText="1"/>
    </xf>
    <xf numFmtId="0" fontId="6" fillId="0" borderId="18" xfId="33" applyFont="1" applyBorder="1" applyAlignment="1">
      <alignment horizontal="center"/>
    </xf>
    <xf numFmtId="0" fontId="6" fillId="0" borderId="1" xfId="33" applyFont="1" applyBorder="1" applyAlignment="1">
      <alignment horizontal="center"/>
    </xf>
    <xf numFmtId="0" fontId="6" fillId="0" borderId="2" xfId="33" applyFont="1" applyBorder="1" applyAlignment="1">
      <alignment horizontal="center"/>
    </xf>
    <xf numFmtId="49" fontId="6" fillId="0" borderId="2" xfId="33" applyNumberFormat="1" applyFont="1" applyBorder="1" applyAlignment="1">
      <alignment horizontal="center" vertical="center"/>
    </xf>
    <xf numFmtId="0" fontId="7" fillId="0" borderId="16" xfId="33" applyFont="1" applyBorder="1" applyAlignment="1">
      <alignment horizontal="center"/>
    </xf>
    <xf numFmtId="0" fontId="9" fillId="0" borderId="0" xfId="33" applyFont="1" applyAlignment="1">
      <alignment horizontal="center"/>
    </xf>
    <xf numFmtId="0" fontId="11" fillId="0" borderId="0" xfId="33" applyFont="1" applyAlignment="1">
      <alignment horizontal="center"/>
    </xf>
    <xf numFmtId="0" fontId="11" fillId="0" borderId="0" xfId="33" applyNumberFormat="1" applyFont="1" applyAlignment="1">
      <alignment horizontal="center"/>
    </xf>
    <xf numFmtId="0" fontId="6" fillId="0" borderId="0" xfId="33" applyFont="1" applyAlignment="1">
      <alignment horizontal="center"/>
    </xf>
    <xf numFmtId="0" fontId="11" fillId="0" borderId="16" xfId="33" applyFont="1" applyBorder="1" applyAlignment="1">
      <alignment horizontal="center"/>
    </xf>
    <xf numFmtId="0" fontId="12" fillId="0" borderId="0" xfId="33" applyFont="1" applyAlignment="1">
      <alignment horizontal="center"/>
    </xf>
    <xf numFmtId="0" fontId="9" fillId="0" borderId="0" xfId="33" applyFont="1" applyBorder="1" applyAlignment="1">
      <alignment horizontal="center"/>
    </xf>
    <xf numFmtId="0" fontId="7" fillId="0" borderId="16" xfId="25" applyFont="1" applyBorder="1" applyAlignment="1">
      <alignment horizontal="center"/>
    </xf>
    <xf numFmtId="0" fontId="9" fillId="0" borderId="0" xfId="25" applyFont="1" applyAlignment="1">
      <alignment horizontal="center"/>
    </xf>
    <xf numFmtId="0" fontId="11" fillId="0" borderId="0" xfId="25" applyFont="1" applyAlignment="1">
      <alignment horizontal="center"/>
    </xf>
    <xf numFmtId="0" fontId="11" fillId="0" borderId="0" xfId="25" applyNumberFormat="1" applyFont="1" applyAlignment="1">
      <alignment horizontal="center"/>
    </xf>
    <xf numFmtId="0" fontId="8" fillId="0" borderId="0" xfId="25" applyFont="1" applyAlignment="1">
      <alignment horizontal="center"/>
    </xf>
    <xf numFmtId="0" fontId="6" fillId="0" borderId="0" xfId="25" applyFont="1" applyAlignment="1">
      <alignment horizontal="center"/>
    </xf>
    <xf numFmtId="0" fontId="12" fillId="0" borderId="0" xfId="25" applyFont="1" applyAlignment="1">
      <alignment horizontal="center"/>
    </xf>
    <xf numFmtId="0" fontId="9" fillId="0" borderId="0" xfId="25" applyFont="1" applyBorder="1" applyAlignment="1">
      <alignment horizontal="center"/>
    </xf>
    <xf numFmtId="0" fontId="11" fillId="0" borderId="16" xfId="25" applyFont="1" applyBorder="1" applyAlignment="1">
      <alignment horizontal="center"/>
    </xf>
    <xf numFmtId="0" fontId="10" fillId="0" borderId="6" xfId="25" applyFont="1" applyBorder="1" applyAlignment="1">
      <alignment horizontal="center" vertical="center" wrapText="1"/>
    </xf>
    <xf numFmtId="0" fontId="6" fillId="0" borderId="7" xfId="25" applyFont="1" applyBorder="1" applyAlignment="1">
      <alignment horizontal="center" vertical="center" wrapText="1"/>
    </xf>
    <xf numFmtId="0" fontId="6" fillId="0" borderId="4" xfId="25" applyFont="1" applyBorder="1" applyAlignment="1">
      <alignment horizontal="center" vertical="center" wrapText="1"/>
    </xf>
    <xf numFmtId="0" fontId="6" fillId="0" borderId="18" xfId="25" applyFont="1" applyBorder="1" applyAlignment="1">
      <alignment horizontal="center"/>
    </xf>
    <xf numFmtId="0" fontId="6" fillId="0" borderId="1" xfId="25" applyFont="1" applyBorder="1" applyAlignment="1">
      <alignment horizontal="center"/>
    </xf>
    <xf numFmtId="0" fontId="6" fillId="0" borderId="2" xfId="25" applyFont="1" applyBorder="1" applyAlignment="1">
      <alignment horizontal="center"/>
    </xf>
    <xf numFmtId="49" fontId="6" fillId="0" borderId="18" xfId="25" applyNumberFormat="1" applyFont="1" applyBorder="1" applyAlignment="1">
      <alignment horizontal="center" vertical="center"/>
    </xf>
    <xf numFmtId="49" fontId="6" fillId="0" borderId="1" xfId="25" applyNumberFormat="1" applyFont="1" applyBorder="1" applyAlignment="1">
      <alignment horizontal="center" vertical="center"/>
    </xf>
    <xf numFmtId="49" fontId="6" fillId="0" borderId="2" xfId="25" applyNumberFormat="1" applyFont="1" applyBorder="1" applyAlignment="1">
      <alignment horizontal="center" vertical="center"/>
    </xf>
    <xf numFmtId="0" fontId="11" fillId="0" borderId="0" xfId="26" applyNumberFormat="1" applyFont="1" applyAlignment="1">
      <alignment horizontal="center"/>
    </xf>
    <xf numFmtId="0" fontId="7" fillId="0" borderId="16" xfId="26" applyFont="1" applyBorder="1" applyAlignment="1">
      <alignment horizontal="center"/>
    </xf>
    <xf numFmtId="0" fontId="9" fillId="0" borderId="0" xfId="26" applyFont="1" applyAlignment="1">
      <alignment horizontal="center"/>
    </xf>
    <xf numFmtId="0" fontId="11" fillId="0" borderId="0" xfId="26" applyFont="1" applyAlignment="1">
      <alignment horizontal="center"/>
    </xf>
    <xf numFmtId="0" fontId="6" fillId="0" borderId="0" xfId="26" applyFont="1" applyAlignment="1">
      <alignment horizontal="center"/>
    </xf>
    <xf numFmtId="0" fontId="12" fillId="0" borderId="0" xfId="26" applyFont="1" applyAlignment="1">
      <alignment horizontal="center"/>
    </xf>
    <xf numFmtId="0" fontId="9" fillId="0" borderId="0" xfId="26" applyFont="1" applyBorder="1" applyAlignment="1">
      <alignment horizontal="center"/>
    </xf>
    <xf numFmtId="0" fontId="11" fillId="0" borderId="16" xfId="26" applyFont="1" applyBorder="1" applyAlignment="1">
      <alignment horizontal="center"/>
    </xf>
    <xf numFmtId="0" fontId="8" fillId="0" borderId="0" xfId="26" applyFont="1" applyAlignment="1">
      <alignment horizontal="center"/>
    </xf>
    <xf numFmtId="0" fontId="0" fillId="0" borderId="0" xfId="0" applyAlignment="1">
      <alignment horizontal="center"/>
    </xf>
    <xf numFmtId="0" fontId="10" fillId="0" borderId="6" xfId="26" applyFont="1" applyBorder="1" applyAlignment="1">
      <alignment horizontal="center" vertical="center" wrapText="1"/>
    </xf>
    <xf numFmtId="0" fontId="6" fillId="0" borderId="7" xfId="26" applyFont="1" applyBorder="1" applyAlignment="1">
      <alignment horizontal="center" vertical="center" wrapText="1"/>
    </xf>
    <xf numFmtId="0" fontId="6" fillId="0" borderId="4" xfId="26" applyFont="1" applyBorder="1" applyAlignment="1">
      <alignment horizontal="center" vertical="center" wrapText="1"/>
    </xf>
    <xf numFmtId="0" fontId="6" fillId="0" borderId="18" xfId="26" applyFont="1" applyBorder="1" applyAlignment="1">
      <alignment horizontal="center"/>
    </xf>
    <xf numFmtId="0" fontId="6" fillId="0" borderId="1" xfId="26" applyFont="1" applyBorder="1" applyAlignment="1">
      <alignment horizontal="center"/>
    </xf>
    <xf numFmtId="0" fontId="6" fillId="0" borderId="2" xfId="26" applyFont="1" applyBorder="1" applyAlignment="1">
      <alignment horizontal="center"/>
    </xf>
    <xf numFmtId="49" fontId="6" fillId="0" borderId="18" xfId="26" applyNumberFormat="1" applyFont="1" applyBorder="1" applyAlignment="1">
      <alignment horizontal="center" vertical="center"/>
    </xf>
    <xf numFmtId="49" fontId="6" fillId="0" borderId="1" xfId="26" applyNumberFormat="1" applyFont="1" applyBorder="1" applyAlignment="1">
      <alignment horizontal="center" vertical="center"/>
    </xf>
    <xf numFmtId="49" fontId="6" fillId="0" borderId="2" xfId="26" applyNumberFormat="1" applyFont="1" applyBorder="1" applyAlignment="1">
      <alignment horizontal="center" vertical="center"/>
    </xf>
    <xf numFmtId="0" fontId="6" fillId="0" borderId="1" xfId="26" applyNumberFormat="1" applyFont="1" applyBorder="1" applyAlignment="1">
      <alignment horizontal="center" vertical="center"/>
    </xf>
    <xf numFmtId="0" fontId="6" fillId="0" borderId="2" xfId="26" applyNumberFormat="1" applyFont="1" applyBorder="1" applyAlignment="1">
      <alignment horizontal="center" vertical="center"/>
    </xf>
    <xf numFmtId="0" fontId="11" fillId="0" borderId="16" xfId="8" applyFont="1" applyBorder="1" applyAlignment="1">
      <alignment horizontal="center"/>
    </xf>
    <xf numFmtId="0" fontId="6" fillId="0" borderId="18" xfId="8" applyFont="1" applyBorder="1" applyAlignment="1">
      <alignment horizontal="center"/>
    </xf>
    <xf numFmtId="49" fontId="6" fillId="0" borderId="18" xfId="8" applyNumberFormat="1" applyFont="1" applyBorder="1" applyAlignment="1">
      <alignment horizontal="center" vertical="center"/>
    </xf>
    <xf numFmtId="0" fontId="7" fillId="0" borderId="16" xfId="8" applyFont="1" applyBorder="1" applyAlignment="1">
      <alignment horizontal="center"/>
    </xf>
    <xf numFmtId="0" fontId="9" fillId="0" borderId="0" xfId="8" applyFont="1" applyAlignment="1">
      <alignment horizontal="center"/>
    </xf>
    <xf numFmtId="0" fontId="14" fillId="0" borderId="0" xfId="8" applyFont="1" applyAlignment="1">
      <alignment horizontal="center"/>
    </xf>
    <xf numFmtId="0" fontId="11" fillId="0" borderId="0" xfId="8" applyFont="1" applyAlignment="1">
      <alignment horizontal="center"/>
    </xf>
    <xf numFmtId="0" fontId="11" fillId="0" borderId="0" xfId="8" applyNumberFormat="1" applyFont="1" applyAlignment="1">
      <alignment horizontal="center"/>
    </xf>
    <xf numFmtId="0" fontId="9" fillId="0" borderId="0" xfId="8" applyFont="1" applyBorder="1" applyAlignment="1">
      <alignment horizontal="center"/>
    </xf>
    <xf numFmtId="0" fontId="10" fillId="0" borderId="6" xfId="8" applyFont="1" applyBorder="1" applyAlignment="1">
      <alignment horizontal="center" vertical="center" wrapText="1"/>
    </xf>
    <xf numFmtId="49" fontId="6" fillId="0" borderId="1" xfId="8" applyNumberFormat="1" applyFont="1" applyBorder="1" applyAlignment="1">
      <alignment horizontal="center" vertical="center"/>
    </xf>
    <xf numFmtId="0" fontId="11" fillId="0" borderId="0" xfId="13" applyNumberFormat="1" applyFont="1" applyAlignment="1">
      <alignment horizontal="center"/>
    </xf>
    <xf numFmtId="0" fontId="7" fillId="0" borderId="16" xfId="13" applyFont="1" applyBorder="1" applyAlignment="1">
      <alignment horizontal="center"/>
    </xf>
    <xf numFmtId="0" fontId="9" fillId="0" borderId="0" xfId="13" applyFont="1" applyAlignment="1">
      <alignment horizontal="center"/>
    </xf>
    <xf numFmtId="0" fontId="11" fillId="0" borderId="0" xfId="13" applyFont="1" applyAlignment="1">
      <alignment horizontal="center"/>
    </xf>
    <xf numFmtId="0" fontId="9" fillId="0" borderId="0" xfId="13" applyFont="1" applyBorder="1" applyAlignment="1">
      <alignment horizontal="center"/>
    </xf>
    <xf numFmtId="0" fontId="11" fillId="0" borderId="16" xfId="13" applyFont="1" applyBorder="1" applyAlignment="1">
      <alignment horizontal="center"/>
    </xf>
    <xf numFmtId="49" fontId="6" fillId="0" borderId="18" xfId="13" applyNumberFormat="1" applyFont="1" applyBorder="1" applyAlignment="1">
      <alignment horizontal="center" vertical="center"/>
    </xf>
    <xf numFmtId="49" fontId="6" fillId="0" borderId="18" xfId="16" applyNumberFormat="1" applyFont="1" applyBorder="1" applyAlignment="1">
      <alignment horizontal="center" vertical="center"/>
    </xf>
    <xf numFmtId="0" fontId="10" fillId="0" borderId="6" xfId="13" applyFont="1" applyBorder="1" applyAlignment="1">
      <alignment horizontal="center" vertical="center" wrapText="1"/>
    </xf>
    <xf numFmtId="0" fontId="6" fillId="0" borderId="18" xfId="13" applyFont="1" applyBorder="1" applyAlignment="1">
      <alignment horizontal="center"/>
    </xf>
    <xf numFmtId="0" fontId="11" fillId="0" borderId="0" xfId="15" applyNumberFormat="1" applyFont="1" applyAlignment="1">
      <alignment horizontal="center"/>
    </xf>
    <xf numFmtId="0" fontId="7" fillId="0" borderId="16" xfId="15" applyFont="1" applyBorder="1" applyAlignment="1">
      <alignment horizontal="center"/>
    </xf>
    <xf numFmtId="0" fontId="9" fillId="0" borderId="0" xfId="15" applyFont="1" applyAlignment="1">
      <alignment horizontal="center"/>
    </xf>
    <xf numFmtId="0" fontId="11" fillId="0" borderId="0" xfId="15" applyFont="1" applyAlignment="1">
      <alignment horizontal="center"/>
    </xf>
    <xf numFmtId="0" fontId="9" fillId="0" borderId="0" xfId="15" applyFont="1" applyBorder="1" applyAlignment="1">
      <alignment horizontal="center"/>
    </xf>
    <xf numFmtId="0" fontId="11" fillId="0" borderId="16" xfId="15" applyFont="1" applyBorder="1" applyAlignment="1">
      <alignment horizontal="center"/>
    </xf>
    <xf numFmtId="49" fontId="6" fillId="0" borderId="18" xfId="15" applyNumberFormat="1" applyFont="1" applyBorder="1" applyAlignment="1">
      <alignment horizontal="center" vertical="center"/>
    </xf>
    <xf numFmtId="0" fontId="10" fillId="0" borderId="6" xfId="15" applyFont="1" applyBorder="1" applyAlignment="1">
      <alignment horizontal="center" vertical="center" wrapText="1"/>
    </xf>
    <xf numFmtId="0" fontId="6" fillId="0" borderId="18" xfId="15" applyFont="1" applyBorder="1" applyAlignment="1">
      <alignment horizontal="center"/>
    </xf>
    <xf numFmtId="0" fontId="11" fillId="0" borderId="0" xfId="16" applyNumberFormat="1" applyFont="1" applyAlignment="1">
      <alignment horizontal="center"/>
    </xf>
    <xf numFmtId="0" fontId="7" fillId="0" borderId="16" xfId="16" applyFont="1" applyBorder="1" applyAlignment="1">
      <alignment horizontal="center"/>
    </xf>
    <xf numFmtId="0" fontId="9" fillId="0" borderId="0" xfId="16" applyFont="1" applyAlignment="1">
      <alignment horizontal="center"/>
    </xf>
    <xf numFmtId="0" fontId="11" fillId="0" borderId="0" xfId="16" applyFont="1" applyAlignment="1">
      <alignment horizontal="center"/>
    </xf>
    <xf numFmtId="0" fontId="9" fillId="0" borderId="0" xfId="16" applyFont="1" applyBorder="1" applyAlignment="1">
      <alignment horizontal="center"/>
    </xf>
    <xf numFmtId="0" fontId="11" fillId="0" borderId="16" xfId="16" applyFont="1" applyBorder="1" applyAlignment="1">
      <alignment horizontal="center"/>
    </xf>
    <xf numFmtId="0" fontId="0" fillId="0" borderId="1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10" fillId="0" borderId="6" xfId="16" applyFont="1" applyBorder="1" applyAlignment="1">
      <alignment horizontal="center" vertical="center" wrapText="1"/>
    </xf>
    <xf numFmtId="0" fontId="6" fillId="0" borderId="18" xfId="16" applyFont="1" applyBorder="1" applyAlignment="1">
      <alignment horizontal="center"/>
    </xf>
    <xf numFmtId="49" fontId="6" fillId="0" borderId="18" xfId="14" applyNumberFormat="1" applyFont="1" applyBorder="1" applyAlignment="1">
      <alignment horizontal="center" vertical="center"/>
    </xf>
    <xf numFmtId="49" fontId="6" fillId="0" borderId="1" xfId="14" applyNumberFormat="1" applyFont="1" applyBorder="1" applyAlignment="1">
      <alignment horizontal="center" vertical="center"/>
    </xf>
    <xf numFmtId="49" fontId="6" fillId="0" borderId="2" xfId="14" applyNumberFormat="1" applyFont="1" applyBorder="1" applyAlignment="1">
      <alignment horizontal="center" vertical="center"/>
    </xf>
    <xf numFmtId="0" fontId="10" fillId="0" borderId="6" xfId="14" applyFont="1" applyBorder="1" applyAlignment="1">
      <alignment horizontal="center" vertical="center" wrapText="1"/>
    </xf>
    <xf numFmtId="0" fontId="6" fillId="0" borderId="7" xfId="14" applyFont="1" applyBorder="1" applyAlignment="1">
      <alignment horizontal="center" vertical="center" wrapText="1"/>
    </xf>
    <xf numFmtId="0" fontId="6" fillId="0" borderId="4" xfId="14" applyFont="1" applyBorder="1" applyAlignment="1">
      <alignment horizontal="center" vertical="center" wrapText="1"/>
    </xf>
    <xf numFmtId="0" fontId="11" fillId="0" borderId="0" xfId="14" applyNumberFormat="1" applyFont="1" applyAlignment="1">
      <alignment horizontal="center"/>
    </xf>
    <xf numFmtId="0" fontId="6" fillId="0" borderId="18" xfId="14" applyFont="1" applyBorder="1" applyAlignment="1">
      <alignment horizontal="center"/>
    </xf>
    <xf numFmtId="0" fontId="6" fillId="0" borderId="1" xfId="14" applyFont="1" applyBorder="1" applyAlignment="1">
      <alignment horizontal="center"/>
    </xf>
    <xf numFmtId="0" fontId="6" fillId="0" borderId="2" xfId="14" applyFont="1" applyBorder="1" applyAlignment="1">
      <alignment horizontal="center"/>
    </xf>
    <xf numFmtId="0" fontId="7" fillId="0" borderId="16" xfId="14" applyFont="1" applyBorder="1" applyAlignment="1">
      <alignment horizontal="center"/>
    </xf>
    <xf numFmtId="0" fontId="9" fillId="0" borderId="0" xfId="14" applyFont="1" applyAlignment="1">
      <alignment horizontal="center"/>
    </xf>
    <xf numFmtId="0" fontId="11" fillId="0" borderId="0" xfId="14" applyFont="1" applyAlignment="1">
      <alignment horizontal="center"/>
    </xf>
    <xf numFmtId="0" fontId="9" fillId="0" borderId="0" xfId="14" applyFont="1" applyBorder="1" applyAlignment="1">
      <alignment horizontal="center"/>
    </xf>
    <xf numFmtId="0" fontId="11" fillId="0" borderId="16" xfId="14" applyFont="1" applyBorder="1" applyAlignment="1">
      <alignment horizontal="center"/>
    </xf>
    <xf numFmtId="49" fontId="14" fillId="0" borderId="0" xfId="14" applyNumberFormat="1" applyFont="1" applyAlignment="1">
      <alignment horizontal="center"/>
    </xf>
    <xf numFmtId="0" fontId="12" fillId="0" borderId="0" xfId="14" applyFont="1" applyAlignment="1">
      <alignment horizontal="center"/>
    </xf>
    <xf numFmtId="49" fontId="6" fillId="0" borderId="18" xfId="17" applyNumberFormat="1" applyFont="1" applyBorder="1" applyAlignment="1">
      <alignment horizontal="center" vertical="center"/>
    </xf>
    <xf numFmtId="49" fontId="6" fillId="0" borderId="1" xfId="17" applyNumberFormat="1" applyFont="1" applyBorder="1" applyAlignment="1">
      <alignment horizontal="center" vertical="center"/>
    </xf>
    <xf numFmtId="49" fontId="6" fillId="0" borderId="2" xfId="17" applyNumberFormat="1" applyFont="1" applyBorder="1" applyAlignment="1">
      <alignment horizontal="center" vertical="center"/>
    </xf>
    <xf numFmtId="0" fontId="10" fillId="0" borderId="6" xfId="17" applyFont="1" applyBorder="1" applyAlignment="1">
      <alignment horizontal="center" vertical="center" wrapText="1"/>
    </xf>
    <xf numFmtId="0" fontId="6" fillId="0" borderId="7" xfId="17" applyFont="1" applyBorder="1" applyAlignment="1">
      <alignment horizontal="center" vertical="center" wrapText="1"/>
    </xf>
    <xf numFmtId="0" fontId="6" fillId="0" borderId="4" xfId="17" applyFont="1" applyBorder="1" applyAlignment="1">
      <alignment horizontal="center" vertical="center" wrapText="1"/>
    </xf>
    <xf numFmtId="0" fontId="6" fillId="0" borderId="18" xfId="17" applyFont="1" applyBorder="1" applyAlignment="1">
      <alignment horizontal="center"/>
    </xf>
    <xf numFmtId="0" fontId="6" fillId="0" borderId="1" xfId="17" applyFont="1" applyBorder="1" applyAlignment="1">
      <alignment horizontal="center"/>
    </xf>
    <xf numFmtId="0" fontId="6" fillId="0" borderId="2" xfId="17" applyFont="1" applyBorder="1" applyAlignment="1">
      <alignment horizontal="center"/>
    </xf>
    <xf numFmtId="0" fontId="11" fillId="0" borderId="0" xfId="17" applyNumberFormat="1" applyFont="1" applyAlignment="1">
      <alignment horizontal="center"/>
    </xf>
    <xf numFmtId="0" fontId="7" fillId="0" borderId="16" xfId="17" applyFont="1" applyBorder="1" applyAlignment="1">
      <alignment horizontal="center"/>
    </xf>
    <xf numFmtId="0" fontId="9" fillId="0" borderId="0" xfId="17" applyFont="1" applyAlignment="1">
      <alignment horizontal="center"/>
    </xf>
    <xf numFmtId="0" fontId="11" fillId="0" borderId="0" xfId="17" applyFont="1" applyAlignment="1">
      <alignment horizontal="center"/>
    </xf>
    <xf numFmtId="0" fontId="9" fillId="0" borderId="0" xfId="17" applyFont="1" applyBorder="1" applyAlignment="1">
      <alignment horizontal="center"/>
    </xf>
    <xf numFmtId="0" fontId="11" fillId="0" borderId="16" xfId="17" applyFont="1" applyBorder="1" applyAlignment="1">
      <alignment horizontal="center"/>
    </xf>
    <xf numFmtId="49" fontId="14" fillId="0" borderId="0" xfId="17" applyNumberFormat="1" applyFont="1" applyAlignment="1">
      <alignment horizontal="center"/>
    </xf>
    <xf numFmtId="49" fontId="14" fillId="0" borderId="0" xfId="18" applyNumberFormat="1" applyFont="1" applyAlignment="1">
      <alignment horizontal="center"/>
    </xf>
    <xf numFmtId="49" fontId="32" fillId="0" borderId="0" xfId="0" applyNumberFormat="1" applyFont="1" applyAlignment="1">
      <alignment horizontal="center"/>
    </xf>
    <xf numFmtId="0" fontId="6" fillId="0" borderId="18" xfId="18" applyFont="1" applyBorder="1" applyAlignment="1">
      <alignment horizontal="center"/>
    </xf>
    <xf numFmtId="49" fontId="6" fillId="0" borderId="18" xfId="18" applyNumberFormat="1" applyFont="1" applyBorder="1" applyAlignment="1">
      <alignment horizontal="center" vertical="center"/>
    </xf>
    <xf numFmtId="0" fontId="7" fillId="0" borderId="16" xfId="18" applyFont="1" applyBorder="1" applyAlignment="1">
      <alignment horizontal="center"/>
    </xf>
    <xf numFmtId="0" fontId="9" fillId="0" borderId="0" xfId="18" applyFont="1" applyAlignment="1">
      <alignment horizontal="center"/>
    </xf>
    <xf numFmtId="0" fontId="9" fillId="0" borderId="0" xfId="18" applyFont="1" applyBorder="1" applyAlignment="1">
      <alignment horizontal="center"/>
    </xf>
    <xf numFmtId="0" fontId="11" fillId="0" borderId="16" xfId="18" applyFont="1" applyBorder="1" applyAlignment="1">
      <alignment horizontal="center"/>
    </xf>
    <xf numFmtId="49" fontId="6" fillId="4" borderId="18" xfId="18" applyNumberFormat="1" applyFon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0" fillId="4" borderId="2" xfId="0" applyNumberFormat="1" applyFill="1" applyBorder="1" applyAlignment="1">
      <alignment horizontal="center" vertical="center"/>
    </xf>
    <xf numFmtId="0" fontId="10" fillId="0" borderId="6" xfId="18" applyFont="1" applyBorder="1" applyAlignment="1">
      <alignment horizontal="center" vertical="center" wrapText="1"/>
    </xf>
    <xf numFmtId="0" fontId="11" fillId="0" borderId="0" xfId="18" applyFont="1" applyAlignment="1">
      <alignment horizontal="center"/>
    </xf>
    <xf numFmtId="0" fontId="11" fillId="0" borderId="0" xfId="18" applyNumberFormat="1" applyFont="1" applyAlignment="1">
      <alignment horizontal="center"/>
    </xf>
    <xf numFmtId="49" fontId="6" fillId="3" borderId="18" xfId="18" applyNumberFormat="1" applyFont="1" applyFill="1" applyBorder="1" applyAlignment="1">
      <alignment horizontal="center" vertical="center"/>
    </xf>
    <xf numFmtId="49" fontId="14" fillId="0" borderId="0" xfId="19" applyNumberFormat="1" applyFont="1" applyAlignment="1">
      <alignment horizontal="center"/>
    </xf>
    <xf numFmtId="0" fontId="6" fillId="0" borderId="18" xfId="19" applyFont="1" applyBorder="1" applyAlignment="1">
      <alignment horizontal="center"/>
    </xf>
    <xf numFmtId="49" fontId="6" fillId="0" borderId="18" xfId="19" applyNumberFormat="1" applyFont="1" applyBorder="1" applyAlignment="1">
      <alignment horizontal="center" vertical="center"/>
    </xf>
    <xf numFmtId="0" fontId="7" fillId="0" borderId="16" xfId="19" applyFont="1" applyBorder="1" applyAlignment="1">
      <alignment horizontal="center"/>
    </xf>
    <xf numFmtId="0" fontId="9" fillId="0" borderId="0" xfId="19" applyFont="1" applyAlignment="1">
      <alignment horizontal="center"/>
    </xf>
    <xf numFmtId="0" fontId="9" fillId="0" borderId="0" xfId="19" applyFont="1" applyBorder="1" applyAlignment="1">
      <alignment horizontal="center"/>
    </xf>
    <xf numFmtId="0" fontId="11" fillId="0" borderId="16" xfId="19" applyFont="1" applyBorder="1" applyAlignment="1">
      <alignment horizontal="center"/>
    </xf>
    <xf numFmtId="0" fontId="10" fillId="0" borderId="6" xfId="19" applyFont="1" applyBorder="1" applyAlignment="1">
      <alignment horizontal="center" vertical="center" wrapText="1"/>
    </xf>
    <xf numFmtId="0" fontId="11" fillId="0" borderId="0" xfId="19" applyFont="1" applyAlignment="1">
      <alignment horizontal="center"/>
    </xf>
    <xf numFmtId="0" fontId="11" fillId="0" borderId="0" xfId="19" applyNumberFormat="1" applyFont="1" applyAlignment="1">
      <alignment horizontal="center"/>
    </xf>
    <xf numFmtId="49" fontId="14" fillId="0" borderId="0" xfId="20" applyNumberFormat="1" applyFont="1" applyAlignment="1">
      <alignment horizontal="center"/>
    </xf>
    <xf numFmtId="0" fontId="6" fillId="0" borderId="18" xfId="20" applyFont="1" applyBorder="1" applyAlignment="1">
      <alignment horizontal="center"/>
    </xf>
    <xf numFmtId="49" fontId="6" fillId="0" borderId="18" xfId="20" applyNumberFormat="1" applyFont="1" applyBorder="1" applyAlignment="1">
      <alignment horizontal="center" vertical="center"/>
    </xf>
    <xf numFmtId="0" fontId="7" fillId="0" borderId="16" xfId="20" applyFont="1" applyBorder="1" applyAlignment="1">
      <alignment horizontal="center"/>
    </xf>
    <xf numFmtId="0" fontId="9" fillId="0" borderId="0" xfId="20" applyFont="1" applyAlignment="1">
      <alignment horizontal="center"/>
    </xf>
    <xf numFmtId="0" fontId="9" fillId="0" borderId="0" xfId="20" applyFont="1" applyBorder="1" applyAlignment="1">
      <alignment horizontal="center"/>
    </xf>
    <xf numFmtId="0" fontId="11" fillId="0" borderId="16" xfId="20" applyFont="1" applyBorder="1" applyAlignment="1">
      <alignment horizontal="center"/>
    </xf>
    <xf numFmtId="0" fontId="10" fillId="0" borderId="6" xfId="20" applyFont="1" applyBorder="1" applyAlignment="1">
      <alignment horizontal="center" vertical="center" wrapText="1"/>
    </xf>
    <xf numFmtId="0" fontId="11" fillId="0" borderId="0" xfId="20" applyFont="1" applyAlignment="1">
      <alignment horizontal="center"/>
    </xf>
    <xf numFmtId="0" fontId="11" fillId="0" borderId="0" xfId="20" applyNumberFormat="1" applyFont="1" applyAlignment="1">
      <alignment horizontal="center"/>
    </xf>
    <xf numFmtId="49" fontId="0" fillId="0" borderId="0" xfId="0" applyNumberFormat="1" applyAlignment="1"/>
    <xf numFmtId="0" fontId="12" fillId="0" borderId="16" xfId="20" applyFont="1" applyBorder="1" applyAlignment="1">
      <alignment horizontal="center"/>
    </xf>
    <xf numFmtId="0" fontId="0" fillId="0" borderId="16" xfId="0" applyBorder="1" applyAlignment="1"/>
    <xf numFmtId="0" fontId="6" fillId="0" borderId="16" xfId="20" applyFont="1" applyBorder="1" applyAlignment="1">
      <alignment horizontal="center"/>
    </xf>
    <xf numFmtId="0" fontId="11" fillId="0" borderId="0" xfId="11" applyFont="1" applyAlignment="1">
      <alignment horizontal="center"/>
    </xf>
    <xf numFmtId="0" fontId="15" fillId="0" borderId="0" xfId="11" applyFont="1" applyBorder="1" applyAlignment="1">
      <alignment horizontal="right"/>
    </xf>
    <xf numFmtId="0" fontId="10" fillId="0" borderId="27" xfId="11" applyFont="1" applyBorder="1" applyAlignment="1">
      <alignment horizontal="center"/>
    </xf>
    <xf numFmtId="0" fontId="9" fillId="0" borderId="27" xfId="11" applyFont="1" applyBorder="1" applyAlignment="1">
      <alignment horizontal="center"/>
    </xf>
    <xf numFmtId="0" fontId="6" fillId="0" borderId="27" xfId="11" applyFont="1" applyBorder="1" applyAlignment="1">
      <alignment horizontal="center"/>
    </xf>
    <xf numFmtId="0" fontId="7" fillId="0" borderId="0" xfId="11" applyFont="1" applyAlignment="1">
      <alignment horizontal="center"/>
    </xf>
    <xf numFmtId="0" fontId="6" fillId="0" borderId="0" xfId="11" applyFont="1" applyBorder="1" applyAlignment="1">
      <alignment horizontal="center"/>
    </xf>
    <xf numFmtId="0" fontId="49" fillId="0" borderId="26" xfId="71" applyFont="1" applyBorder="1" applyAlignment="1">
      <alignment horizontal="center"/>
    </xf>
    <xf numFmtId="0" fontId="49" fillId="0" borderId="27" xfId="71" applyFont="1" applyBorder="1" applyAlignment="1">
      <alignment horizontal="center"/>
    </xf>
    <xf numFmtId="0" fontId="49" fillId="0" borderId="28" xfId="71" applyFont="1" applyBorder="1" applyAlignment="1">
      <alignment horizontal="center"/>
    </xf>
    <xf numFmtId="0" fontId="12" fillId="0" borderId="16" xfId="11" applyFont="1" applyBorder="1" applyAlignment="1">
      <alignment horizontal="center"/>
    </xf>
    <xf numFmtId="0" fontId="7" fillId="0" borderId="16" xfId="11" applyFont="1" applyBorder="1" applyAlignment="1">
      <alignment horizontal="center"/>
    </xf>
    <xf numFmtId="0" fontId="11" fillId="0" borderId="0" xfId="32" applyFont="1" applyAlignment="1">
      <alignment horizontal="left"/>
    </xf>
    <xf numFmtId="49" fontId="7" fillId="0" borderId="0" xfId="32" applyNumberFormat="1" applyFont="1" applyAlignment="1">
      <alignment horizontal="center"/>
    </xf>
    <xf numFmtId="49" fontId="16" fillId="0" borderId="0" xfId="0" applyNumberFormat="1" applyFont="1" applyAlignment="1">
      <alignment horizontal="center"/>
    </xf>
    <xf numFmtId="0" fontId="0" fillId="0" borderId="4" xfId="0" applyBorder="1" applyAlignment="1">
      <alignment horizontal="center" wrapText="1"/>
    </xf>
    <xf numFmtId="0" fontId="6" fillId="0" borderId="0" xfId="32" applyFont="1" applyAlignment="1">
      <alignment horizontal="left"/>
    </xf>
    <xf numFmtId="0" fontId="17" fillId="0" borderId="0" xfId="71" applyFont="1" applyAlignment="1">
      <alignment horizontal="center"/>
    </xf>
    <xf numFmtId="0" fontId="16" fillId="0" borderId="0" xfId="71" applyFont="1" applyAlignment="1"/>
    <xf numFmtId="49" fontId="16" fillId="0" borderId="0" xfId="71" applyNumberFormat="1" applyFont="1" applyAlignment="1">
      <alignment horizontal="center"/>
    </xf>
    <xf numFmtId="0" fontId="34" fillId="0" borderId="4" xfId="71" applyBorder="1" applyAlignment="1">
      <alignment horizontal="center" wrapText="1"/>
    </xf>
    <xf numFmtId="0" fontId="11" fillId="0" borderId="18" xfId="32" applyFont="1" applyBorder="1" applyAlignment="1">
      <alignment horizontal="center"/>
    </xf>
    <xf numFmtId="0" fontId="34" fillId="0" borderId="1" xfId="71" applyFont="1" applyBorder="1" applyAlignment="1">
      <alignment horizontal="center"/>
    </xf>
    <xf numFmtId="0" fontId="34" fillId="0" borderId="2" xfId="71" applyFont="1" applyBorder="1" applyAlignment="1">
      <alignment horizontal="center"/>
    </xf>
    <xf numFmtId="0" fontId="7" fillId="0" borderId="0" xfId="17" applyFont="1"/>
    <xf numFmtId="0" fontId="7" fillId="0" borderId="0" xfId="19" applyFont="1"/>
    <xf numFmtId="0" fontId="57" fillId="0" borderId="3" xfId="0" applyFont="1" applyBorder="1"/>
    <xf numFmtId="0" fontId="58" fillId="0" borderId="3" xfId="0" applyFont="1" applyBorder="1"/>
    <xf numFmtId="0" fontId="57" fillId="0" borderId="3" xfId="0" applyFont="1" applyBorder="1" applyAlignment="1">
      <alignment horizontal="right"/>
    </xf>
    <xf numFmtId="0" fontId="58" fillId="0" borderId="3" xfId="0" applyFont="1" applyBorder="1" applyAlignment="1">
      <alignment horizontal="right"/>
    </xf>
    <xf numFmtId="3" fontId="10" fillId="0" borderId="34" xfId="0" applyNumberFormat="1" applyFont="1" applyBorder="1" applyAlignment="1">
      <alignment horizontal="right" vertical="top" wrapText="1"/>
    </xf>
    <xf numFmtId="3" fontId="10" fillId="0" borderId="34" xfId="0" applyNumberFormat="1" applyFont="1" applyBorder="1" applyAlignment="1">
      <alignment horizontal="right" vertical="top"/>
    </xf>
    <xf numFmtId="3" fontId="10" fillId="0" borderId="34" xfId="0" applyNumberFormat="1" applyFont="1" applyBorder="1" applyAlignment="1">
      <alignment horizontal="right"/>
    </xf>
    <xf numFmtId="3" fontId="10" fillId="0" borderId="35" xfId="0" applyNumberFormat="1" applyFont="1" applyBorder="1" applyAlignment="1">
      <alignment horizontal="right"/>
    </xf>
    <xf numFmtId="0" fontId="59" fillId="5" borderId="3" xfId="0" applyNumberFormat="1" applyFont="1" applyFill="1" applyBorder="1" applyAlignment="1">
      <alignment horizontal="right" vertical="center" wrapText="1" shrinkToFit="1"/>
    </xf>
    <xf numFmtId="4" fontId="11" fillId="0" borderId="3" xfId="76" applyNumberFormat="1" applyFont="1" applyBorder="1"/>
    <xf numFmtId="4" fontId="11" fillId="0" borderId="3" xfId="76" applyNumberFormat="1" applyFont="1" applyBorder="1"/>
    <xf numFmtId="4" fontId="11" fillId="0" borderId="3" xfId="76" applyNumberFormat="1" applyFont="1" applyBorder="1"/>
    <xf numFmtId="4" fontId="11" fillId="0" borderId="3" xfId="76" applyNumberFormat="1" applyFont="1" applyBorder="1"/>
    <xf numFmtId="173" fontId="11" fillId="0" borderId="3" xfId="11" applyNumberFormat="1" applyFont="1" applyBorder="1" applyAlignment="1">
      <alignment horizontal="center" vertical="center"/>
    </xf>
    <xf numFmtId="4" fontId="11" fillId="0" borderId="3" xfId="76" applyNumberFormat="1" applyFont="1" applyBorder="1"/>
    <xf numFmtId="173" fontId="11" fillId="0" borderId="6" xfId="11" applyNumberFormat="1" applyFont="1" applyBorder="1" applyAlignment="1">
      <alignment horizontal="center" vertical="center"/>
    </xf>
    <xf numFmtId="4" fontId="11" fillId="0" borderId="6" xfId="76" applyNumberFormat="1" applyFont="1" applyBorder="1"/>
    <xf numFmtId="176" fontId="11" fillId="0" borderId="3" xfId="75" applyNumberFormat="1" applyFont="1" applyBorder="1" applyAlignment="1">
      <alignment horizontal="right" vertical="top" wrapText="1"/>
    </xf>
    <xf numFmtId="176" fontId="56" fillId="0" borderId="3" xfId="76" applyNumberFormat="1" applyFont="1" applyBorder="1" applyAlignment="1">
      <alignment horizontal="right"/>
    </xf>
    <xf numFmtId="176" fontId="11" fillId="0" borderId="3" xfId="11" applyNumberFormat="1" applyFont="1" applyBorder="1" applyAlignment="1">
      <alignment vertical="center"/>
    </xf>
    <xf numFmtId="176" fontId="11" fillId="0" borderId="3" xfId="11" applyNumberFormat="1" applyFont="1" applyBorder="1" applyAlignment="1">
      <alignment horizontal="right" vertical="center"/>
    </xf>
    <xf numFmtId="174" fontId="11" fillId="0" borderId="3" xfId="11" applyNumberFormat="1" applyFont="1" applyBorder="1" applyAlignment="1">
      <alignment horizontal="right" vertical="center"/>
    </xf>
    <xf numFmtId="165" fontId="56" fillId="0" borderId="3" xfId="76" applyNumberFormat="1" applyFont="1" applyBorder="1"/>
    <xf numFmtId="168" fontId="56" fillId="0" borderId="3" xfId="76" applyNumberFormat="1" applyFont="1" applyBorder="1"/>
    <xf numFmtId="175" fontId="56" fillId="0" borderId="3" xfId="76" applyNumberFormat="1" applyFont="1" applyBorder="1" applyAlignment="1">
      <alignment horizontal="right" vertical="center"/>
    </xf>
    <xf numFmtId="175" fontId="11" fillId="0" borderId="3" xfId="11" applyNumberFormat="1" applyFont="1" applyBorder="1" applyAlignment="1">
      <alignment horizontal="right" vertical="center"/>
    </xf>
    <xf numFmtId="4" fontId="11" fillId="0" borderId="3" xfId="76" applyNumberFormat="1" applyFont="1" applyBorder="1"/>
    <xf numFmtId="4" fontId="11" fillId="0" borderId="3" xfId="76" applyNumberFormat="1" applyFont="1" applyBorder="1"/>
  </cellXfs>
  <cellStyles count="77">
    <cellStyle name="S8" xfId="73"/>
    <cellStyle name="Гиперссылка" xfId="1" builtinId="8"/>
    <cellStyle name="Обычный" xfId="0" builtinId="0"/>
    <cellStyle name="Обычный 2" xfId="71"/>
    <cellStyle name="Обычный 2 2" xfId="72"/>
    <cellStyle name="Обычный 2 2 2" xfId="76"/>
    <cellStyle name="Обычный 2 3" xfId="75"/>
    <cellStyle name="Обычный 3" xfId="74"/>
    <cellStyle name="Обычный 37" xfId="2"/>
    <cellStyle name="Обычный 38" xfId="3"/>
    <cellStyle name="Обычный 39" xfId="4"/>
    <cellStyle name="Обычный 40" xfId="5"/>
    <cellStyle name="Обычный 41" xfId="6"/>
    <cellStyle name="Обычный 42" xfId="7"/>
    <cellStyle name="Обычный_ГДЗ (РП 6)" xfId="8"/>
    <cellStyle name="Обычный_Мол1,2" xfId="9"/>
    <cellStyle name="Обычный_Мол3,Оч" xfId="10"/>
    <cellStyle name="Обычный_РТП 25-Т1,Т2" xfId="11"/>
    <cellStyle name="Обычный_Соколреммаш" xfId="12"/>
    <cellStyle name="Обычный_Сокольский ЦБК 1" xfId="13"/>
    <cellStyle name="Обычный_Сокольский ЦБК 110" xfId="14"/>
    <cellStyle name="Обычный_Сокольский ЦБК 2" xfId="15"/>
    <cellStyle name="Обычный_Сокольский ЦБК 3" xfId="16"/>
    <cellStyle name="Обычный_Сухонский ЦБК 1" xfId="17"/>
    <cellStyle name="Обычный_Сухонский ЦБК 2" xfId="18"/>
    <cellStyle name="Обычный_Сухонский ЦБК 3" xfId="19"/>
    <cellStyle name="Обычный_Сухонский ЦБК 4" xfId="20"/>
    <cellStyle name="Обычный_Т1(ЗРУФ1), Т3 (ЗРУФ 20)" xfId="21"/>
    <cellStyle name="Обычный_Т1(РП 5 Ф3)Т2 (РП 5 Ф17)" xfId="22"/>
    <cellStyle name="Обычный_Т2 (РП 9 Ф11)" xfId="23"/>
    <cellStyle name="Обычный_Табл.1" xfId="24"/>
    <cellStyle name="Обычный_Табл.1 ф Биокомплекс" xfId="25"/>
    <cellStyle name="Обычный_Табл.1 ф Райцентр" xfId="26"/>
    <cellStyle name="Обычный_Табл.1 ф Школа" xfId="27"/>
    <cellStyle name="Обычный_ТП 10 ЯЧ.5, 7" xfId="28"/>
    <cellStyle name="Обычный_ТП 34 ЯЧ. 2, 6" xfId="29"/>
    <cellStyle name="Обычный_Ф. РУБЦОВО" xfId="30"/>
    <cellStyle name="Обычный_ф.Коммунальный" xfId="31"/>
    <cellStyle name="Обычный_Ф.НИКИТИНО" xfId="32"/>
    <cellStyle name="Обычный_ф.Устье" xfId="33"/>
    <cellStyle name="Обычный_ЯЧ 10, 115 (РП 3)" xfId="34"/>
    <cellStyle name="Обычный_ЯЧ 30, ЯЧ.4 (ТП 54)" xfId="35"/>
    <cellStyle name="Обычный_ЯЧ 31, 47 (РП 29)" xfId="36"/>
    <cellStyle name="Обычный_ЯЧ. 1" xfId="37"/>
    <cellStyle name="Обычный_ЯЧ. 1, ЯЧ 20" xfId="38"/>
    <cellStyle name="Обычный_ЯЧ. 107, 114 (РП 23)" xfId="39"/>
    <cellStyle name="Обычный_ЯЧ. 11, 18 (РП 28)" xfId="40"/>
    <cellStyle name="Обычный_ЯЧ. 12, ЯЧ. 24 (РП 4)" xfId="41"/>
    <cellStyle name="Обычный_ЯЧ. 15" xfId="42"/>
    <cellStyle name="Обычный_ЯЧ. 19, 24 (РП 16)" xfId="43"/>
    <cellStyle name="Обычный_ЯЧ. 2(РП 36), 8(ТП 360)" xfId="44"/>
    <cellStyle name="Обычный_ЯЧ. 20(6 кВ)" xfId="45"/>
    <cellStyle name="Обычный_ЯЧ. 20, 21 (РП 7)" xfId="46"/>
    <cellStyle name="Обычный_ЯЧ. 24" xfId="47"/>
    <cellStyle name="Обычный_ЯЧ. 3 (ТП 319)" xfId="48"/>
    <cellStyle name="Обычный_ЯЧ. 3, 13 (тп 438)" xfId="49"/>
    <cellStyle name="Обычный_ЯЧ. 5, 12 (РП 1)" xfId="50"/>
    <cellStyle name="Обычный_ЯЧ. 53 (ВЛ 8)" xfId="51"/>
    <cellStyle name="Обычный_ЯЧ. 6 (ТП 535),24 (ТП 536)" xfId="52"/>
    <cellStyle name="Обычный_ЯЧ. 7 (вл №31)" xfId="53"/>
    <cellStyle name="Обычный_ЯЧ. 7, 4 (РП 20, ТП 595)" xfId="54"/>
    <cellStyle name="Обычный_ЯЧ.10, 25 (РП 38)" xfId="55"/>
    <cellStyle name="Обычный_ЯЧ.11. 28 (РП 31)" xfId="56"/>
    <cellStyle name="Обычный_ЯЧ.14, ЯЧ.10" xfId="57"/>
    <cellStyle name="Обычный_ЯЧ.14. ЯЧ 22 (РП 13)" xfId="58"/>
    <cellStyle name="Обычный_ЯЧ.15 (РП 10)," xfId="59"/>
    <cellStyle name="Обычный_ЯЧ.15, 32 (РП30)" xfId="60"/>
    <cellStyle name="Обычный_ЯЧ.17.ЯЧ.7" xfId="61"/>
    <cellStyle name="Обычный_ЯЧ.2, 23 (РП 19)" xfId="62"/>
    <cellStyle name="Обычный_ЯЧ.2, ЯЧ.3 (РП 1)" xfId="63"/>
    <cellStyle name="Обычный_ЯЧ.2. 21(РП 39)" xfId="64"/>
    <cellStyle name="Обычный_ЯЧ.28 (ТП 11)" xfId="65"/>
    <cellStyle name="Обычный_ЯЧ.33 (РП 35), ЯЧ.35 (РП 37)" xfId="66"/>
    <cellStyle name="Обычный_ЯЧ.33, 39 (РП 14)" xfId="67"/>
    <cellStyle name="Обычный_ЯЧ.4, 8" xfId="68"/>
    <cellStyle name="Обычный_ЯЧ.9 (ТП 182)" xfId="69"/>
    <cellStyle name="Финансовый" xfId="70" builtinId="3"/>
  </cellStyles>
  <dxfs count="14"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strike val="0"/>
      </font>
      <fill>
        <patternFill patternType="none">
          <bgColor indexed="65"/>
        </patternFill>
      </fill>
    </dxf>
    <dxf>
      <font>
        <b/>
        <i val="0"/>
        <strike val="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2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worksheet" Target="worksheets/sheet124.xml"/><Relationship Id="rId129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4;&#1072;&#1085;&#1085;&#1099;&#1077;%20&#1086;&#1090;%20&#1052;&#1056;&#1057;&#1050;/&#1055;&#1057;%20&#1043;&#1088;&#1103;&#1079;&#1086;&#1074;&#1077;&#1094;%20&#1072;&#1082;&#1090;&#1080;&#1074;%2016.06.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ремя горизонтально"/>
      <sheetName val="Дата горизонтально"/>
      <sheetName val="Вертикальный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9"/>
  <dimension ref="A1:IV178"/>
  <sheetViews>
    <sheetView zoomScale="85" zoomScaleNormal="85" workbookViewId="0">
      <selection activeCell="A39" sqref="A39"/>
    </sheetView>
  </sheetViews>
  <sheetFormatPr defaultRowHeight="12.75" x14ac:dyDescent="0.2"/>
  <cols>
    <col min="1" max="1" width="51.5703125" customWidth="1"/>
    <col min="2" max="2" width="30.7109375" customWidth="1"/>
    <col min="3" max="3" width="5.85546875" customWidth="1"/>
    <col min="4" max="4" width="41.140625" customWidth="1"/>
  </cols>
  <sheetData>
    <row r="1" spans="1:9" ht="20.25" x14ac:dyDescent="0.3">
      <c r="A1" s="1991" t="s">
        <v>186</v>
      </c>
      <c r="B1" s="1991"/>
      <c r="C1" s="1991"/>
    </row>
    <row r="4" spans="1:9" ht="15" x14ac:dyDescent="0.2">
      <c r="A4" s="1110" t="s">
        <v>161</v>
      </c>
      <c r="B4" s="1111" t="s">
        <v>163</v>
      </c>
      <c r="C4" s="1997" t="s">
        <v>162</v>
      </c>
      <c r="D4" s="1998"/>
    </row>
    <row r="5" spans="1:9" ht="15" x14ac:dyDescent="0.2">
      <c r="A5" s="778" t="s">
        <v>171</v>
      </c>
      <c r="B5" s="1112" t="s">
        <v>164</v>
      </c>
      <c r="C5" s="1091" t="s">
        <v>172</v>
      </c>
      <c r="D5" s="1108"/>
    </row>
    <row r="6" spans="1:9" ht="15" x14ac:dyDescent="0.2">
      <c r="A6" s="1624" t="s">
        <v>641</v>
      </c>
      <c r="B6" s="1112" t="s">
        <v>164</v>
      </c>
      <c r="C6" s="1092" t="s">
        <v>27</v>
      </c>
      <c r="D6" s="1113"/>
      <c r="E6" s="753"/>
      <c r="F6" s="753"/>
    </row>
    <row r="7" spans="1:9" ht="15" x14ac:dyDescent="0.2">
      <c r="A7" s="778">
        <v>3</v>
      </c>
      <c r="B7" s="1112" t="s">
        <v>164</v>
      </c>
      <c r="C7" s="1967" t="s">
        <v>694</v>
      </c>
      <c r="D7" s="1114"/>
      <c r="E7" s="754"/>
      <c r="F7" s="754"/>
    </row>
    <row r="8" spans="1:9" ht="15" x14ac:dyDescent="0.2">
      <c r="A8" s="778">
        <v>4</v>
      </c>
      <c r="B8" s="1112" t="s">
        <v>164</v>
      </c>
      <c r="C8" s="1093" t="s">
        <v>189</v>
      </c>
      <c r="D8" s="1114"/>
      <c r="E8" s="754"/>
      <c r="F8" s="754"/>
    </row>
    <row r="9" spans="1:9" ht="15" x14ac:dyDescent="0.2">
      <c r="A9" s="1109" t="s">
        <v>320</v>
      </c>
      <c r="B9" s="1112" t="s">
        <v>164</v>
      </c>
      <c r="C9" s="1094" t="s">
        <v>31</v>
      </c>
      <c r="D9" s="1115"/>
      <c r="E9" s="755"/>
      <c r="F9" s="755"/>
    </row>
    <row r="10" spans="1:9" ht="15" x14ac:dyDescent="0.2">
      <c r="A10" s="778">
        <v>10</v>
      </c>
      <c r="B10" s="1112" t="s">
        <v>164</v>
      </c>
      <c r="C10" s="1095" t="s">
        <v>39</v>
      </c>
      <c r="D10" s="1116"/>
      <c r="E10" s="756"/>
      <c r="F10" s="756"/>
    </row>
    <row r="11" spans="1:9" ht="15" x14ac:dyDescent="0.2">
      <c r="A11" s="778">
        <v>11</v>
      </c>
      <c r="B11" s="1112" t="s">
        <v>164</v>
      </c>
      <c r="C11" s="1096" t="s">
        <v>165</v>
      </c>
      <c r="D11" s="1108"/>
    </row>
    <row r="12" spans="1:9" ht="15" x14ac:dyDescent="0.2">
      <c r="A12" s="778" t="s">
        <v>200</v>
      </c>
      <c r="B12" s="1112" t="s">
        <v>164</v>
      </c>
      <c r="C12" s="1097" t="s">
        <v>206</v>
      </c>
      <c r="D12" s="1117"/>
      <c r="E12" s="757"/>
      <c r="F12" s="757"/>
    </row>
    <row r="13" spans="1:9" ht="15" x14ac:dyDescent="0.2">
      <c r="A13" s="1624" t="s">
        <v>684</v>
      </c>
      <c r="B13" s="1112" t="s">
        <v>164</v>
      </c>
      <c r="C13" s="1098" t="s">
        <v>170</v>
      </c>
      <c r="D13" s="1118"/>
      <c r="E13" s="758"/>
      <c r="F13" s="758"/>
    </row>
    <row r="14" spans="1:9" ht="15" x14ac:dyDescent="0.2">
      <c r="A14" s="778">
        <v>22</v>
      </c>
      <c r="B14" s="1112" t="s">
        <v>164</v>
      </c>
      <c r="C14" s="1099" t="s">
        <v>166</v>
      </c>
      <c r="D14" s="1119"/>
      <c r="E14" s="759"/>
      <c r="F14" s="759"/>
      <c r="G14" s="759"/>
      <c r="H14" s="759"/>
    </row>
    <row r="15" spans="1:9" ht="15" x14ac:dyDescent="0.2">
      <c r="A15" s="778">
        <v>23</v>
      </c>
      <c r="B15" s="1112" t="s">
        <v>164</v>
      </c>
      <c r="C15" s="1968" t="s">
        <v>666</v>
      </c>
      <c r="D15" s="1108"/>
      <c r="I15" s="930"/>
    </row>
    <row r="16" spans="1:9" ht="15" x14ac:dyDescent="0.2">
      <c r="A16" s="778">
        <v>24</v>
      </c>
      <c r="B16" s="1112" t="s">
        <v>164</v>
      </c>
      <c r="C16" s="1968" t="s">
        <v>667</v>
      </c>
      <c r="D16" s="1108"/>
      <c r="I16" s="930"/>
    </row>
    <row r="17" spans="1:9" ht="15" x14ac:dyDescent="0.2">
      <c r="A17" s="1109" t="s">
        <v>202</v>
      </c>
      <c r="B17" s="1112" t="s">
        <v>164</v>
      </c>
      <c r="C17" s="1100" t="s">
        <v>70</v>
      </c>
      <c r="D17" s="1120"/>
      <c r="E17" s="760"/>
      <c r="F17" s="760"/>
      <c r="I17" s="930"/>
    </row>
    <row r="18" spans="1:9" ht="15" x14ac:dyDescent="0.2">
      <c r="A18" s="1976" t="s">
        <v>340</v>
      </c>
      <c r="B18" s="1112" t="s">
        <v>164</v>
      </c>
      <c r="C18" s="1101" t="s">
        <v>79</v>
      </c>
      <c r="D18" s="1121"/>
      <c r="E18" s="761"/>
      <c r="F18" s="761"/>
      <c r="I18" s="930"/>
    </row>
    <row r="19" spans="1:9" ht="15" x14ac:dyDescent="0.2">
      <c r="A19" s="778" t="s">
        <v>203</v>
      </c>
      <c r="B19" s="1112" t="s">
        <v>164</v>
      </c>
      <c r="C19" s="1102" t="s">
        <v>93</v>
      </c>
      <c r="D19" s="1122"/>
      <c r="E19" s="762"/>
      <c r="F19" s="762"/>
      <c r="I19" s="930"/>
    </row>
    <row r="20" spans="1:9" ht="15" x14ac:dyDescent="0.2">
      <c r="A20" s="1624" t="s">
        <v>681</v>
      </c>
      <c r="B20" s="1112" t="s">
        <v>164</v>
      </c>
      <c r="C20" s="1103" t="s">
        <v>151</v>
      </c>
      <c r="D20" s="1123"/>
      <c r="E20" s="763"/>
      <c r="F20" s="763"/>
      <c r="I20" s="930"/>
    </row>
    <row r="21" spans="1:9" ht="15" x14ac:dyDescent="0.2">
      <c r="A21" s="1624" t="s">
        <v>682</v>
      </c>
      <c r="B21" s="1112" t="s">
        <v>164</v>
      </c>
      <c r="C21" s="1104" t="s">
        <v>100</v>
      </c>
      <c r="D21" s="1124"/>
      <c r="E21" s="764"/>
      <c r="F21" s="764"/>
      <c r="I21" s="930"/>
    </row>
    <row r="22" spans="1:9" ht="15" x14ac:dyDescent="0.2">
      <c r="A22" s="778">
        <v>42</v>
      </c>
      <c r="B22" s="1112" t="s">
        <v>164</v>
      </c>
      <c r="C22" s="1105" t="s">
        <v>107</v>
      </c>
      <c r="D22" s="1125"/>
      <c r="E22" s="765"/>
      <c r="F22" s="765"/>
      <c r="I22" s="930"/>
    </row>
    <row r="23" spans="1:9" ht="15" x14ac:dyDescent="0.2">
      <c r="A23" s="778" t="s">
        <v>208</v>
      </c>
      <c r="B23" s="1112" t="s">
        <v>164</v>
      </c>
      <c r="C23" s="1106" t="s">
        <v>24</v>
      </c>
      <c r="D23" s="1126"/>
      <c r="E23" s="766"/>
      <c r="F23" s="766"/>
      <c r="I23" s="930"/>
    </row>
    <row r="24" spans="1:9" ht="15" x14ac:dyDescent="0.2">
      <c r="A24" s="778">
        <v>45</v>
      </c>
      <c r="B24" s="1112" t="s">
        <v>164</v>
      </c>
      <c r="C24" s="1106" t="s">
        <v>207</v>
      </c>
      <c r="D24" s="1126"/>
      <c r="E24" s="766"/>
      <c r="F24" s="766"/>
      <c r="I24" s="930"/>
    </row>
    <row r="25" spans="1:9" ht="15.75" x14ac:dyDescent="0.25">
      <c r="A25" s="778">
        <v>46</v>
      </c>
      <c r="B25" s="1127" t="s">
        <v>491</v>
      </c>
      <c r="C25" s="1082" t="s">
        <v>180</v>
      </c>
      <c r="D25" s="1128"/>
      <c r="E25" s="767"/>
      <c r="F25" s="767"/>
      <c r="I25" s="930"/>
    </row>
    <row r="26" spans="1:9" ht="15.75" x14ac:dyDescent="0.25">
      <c r="A26" s="1624" t="s">
        <v>683</v>
      </c>
      <c r="B26" s="1129" t="s">
        <v>492</v>
      </c>
      <c r="C26" s="1083" t="s">
        <v>119</v>
      </c>
      <c r="D26" s="1130"/>
      <c r="E26" s="768"/>
      <c r="F26" s="768"/>
      <c r="I26" s="930"/>
    </row>
    <row r="27" spans="1:9" ht="15.75" x14ac:dyDescent="0.25">
      <c r="A27" s="1624" t="s">
        <v>654</v>
      </c>
      <c r="B27" s="1131" t="s">
        <v>493</v>
      </c>
      <c r="C27" s="1084" t="s">
        <v>125</v>
      </c>
      <c r="D27" s="1132"/>
      <c r="E27" s="769"/>
      <c r="F27" s="769"/>
      <c r="I27" s="930"/>
    </row>
    <row r="28" spans="1:9" ht="15" x14ac:dyDescent="0.2">
      <c r="A28" s="778" t="s">
        <v>211</v>
      </c>
      <c r="B28" s="1133" t="s">
        <v>494</v>
      </c>
      <c r="C28" s="1107" t="s">
        <v>128</v>
      </c>
      <c r="D28" s="1134"/>
      <c r="E28" s="770"/>
      <c r="F28" s="770"/>
      <c r="I28" s="930"/>
    </row>
    <row r="29" spans="1:9" ht="15.75" x14ac:dyDescent="0.25">
      <c r="A29" s="778">
        <v>54.55</v>
      </c>
      <c r="B29" s="1135" t="s">
        <v>495</v>
      </c>
      <c r="C29" s="1085" t="s">
        <v>132</v>
      </c>
      <c r="D29" s="1136"/>
      <c r="E29" s="771"/>
      <c r="F29" s="771"/>
      <c r="G29" s="771"/>
      <c r="H29" s="771"/>
      <c r="I29" s="930"/>
    </row>
    <row r="30" spans="1:9" ht="15.75" x14ac:dyDescent="0.25">
      <c r="A30" s="778"/>
      <c r="B30" s="1135" t="s">
        <v>495</v>
      </c>
      <c r="C30" s="1086"/>
      <c r="D30" s="1137"/>
      <c r="E30" s="772"/>
      <c r="F30" s="772"/>
      <c r="G30" s="772"/>
      <c r="H30" s="772"/>
      <c r="I30" s="930"/>
    </row>
    <row r="31" spans="1:9" ht="15.75" x14ac:dyDescent="0.25">
      <c r="A31" s="778" t="s">
        <v>212</v>
      </c>
      <c r="B31" s="1135" t="s">
        <v>495</v>
      </c>
      <c r="C31" s="1087" t="s">
        <v>135</v>
      </c>
      <c r="D31" s="1138"/>
      <c r="E31" s="773"/>
      <c r="F31" s="773"/>
      <c r="G31" s="773"/>
      <c r="H31" s="773"/>
      <c r="I31" s="930"/>
    </row>
    <row r="32" spans="1:9" ht="15.75" x14ac:dyDescent="0.25">
      <c r="A32" s="778">
        <v>59</v>
      </c>
      <c r="B32" s="1135" t="s">
        <v>495</v>
      </c>
      <c r="C32" s="1088" t="s">
        <v>136</v>
      </c>
      <c r="D32" s="1139"/>
      <c r="E32" s="774"/>
      <c r="F32" s="774"/>
      <c r="G32" s="774"/>
      <c r="H32" s="774"/>
      <c r="I32" s="930"/>
    </row>
    <row r="33" spans="1:9" ht="15.75" x14ac:dyDescent="0.25">
      <c r="A33" s="778" t="s">
        <v>213</v>
      </c>
      <c r="B33" s="1135" t="s">
        <v>495</v>
      </c>
      <c r="C33" s="1089" t="s">
        <v>139</v>
      </c>
      <c r="D33" s="1140"/>
      <c r="E33" s="775"/>
      <c r="F33" s="775"/>
      <c r="G33" s="775"/>
      <c r="H33" s="775"/>
      <c r="I33" s="930"/>
    </row>
    <row r="34" spans="1:9" ht="15" x14ac:dyDescent="0.2">
      <c r="A34" s="778" t="s">
        <v>333</v>
      </c>
      <c r="B34" s="1141" t="s">
        <v>496</v>
      </c>
      <c r="C34" s="1090"/>
      <c r="D34" s="1108"/>
      <c r="I34" s="930"/>
    </row>
    <row r="35" spans="1:9" ht="15" x14ac:dyDescent="0.2">
      <c r="A35" s="1178" t="s">
        <v>332</v>
      </c>
      <c r="B35" s="1141" t="s">
        <v>497</v>
      </c>
      <c r="C35" s="1179"/>
      <c r="D35" s="1180"/>
    </row>
    <row r="36" spans="1:9" ht="15" x14ac:dyDescent="0.2">
      <c r="A36" s="1623" t="s">
        <v>634</v>
      </c>
      <c r="B36" s="1141" t="s">
        <v>498</v>
      </c>
      <c r="C36" s="1179"/>
      <c r="D36" s="1180"/>
    </row>
    <row r="37" spans="1:9" ht="15" x14ac:dyDescent="0.2">
      <c r="A37" s="1623" t="s">
        <v>635</v>
      </c>
      <c r="B37" s="1141" t="s">
        <v>559</v>
      </c>
      <c r="C37" s="1179"/>
      <c r="D37" s="1180"/>
    </row>
    <row r="38" spans="1:9" ht="15" x14ac:dyDescent="0.2">
      <c r="A38" s="1623" t="s">
        <v>636</v>
      </c>
      <c r="B38" s="1141" t="s">
        <v>547</v>
      </c>
      <c r="C38" s="1179"/>
      <c r="D38" s="1180"/>
    </row>
    <row r="39" spans="1:9" ht="15" x14ac:dyDescent="0.2">
      <c r="A39" s="1623" t="s">
        <v>637</v>
      </c>
      <c r="B39" s="1141" t="s">
        <v>639</v>
      </c>
      <c r="C39" s="1179"/>
      <c r="D39" s="1180"/>
    </row>
    <row r="40" spans="1:9" ht="15" x14ac:dyDescent="0.2">
      <c r="A40" s="1623" t="s">
        <v>638</v>
      </c>
      <c r="B40" s="1141" t="s">
        <v>640</v>
      </c>
      <c r="C40" s="1179"/>
      <c r="D40" s="1180"/>
    </row>
    <row r="41" spans="1:9" x14ac:dyDescent="0.2">
      <c r="A41" s="776"/>
      <c r="B41" s="777"/>
      <c r="C41" s="777"/>
      <c r="I41" s="930"/>
    </row>
    <row r="42" spans="1:9" ht="20.25" hidden="1" x14ac:dyDescent="0.3">
      <c r="A42" s="1991" t="s">
        <v>186</v>
      </c>
      <c r="B42" s="1991"/>
      <c r="C42" s="1991"/>
      <c r="D42" s="777"/>
      <c r="I42" s="930"/>
    </row>
    <row r="43" spans="1:9" hidden="1" x14ac:dyDescent="0.2">
      <c r="D43" s="777"/>
      <c r="I43" s="930"/>
    </row>
    <row r="44" spans="1:9" ht="13.5" hidden="1" thickBot="1" x14ac:dyDescent="0.25">
      <c r="A44" s="777"/>
      <c r="B44" s="777"/>
      <c r="C44" s="777"/>
      <c r="D44" s="777"/>
      <c r="G44" s="777"/>
      <c r="H44" s="777"/>
    </row>
    <row r="45" spans="1:9" ht="16.5" hidden="1" thickBot="1" x14ac:dyDescent="0.3">
      <c r="A45" s="844" t="s">
        <v>161</v>
      </c>
      <c r="B45" s="1074" t="s">
        <v>163</v>
      </c>
      <c r="C45" s="1995" t="s">
        <v>162</v>
      </c>
      <c r="D45" s="1996"/>
      <c r="E45" s="841"/>
      <c r="F45" s="843"/>
      <c r="G45" s="835"/>
    </row>
    <row r="46" spans="1:9" ht="15" hidden="1" x14ac:dyDescent="0.25">
      <c r="A46" s="1287" t="s">
        <v>171</v>
      </c>
      <c r="B46" s="1288" t="s">
        <v>164</v>
      </c>
      <c r="C46" s="1993" t="s">
        <v>172</v>
      </c>
      <c r="D46" s="1994"/>
      <c r="E46" s="777"/>
      <c r="F46" s="834"/>
      <c r="G46" s="835"/>
    </row>
    <row r="47" spans="1:9" ht="15" hidden="1" x14ac:dyDescent="0.25">
      <c r="A47" s="1289"/>
      <c r="B47" s="1290"/>
      <c r="C47" s="1278"/>
      <c r="D47" s="1279" t="s">
        <v>217</v>
      </c>
      <c r="E47" s="817"/>
      <c r="F47" s="834"/>
      <c r="G47" s="835"/>
    </row>
    <row r="48" spans="1:9" ht="15" hidden="1" x14ac:dyDescent="0.25">
      <c r="A48" s="1289" t="s">
        <v>169</v>
      </c>
      <c r="B48" s="1290" t="s">
        <v>164</v>
      </c>
      <c r="C48" s="1992" t="s">
        <v>27</v>
      </c>
      <c r="D48" s="1978"/>
      <c r="E48" s="817"/>
      <c r="F48" s="834"/>
      <c r="G48" s="835"/>
    </row>
    <row r="49" spans="1:7" ht="15" hidden="1" x14ac:dyDescent="0.25">
      <c r="A49" s="1291"/>
      <c r="B49" s="1292"/>
      <c r="C49" s="1280"/>
      <c r="D49" s="1279" t="s">
        <v>226</v>
      </c>
      <c r="E49" s="817"/>
      <c r="F49" s="834"/>
      <c r="G49" s="835"/>
    </row>
    <row r="50" spans="1:7" ht="15" hidden="1" x14ac:dyDescent="0.25">
      <c r="A50" s="1291"/>
      <c r="B50" s="1292"/>
      <c r="C50" s="1280"/>
      <c r="D50" s="1279" t="s">
        <v>225</v>
      </c>
      <c r="E50" s="817"/>
      <c r="F50" s="834"/>
      <c r="G50" s="835"/>
    </row>
    <row r="51" spans="1:7" ht="15" hidden="1" x14ac:dyDescent="0.25">
      <c r="A51" s="1289">
        <v>3</v>
      </c>
      <c r="B51" s="1290" t="s">
        <v>164</v>
      </c>
      <c r="C51" s="1999" t="s">
        <v>149</v>
      </c>
      <c r="D51" s="1978"/>
      <c r="E51" s="817"/>
      <c r="F51" s="834"/>
      <c r="G51" s="835"/>
    </row>
    <row r="52" spans="1:7" ht="15" hidden="1" x14ac:dyDescent="0.25">
      <c r="A52" s="1289"/>
      <c r="B52" s="1290"/>
      <c r="C52" s="1254"/>
      <c r="D52" s="1279" t="s">
        <v>223</v>
      </c>
      <c r="E52" s="817"/>
      <c r="F52" s="834"/>
      <c r="G52" s="835"/>
    </row>
    <row r="53" spans="1:7" ht="15" hidden="1" x14ac:dyDescent="0.25">
      <c r="A53" s="1289">
        <v>4</v>
      </c>
      <c r="B53" s="1290" t="s">
        <v>164</v>
      </c>
      <c r="C53" s="1999" t="s">
        <v>189</v>
      </c>
      <c r="D53" s="1978"/>
      <c r="E53" s="817"/>
      <c r="F53" s="834"/>
      <c r="G53" s="835"/>
    </row>
    <row r="54" spans="1:7" ht="15" hidden="1" x14ac:dyDescent="0.25">
      <c r="A54" s="1289"/>
      <c r="B54" s="1290"/>
      <c r="C54" s="1254"/>
      <c r="D54" s="1279" t="s">
        <v>224</v>
      </c>
      <c r="E54" s="817"/>
      <c r="F54" s="834"/>
      <c r="G54" s="835"/>
    </row>
    <row r="55" spans="1:7" ht="15" hidden="1" x14ac:dyDescent="0.25">
      <c r="A55" s="1291" t="s">
        <v>320</v>
      </c>
      <c r="B55" s="1290" t="s">
        <v>164</v>
      </c>
      <c r="C55" s="1989" t="s">
        <v>31</v>
      </c>
      <c r="D55" s="1978"/>
      <c r="E55" s="817"/>
      <c r="F55" s="834"/>
      <c r="G55" s="835"/>
    </row>
    <row r="56" spans="1:7" ht="15" hidden="1" x14ac:dyDescent="0.25">
      <c r="A56" s="1291"/>
      <c r="B56" s="1290"/>
      <c r="C56" s="1255"/>
      <c r="D56" s="1279" t="s">
        <v>222</v>
      </c>
      <c r="E56" s="817"/>
      <c r="F56" s="834"/>
      <c r="G56" s="835"/>
    </row>
    <row r="57" spans="1:7" ht="15" hidden="1" x14ac:dyDescent="0.25">
      <c r="A57" s="1291"/>
      <c r="B57" s="1290"/>
      <c r="C57" s="1255"/>
      <c r="D57" s="1279" t="s">
        <v>218</v>
      </c>
      <c r="E57" s="817"/>
      <c r="F57" s="834"/>
      <c r="G57" s="835"/>
    </row>
    <row r="58" spans="1:7" ht="15" hidden="1" x14ac:dyDescent="0.25">
      <c r="A58" s="1291"/>
      <c r="B58" s="1290"/>
      <c r="C58" s="1255"/>
      <c r="D58" s="1279" t="s">
        <v>219</v>
      </c>
      <c r="E58" s="817"/>
      <c r="F58" s="834"/>
      <c r="G58" s="835"/>
    </row>
    <row r="59" spans="1:7" ht="15" hidden="1" x14ac:dyDescent="0.25">
      <c r="A59" s="1291"/>
      <c r="B59" s="1290"/>
      <c r="C59" s="1255"/>
      <c r="D59" s="1279" t="s">
        <v>220</v>
      </c>
      <c r="E59" s="817"/>
      <c r="F59" s="834"/>
      <c r="G59" s="835"/>
    </row>
    <row r="60" spans="1:7" ht="15" hidden="1" x14ac:dyDescent="0.25">
      <c r="A60" s="1291"/>
      <c r="B60" s="1290"/>
      <c r="C60" s="1255"/>
      <c r="D60" s="1279" t="s">
        <v>221</v>
      </c>
      <c r="E60" s="817"/>
      <c r="F60" s="834"/>
      <c r="G60" s="835"/>
    </row>
    <row r="61" spans="1:7" ht="15" hidden="1" x14ac:dyDescent="0.25">
      <c r="A61" s="1289">
        <v>10</v>
      </c>
      <c r="B61" s="1290" t="s">
        <v>164</v>
      </c>
      <c r="C61" s="1990" t="s">
        <v>39</v>
      </c>
      <c r="D61" s="1978"/>
      <c r="E61" s="817"/>
      <c r="F61" s="834"/>
      <c r="G61" s="835"/>
    </row>
    <row r="62" spans="1:7" ht="15" hidden="1" x14ac:dyDescent="0.25">
      <c r="A62" s="1289"/>
      <c r="B62" s="1290"/>
      <c r="C62" s="1256"/>
      <c r="D62" s="1279" t="s">
        <v>227</v>
      </c>
      <c r="E62" s="817"/>
      <c r="F62" s="834"/>
      <c r="G62" s="835"/>
    </row>
    <row r="63" spans="1:7" ht="15" hidden="1" x14ac:dyDescent="0.25">
      <c r="A63" s="1289">
        <v>11</v>
      </c>
      <c r="B63" s="1293" t="s">
        <v>164</v>
      </c>
      <c r="C63" s="2000" t="s">
        <v>165</v>
      </c>
      <c r="D63" s="2000"/>
      <c r="E63" s="777"/>
      <c r="F63" s="834"/>
      <c r="G63" s="835"/>
    </row>
    <row r="64" spans="1:7" ht="15" hidden="1" x14ac:dyDescent="0.25">
      <c r="A64" s="1289"/>
      <c r="B64" s="1293"/>
      <c r="C64" s="1257"/>
      <c r="D64" s="1279" t="s">
        <v>228</v>
      </c>
      <c r="E64" s="777"/>
      <c r="F64" s="834"/>
      <c r="G64" s="835"/>
    </row>
    <row r="65" spans="1:256" ht="15" hidden="1" x14ac:dyDescent="0.25">
      <c r="A65" s="1289" t="s">
        <v>200</v>
      </c>
      <c r="B65" s="1293" t="s">
        <v>164</v>
      </c>
      <c r="C65" s="2001" t="s">
        <v>206</v>
      </c>
      <c r="D65" s="1994"/>
      <c r="E65" s="777"/>
      <c r="F65" s="834"/>
      <c r="G65" s="835"/>
    </row>
    <row r="66" spans="1:256" ht="15" hidden="1" x14ac:dyDescent="0.25">
      <c r="A66" s="1289"/>
      <c r="B66" s="1293"/>
      <c r="C66" s="1258"/>
      <c r="D66" s="1279" t="s">
        <v>229</v>
      </c>
      <c r="E66" s="817"/>
      <c r="F66" s="834"/>
      <c r="G66" s="835"/>
    </row>
    <row r="67" spans="1:256" ht="15" hidden="1" x14ac:dyDescent="0.25">
      <c r="A67" s="1289"/>
      <c r="B67" s="1293"/>
      <c r="C67" s="1258"/>
      <c r="D67" s="1279" t="s">
        <v>230</v>
      </c>
      <c r="E67" s="817"/>
      <c r="F67" s="834"/>
      <c r="G67" s="835"/>
    </row>
    <row r="68" spans="1:256" ht="15" hidden="1" x14ac:dyDescent="0.25">
      <c r="A68" s="1289"/>
      <c r="B68" s="1293"/>
      <c r="C68" s="1258"/>
      <c r="D68" s="1279" t="s">
        <v>231</v>
      </c>
      <c r="E68" s="817"/>
      <c r="F68" s="834"/>
      <c r="G68" s="835"/>
    </row>
    <row r="69" spans="1:256" ht="15" hidden="1" x14ac:dyDescent="0.25">
      <c r="A69" s="1289" t="s">
        <v>201</v>
      </c>
      <c r="B69" s="1293" t="s">
        <v>164</v>
      </c>
      <c r="C69" s="2002" t="s">
        <v>170</v>
      </c>
      <c r="D69" s="1994"/>
      <c r="E69" s="777"/>
      <c r="F69" s="834"/>
      <c r="G69" s="835"/>
    </row>
    <row r="70" spans="1:256" ht="15" hidden="1" x14ac:dyDescent="0.25">
      <c r="A70" s="1289"/>
      <c r="B70" s="1293"/>
      <c r="C70" s="1259"/>
      <c r="D70" s="1279" t="s">
        <v>232</v>
      </c>
      <c r="E70" s="817"/>
      <c r="F70" s="834"/>
      <c r="G70" s="835"/>
    </row>
    <row r="71" spans="1:256" ht="15" hidden="1" x14ac:dyDescent="0.25">
      <c r="A71" s="1289"/>
      <c r="B71" s="1293"/>
      <c r="C71" s="1259"/>
      <c r="D71" s="1279" t="s">
        <v>233</v>
      </c>
      <c r="E71" s="817"/>
      <c r="F71" s="834"/>
      <c r="G71" s="835"/>
    </row>
    <row r="72" spans="1:256" s="777" customFormat="1" ht="15" hidden="1" x14ac:dyDescent="0.25">
      <c r="A72" s="1289"/>
      <c r="B72" s="1293"/>
      <c r="C72" s="1259"/>
      <c r="D72" s="1279" t="s">
        <v>234</v>
      </c>
      <c r="E72" s="817"/>
      <c r="F72" s="834"/>
      <c r="G72" s="835"/>
    </row>
    <row r="73" spans="1:256" s="777" customFormat="1" ht="15.75" hidden="1" x14ac:dyDescent="0.25">
      <c r="A73" s="1289"/>
      <c r="B73" s="1294"/>
      <c r="C73" s="1281"/>
      <c r="D73" s="1282" t="s">
        <v>235</v>
      </c>
      <c r="E73" s="818"/>
      <c r="F73" s="840"/>
      <c r="G73" s="836"/>
      <c r="H73" s="816"/>
      <c r="I73" s="816"/>
      <c r="J73" s="816"/>
      <c r="K73" s="816"/>
      <c r="L73" s="816"/>
      <c r="M73" s="816"/>
      <c r="N73" s="816"/>
      <c r="O73" s="816"/>
      <c r="P73" s="816"/>
      <c r="Q73" s="816"/>
      <c r="R73" s="816"/>
      <c r="S73" s="816"/>
      <c r="T73" s="816"/>
      <c r="U73" s="816"/>
      <c r="V73" s="816"/>
      <c r="W73" s="816"/>
      <c r="X73" s="816"/>
      <c r="Y73" s="816"/>
      <c r="Z73" s="816"/>
      <c r="AA73" s="816"/>
      <c r="AB73" s="816"/>
      <c r="AC73" s="816"/>
      <c r="AD73" s="816"/>
      <c r="AE73" s="816"/>
      <c r="AF73" s="816"/>
      <c r="AG73" s="816"/>
      <c r="AH73" s="816"/>
      <c r="AI73" s="816"/>
      <c r="AJ73" s="816"/>
      <c r="AK73" s="816"/>
      <c r="AL73" s="816"/>
      <c r="AM73" s="816"/>
      <c r="AN73" s="816"/>
      <c r="AO73" s="816"/>
      <c r="AP73" s="816"/>
      <c r="AQ73" s="816"/>
      <c r="AR73" s="816"/>
      <c r="AS73" s="816"/>
      <c r="AT73" s="816"/>
      <c r="AU73" s="816"/>
      <c r="AV73" s="816"/>
      <c r="AW73" s="816"/>
      <c r="AX73" s="816"/>
      <c r="AY73" s="816"/>
      <c r="AZ73" s="816"/>
      <c r="BA73" s="816"/>
      <c r="BB73" s="816"/>
      <c r="BC73" s="816"/>
      <c r="BD73" s="816"/>
      <c r="BE73" s="816"/>
      <c r="BF73" s="816"/>
      <c r="BG73" s="816"/>
      <c r="BH73" s="816"/>
      <c r="BI73" s="816"/>
      <c r="BJ73" s="816"/>
      <c r="BK73" s="816"/>
      <c r="BL73" s="816"/>
      <c r="BM73" s="816"/>
      <c r="BN73" s="816"/>
      <c r="BO73" s="816"/>
      <c r="BP73" s="816"/>
      <c r="BQ73" s="816"/>
      <c r="BR73" s="816"/>
      <c r="BS73" s="816"/>
      <c r="BT73" s="816"/>
      <c r="BU73" s="816"/>
      <c r="BV73" s="816"/>
      <c r="BW73" s="816"/>
      <c r="BX73" s="816"/>
      <c r="BY73" s="816"/>
      <c r="BZ73" s="816"/>
      <c r="CA73" s="816"/>
      <c r="CB73" s="816"/>
      <c r="CC73" s="816"/>
      <c r="CD73" s="816"/>
      <c r="CE73" s="816"/>
      <c r="CF73" s="816"/>
      <c r="CG73" s="816"/>
      <c r="CH73" s="816"/>
      <c r="CI73" s="816"/>
      <c r="CJ73" s="816"/>
      <c r="CK73" s="816"/>
      <c r="CL73" s="816"/>
      <c r="CM73" s="816"/>
      <c r="CN73" s="816"/>
      <c r="CO73" s="816"/>
      <c r="CP73" s="816"/>
      <c r="CQ73" s="816"/>
      <c r="CR73" s="816"/>
      <c r="CS73" s="816"/>
      <c r="CT73" s="816"/>
      <c r="CU73" s="816"/>
      <c r="CV73" s="816"/>
      <c r="CW73" s="816"/>
      <c r="CX73" s="816"/>
      <c r="CY73" s="816"/>
      <c r="CZ73" s="816"/>
      <c r="DA73" s="816"/>
      <c r="DB73" s="816"/>
      <c r="DC73" s="816"/>
      <c r="DD73" s="816"/>
      <c r="DE73" s="816"/>
      <c r="DF73" s="816"/>
      <c r="DG73" s="816"/>
      <c r="DH73" s="816"/>
      <c r="DI73" s="816"/>
      <c r="DJ73" s="816"/>
      <c r="DK73" s="816"/>
      <c r="DL73" s="816"/>
      <c r="DM73" s="816"/>
      <c r="DN73" s="816"/>
      <c r="DO73" s="816"/>
      <c r="DP73" s="816"/>
      <c r="DQ73" s="816"/>
      <c r="DR73" s="816"/>
      <c r="DS73" s="816"/>
      <c r="DT73" s="816"/>
      <c r="DU73" s="816"/>
      <c r="DV73" s="816"/>
      <c r="DW73" s="816"/>
      <c r="DX73" s="816"/>
      <c r="DY73" s="816"/>
      <c r="DZ73" s="816"/>
      <c r="EA73" s="816"/>
      <c r="EB73" s="816"/>
      <c r="EC73" s="816"/>
      <c r="ED73" s="816"/>
      <c r="EE73" s="816"/>
      <c r="EF73" s="816"/>
      <c r="EG73" s="816"/>
      <c r="EH73" s="816"/>
      <c r="EI73" s="816"/>
      <c r="EJ73" s="816"/>
      <c r="EK73" s="816"/>
      <c r="EL73" s="816"/>
      <c r="EM73" s="816"/>
      <c r="EN73" s="816"/>
      <c r="EO73" s="816"/>
      <c r="EP73" s="816"/>
      <c r="EQ73" s="816"/>
      <c r="ER73" s="816"/>
      <c r="ES73" s="816"/>
      <c r="ET73" s="816"/>
      <c r="EU73" s="816"/>
      <c r="EV73" s="816"/>
      <c r="EW73" s="816"/>
      <c r="EX73" s="816"/>
      <c r="EY73" s="816"/>
      <c r="EZ73" s="816"/>
      <c r="FA73" s="816"/>
      <c r="FB73" s="816"/>
      <c r="FC73" s="816"/>
      <c r="FD73" s="816"/>
      <c r="FE73" s="816"/>
      <c r="FF73" s="816"/>
      <c r="FG73" s="816"/>
      <c r="FH73" s="816"/>
      <c r="FI73" s="816"/>
      <c r="FJ73" s="816"/>
      <c r="FK73" s="816"/>
      <c r="FL73" s="816"/>
      <c r="FM73" s="816"/>
      <c r="FN73" s="816"/>
      <c r="FO73" s="816"/>
      <c r="FP73" s="816"/>
      <c r="FQ73" s="816"/>
      <c r="FR73" s="816"/>
      <c r="FS73" s="816"/>
      <c r="FT73" s="816"/>
      <c r="FU73" s="816"/>
      <c r="FV73" s="816"/>
      <c r="FW73" s="816"/>
      <c r="FX73" s="816"/>
      <c r="FY73" s="816"/>
      <c r="FZ73" s="816"/>
      <c r="GA73" s="816"/>
      <c r="GB73" s="816"/>
      <c r="GC73" s="816"/>
      <c r="GD73" s="816"/>
      <c r="GE73" s="816"/>
      <c r="GF73" s="816"/>
      <c r="GG73" s="816"/>
      <c r="GH73" s="816"/>
      <c r="GI73" s="816"/>
      <c r="GJ73" s="816"/>
      <c r="GK73" s="816"/>
      <c r="GL73" s="816"/>
      <c r="GM73" s="816"/>
      <c r="GN73" s="816"/>
      <c r="GO73" s="816"/>
      <c r="GP73" s="816"/>
      <c r="GQ73" s="816"/>
      <c r="GR73" s="816"/>
      <c r="GS73" s="816"/>
      <c r="GT73" s="816"/>
      <c r="GU73" s="816"/>
      <c r="GV73" s="816"/>
      <c r="GW73" s="816"/>
      <c r="GX73" s="816"/>
      <c r="GY73" s="816"/>
      <c r="GZ73" s="816"/>
      <c r="HA73" s="816"/>
      <c r="HB73" s="816"/>
      <c r="HC73" s="816"/>
      <c r="HD73" s="816"/>
      <c r="HE73" s="816"/>
      <c r="HF73" s="816"/>
      <c r="HG73" s="816"/>
      <c r="HH73" s="816"/>
      <c r="HI73" s="816"/>
      <c r="HJ73" s="816"/>
      <c r="HK73" s="816"/>
      <c r="HL73" s="816"/>
      <c r="HM73" s="816"/>
      <c r="HN73" s="816"/>
      <c r="HO73" s="816"/>
      <c r="HP73" s="816"/>
      <c r="HQ73" s="816"/>
      <c r="HR73" s="816"/>
      <c r="HS73" s="816"/>
      <c r="HT73" s="816"/>
      <c r="HU73" s="816"/>
      <c r="HV73" s="816"/>
      <c r="HW73" s="816"/>
      <c r="HX73" s="816"/>
      <c r="HY73" s="816"/>
      <c r="HZ73" s="816"/>
      <c r="IA73" s="816"/>
      <c r="IB73" s="816"/>
      <c r="IC73" s="816"/>
      <c r="ID73" s="816"/>
      <c r="IE73" s="816"/>
      <c r="IF73" s="816"/>
      <c r="IG73" s="816"/>
      <c r="IH73" s="816"/>
      <c r="II73" s="816"/>
      <c r="IJ73" s="816"/>
      <c r="IK73" s="816"/>
      <c r="IL73" s="816"/>
      <c r="IM73" s="816"/>
      <c r="IN73" s="816"/>
      <c r="IO73" s="816"/>
      <c r="IP73" s="816"/>
      <c r="IQ73" s="816"/>
      <c r="IR73" s="816"/>
      <c r="IS73" s="816"/>
      <c r="IT73" s="816"/>
      <c r="IU73" s="816"/>
      <c r="IV73" s="816"/>
    </row>
    <row r="74" spans="1:256" s="777" customFormat="1" ht="15" hidden="1" x14ac:dyDescent="0.25">
      <c r="A74" s="1289"/>
      <c r="B74" s="1293"/>
      <c r="C74" s="1260"/>
      <c r="D74" s="1279" t="s">
        <v>236</v>
      </c>
      <c r="E74" s="817"/>
      <c r="F74" s="834"/>
      <c r="G74" s="835"/>
    </row>
    <row r="75" spans="1:256" s="777" customFormat="1" ht="15" hidden="1" x14ac:dyDescent="0.25">
      <c r="A75" s="1289"/>
      <c r="B75" s="1293"/>
      <c r="C75" s="1260"/>
      <c r="D75" s="1279" t="s">
        <v>270</v>
      </c>
      <c r="E75" s="817"/>
      <c r="F75" s="834"/>
      <c r="G75" s="835"/>
    </row>
    <row r="76" spans="1:256" s="777" customFormat="1" ht="15" hidden="1" x14ac:dyDescent="0.25">
      <c r="A76" s="1289"/>
      <c r="B76" s="1293"/>
      <c r="C76" s="1260"/>
      <c r="D76" s="1279" t="s">
        <v>267</v>
      </c>
      <c r="E76" s="817"/>
      <c r="F76" s="834"/>
      <c r="G76" s="835"/>
    </row>
    <row r="77" spans="1:256" s="777" customFormat="1" ht="15" hidden="1" x14ac:dyDescent="0.25">
      <c r="A77" s="1289"/>
      <c r="B77" s="1293"/>
      <c r="C77" s="1260"/>
      <c r="D77" s="1574" t="s">
        <v>530</v>
      </c>
      <c r="E77" s="817"/>
      <c r="F77" s="834"/>
      <c r="G77" s="835"/>
    </row>
    <row r="78" spans="1:256" ht="15" hidden="1" x14ac:dyDescent="0.25">
      <c r="A78" s="1289">
        <v>22</v>
      </c>
      <c r="B78" s="1293" t="s">
        <v>164</v>
      </c>
      <c r="C78" s="1988" t="s">
        <v>166</v>
      </c>
      <c r="D78" s="1978"/>
      <c r="E78" s="777"/>
      <c r="F78" s="834"/>
      <c r="G78" s="835"/>
    </row>
    <row r="79" spans="1:256" ht="15" hidden="1" x14ac:dyDescent="0.25">
      <c r="A79" s="1289"/>
      <c r="B79" s="1293"/>
      <c r="C79" s="1261"/>
      <c r="D79" s="1279" t="s">
        <v>250</v>
      </c>
      <c r="E79" s="817"/>
      <c r="F79" s="834"/>
      <c r="G79" s="835"/>
    </row>
    <row r="80" spans="1:256" ht="15" hidden="1" x14ac:dyDescent="0.25">
      <c r="A80" s="1289">
        <v>23</v>
      </c>
      <c r="B80" s="1293" t="s">
        <v>164</v>
      </c>
      <c r="C80" s="1977" t="s">
        <v>167</v>
      </c>
      <c r="D80" s="1978"/>
      <c r="E80" s="817"/>
      <c r="F80" s="834"/>
      <c r="G80" s="835"/>
    </row>
    <row r="81" spans="1:7" ht="15" hidden="1" x14ac:dyDescent="0.25">
      <c r="A81" s="1289"/>
      <c r="B81" s="1293"/>
      <c r="C81" s="1262"/>
      <c r="D81" s="1279" t="s">
        <v>251</v>
      </c>
      <c r="E81" s="817"/>
      <c r="F81" s="834"/>
      <c r="G81" s="835"/>
    </row>
    <row r="82" spans="1:7" ht="15" hidden="1" x14ac:dyDescent="0.25">
      <c r="A82" s="1289">
        <v>24</v>
      </c>
      <c r="B82" s="1293" t="s">
        <v>164</v>
      </c>
      <c r="C82" s="1977" t="s">
        <v>168</v>
      </c>
      <c r="D82" s="1978"/>
      <c r="E82" s="817"/>
      <c r="F82" s="834"/>
      <c r="G82" s="835"/>
    </row>
    <row r="83" spans="1:7" ht="15" hidden="1" x14ac:dyDescent="0.25">
      <c r="A83" s="1289"/>
      <c r="B83" s="1293"/>
      <c r="C83" s="1262"/>
      <c r="D83" s="1279" t="s">
        <v>252</v>
      </c>
      <c r="E83" s="817"/>
      <c r="F83" s="834"/>
      <c r="G83" s="835"/>
    </row>
    <row r="84" spans="1:7" ht="15" hidden="1" x14ac:dyDescent="0.25">
      <c r="A84" s="1291" t="s">
        <v>202</v>
      </c>
      <c r="B84" s="1293" t="s">
        <v>164</v>
      </c>
      <c r="C84" s="1979" t="s">
        <v>70</v>
      </c>
      <c r="D84" s="1978"/>
      <c r="E84" s="817"/>
      <c r="F84" s="834"/>
      <c r="G84" s="835"/>
    </row>
    <row r="85" spans="1:7" ht="15" hidden="1" x14ac:dyDescent="0.25">
      <c r="A85" s="1291"/>
      <c r="B85" s="1293"/>
      <c r="C85" s="1263"/>
      <c r="D85" s="1279" t="s">
        <v>253</v>
      </c>
      <c r="E85" s="817"/>
      <c r="F85" s="834"/>
      <c r="G85" s="835"/>
    </row>
    <row r="86" spans="1:7" ht="15" hidden="1" x14ac:dyDescent="0.25">
      <c r="A86" s="1291"/>
      <c r="B86" s="1293"/>
      <c r="C86" s="1263"/>
      <c r="D86" s="1279" t="s">
        <v>254</v>
      </c>
      <c r="E86" s="817"/>
      <c r="F86" s="834"/>
      <c r="G86" s="835"/>
    </row>
    <row r="87" spans="1:7" ht="15" hidden="1" x14ac:dyDescent="0.25">
      <c r="A87" s="1291"/>
      <c r="B87" s="1293"/>
      <c r="C87" s="1263"/>
      <c r="D87" s="1279" t="s">
        <v>255</v>
      </c>
      <c r="E87" s="817"/>
      <c r="F87" s="834"/>
      <c r="G87" s="835"/>
    </row>
    <row r="88" spans="1:7" ht="15" hidden="1" x14ac:dyDescent="0.25">
      <c r="A88" s="1291"/>
      <c r="B88" s="1293"/>
      <c r="C88" s="1263"/>
      <c r="D88" s="1279" t="s">
        <v>256</v>
      </c>
      <c r="E88" s="817"/>
      <c r="F88" s="834"/>
      <c r="G88" s="835"/>
    </row>
    <row r="89" spans="1:7" ht="15" hidden="1" x14ac:dyDescent="0.25">
      <c r="A89" s="1291"/>
      <c r="B89" s="1293"/>
      <c r="C89" s="1263"/>
      <c r="D89" s="1279" t="s">
        <v>257</v>
      </c>
      <c r="E89" s="817"/>
      <c r="F89" s="834"/>
      <c r="G89" s="835"/>
    </row>
    <row r="90" spans="1:7" ht="15" hidden="1" x14ac:dyDescent="0.25">
      <c r="A90" s="1291" t="s">
        <v>340</v>
      </c>
      <c r="B90" s="1293" t="s">
        <v>164</v>
      </c>
      <c r="C90" s="1980" t="s">
        <v>79</v>
      </c>
      <c r="D90" s="1978"/>
      <c r="E90" s="777"/>
      <c r="F90" s="834"/>
      <c r="G90" s="835"/>
    </row>
    <row r="91" spans="1:7" ht="15" hidden="1" x14ac:dyDescent="0.25">
      <c r="A91" s="1291"/>
      <c r="B91" s="1293"/>
      <c r="C91" s="1272"/>
      <c r="D91" s="1279" t="s">
        <v>258</v>
      </c>
      <c r="E91" s="817"/>
      <c r="F91" s="834"/>
      <c r="G91" s="835"/>
    </row>
    <row r="92" spans="1:7" ht="15" hidden="1" x14ac:dyDescent="0.25">
      <c r="A92" s="1291"/>
      <c r="B92" s="1293"/>
      <c r="C92" s="1272"/>
      <c r="D92" s="1279" t="s">
        <v>259</v>
      </c>
      <c r="E92" s="817"/>
      <c r="F92" s="834"/>
      <c r="G92" s="835"/>
    </row>
    <row r="93" spans="1:7" ht="15" hidden="1" x14ac:dyDescent="0.25">
      <c r="A93" s="1291"/>
      <c r="B93" s="1293"/>
      <c r="C93" s="1272"/>
      <c r="D93" s="1279" t="s">
        <v>260</v>
      </c>
      <c r="E93" s="817"/>
      <c r="F93" s="834"/>
      <c r="G93" s="835"/>
    </row>
    <row r="94" spans="1:7" ht="15" hidden="1" x14ac:dyDescent="0.25">
      <c r="A94" s="1291"/>
      <c r="B94" s="1293"/>
      <c r="C94" s="1272"/>
      <c r="D94" s="1277" t="s">
        <v>350</v>
      </c>
      <c r="E94" s="817"/>
      <c r="F94" s="834"/>
      <c r="G94" s="835"/>
    </row>
    <row r="95" spans="1:7" ht="15" hidden="1" x14ac:dyDescent="0.25">
      <c r="A95" s="1291"/>
      <c r="B95" s="1293"/>
      <c r="C95" s="1272"/>
      <c r="D95" s="1279" t="s">
        <v>261</v>
      </c>
      <c r="E95" s="817"/>
      <c r="F95" s="834"/>
      <c r="G95" s="835"/>
    </row>
    <row r="96" spans="1:7" ht="15" hidden="1" x14ac:dyDescent="0.25">
      <c r="A96" s="1291"/>
      <c r="B96" s="1293"/>
      <c r="C96" s="1272"/>
      <c r="D96" s="1279" t="s">
        <v>339</v>
      </c>
      <c r="E96" s="817"/>
      <c r="F96" s="834"/>
      <c r="G96" s="835"/>
    </row>
    <row r="97" spans="1:7" ht="15" hidden="1" x14ac:dyDescent="0.25">
      <c r="A97" s="1289" t="s">
        <v>203</v>
      </c>
      <c r="B97" s="1293" t="s">
        <v>164</v>
      </c>
      <c r="C97" s="1983" t="s">
        <v>93</v>
      </c>
      <c r="D97" s="1978"/>
      <c r="E97" s="817"/>
      <c r="F97" s="834"/>
      <c r="G97" s="835"/>
    </row>
    <row r="98" spans="1:7" ht="15" hidden="1" x14ac:dyDescent="0.25">
      <c r="A98" s="1289"/>
      <c r="B98" s="1293"/>
      <c r="C98" s="1273"/>
      <c r="D98" s="1279" t="s">
        <v>266</v>
      </c>
      <c r="E98" s="817"/>
      <c r="F98" s="834"/>
      <c r="G98" s="835"/>
    </row>
    <row r="99" spans="1:7" ht="15" hidden="1" x14ac:dyDescent="0.25">
      <c r="A99" s="1289"/>
      <c r="B99" s="1293"/>
      <c r="C99" s="1273"/>
      <c r="D99" s="1279" t="s">
        <v>99</v>
      </c>
      <c r="E99" s="817"/>
      <c r="F99" s="834"/>
      <c r="G99" s="835"/>
    </row>
    <row r="100" spans="1:7" ht="15" hidden="1" x14ac:dyDescent="0.25">
      <c r="A100" s="1289" t="s">
        <v>204</v>
      </c>
      <c r="B100" s="1293" t="s">
        <v>164</v>
      </c>
      <c r="C100" s="1984" t="s">
        <v>151</v>
      </c>
      <c r="D100" s="1978"/>
      <c r="E100" s="777"/>
      <c r="F100" s="834"/>
      <c r="G100" s="835"/>
    </row>
    <row r="101" spans="1:7" ht="15" hidden="1" x14ac:dyDescent="0.25">
      <c r="A101" s="1289"/>
      <c r="B101" s="1293"/>
      <c r="C101" s="1274"/>
      <c r="D101" s="1279" t="s">
        <v>271</v>
      </c>
      <c r="E101" s="817"/>
      <c r="F101" s="834"/>
      <c r="G101" s="835"/>
    </row>
    <row r="102" spans="1:7" ht="15" hidden="1" x14ac:dyDescent="0.25">
      <c r="A102" s="1289"/>
      <c r="B102" s="1293"/>
      <c r="C102" s="1274"/>
      <c r="D102" s="1279" t="s">
        <v>272</v>
      </c>
      <c r="E102" s="817"/>
      <c r="F102" s="834"/>
      <c r="G102" s="835"/>
    </row>
    <row r="103" spans="1:7" ht="15" hidden="1" x14ac:dyDescent="0.25">
      <c r="A103" s="1289"/>
      <c r="B103" s="1293"/>
      <c r="C103" s="1274"/>
      <c r="D103" s="1279" t="s">
        <v>273</v>
      </c>
      <c r="E103" s="817"/>
      <c r="F103" s="834"/>
      <c r="G103" s="835"/>
    </row>
    <row r="104" spans="1:7" ht="15" hidden="1" x14ac:dyDescent="0.25">
      <c r="A104" s="1289" t="s">
        <v>205</v>
      </c>
      <c r="B104" s="1293" t="s">
        <v>164</v>
      </c>
      <c r="C104" s="1985" t="s">
        <v>100</v>
      </c>
      <c r="D104" s="1978"/>
      <c r="E104" s="777"/>
      <c r="F104" s="834"/>
      <c r="G104" s="835"/>
    </row>
    <row r="105" spans="1:7" ht="15" hidden="1" x14ac:dyDescent="0.25">
      <c r="A105" s="1289"/>
      <c r="B105" s="1293"/>
      <c r="C105" s="1275"/>
      <c r="D105" s="1279" t="s">
        <v>268</v>
      </c>
      <c r="E105" s="817"/>
      <c r="F105" s="834"/>
      <c r="G105" s="835"/>
    </row>
    <row r="106" spans="1:7" ht="15" hidden="1" x14ac:dyDescent="0.25">
      <c r="A106" s="1289"/>
      <c r="B106" s="1293"/>
      <c r="C106" s="1275"/>
      <c r="D106" s="1279" t="s">
        <v>269</v>
      </c>
      <c r="E106" s="817"/>
      <c r="F106" s="834"/>
      <c r="G106" s="835"/>
    </row>
    <row r="107" spans="1:7" ht="15" hidden="1" x14ac:dyDescent="0.25">
      <c r="A107" s="1289">
        <v>42</v>
      </c>
      <c r="B107" s="1293" t="s">
        <v>164</v>
      </c>
      <c r="C107" s="1986" t="s">
        <v>107</v>
      </c>
      <c r="D107" s="1978"/>
      <c r="E107" s="817"/>
      <c r="F107" s="834"/>
      <c r="G107" s="835"/>
    </row>
    <row r="108" spans="1:7" ht="15" hidden="1" x14ac:dyDescent="0.25">
      <c r="A108" s="1289"/>
      <c r="B108" s="1293"/>
      <c r="C108" s="1264"/>
      <c r="D108" s="1279" t="s">
        <v>262</v>
      </c>
      <c r="E108" s="817"/>
      <c r="F108" s="834"/>
      <c r="G108" s="835"/>
    </row>
    <row r="109" spans="1:7" ht="15" hidden="1" x14ac:dyDescent="0.25">
      <c r="A109" s="1289" t="s">
        <v>208</v>
      </c>
      <c r="B109" s="1293" t="s">
        <v>164</v>
      </c>
      <c r="C109" s="1987" t="s">
        <v>24</v>
      </c>
      <c r="D109" s="1978"/>
      <c r="E109" s="817"/>
      <c r="F109" s="834"/>
      <c r="G109" s="835"/>
    </row>
    <row r="110" spans="1:7" ht="15" hidden="1" x14ac:dyDescent="0.25">
      <c r="A110" s="1289"/>
      <c r="B110" s="1293"/>
      <c r="C110" s="1265"/>
      <c r="D110" s="1279" t="s">
        <v>263</v>
      </c>
      <c r="E110" s="817"/>
      <c r="F110" s="834"/>
      <c r="G110" s="835"/>
    </row>
    <row r="111" spans="1:7" ht="15" hidden="1" x14ac:dyDescent="0.25">
      <c r="A111" s="1289"/>
      <c r="B111" s="1293"/>
      <c r="C111" s="1265"/>
      <c r="D111" s="1279" t="s">
        <v>264</v>
      </c>
      <c r="E111" s="817"/>
      <c r="F111" s="834"/>
      <c r="G111" s="835"/>
    </row>
    <row r="112" spans="1:7" ht="15" hidden="1" x14ac:dyDescent="0.25">
      <c r="A112" s="1289">
        <v>45</v>
      </c>
      <c r="B112" s="1293" t="s">
        <v>164</v>
      </c>
      <c r="C112" s="1987" t="s">
        <v>207</v>
      </c>
      <c r="D112" s="1978"/>
      <c r="E112" s="817"/>
      <c r="F112" s="834"/>
      <c r="G112" s="835"/>
    </row>
    <row r="113" spans="1:7" ht="15" hidden="1" x14ac:dyDescent="0.25">
      <c r="A113" s="1289"/>
      <c r="B113" s="1293"/>
      <c r="C113" s="1265"/>
      <c r="D113" s="1279" t="s">
        <v>265</v>
      </c>
      <c r="E113" s="817"/>
      <c r="F113" s="834"/>
      <c r="G113" s="835"/>
    </row>
    <row r="114" spans="1:7" ht="15" hidden="1" x14ac:dyDescent="0.25">
      <c r="A114" s="1289">
        <v>46</v>
      </c>
      <c r="B114" s="845" t="s">
        <v>491</v>
      </c>
      <c r="C114" s="2003" t="s">
        <v>180</v>
      </c>
      <c r="D114" s="1978"/>
      <c r="E114" s="817"/>
      <c r="F114" s="834"/>
      <c r="G114" s="835"/>
    </row>
    <row r="115" spans="1:7" ht="15" hidden="1" x14ac:dyDescent="0.25">
      <c r="A115" s="1289"/>
      <c r="B115" s="845"/>
      <c r="C115" s="1266"/>
      <c r="D115" s="1279" t="s">
        <v>118</v>
      </c>
      <c r="E115" s="817"/>
      <c r="F115" s="834"/>
      <c r="G115" s="835"/>
    </row>
    <row r="116" spans="1:7" ht="15" hidden="1" x14ac:dyDescent="0.25">
      <c r="A116" s="1289" t="s">
        <v>209</v>
      </c>
      <c r="B116" s="846" t="s">
        <v>492</v>
      </c>
      <c r="C116" s="2005" t="s">
        <v>119</v>
      </c>
      <c r="D116" s="1978"/>
      <c r="E116" s="817"/>
      <c r="F116" s="834"/>
      <c r="G116" s="835"/>
    </row>
    <row r="117" spans="1:7" ht="15" hidden="1" x14ac:dyDescent="0.25">
      <c r="A117" s="1289"/>
      <c r="B117" s="846"/>
      <c r="C117" s="1267"/>
      <c r="D117" s="1279" t="s">
        <v>237</v>
      </c>
      <c r="E117" s="817"/>
      <c r="F117" s="834"/>
      <c r="G117" s="835"/>
    </row>
    <row r="118" spans="1:7" ht="15" hidden="1" x14ac:dyDescent="0.25">
      <c r="A118" s="1289"/>
      <c r="B118" s="846"/>
      <c r="C118" s="1267"/>
      <c r="D118" s="1279" t="s">
        <v>238</v>
      </c>
      <c r="E118" s="817"/>
      <c r="F118" s="834"/>
      <c r="G118" s="835"/>
    </row>
    <row r="119" spans="1:7" ht="15" hidden="1" x14ac:dyDescent="0.25">
      <c r="A119" s="1289" t="s">
        <v>210</v>
      </c>
      <c r="B119" s="847" t="s">
        <v>493</v>
      </c>
      <c r="C119" s="2006" t="s">
        <v>125</v>
      </c>
      <c r="D119" s="1978"/>
      <c r="E119" s="817"/>
      <c r="F119" s="834"/>
      <c r="G119" s="835"/>
    </row>
    <row r="120" spans="1:7" ht="15" hidden="1" x14ac:dyDescent="0.25">
      <c r="A120" s="1289"/>
      <c r="B120" s="847"/>
      <c r="C120" s="1268"/>
      <c r="D120" s="1279" t="s">
        <v>127</v>
      </c>
      <c r="E120" s="817"/>
      <c r="F120" s="834"/>
      <c r="G120" s="835"/>
    </row>
    <row r="121" spans="1:7" ht="15" hidden="1" x14ac:dyDescent="0.25">
      <c r="A121" s="1289"/>
      <c r="B121" s="847"/>
      <c r="C121" s="1268"/>
      <c r="D121" s="1279" t="s">
        <v>239</v>
      </c>
      <c r="E121" s="817"/>
      <c r="F121" s="834"/>
      <c r="G121" s="835"/>
    </row>
    <row r="122" spans="1:7" ht="15" hidden="1" x14ac:dyDescent="0.25">
      <c r="A122" s="1289"/>
      <c r="B122" s="847"/>
      <c r="C122" s="1268"/>
      <c r="D122" s="1279" t="s">
        <v>324</v>
      </c>
      <c r="E122" s="817"/>
      <c r="F122" s="834"/>
      <c r="G122" s="835"/>
    </row>
    <row r="123" spans="1:7" ht="15" hidden="1" x14ac:dyDescent="0.25">
      <c r="A123" s="1289"/>
      <c r="B123" s="847"/>
      <c r="C123" s="1268"/>
      <c r="D123" s="1279" t="s">
        <v>325</v>
      </c>
      <c r="E123" s="817"/>
      <c r="F123" s="834"/>
      <c r="G123" s="835"/>
    </row>
    <row r="124" spans="1:7" ht="15" hidden="1" x14ac:dyDescent="0.25">
      <c r="A124" s="1289" t="s">
        <v>211</v>
      </c>
      <c r="B124" s="848" t="s">
        <v>494</v>
      </c>
      <c r="C124" s="2007" t="s">
        <v>128</v>
      </c>
      <c r="D124" s="1978"/>
      <c r="E124" s="817"/>
      <c r="F124" s="834"/>
      <c r="G124" s="835"/>
    </row>
    <row r="125" spans="1:7" ht="15" hidden="1" x14ac:dyDescent="0.25">
      <c r="A125" s="1289"/>
      <c r="B125" s="848"/>
      <c r="C125" s="1269"/>
      <c r="D125" s="1279" t="s">
        <v>274</v>
      </c>
      <c r="E125" s="817"/>
      <c r="F125" s="834"/>
      <c r="G125" s="835"/>
    </row>
    <row r="126" spans="1:7" ht="15" hidden="1" x14ac:dyDescent="0.25">
      <c r="A126" s="1289"/>
      <c r="B126" s="848"/>
      <c r="C126" s="1269"/>
      <c r="D126" s="1279" t="s">
        <v>275</v>
      </c>
      <c r="E126" s="817"/>
      <c r="F126" s="834"/>
      <c r="G126" s="835"/>
    </row>
    <row r="127" spans="1:7" ht="15" hidden="1" x14ac:dyDescent="0.25">
      <c r="A127" s="1289"/>
      <c r="B127" s="848"/>
      <c r="C127" s="1269"/>
      <c r="D127" s="1279" t="s">
        <v>131</v>
      </c>
      <c r="E127" s="817"/>
      <c r="F127" s="834"/>
      <c r="G127" s="835"/>
    </row>
    <row r="128" spans="1:7" ht="15" hidden="1" x14ac:dyDescent="0.25">
      <c r="A128" s="1289">
        <v>54</v>
      </c>
      <c r="B128" s="849" t="s">
        <v>495</v>
      </c>
      <c r="C128" s="2008" t="s">
        <v>132</v>
      </c>
      <c r="D128" s="1978"/>
      <c r="E128" s="777"/>
      <c r="F128" s="834"/>
      <c r="G128" s="835"/>
    </row>
    <row r="129" spans="1:7" ht="15" hidden="1" x14ac:dyDescent="0.25">
      <c r="A129" s="1289"/>
      <c r="B129" s="849"/>
      <c r="C129" s="1270"/>
      <c r="D129" s="1279" t="s">
        <v>240</v>
      </c>
      <c r="E129" s="777"/>
      <c r="F129" s="834"/>
      <c r="G129" s="835"/>
    </row>
    <row r="130" spans="1:7" ht="15" hidden="1" x14ac:dyDescent="0.25">
      <c r="A130" s="1289"/>
      <c r="B130" s="849"/>
      <c r="C130" s="1270"/>
      <c r="D130" s="1279" t="s">
        <v>331</v>
      </c>
      <c r="E130" s="777"/>
      <c r="F130" s="834"/>
      <c r="G130" s="835"/>
    </row>
    <row r="131" spans="1:7" ht="15" hidden="1" x14ac:dyDescent="0.25">
      <c r="A131" s="1289">
        <v>55</v>
      </c>
      <c r="B131" s="849" t="s">
        <v>495</v>
      </c>
      <c r="C131" s="2009" t="s">
        <v>134</v>
      </c>
      <c r="D131" s="1978"/>
      <c r="E131" s="777"/>
      <c r="F131" s="834"/>
      <c r="G131" s="835"/>
    </row>
    <row r="132" spans="1:7" ht="15" hidden="1" x14ac:dyDescent="0.25">
      <c r="A132" s="1289"/>
      <c r="B132" s="849"/>
      <c r="C132" s="1271"/>
      <c r="D132" s="1279" t="s">
        <v>241</v>
      </c>
      <c r="E132" s="777"/>
      <c r="F132" s="834"/>
      <c r="G132" s="835"/>
    </row>
    <row r="133" spans="1:7" ht="15" hidden="1" x14ac:dyDescent="0.25">
      <c r="A133" s="1289" t="s">
        <v>212</v>
      </c>
      <c r="B133" s="849" t="s">
        <v>495</v>
      </c>
      <c r="C133" s="2010" t="s">
        <v>135</v>
      </c>
      <c r="D133" s="1978"/>
      <c r="E133" s="777"/>
      <c r="F133" s="834"/>
      <c r="G133" s="835"/>
    </row>
    <row r="134" spans="1:7" ht="15" hidden="1" x14ac:dyDescent="0.25">
      <c r="A134" s="1289"/>
      <c r="B134" s="849"/>
      <c r="C134" s="1252"/>
      <c r="D134" s="1279" t="s">
        <v>242</v>
      </c>
      <c r="E134" s="777"/>
      <c r="F134" s="834"/>
      <c r="G134" s="835"/>
    </row>
    <row r="135" spans="1:7" ht="15" hidden="1" x14ac:dyDescent="0.25">
      <c r="A135" s="1289"/>
      <c r="B135" s="849"/>
      <c r="C135" s="1252"/>
      <c r="D135" s="1279" t="s">
        <v>243</v>
      </c>
      <c r="E135" s="777"/>
      <c r="F135" s="834"/>
      <c r="G135" s="835"/>
    </row>
    <row r="136" spans="1:7" ht="15" hidden="1" x14ac:dyDescent="0.25">
      <c r="A136" s="1289"/>
      <c r="B136" s="849"/>
      <c r="C136" s="1252"/>
      <c r="D136" s="1279" t="s">
        <v>244</v>
      </c>
      <c r="E136" s="777"/>
      <c r="F136" s="834"/>
      <c r="G136" s="835"/>
    </row>
    <row r="137" spans="1:7" ht="15" hidden="1" x14ac:dyDescent="0.25">
      <c r="A137" s="1289">
        <v>59</v>
      </c>
      <c r="B137" s="849" t="s">
        <v>495</v>
      </c>
      <c r="C137" s="2004" t="s">
        <v>136</v>
      </c>
      <c r="D137" s="1978"/>
      <c r="E137" s="777"/>
      <c r="F137" s="834"/>
      <c r="G137" s="835"/>
    </row>
    <row r="138" spans="1:7" ht="15" hidden="1" x14ac:dyDescent="0.25">
      <c r="A138" s="1289"/>
      <c r="B138" s="849"/>
      <c r="C138" s="1253"/>
      <c r="D138" s="1279" t="s">
        <v>138</v>
      </c>
      <c r="E138" s="777"/>
      <c r="F138" s="834"/>
      <c r="G138" s="835"/>
    </row>
    <row r="139" spans="1:7" ht="15" hidden="1" x14ac:dyDescent="0.25">
      <c r="A139" s="1289" t="s">
        <v>213</v>
      </c>
      <c r="B139" s="849" t="s">
        <v>495</v>
      </c>
      <c r="C139" s="1981" t="s">
        <v>139</v>
      </c>
      <c r="D139" s="1978"/>
      <c r="E139" s="777"/>
      <c r="F139" s="834"/>
      <c r="G139" s="835"/>
    </row>
    <row r="140" spans="1:7" ht="15" hidden="1" x14ac:dyDescent="0.25">
      <c r="A140" s="1289"/>
      <c r="B140" s="849"/>
      <c r="C140" s="1250"/>
      <c r="D140" s="1279" t="s">
        <v>245</v>
      </c>
      <c r="E140" s="777"/>
      <c r="F140" s="834"/>
      <c r="G140" s="835"/>
    </row>
    <row r="141" spans="1:7" ht="15" hidden="1" x14ac:dyDescent="0.25">
      <c r="A141" s="1289"/>
      <c r="B141" s="849"/>
      <c r="C141" s="1250"/>
      <c r="D141" s="1279" t="s">
        <v>246</v>
      </c>
      <c r="E141" s="777"/>
      <c r="F141" s="834"/>
      <c r="G141" s="835"/>
    </row>
    <row r="142" spans="1:7" ht="15" hidden="1" x14ac:dyDescent="0.25">
      <c r="A142" s="1289"/>
      <c r="B142" s="849"/>
      <c r="C142" s="1250"/>
      <c r="D142" s="1279" t="s">
        <v>175</v>
      </c>
      <c r="E142" s="777"/>
      <c r="F142" s="834"/>
      <c r="G142" s="835"/>
    </row>
    <row r="143" spans="1:7" ht="15" hidden="1" x14ac:dyDescent="0.25">
      <c r="A143" s="1289"/>
      <c r="B143" s="849"/>
      <c r="C143" s="1250"/>
      <c r="D143" s="1279" t="s">
        <v>247</v>
      </c>
      <c r="E143" s="777"/>
      <c r="F143" s="834"/>
      <c r="G143" s="835"/>
    </row>
    <row r="144" spans="1:7" ht="15" hidden="1" x14ac:dyDescent="0.25">
      <c r="A144" s="1289" t="s">
        <v>300</v>
      </c>
      <c r="B144" s="838" t="s">
        <v>496</v>
      </c>
      <c r="C144" s="1982" t="s">
        <v>215</v>
      </c>
      <c r="D144" s="1978"/>
      <c r="E144" s="777"/>
      <c r="F144" s="834"/>
      <c r="G144" s="835"/>
    </row>
    <row r="145" spans="1:7" ht="15" hidden="1" x14ac:dyDescent="0.25">
      <c r="A145" s="1289"/>
      <c r="B145" s="838"/>
      <c r="C145" s="1251"/>
      <c r="D145" s="1279" t="s">
        <v>248</v>
      </c>
      <c r="E145" s="777"/>
      <c r="F145" s="834"/>
      <c r="G145" s="835"/>
    </row>
    <row r="146" spans="1:7" ht="15" hidden="1" x14ac:dyDescent="0.25">
      <c r="A146" s="1289"/>
      <c r="B146" s="838"/>
      <c r="C146" s="1251"/>
      <c r="D146" s="1279" t="s">
        <v>249</v>
      </c>
      <c r="E146" s="777"/>
      <c r="F146" s="834"/>
      <c r="G146" s="835"/>
    </row>
    <row r="147" spans="1:7" ht="15" hidden="1" x14ac:dyDescent="0.25">
      <c r="A147" s="1291"/>
      <c r="B147" s="1295"/>
      <c r="C147" s="1280"/>
      <c r="D147" s="1277"/>
      <c r="E147" s="777"/>
      <c r="F147" s="834"/>
      <c r="G147" s="835"/>
    </row>
    <row r="148" spans="1:7" ht="15" hidden="1" x14ac:dyDescent="0.25">
      <c r="A148" s="1291" t="s">
        <v>304</v>
      </c>
      <c r="B148" s="839" t="s">
        <v>497</v>
      </c>
      <c r="C148" s="1977" t="s">
        <v>278</v>
      </c>
      <c r="D148" s="1977"/>
      <c r="E148" s="777"/>
      <c r="F148" s="834"/>
      <c r="G148" s="835"/>
    </row>
    <row r="149" spans="1:7" ht="15" hidden="1" x14ac:dyDescent="0.25">
      <c r="A149" s="1289" t="s">
        <v>308</v>
      </c>
      <c r="B149" s="1295"/>
      <c r="C149" s="1280"/>
      <c r="D149" s="1277" t="s">
        <v>301</v>
      </c>
      <c r="E149" s="777"/>
      <c r="F149" s="834"/>
      <c r="G149" s="835"/>
    </row>
    <row r="150" spans="1:7" ht="15" hidden="1" x14ac:dyDescent="0.25">
      <c r="A150" s="1291"/>
      <c r="B150" s="1295"/>
      <c r="C150" s="1977" t="s">
        <v>282</v>
      </c>
      <c r="D150" s="1977"/>
      <c r="E150" s="777"/>
      <c r="F150" s="834"/>
      <c r="G150" s="835"/>
    </row>
    <row r="151" spans="1:7" ht="15" hidden="1" x14ac:dyDescent="0.25">
      <c r="A151" s="1291"/>
      <c r="B151" s="1295"/>
      <c r="C151" s="1280"/>
      <c r="D151" s="1277" t="s">
        <v>302</v>
      </c>
      <c r="E151" s="777"/>
      <c r="F151" s="834"/>
      <c r="G151" s="835"/>
    </row>
    <row r="152" spans="1:7" ht="15" hidden="1" x14ac:dyDescent="0.25">
      <c r="A152" s="1291"/>
      <c r="B152" s="1295"/>
      <c r="C152" s="1977" t="s">
        <v>284</v>
      </c>
      <c r="D152" s="1977"/>
      <c r="E152" s="777"/>
      <c r="F152" s="834"/>
      <c r="G152" s="835"/>
    </row>
    <row r="153" spans="1:7" ht="15" hidden="1" x14ac:dyDescent="0.25">
      <c r="A153" s="1291"/>
      <c r="B153" s="1295"/>
      <c r="C153" s="1283"/>
      <c r="D153" s="1277" t="s">
        <v>303</v>
      </c>
      <c r="E153" s="777"/>
      <c r="F153" s="834"/>
      <c r="G153" s="835"/>
    </row>
    <row r="154" spans="1:7" ht="15" hidden="1" x14ac:dyDescent="0.25">
      <c r="A154" s="1291"/>
      <c r="B154" s="1295"/>
      <c r="C154" s="1283"/>
      <c r="D154" s="1277" t="s">
        <v>287</v>
      </c>
      <c r="E154" s="777"/>
      <c r="F154" s="834"/>
      <c r="G154" s="835"/>
    </row>
    <row r="155" spans="1:7" ht="15" hidden="1" x14ac:dyDescent="0.25">
      <c r="A155" s="1291"/>
      <c r="B155" s="1295"/>
      <c r="C155" s="1977" t="s">
        <v>288</v>
      </c>
      <c r="D155" s="1977"/>
      <c r="E155" s="777"/>
      <c r="F155" s="834"/>
      <c r="G155" s="835"/>
    </row>
    <row r="156" spans="1:7" ht="15" hidden="1" x14ac:dyDescent="0.25">
      <c r="A156" s="1291"/>
      <c r="B156" s="1295"/>
      <c r="C156" s="1283"/>
      <c r="D156" s="1277" t="s">
        <v>289</v>
      </c>
      <c r="E156" s="777"/>
      <c r="F156" s="834"/>
      <c r="G156" s="835"/>
    </row>
    <row r="157" spans="1:7" ht="15" hidden="1" x14ac:dyDescent="0.25">
      <c r="A157" s="1291"/>
      <c r="B157" s="1295"/>
      <c r="C157" s="1977" t="s">
        <v>290</v>
      </c>
      <c r="D157" s="1977"/>
      <c r="E157" s="777"/>
      <c r="F157" s="834"/>
      <c r="G157" s="835"/>
    </row>
    <row r="158" spans="1:7" ht="15" hidden="1" x14ac:dyDescent="0.25">
      <c r="A158" s="1291"/>
      <c r="B158" s="1295"/>
      <c r="C158" s="1283"/>
      <c r="D158" s="1277" t="s">
        <v>318</v>
      </c>
      <c r="E158" s="777"/>
      <c r="F158" s="834"/>
      <c r="G158" s="835"/>
    </row>
    <row r="159" spans="1:7" ht="15" hidden="1" x14ac:dyDescent="0.25">
      <c r="A159" s="1291"/>
      <c r="B159" s="1295"/>
      <c r="C159" s="1283"/>
      <c r="D159" s="1277" t="s">
        <v>305</v>
      </c>
      <c r="E159" s="777"/>
      <c r="F159" s="834"/>
      <c r="G159" s="835"/>
    </row>
    <row r="160" spans="1:7" ht="15" hidden="1" x14ac:dyDescent="0.25">
      <c r="A160" s="1291"/>
      <c r="B160" s="1295"/>
      <c r="C160" s="1283"/>
      <c r="D160" s="1277" t="s">
        <v>294</v>
      </c>
      <c r="E160" s="777"/>
      <c r="F160" s="834"/>
      <c r="G160" s="835"/>
    </row>
    <row r="161" spans="1:7" ht="15" hidden="1" x14ac:dyDescent="0.25">
      <c r="A161" s="1296"/>
      <c r="B161" s="839"/>
      <c r="C161" s="1276" t="s">
        <v>317</v>
      </c>
      <c r="D161" s="1277"/>
      <c r="E161" s="777"/>
      <c r="F161" s="834"/>
      <c r="G161" s="777"/>
    </row>
    <row r="162" spans="1:7" ht="15.75" hidden="1" thickBot="1" x14ac:dyDescent="0.3">
      <c r="A162" s="1297"/>
      <c r="B162" s="1298"/>
      <c r="C162" s="1284"/>
      <c r="D162" s="1285" t="s">
        <v>307</v>
      </c>
      <c r="E162" s="833"/>
      <c r="F162" s="837"/>
    </row>
    <row r="163" spans="1:7" ht="15" hidden="1" x14ac:dyDescent="0.25">
      <c r="C163" s="1286"/>
      <c r="D163" s="1283"/>
    </row>
    <row r="164" spans="1:7" x14ac:dyDescent="0.2">
      <c r="D164" s="777"/>
    </row>
    <row r="165" spans="1:7" x14ac:dyDescent="0.2">
      <c r="D165" s="777"/>
    </row>
    <row r="166" spans="1:7" x14ac:dyDescent="0.2">
      <c r="D166" s="777"/>
    </row>
    <row r="167" spans="1:7" x14ac:dyDescent="0.2">
      <c r="D167" s="777"/>
    </row>
    <row r="168" spans="1:7" x14ac:dyDescent="0.2">
      <c r="D168" s="777"/>
    </row>
    <row r="169" spans="1:7" x14ac:dyDescent="0.2">
      <c r="D169" s="777"/>
    </row>
    <row r="170" spans="1:7" x14ac:dyDescent="0.2">
      <c r="D170" s="777"/>
    </row>
    <row r="171" spans="1:7" x14ac:dyDescent="0.2">
      <c r="D171" s="777"/>
    </row>
    <row r="172" spans="1:7" x14ac:dyDescent="0.2">
      <c r="D172" s="777"/>
    </row>
    <row r="173" spans="1:7" x14ac:dyDescent="0.2">
      <c r="D173" s="777"/>
    </row>
    <row r="174" spans="1:7" x14ac:dyDescent="0.2">
      <c r="D174" s="777"/>
    </row>
    <row r="175" spans="1:7" x14ac:dyDescent="0.2">
      <c r="D175" s="777"/>
    </row>
    <row r="176" spans="1:7" x14ac:dyDescent="0.2">
      <c r="D176" s="777"/>
    </row>
    <row r="177" spans="4:4" x14ac:dyDescent="0.2">
      <c r="D177" s="777"/>
    </row>
    <row r="178" spans="4:4" x14ac:dyDescent="0.2">
      <c r="D178" s="777"/>
    </row>
  </sheetData>
  <dataConsolidate leftLabels="1"/>
  <mergeCells count="39">
    <mergeCell ref="C112:D112"/>
    <mergeCell ref="C114:D114"/>
    <mergeCell ref="C137:D137"/>
    <mergeCell ref="C116:D116"/>
    <mergeCell ref="C119:D119"/>
    <mergeCell ref="C124:D124"/>
    <mergeCell ref="C128:D128"/>
    <mergeCell ref="C131:D131"/>
    <mergeCell ref="C133:D133"/>
    <mergeCell ref="C78:D78"/>
    <mergeCell ref="C55:D55"/>
    <mergeCell ref="C61:D61"/>
    <mergeCell ref="A1:C1"/>
    <mergeCell ref="A42:C42"/>
    <mergeCell ref="C48:D48"/>
    <mergeCell ref="C46:D46"/>
    <mergeCell ref="C45:D45"/>
    <mergeCell ref="C4:D4"/>
    <mergeCell ref="C51:D51"/>
    <mergeCell ref="C53:D53"/>
    <mergeCell ref="C63:D63"/>
    <mergeCell ref="C65:D65"/>
    <mergeCell ref="C69:D69"/>
    <mergeCell ref="C80:D80"/>
    <mergeCell ref="C157:D157"/>
    <mergeCell ref="C148:D148"/>
    <mergeCell ref="C150:D150"/>
    <mergeCell ref="C152:D152"/>
    <mergeCell ref="C155:D155"/>
    <mergeCell ref="C84:D84"/>
    <mergeCell ref="C90:D90"/>
    <mergeCell ref="C82:D82"/>
    <mergeCell ref="C139:D139"/>
    <mergeCell ref="C144:D144"/>
    <mergeCell ref="C97:D97"/>
    <mergeCell ref="C100:D100"/>
    <mergeCell ref="C104:D104"/>
    <mergeCell ref="C107:D107"/>
    <mergeCell ref="C109:D109"/>
  </mergeCells>
  <phoneticPr fontId="18" type="noConversion"/>
  <hyperlinks>
    <hyperlink ref="D49" location="'1'!A1" display="яч.7 - ф.&quot;Город-7&quot;"/>
    <hyperlink ref="D50" location="'2'!A1" display="яч.8 - ф.&quot;Городской&quot;, яч.2 - ф.&quot;Овощехранилище&quot;"/>
    <hyperlink ref="D47" location="'1а'!A1" display="яч. Т1, яч. Т2"/>
    <hyperlink ref="D52" location="'3'!A1" display="яч.18 - ф.&quot;РУБЦОВО&quot;- СВ - ВЛ№2"/>
    <hyperlink ref="D54" location="'4'!A1" display="яч.13 - ф.&quot;НИКИТИНО&quot;-СВ - ВЛ№27"/>
    <hyperlink ref="D56" location="'5'!A1" display="яч.19 - &quot;РМЗ-1&quot;, яч.24 - &quot;РМЗ-2&quot;"/>
    <hyperlink ref="D57" location="'6'!A1" display="яч.15 -&quot;ОЧИСТНЫЕ-1&quot;, яч.9 -&quot;ГОРОД-1&quot;"/>
    <hyperlink ref="D58" location="'7'!A1" display="яч.21- &quot;П/я-1&quot;, яч.20 - &quot;П/я-2&quot;"/>
    <hyperlink ref="D59" location="'8'!A1" display="яч.33 - &quot;РП-35&quot;, яч.35 - &quot;РП-37&quot;"/>
    <hyperlink ref="D60" location="'9'!A1" display="яч.11 - &quot;ГОРОД-2&quot;, яч.18 - &quot;ОЧИСТНЫЕ-2&quot;"/>
    <hyperlink ref="D62" location="'10'!A1" display="Т1 - РП5ф3 ввод №1, Т2 - РП5ф17 ввод №2"/>
    <hyperlink ref="D64" location="'11'!A1" display="яч. 3 - ф.&quot;Микрорайон-1&quot; ввод № 1, яч.13 - ф.&quot;Микрорайон-2&quot; ввод № 2 "/>
    <hyperlink ref="D66" location="'12'!A1" display="яч.47 - РП 29 ввод № 1, яч.31 - РП 29 ввод № 2 "/>
    <hyperlink ref="D67" location="'13'!A1" display="яч.5 - РП 14 ввод № 1, яч.22 - РП 14 ввод № 2 "/>
    <hyperlink ref="D68" location="'14'!A1" display="яч.44 - РП 2 ввод № 1, яч.26в - РП 2 ввод № 2 "/>
    <hyperlink ref="D70" location="'15'!A1" display="яч.15 - &quot;ГОРОД-15&quot;, яч.24 - &quot;ТУБДИСПАНСЕР&quot;"/>
    <hyperlink ref="D71" location="'16'!A1" display="яч.10 - &quot;ГОРОД-10&quot;, яч.14 - &quot;ГОРОД-14&quot;"/>
    <hyperlink ref="D72" location="'17'!A1" display="яч.20 - &quot;ГОРОД 20&quot;"/>
    <hyperlink ref="D73" location="'18'!A1" display="яч. 7- ф.&quot;ГОРОД 7&quot;, яч.17 - ф.&quot;ГОРОД 17&quot; "/>
    <hyperlink ref="D74" location="'19'!A1" display="яч.3 - &quot;ГОРОД-3&quot;, яч.5 - &quot;ГОРОД-5&quot;"/>
    <hyperlink ref="D75" location="'20'!A1" display="ЯЧ. № 1 - &quot;ГОРОД -1&quot;, ЯЧ.№ 20 - &quot;РП 27&quot;"/>
    <hyperlink ref="D76" location="'21'!A1" display="яч. 4 ф &quot;РОДИОНЦЕВО&quot; - ПКУ"/>
    <hyperlink ref="D79" location="'22'!A1" display="ЯЧ. 1 - ТП 450"/>
    <hyperlink ref="D81" location="'23'!A1" display="ЯЧ.5 - ТП 238, ЯЧ.7 - ТП 651 "/>
    <hyperlink ref="D83" location="'24'!A1" display="ЯЧ.2 - ТП 660, ЯЧ.6 - ТП 662"/>
    <hyperlink ref="D85" location="'25'!A1" display="ЯЧ.10 - РП 3 ввод № 1, ЯЧ. 115 - РП 3  ввод № 2 "/>
    <hyperlink ref="D86" location="'26'!A1" display="ЯЧ. 114 - РП 23 ввод № 1, ЯЧ. 107 - РП 23 ввод № 2 "/>
    <hyperlink ref="D87" location="'27'!A1" display="ЯЧ. 3 - ТП 217"/>
    <hyperlink ref="D88" location="'28'!A1" display="ЯЧ. 5 - РП 1 ввод № 1, ЯЧ. 12 - РП 1 ввод № 2 "/>
    <hyperlink ref="D89" location="'29'!A1" display="ЯЧ. 4 - РП 20 ввод № 1, ЯЧ. 7 - РП 20 ввод № 2"/>
    <hyperlink ref="D91" location="'30'!A1" display="ЯЧ.4 - ТП 54 -Ι  ввод № 1, ЯЧ. 30 - ТП 54 - ΙΙ  ввод № 2 "/>
    <hyperlink ref="D92" location="'31'!A1" display="ЯЧ. 14 - РП 13- Ι , ЯЧ. 22 - РП 13- ΙΙ  "/>
    <hyperlink ref="D93" location="'32'!A1" display="ЯЧ.12 - РП 4 -Ι  , ЯЧ. 24 - РП 4 -ΙΙ  "/>
    <hyperlink ref="D94" location="'33'!A1" display="яч. 2 - РП 8 яч. 11"/>
    <hyperlink ref="D95" location="'34'!A1" display="ЯЧ.28 - ТП 11 -ΙΙ"/>
    <hyperlink ref="D98" location="'35'!A1" display="Т-1 - ЗРУ Ф.1 ввод № 1, Т-3 - ЗРУ Ф.20 ввод № 2 ."/>
    <hyperlink ref="D99" location="'36'!A1" display="Т-2 - РП 9 ф. 11  "/>
    <hyperlink ref="D101" location="'37'!A1" display="ЯЧ.№2 - &quot;РП 39-1&quot;, ЯЧ.№ 21 - &quot;РП 39-2&quot;"/>
    <hyperlink ref="D102" location="'38'!A1" display="ЯЧ.№15 - &quot;РМЗ-1&quot;, ЯЧ.№32 - &quot;РМЗ-2&quot;"/>
    <hyperlink ref="D103" location="'39'!A1" display="ЯЧ. № 11- &quot;ГОРОД-1&quot;, ЯЧ. № 28- &quot;ГОРОД-2&quot;"/>
    <hyperlink ref="D105" location="'40'!A1" display="ЯЧ. 23 - ф &quot;ГОРОД-2  , ЯЧ. 2 - ф &quot;ГОРОД-3&quot; "/>
    <hyperlink ref="D106" location="'41'!A1" display="ЯЧ.10 - ф &quot;ГОРОД-1&quot;  , ЯЧ.25 - ф &quot;ГОРОД-4&quot;  "/>
    <hyperlink ref="D108" location="'42'!A1" display="ЯЧ. 4 - ф,&quot;ЛОСТА-1&quot;, ЯЧ. 8 - ф.&quot;ЛОСТА-2&quot;"/>
    <hyperlink ref="D110" location="'43'!A1" display="ЯЧ. 53 - ВЛ № 8"/>
    <hyperlink ref="D111" location="'44'!A1" display="ЯЧ. 6 - ТП 535, ЯЧ. 24 - ТП 536"/>
    <hyperlink ref="D115" location="'46'!A1" display="ф. СПТУ"/>
    <hyperlink ref="D117" location="'47'!A1" display=" яч..17 - ф.Молочное-1,  яч 12 - ф.Молочное-2"/>
    <hyperlink ref="D118" location="'48'!A1" display="яч 18  - ф.Молочное-3 , яч 10. - ф.Очистные "/>
    <hyperlink ref="D120" location="'49'!A1" display="ф. &quot;КОММУНАЛЬНЫЙ&quot;"/>
    <hyperlink ref="D121" location="'50'!A1" display="ф. &quot;УСТЬЕ&quot;, ф. &quot;СХТ&quot;"/>
    <hyperlink ref="D125" location="'51'!A1" display="яч.№ 16 - ф. &quot;Биокомплекс&quot;"/>
    <hyperlink ref="D126" location="'52'!A1" display="яч. №14 - ф.&quot;Райцентр&quot;"/>
    <hyperlink ref="D127" location="'53'!A1" display="яч. 14 - ф. &quot;Школа&quot;"/>
    <hyperlink ref="D129" location="'54'!A1" display="яч. 7 - ГДЗ-1 -РТП 6, яч. 17 - ГДЗ-2 - РТП 6"/>
    <hyperlink ref="D132" location="'55'!A1" display="ЗРУ 6 кВ ф.3 - ТП 27,  РУ -0,4 кВ ф.17"/>
    <hyperlink ref="D134" location="'56'!A1" display="яч.4 - РП 5,  яч. 6 - РУ 3"/>
    <hyperlink ref="D135" location="'57'!A1" display="яч.2 - РТП 2, яч. 3 - РТП 2"/>
    <hyperlink ref="D136" location="'58'!A1" display="Освещение города 2-3 РУ-4 яч. 5, РУ-1 яч.9 - ТП 70"/>
    <hyperlink ref="D138" location="'59'!A1" display="яч. 14  - Михайлево"/>
    <hyperlink ref="D140" location="'60'!A1" display="РУ-1 яч 1 - ТП 3, РУ-1 яч 14 - ЛЭП 3"/>
    <hyperlink ref="D141" location="'61'!A1" display="РУ-3 яч 4 - ТП 7, ЗРУ  яч. 59 - КТП 35"/>
    <hyperlink ref="D142" location="'62'!A1" display="ЗРУ  яч. 2- КТП 34"/>
    <hyperlink ref="D143" location="'63'!A1" display=" яч 7 - ТП 1,   яч. 4 - ТП 2"/>
    <hyperlink ref="D146" location="'65'!A1" display="яч. 13 - ТП 31 (ф. Оптика), яч 18 - РП 1 (резерв)"/>
    <hyperlink ref="D113" location="'45'!A1" display="ЯЧ. 10 - ТП 463, ЯЧ. 34 - ТП 463"/>
    <hyperlink ref="D145" location="'64'!A1" display="яч. 7 - РП1 (ввод 1), яч. 20 - РП 1 (ввод 2)"/>
    <hyperlink ref="D149" location="'67'!A1" display="ВЛ-6кВ Ф-9 Погрузка, Ф-7 ЛПХ"/>
    <hyperlink ref="D151" location="'68'!A1" display="ВЛ-10 кВ Ф-2 ЛПХ, Ф-3 Мирный"/>
    <hyperlink ref="D153" location="'69'!A1" display="ВЛ-10 кВ Центр, Воинская часть"/>
    <hyperlink ref="D154" location="'70'!A1" display="ВЛ-10 кВ Шестово"/>
    <hyperlink ref="D156" location="'71'!A1" display="ВЛ-10 кВ Н. Склад"/>
    <hyperlink ref="D158" location="'72'!A1" display="ВЛ-6 кВ Ф-8 пр. Победы, Ф-1 Военкомат"/>
    <hyperlink ref="D159" location="'73'!A1" display="ВЛ-6 кВ Ф-2 пр. Больница, ВЛ-6 кВ Город"/>
    <hyperlink ref="D160" location="'74'!A1" display="ВЛ-6 кВ Ф-13 Заречье"/>
    <hyperlink ref="D162" location="'74'!Область_печати" display="ВЛ-6 кВ Ф-5 Леспромхоз"/>
    <hyperlink ref="D96" location="'34-1'!A1" display="яч.22 - РП 21-I, яч.7 - РП 21-II"/>
    <hyperlink ref="D77" location="'21_1'!A1" display="яч. 307? 409 ф.&quot;Охмыльцево&quot;"/>
  </hyperlinks>
  <pageMargins left="0.43307086614173229" right="0.23622047244094491" top="0.98425196850393704" bottom="0.98425196850393704" header="0.51181102362204722" footer="0.51181102362204722"/>
  <pageSetup paperSize="9" orientation="portrait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0">
    <tabColor theme="6"/>
  </sheetPr>
  <dimension ref="A1:W48"/>
  <sheetViews>
    <sheetView zoomScale="70" zoomScaleNormal="70" zoomScaleSheetLayoutView="100" workbookViewId="0">
      <selection activeCell="Q15" sqref="Q15:Q38"/>
    </sheetView>
  </sheetViews>
  <sheetFormatPr defaultRowHeight="12.75" x14ac:dyDescent="0.2"/>
  <cols>
    <col min="1" max="1" width="5.42578125" style="1073" customWidth="1"/>
    <col min="2" max="3" width="11.28515625" style="1073" customWidth="1"/>
    <col min="4" max="4" width="11.28515625" style="1073" hidden="1" customWidth="1"/>
    <col min="5" max="7" width="11.28515625" style="1073" customWidth="1"/>
    <col min="8" max="8" width="11.28515625" style="1073" hidden="1" customWidth="1"/>
    <col min="9" max="11" width="11.28515625" style="1073" customWidth="1"/>
    <col min="12" max="12" width="11.28515625" style="1073" hidden="1" customWidth="1"/>
    <col min="13" max="15" width="11.28515625" style="1073" customWidth="1"/>
    <col min="16" max="16" width="11.28515625" style="1073" hidden="1" customWidth="1"/>
    <col min="17" max="17" width="12.28515625" style="1073" customWidth="1"/>
    <col min="18" max="16384" width="9.140625" style="1073"/>
  </cols>
  <sheetData>
    <row r="1" spans="1:22" s="1056" customFormat="1" ht="18.75" customHeight="1" x14ac:dyDescent="0.25">
      <c r="B1" s="1057" t="s">
        <v>503</v>
      </c>
      <c r="C1" s="1058"/>
      <c r="D1" s="1058"/>
      <c r="E1" s="1058"/>
      <c r="J1" s="801" t="s">
        <v>179</v>
      </c>
      <c r="K1" s="2011" t="s">
        <v>310</v>
      </c>
      <c r="L1" s="2011"/>
      <c r="M1" s="2011"/>
      <c r="N1" s="2011"/>
      <c r="O1" s="2011"/>
      <c r="P1" s="2011"/>
      <c r="Q1" s="2011"/>
    </row>
    <row r="2" spans="1:22" s="1056" customFormat="1" ht="10.5" customHeight="1" x14ac:dyDescent="0.2">
      <c r="A2" s="2012" t="s">
        <v>1</v>
      </c>
      <c r="B2" s="2014"/>
      <c r="C2" s="2014"/>
      <c r="D2" s="2014"/>
      <c r="E2" s="2014"/>
      <c r="N2" s="2012" t="s">
        <v>2</v>
      </c>
      <c r="O2" s="2013"/>
      <c r="P2" s="2013"/>
      <c r="Q2" s="2013"/>
    </row>
    <row r="3" spans="1:22" s="1056" customFormat="1" ht="13.5" customHeight="1" x14ac:dyDescent="0.2">
      <c r="N3" s="1056" t="s">
        <v>3</v>
      </c>
    </row>
    <row r="4" spans="1:22" s="1056" customFormat="1" ht="15" customHeight="1" x14ac:dyDescent="0.25">
      <c r="B4" s="1059" t="s">
        <v>4</v>
      </c>
      <c r="C4" s="1058"/>
      <c r="D4" s="1060"/>
      <c r="I4" s="1309" t="s">
        <v>5</v>
      </c>
      <c r="J4" s="1310"/>
      <c r="K4" s="1310"/>
      <c r="L4" s="1055"/>
      <c r="O4" s="1061" t="s">
        <v>311</v>
      </c>
    </row>
    <row r="5" spans="1:22" s="1056" customFormat="1" ht="9.75" customHeight="1" x14ac:dyDescent="0.2">
      <c r="A5" s="2012" t="s">
        <v>7</v>
      </c>
      <c r="B5" s="2013"/>
      <c r="C5" s="2013"/>
      <c r="D5" s="2013"/>
      <c r="E5" s="2013"/>
    </row>
    <row r="6" spans="1:22" s="1056" customFormat="1" ht="12" customHeight="1" x14ac:dyDescent="0.2">
      <c r="A6" s="2018" t="s">
        <v>8</v>
      </c>
      <c r="B6" s="2018"/>
      <c r="C6" s="2018"/>
      <c r="D6" s="2018"/>
      <c r="E6" s="2018"/>
      <c r="F6" s="2018"/>
      <c r="G6" s="2018"/>
      <c r="H6" s="2018"/>
      <c r="I6" s="2018"/>
      <c r="J6" s="2018"/>
      <c r="K6" s="2018"/>
      <c r="L6" s="2018"/>
      <c r="M6" s="2018"/>
      <c r="N6" s="2018"/>
      <c r="O6" s="2018"/>
      <c r="P6" s="2018"/>
      <c r="Q6" s="2018"/>
    </row>
    <row r="7" spans="1:22" s="1056" customFormat="1" ht="15.75" x14ac:dyDescent="0.2">
      <c r="A7" s="2019" t="s">
        <v>692</v>
      </c>
      <c r="B7" s="2019"/>
      <c r="C7" s="2019"/>
      <c r="D7" s="2019"/>
      <c r="E7" s="2019"/>
      <c r="F7" s="2019"/>
      <c r="G7" s="2019"/>
      <c r="H7" s="2019"/>
      <c r="I7" s="2019"/>
      <c r="J7" s="2019"/>
      <c r="K7" s="2019"/>
      <c r="L7" s="2019"/>
      <c r="M7" s="2019"/>
      <c r="N7" s="2019"/>
      <c r="O7" s="2019"/>
      <c r="P7" s="2019"/>
      <c r="Q7" s="2019"/>
    </row>
    <row r="8" spans="1:22" s="1056" customFormat="1" ht="9" customHeight="1" x14ac:dyDescent="0.2">
      <c r="A8" s="1311">
        <v>143</v>
      </c>
      <c r="B8" s="1311">
        <v>144</v>
      </c>
    </row>
    <row r="9" spans="1:22" s="1056" customFormat="1" x14ac:dyDescent="0.2">
      <c r="A9" s="2020" t="s">
        <v>9</v>
      </c>
      <c r="B9" s="2015" t="s">
        <v>10</v>
      </c>
      <c r="C9" s="2016"/>
      <c r="D9" s="2016"/>
      <c r="E9" s="2016"/>
      <c r="F9" s="2016"/>
      <c r="G9" s="2016"/>
      <c r="H9" s="2016"/>
      <c r="I9" s="2017"/>
      <c r="J9" s="2015" t="s">
        <v>11</v>
      </c>
      <c r="K9" s="2016"/>
      <c r="L9" s="2016"/>
      <c r="M9" s="2016"/>
      <c r="N9" s="2016"/>
      <c r="O9" s="2016"/>
      <c r="P9" s="2016"/>
      <c r="Q9" s="2017"/>
    </row>
    <row r="10" spans="1:22" s="1056" customFormat="1" x14ac:dyDescent="0.2">
      <c r="A10" s="2021"/>
      <c r="B10" s="2023" t="s">
        <v>312</v>
      </c>
      <c r="C10" s="2024"/>
      <c r="D10" s="2024"/>
      <c r="E10" s="2025"/>
      <c r="F10" s="2015" t="s">
        <v>313</v>
      </c>
      <c r="G10" s="2016"/>
      <c r="H10" s="2016"/>
      <c r="I10" s="2017"/>
      <c r="J10" s="2015" t="s">
        <v>312</v>
      </c>
      <c r="K10" s="2016"/>
      <c r="L10" s="2016"/>
      <c r="M10" s="2017"/>
      <c r="N10" s="2015" t="s">
        <v>313</v>
      </c>
      <c r="O10" s="2016"/>
      <c r="P10" s="2016"/>
      <c r="Q10" s="2017"/>
    </row>
    <row r="11" spans="1:22" s="1056" customFormat="1" x14ac:dyDescent="0.2">
      <c r="A11" s="2021"/>
      <c r="B11" s="2015" t="s">
        <v>14</v>
      </c>
      <c r="C11" s="2016"/>
      <c r="D11" s="1060"/>
      <c r="E11" s="1054">
        <v>600</v>
      </c>
      <c r="F11" s="2015" t="s">
        <v>15</v>
      </c>
      <c r="G11" s="2016"/>
      <c r="H11" s="1053"/>
      <c r="I11" s="1054">
        <v>600</v>
      </c>
      <c r="J11" s="2015" t="s">
        <v>15</v>
      </c>
      <c r="K11" s="2016"/>
      <c r="L11" s="1053"/>
      <c r="M11" s="1054">
        <f>E11</f>
        <v>600</v>
      </c>
      <c r="N11" s="2015" t="s">
        <v>15</v>
      </c>
      <c r="O11" s="2016"/>
      <c r="P11" s="1053"/>
      <c r="Q11" s="1054">
        <f>I11</f>
        <v>600</v>
      </c>
    </row>
    <row r="12" spans="1:22" s="1063" customFormat="1" ht="35.25" customHeight="1" x14ac:dyDescent="0.2">
      <c r="A12" s="2022"/>
      <c r="B12" s="1062" t="s">
        <v>16</v>
      </c>
      <c r="C12" s="1062" t="s">
        <v>17</v>
      </c>
      <c r="D12" s="1062"/>
      <c r="E12" s="1062" t="s">
        <v>18</v>
      </c>
      <c r="F12" s="1062" t="s">
        <v>16</v>
      </c>
      <c r="G12" s="1062" t="s">
        <v>17</v>
      </c>
      <c r="H12" s="1062"/>
      <c r="I12" s="1062" t="s">
        <v>18</v>
      </c>
      <c r="J12" s="1062" t="s">
        <v>16</v>
      </c>
      <c r="K12" s="1062" t="s">
        <v>17</v>
      </c>
      <c r="L12" s="1062"/>
      <c r="M12" s="1062" t="s">
        <v>18</v>
      </c>
      <c r="N12" s="1062" t="s">
        <v>16</v>
      </c>
      <c r="O12" s="1062" t="s">
        <v>17</v>
      </c>
      <c r="P12" s="1062"/>
      <c r="Q12" s="1062" t="s">
        <v>18</v>
      </c>
    </row>
    <row r="13" spans="1:22" s="1065" customFormat="1" ht="11.25" x14ac:dyDescent="0.2">
      <c r="A13" s="1064">
        <v>1</v>
      </c>
      <c r="B13" s="1064">
        <v>2</v>
      </c>
      <c r="C13" s="1064">
        <v>3</v>
      </c>
      <c r="D13" s="1064"/>
      <c r="E13" s="1064">
        <v>4</v>
      </c>
      <c r="F13" s="1064">
        <v>5</v>
      </c>
      <c r="G13" s="1064">
        <v>6</v>
      </c>
      <c r="H13" s="1064"/>
      <c r="I13" s="1064">
        <v>7</v>
      </c>
      <c r="J13" s="1064">
        <v>8</v>
      </c>
      <c r="K13" s="1064">
        <v>9</v>
      </c>
      <c r="L13" s="1064"/>
      <c r="M13" s="1064">
        <v>10</v>
      </c>
      <c r="N13" s="1064">
        <v>11</v>
      </c>
      <c r="O13" s="1064">
        <v>12</v>
      </c>
      <c r="P13" s="1064"/>
      <c r="Q13" s="1064">
        <v>13</v>
      </c>
    </row>
    <row r="14" spans="1:22" s="1063" customFormat="1" x14ac:dyDescent="0.2">
      <c r="A14" s="1066">
        <v>0</v>
      </c>
      <c r="B14" s="1146"/>
      <c r="C14" s="1171"/>
      <c r="D14" s="1171"/>
      <c r="E14" s="1171"/>
      <c r="F14" s="1146"/>
      <c r="G14" s="1625"/>
      <c r="H14" s="1625"/>
      <c r="I14" s="1625"/>
      <c r="J14" s="1626"/>
      <c r="K14" s="1625"/>
      <c r="L14" s="1625"/>
      <c r="M14" s="1625"/>
      <c r="N14" s="1626"/>
      <c r="O14" s="1625"/>
      <c r="P14" s="1625"/>
      <c r="Q14" s="1625"/>
      <c r="S14" s="1067"/>
      <c r="T14" s="1068"/>
      <c r="U14" s="1068"/>
      <c r="V14" s="1068"/>
    </row>
    <row r="15" spans="1:22" s="1380" customFormat="1" ht="15" x14ac:dyDescent="0.25">
      <c r="A15" s="1377">
        <v>1</v>
      </c>
      <c r="B15" s="1378"/>
      <c r="C15" s="1625"/>
      <c r="D15" s="1625"/>
      <c r="E15" s="1644">
        <v>68.64</v>
      </c>
      <c r="F15" s="1647"/>
      <c r="G15" s="1664"/>
      <c r="H15" s="1664"/>
      <c r="I15" s="1644">
        <v>98.64</v>
      </c>
      <c r="J15" s="1647"/>
      <c r="K15" s="1664"/>
      <c r="L15" s="1664"/>
      <c r="M15" s="1644">
        <v>24.599999999999998</v>
      </c>
      <c r="N15" s="1647"/>
      <c r="O15" s="1664"/>
      <c r="P15" s="1664"/>
      <c r="Q15" s="1644">
        <v>37.019999999999996</v>
      </c>
      <c r="S15" s="1381"/>
      <c r="T15" s="1382"/>
      <c r="U15" s="1382"/>
      <c r="V15" s="1382"/>
    </row>
    <row r="16" spans="1:22" s="1063" customFormat="1" ht="15" x14ac:dyDescent="0.25">
      <c r="A16" s="1066">
        <v>2</v>
      </c>
      <c r="B16" s="1146"/>
      <c r="C16" s="1625"/>
      <c r="D16" s="1625"/>
      <c r="E16" s="1644">
        <v>63.000000000000007</v>
      </c>
      <c r="F16" s="1647"/>
      <c r="G16" s="1664"/>
      <c r="H16" s="1664"/>
      <c r="I16" s="1644">
        <v>86.7</v>
      </c>
      <c r="J16" s="1647"/>
      <c r="K16" s="1664"/>
      <c r="L16" s="1664"/>
      <c r="M16" s="1644">
        <v>24.36</v>
      </c>
      <c r="N16" s="1647"/>
      <c r="O16" s="1664"/>
      <c r="P16" s="1664"/>
      <c r="Q16" s="1644">
        <v>34.26</v>
      </c>
      <c r="S16" s="1069"/>
      <c r="T16" s="1068"/>
      <c r="U16" s="1068"/>
      <c r="V16" s="1068"/>
    </row>
    <row r="17" spans="1:23" s="1063" customFormat="1" ht="15" x14ac:dyDescent="0.25">
      <c r="A17" s="1066">
        <v>3</v>
      </c>
      <c r="B17" s="1146"/>
      <c r="C17" s="1625"/>
      <c r="D17" s="1625"/>
      <c r="E17" s="1644">
        <v>53.28</v>
      </c>
      <c r="F17" s="1647"/>
      <c r="G17" s="1664"/>
      <c r="H17" s="1664"/>
      <c r="I17" s="1644">
        <v>79.260000000000005</v>
      </c>
      <c r="J17" s="1647"/>
      <c r="K17" s="1664"/>
      <c r="L17" s="1664"/>
      <c r="M17" s="1644">
        <v>22.68</v>
      </c>
      <c r="N17" s="1647"/>
      <c r="O17" s="1664"/>
      <c r="P17" s="1664"/>
      <c r="Q17" s="1644">
        <v>33.599999999999994</v>
      </c>
      <c r="S17" s="1069"/>
      <c r="T17" s="1068"/>
      <c r="U17" s="1068"/>
      <c r="V17" s="1068"/>
    </row>
    <row r="18" spans="1:23" s="1063" customFormat="1" ht="15" x14ac:dyDescent="0.25">
      <c r="A18" s="1066">
        <v>4</v>
      </c>
      <c r="B18" s="1146"/>
      <c r="C18" s="1625"/>
      <c r="D18" s="1625"/>
      <c r="E18" s="1644">
        <v>50.52000000000001</v>
      </c>
      <c r="F18" s="1647"/>
      <c r="G18" s="1664"/>
      <c r="H18" s="1664"/>
      <c r="I18" s="1644">
        <v>79.62</v>
      </c>
      <c r="J18" s="1647"/>
      <c r="K18" s="1664"/>
      <c r="L18" s="1664"/>
      <c r="M18" s="1644">
        <v>22.68</v>
      </c>
      <c r="N18" s="1647"/>
      <c r="O18" s="1664"/>
      <c r="P18" s="1664"/>
      <c r="Q18" s="1644">
        <v>32.940000000000005</v>
      </c>
      <c r="S18" s="1069"/>
      <c r="T18" s="1068"/>
      <c r="U18" s="1068"/>
      <c r="V18" s="1068"/>
    </row>
    <row r="19" spans="1:23" s="1063" customFormat="1" ht="15" x14ac:dyDescent="0.25">
      <c r="A19" s="1066">
        <v>5</v>
      </c>
      <c r="B19" s="1146"/>
      <c r="C19" s="1625"/>
      <c r="D19" s="1625"/>
      <c r="E19" s="1644">
        <v>50.88</v>
      </c>
      <c r="F19" s="1647"/>
      <c r="G19" s="1664"/>
      <c r="H19" s="1664"/>
      <c r="I19" s="1644">
        <v>80.52000000000001</v>
      </c>
      <c r="J19" s="1647"/>
      <c r="K19" s="1664"/>
      <c r="L19" s="1664"/>
      <c r="M19" s="1644">
        <v>22.560000000000002</v>
      </c>
      <c r="N19" s="1647"/>
      <c r="O19" s="1664"/>
      <c r="P19" s="1664"/>
      <c r="Q19" s="1644">
        <v>33.96</v>
      </c>
      <c r="S19" s="1069"/>
      <c r="T19" s="1068"/>
      <c r="U19" s="1068"/>
      <c r="V19" s="1068"/>
    </row>
    <row r="20" spans="1:23" s="1063" customFormat="1" ht="15" x14ac:dyDescent="0.25">
      <c r="A20" s="1066">
        <v>6</v>
      </c>
      <c r="B20" s="1146"/>
      <c r="C20" s="1625"/>
      <c r="D20" s="1625"/>
      <c r="E20" s="1644">
        <v>55.56</v>
      </c>
      <c r="F20" s="1647"/>
      <c r="G20" s="1664"/>
      <c r="H20" s="1664"/>
      <c r="I20" s="1644">
        <v>86.4</v>
      </c>
      <c r="J20" s="1647"/>
      <c r="K20" s="1664"/>
      <c r="L20" s="1664"/>
      <c r="M20" s="1644">
        <v>21.240000000000002</v>
      </c>
      <c r="N20" s="1647"/>
      <c r="O20" s="1664"/>
      <c r="P20" s="1664"/>
      <c r="Q20" s="1644">
        <v>35.040000000000006</v>
      </c>
      <c r="S20" s="1069"/>
      <c r="T20" s="1068"/>
      <c r="U20" s="1068"/>
      <c r="V20" s="1068"/>
    </row>
    <row r="21" spans="1:23" s="1063" customFormat="1" ht="15" x14ac:dyDescent="0.25">
      <c r="A21" s="1066">
        <v>7</v>
      </c>
      <c r="B21" s="1146"/>
      <c r="C21" s="1625"/>
      <c r="D21" s="1625"/>
      <c r="E21" s="1644">
        <v>66.239999999999995</v>
      </c>
      <c r="F21" s="1647"/>
      <c r="G21" s="1664"/>
      <c r="H21" s="1664"/>
      <c r="I21" s="1644">
        <v>124.56</v>
      </c>
      <c r="J21" s="1647"/>
      <c r="K21" s="1664"/>
      <c r="L21" s="1664"/>
      <c r="M21" s="1644">
        <v>21.119999999999997</v>
      </c>
      <c r="N21" s="1647"/>
      <c r="O21" s="1664"/>
      <c r="P21" s="1664"/>
      <c r="Q21" s="1644">
        <v>33.42</v>
      </c>
      <c r="S21" s="1069"/>
      <c r="T21" s="1068"/>
      <c r="U21" s="1068"/>
      <c r="V21" s="1068"/>
    </row>
    <row r="22" spans="1:23" s="1063" customFormat="1" ht="15" x14ac:dyDescent="0.25">
      <c r="A22" s="1066">
        <v>8</v>
      </c>
      <c r="B22" s="1146"/>
      <c r="C22" s="1625"/>
      <c r="D22" s="1625"/>
      <c r="E22" s="1644">
        <v>80.52000000000001</v>
      </c>
      <c r="F22" s="1647"/>
      <c r="G22" s="1664"/>
      <c r="H22" s="1664"/>
      <c r="I22" s="1644">
        <v>163.98000000000002</v>
      </c>
      <c r="J22" s="1647"/>
      <c r="K22" s="1664"/>
      <c r="L22" s="1664"/>
      <c r="M22" s="1644">
        <v>26.16</v>
      </c>
      <c r="N22" s="1647"/>
      <c r="O22" s="1664"/>
      <c r="P22" s="1664"/>
      <c r="Q22" s="1644">
        <v>38.28</v>
      </c>
      <c r="S22" s="1069"/>
      <c r="T22" s="1068"/>
      <c r="U22" s="1068"/>
      <c r="V22" s="1068"/>
    </row>
    <row r="23" spans="1:23" s="1063" customFormat="1" ht="15" x14ac:dyDescent="0.25">
      <c r="A23" s="1066">
        <v>9</v>
      </c>
      <c r="B23" s="1146"/>
      <c r="C23" s="1625"/>
      <c r="D23" s="1625"/>
      <c r="E23" s="1644">
        <v>97.08</v>
      </c>
      <c r="F23" s="1647"/>
      <c r="G23" s="1664"/>
      <c r="H23" s="1664"/>
      <c r="I23" s="1644">
        <v>157.38</v>
      </c>
      <c r="J23" s="1647"/>
      <c r="K23" s="1664"/>
      <c r="L23" s="1664"/>
      <c r="M23" s="1644">
        <v>31.200000000000003</v>
      </c>
      <c r="N23" s="1647"/>
      <c r="O23" s="1664"/>
      <c r="P23" s="1664"/>
      <c r="Q23" s="1644">
        <v>39.959999999999994</v>
      </c>
      <c r="S23" s="1069"/>
      <c r="T23" s="1068"/>
      <c r="U23" s="1068"/>
      <c r="V23" s="1068"/>
    </row>
    <row r="24" spans="1:23" s="1063" customFormat="1" ht="15" x14ac:dyDescent="0.25">
      <c r="A24" s="1066">
        <v>10</v>
      </c>
      <c r="B24" s="1146"/>
      <c r="C24" s="1625"/>
      <c r="D24" s="1625"/>
      <c r="E24" s="1644">
        <v>96.84</v>
      </c>
      <c r="F24" s="1647"/>
      <c r="G24" s="1664"/>
      <c r="H24" s="1664"/>
      <c r="I24" s="1644">
        <v>150.6</v>
      </c>
      <c r="J24" s="1647"/>
      <c r="K24" s="1664"/>
      <c r="L24" s="1664"/>
      <c r="M24" s="1644">
        <v>30.96</v>
      </c>
      <c r="N24" s="1647"/>
      <c r="O24" s="1664"/>
      <c r="P24" s="1664"/>
      <c r="Q24" s="1644">
        <v>40.56</v>
      </c>
      <c r="S24" s="1069"/>
      <c r="T24" s="1068"/>
      <c r="U24" s="1068"/>
      <c r="V24" s="1068"/>
    </row>
    <row r="25" spans="1:23" s="1063" customFormat="1" ht="15" x14ac:dyDescent="0.25">
      <c r="A25" s="1066">
        <v>11</v>
      </c>
      <c r="B25" s="1146"/>
      <c r="C25" s="1625"/>
      <c r="D25" s="1625"/>
      <c r="E25" s="1644">
        <v>103.8</v>
      </c>
      <c r="F25" s="1647"/>
      <c r="G25" s="1664"/>
      <c r="H25" s="1664"/>
      <c r="I25" s="1644">
        <v>149.76</v>
      </c>
      <c r="J25" s="1647"/>
      <c r="K25" s="1664"/>
      <c r="L25" s="1664"/>
      <c r="M25" s="1644">
        <v>32.400000000000006</v>
      </c>
      <c r="N25" s="1647"/>
      <c r="O25" s="1664"/>
      <c r="P25" s="1664"/>
      <c r="Q25" s="1644">
        <v>41.7</v>
      </c>
      <c r="S25" s="1069"/>
      <c r="T25" s="1068"/>
      <c r="U25" s="1068"/>
      <c r="V25" s="1068"/>
    </row>
    <row r="26" spans="1:23" s="1063" customFormat="1" ht="15" x14ac:dyDescent="0.25">
      <c r="A26" s="1066">
        <v>12</v>
      </c>
      <c r="B26" s="1146"/>
      <c r="C26" s="1625"/>
      <c r="D26" s="1625"/>
      <c r="E26" s="1644">
        <v>105.96</v>
      </c>
      <c r="F26" s="1647"/>
      <c r="G26" s="1664"/>
      <c r="H26" s="1664"/>
      <c r="I26" s="1644">
        <v>144.59999999999997</v>
      </c>
      <c r="J26" s="1647"/>
      <c r="K26" s="1664"/>
      <c r="L26" s="1664"/>
      <c r="M26" s="1644">
        <v>33</v>
      </c>
      <c r="N26" s="1647"/>
      <c r="O26" s="1664"/>
      <c r="P26" s="1664"/>
      <c r="Q26" s="1644">
        <v>42.66</v>
      </c>
      <c r="S26" s="1069"/>
      <c r="T26" s="1068"/>
      <c r="U26" s="1068"/>
      <c r="V26" s="1068"/>
    </row>
    <row r="27" spans="1:23" s="1063" customFormat="1" ht="15" x14ac:dyDescent="0.25">
      <c r="A27" s="1066">
        <v>13</v>
      </c>
      <c r="B27" s="1146"/>
      <c r="C27" s="1625"/>
      <c r="D27" s="1625"/>
      <c r="E27" s="1644">
        <v>111.84</v>
      </c>
      <c r="F27" s="1647"/>
      <c r="G27" s="1664"/>
      <c r="H27" s="1664"/>
      <c r="I27" s="1644">
        <v>138.18</v>
      </c>
      <c r="J27" s="1647"/>
      <c r="K27" s="1664"/>
      <c r="L27" s="1664"/>
      <c r="M27" s="1644">
        <v>35.519999999999996</v>
      </c>
      <c r="N27" s="1647"/>
      <c r="O27" s="1664"/>
      <c r="P27" s="1664"/>
      <c r="Q27" s="1644">
        <v>42.96</v>
      </c>
      <c r="S27" s="1069"/>
      <c r="T27" s="1068"/>
      <c r="U27" s="1068"/>
      <c r="V27" s="1068"/>
    </row>
    <row r="28" spans="1:23" s="1063" customFormat="1" ht="15" x14ac:dyDescent="0.25">
      <c r="A28" s="1066">
        <v>14</v>
      </c>
      <c r="B28" s="1146"/>
      <c r="C28" s="1625"/>
      <c r="D28" s="1625"/>
      <c r="E28" s="1644">
        <v>104.03999999999999</v>
      </c>
      <c r="F28" s="1647"/>
      <c r="G28" s="1664"/>
      <c r="H28" s="1664"/>
      <c r="I28" s="1644">
        <v>140.15999999999997</v>
      </c>
      <c r="J28" s="1647"/>
      <c r="K28" s="1664"/>
      <c r="L28" s="1664"/>
      <c r="M28" s="1644">
        <v>31.680000000000003</v>
      </c>
      <c r="N28" s="1647"/>
      <c r="O28" s="1664"/>
      <c r="P28" s="1664"/>
      <c r="Q28" s="1644">
        <v>40.5</v>
      </c>
      <c r="S28" s="1069"/>
      <c r="T28" s="1068"/>
      <c r="U28" s="1068"/>
      <c r="V28" s="1068"/>
    </row>
    <row r="29" spans="1:23" s="1063" customFormat="1" ht="15" x14ac:dyDescent="0.25">
      <c r="A29" s="1066">
        <v>15</v>
      </c>
      <c r="B29" s="1146"/>
      <c r="C29" s="1625"/>
      <c r="D29" s="1625"/>
      <c r="E29" s="1644">
        <v>100.80000000000001</v>
      </c>
      <c r="F29" s="1647"/>
      <c r="G29" s="1664"/>
      <c r="H29" s="1664"/>
      <c r="I29" s="1644">
        <v>125.88</v>
      </c>
      <c r="J29" s="1647"/>
      <c r="K29" s="1664"/>
      <c r="L29" s="1664"/>
      <c r="M29" s="1644">
        <v>30.6</v>
      </c>
      <c r="N29" s="1647"/>
      <c r="O29" s="1664"/>
      <c r="P29" s="1664"/>
      <c r="Q29" s="1644">
        <v>39.24</v>
      </c>
      <c r="S29" s="1069"/>
      <c r="T29" s="1068"/>
      <c r="U29" s="1068"/>
      <c r="V29" s="1068"/>
    </row>
    <row r="30" spans="1:23" s="1063" customFormat="1" ht="15" x14ac:dyDescent="0.25">
      <c r="A30" s="1066">
        <v>16</v>
      </c>
      <c r="B30" s="1146"/>
      <c r="C30" s="1625"/>
      <c r="D30" s="1625"/>
      <c r="E30" s="1644">
        <v>105</v>
      </c>
      <c r="F30" s="1647"/>
      <c r="G30" s="1664"/>
      <c r="H30" s="1664"/>
      <c r="I30" s="1644">
        <v>129.35999999999999</v>
      </c>
      <c r="J30" s="1647"/>
      <c r="K30" s="1664"/>
      <c r="L30" s="1664"/>
      <c r="M30" s="1644">
        <v>32.519999999999996</v>
      </c>
      <c r="N30" s="1647"/>
      <c r="O30" s="1664"/>
      <c r="P30" s="1664"/>
      <c r="Q30" s="1644">
        <v>40.08</v>
      </c>
      <c r="S30" s="1069"/>
      <c r="T30" s="1068"/>
      <c r="U30" s="1068"/>
      <c r="V30" s="1068"/>
      <c r="W30" s="1070"/>
    </row>
    <row r="31" spans="1:23" s="1070" customFormat="1" ht="15" x14ac:dyDescent="0.25">
      <c r="A31" s="1066">
        <v>17</v>
      </c>
      <c r="B31" s="1146"/>
      <c r="C31" s="1625"/>
      <c r="D31" s="1625"/>
      <c r="E31" s="1644">
        <v>98.04</v>
      </c>
      <c r="F31" s="1647"/>
      <c r="G31" s="1664"/>
      <c r="H31" s="1664"/>
      <c r="I31" s="1644">
        <v>130.62</v>
      </c>
      <c r="J31" s="1647"/>
      <c r="K31" s="1664"/>
      <c r="L31" s="1664"/>
      <c r="M31" s="1644">
        <v>30.48</v>
      </c>
      <c r="N31" s="1647"/>
      <c r="O31" s="1664"/>
      <c r="P31" s="1664"/>
      <c r="Q31" s="1644">
        <v>41.099999999999994</v>
      </c>
      <c r="S31" s="1069"/>
      <c r="T31" s="1068"/>
      <c r="U31" s="1068"/>
      <c r="V31" s="1068"/>
    </row>
    <row r="32" spans="1:23" s="1070" customFormat="1" ht="15" x14ac:dyDescent="0.25">
      <c r="A32" s="1066">
        <v>18</v>
      </c>
      <c r="B32" s="1146"/>
      <c r="C32" s="1625"/>
      <c r="D32" s="1625"/>
      <c r="E32" s="1644">
        <v>102</v>
      </c>
      <c r="F32" s="1647"/>
      <c r="G32" s="1664"/>
      <c r="H32" s="1664"/>
      <c r="I32" s="1644">
        <v>133.32</v>
      </c>
      <c r="J32" s="1647"/>
      <c r="K32" s="1664"/>
      <c r="L32" s="1664"/>
      <c r="M32" s="1644">
        <v>31.560000000000002</v>
      </c>
      <c r="N32" s="1647"/>
      <c r="O32" s="1664"/>
      <c r="P32" s="1664"/>
      <c r="Q32" s="1644">
        <v>40.980000000000004</v>
      </c>
      <c r="S32" s="1069"/>
      <c r="T32" s="1068"/>
      <c r="U32" s="1068"/>
      <c r="V32" s="1068"/>
    </row>
    <row r="33" spans="1:22" s="1070" customFormat="1" ht="15" x14ac:dyDescent="0.25">
      <c r="A33" s="1066">
        <v>19</v>
      </c>
      <c r="B33" s="1146"/>
      <c r="C33" s="1625"/>
      <c r="D33" s="1625"/>
      <c r="E33" s="1644">
        <v>102.12</v>
      </c>
      <c r="F33" s="1647"/>
      <c r="G33" s="1664"/>
      <c r="H33" s="1664"/>
      <c r="I33" s="1644">
        <v>143.28</v>
      </c>
      <c r="J33" s="1647"/>
      <c r="K33" s="1664"/>
      <c r="L33" s="1664"/>
      <c r="M33" s="1644">
        <v>30.48</v>
      </c>
      <c r="N33" s="1647"/>
      <c r="O33" s="1664"/>
      <c r="P33" s="1664"/>
      <c r="Q33" s="1644">
        <v>41.34</v>
      </c>
      <c r="S33" s="1069"/>
      <c r="T33" s="1068"/>
      <c r="U33" s="1068"/>
      <c r="V33" s="1068"/>
    </row>
    <row r="34" spans="1:22" s="1070" customFormat="1" ht="15" x14ac:dyDescent="0.25">
      <c r="A34" s="1066">
        <v>20</v>
      </c>
      <c r="B34" s="1146"/>
      <c r="C34" s="1625"/>
      <c r="D34" s="1625"/>
      <c r="E34" s="1644">
        <v>94.800000000000011</v>
      </c>
      <c r="F34" s="1647"/>
      <c r="G34" s="1664"/>
      <c r="H34" s="1664"/>
      <c r="I34" s="1644">
        <v>145.92000000000002</v>
      </c>
      <c r="J34" s="1647"/>
      <c r="K34" s="1664"/>
      <c r="L34" s="1664"/>
      <c r="M34" s="1644">
        <v>28.2</v>
      </c>
      <c r="N34" s="1647"/>
      <c r="O34" s="1664"/>
      <c r="P34" s="1664"/>
      <c r="Q34" s="1644">
        <v>44.94</v>
      </c>
      <c r="S34" s="1069"/>
      <c r="T34" s="1068"/>
      <c r="U34" s="1068"/>
      <c r="V34" s="1068"/>
    </row>
    <row r="35" spans="1:22" s="1070" customFormat="1" ht="15" x14ac:dyDescent="0.25">
      <c r="A35" s="1066">
        <v>21</v>
      </c>
      <c r="B35" s="1146"/>
      <c r="C35" s="1625"/>
      <c r="D35" s="1625"/>
      <c r="E35" s="1644">
        <v>93.12</v>
      </c>
      <c r="F35" s="1647"/>
      <c r="G35" s="1664"/>
      <c r="H35" s="1664"/>
      <c r="I35" s="1644">
        <v>148.98000000000002</v>
      </c>
      <c r="J35" s="1647"/>
      <c r="K35" s="1664"/>
      <c r="L35" s="1664"/>
      <c r="M35" s="1644">
        <v>26.64</v>
      </c>
      <c r="N35" s="1647"/>
      <c r="O35" s="1664"/>
      <c r="P35" s="1664"/>
      <c r="Q35" s="1644">
        <v>40.980000000000004</v>
      </c>
      <c r="S35" s="1069"/>
      <c r="T35" s="1068"/>
      <c r="U35" s="1068"/>
      <c r="V35" s="1068"/>
    </row>
    <row r="36" spans="1:22" s="1070" customFormat="1" ht="15" x14ac:dyDescent="0.25">
      <c r="A36" s="1066">
        <v>22</v>
      </c>
      <c r="B36" s="1146"/>
      <c r="C36" s="1625"/>
      <c r="D36" s="1625"/>
      <c r="E36" s="1644">
        <v>97.200000000000017</v>
      </c>
      <c r="F36" s="1647"/>
      <c r="G36" s="1664"/>
      <c r="H36" s="1664"/>
      <c r="I36" s="1644">
        <v>152.82</v>
      </c>
      <c r="J36" s="1647"/>
      <c r="K36" s="1664"/>
      <c r="L36" s="1664"/>
      <c r="M36" s="1644">
        <v>25.68</v>
      </c>
      <c r="N36" s="1647"/>
      <c r="O36" s="1664"/>
      <c r="P36" s="1664"/>
      <c r="Q36" s="1644">
        <v>37.260000000000005</v>
      </c>
      <c r="S36" s="1069"/>
      <c r="T36" s="1068"/>
      <c r="U36" s="1068"/>
      <c r="V36" s="1068"/>
    </row>
    <row r="37" spans="1:22" s="1070" customFormat="1" ht="15" x14ac:dyDescent="0.25">
      <c r="A37" s="1066">
        <v>23</v>
      </c>
      <c r="B37" s="1146"/>
      <c r="C37" s="1625"/>
      <c r="D37" s="1625"/>
      <c r="E37" s="1644">
        <v>85.440000000000012</v>
      </c>
      <c r="F37" s="1647"/>
      <c r="G37" s="1664"/>
      <c r="H37" s="1664"/>
      <c r="I37" s="1644">
        <v>146.82</v>
      </c>
      <c r="J37" s="1647"/>
      <c r="K37" s="1664"/>
      <c r="L37" s="1664"/>
      <c r="M37" s="1644">
        <v>24.599999999999998</v>
      </c>
      <c r="N37" s="1647"/>
      <c r="O37" s="1664"/>
      <c r="P37" s="1664"/>
      <c r="Q37" s="1644">
        <v>34.08</v>
      </c>
      <c r="S37" s="1069"/>
      <c r="T37" s="1068"/>
      <c r="U37" s="1068"/>
      <c r="V37" s="1068"/>
    </row>
    <row r="38" spans="1:22" s="1070" customFormat="1" ht="15" x14ac:dyDescent="0.25">
      <c r="A38" s="1066">
        <v>24</v>
      </c>
      <c r="B38" s="1146"/>
      <c r="C38" s="1625"/>
      <c r="D38" s="1625"/>
      <c r="E38" s="1644">
        <v>78.72</v>
      </c>
      <c r="F38" s="1647"/>
      <c r="G38" s="1664"/>
      <c r="H38" s="1664"/>
      <c r="I38" s="1644">
        <v>117.72</v>
      </c>
      <c r="J38" s="1647"/>
      <c r="K38" s="1664"/>
      <c r="L38" s="1664"/>
      <c r="M38" s="1644">
        <v>23.88</v>
      </c>
      <c r="N38" s="1647"/>
      <c r="O38" s="1664"/>
      <c r="P38" s="1664"/>
      <c r="Q38" s="1644">
        <v>34.799999999999997</v>
      </c>
      <c r="S38" s="1069"/>
      <c r="T38" s="1068"/>
      <c r="U38" s="1068"/>
      <c r="V38" s="1068"/>
    </row>
    <row r="39" spans="1:22" s="1070" customFormat="1" ht="15" x14ac:dyDescent="0.3">
      <c r="A39" s="1066" t="s">
        <v>19</v>
      </c>
      <c r="B39" s="1239"/>
      <c r="C39" s="1627"/>
      <c r="D39" s="1627"/>
      <c r="E39" s="1665">
        <f>SUM(E15:E38)</f>
        <v>2065.4400000000005</v>
      </c>
      <c r="F39" s="1666"/>
      <c r="G39" s="1666"/>
      <c r="H39" s="1666"/>
      <c r="I39" s="1665">
        <f>SUM(I15:I38)</f>
        <v>3055.0800000000008</v>
      </c>
      <c r="J39" s="1666"/>
      <c r="K39" s="1666"/>
      <c r="L39" s="1666"/>
      <c r="M39" s="1665">
        <f>SUM(M15:M38)</f>
        <v>664.80000000000007</v>
      </c>
      <c r="N39" s="1666"/>
      <c r="O39" s="1667"/>
      <c r="P39" s="1667"/>
      <c r="Q39" s="1668">
        <f>SUM(Q15:Q38)</f>
        <v>921.66</v>
      </c>
      <c r="S39" s="1071"/>
      <c r="T39" s="1072"/>
      <c r="U39" s="1072"/>
    </row>
    <row r="40" spans="1:22" s="1056" customFormat="1" ht="12.75" customHeight="1" x14ac:dyDescent="0.2">
      <c r="A40" s="1056" t="s">
        <v>20</v>
      </c>
    </row>
    <row r="41" spans="1:22" s="1056" customFormat="1" ht="12.75" customHeight="1" x14ac:dyDescent="0.2">
      <c r="A41" s="1056" t="s">
        <v>21</v>
      </c>
    </row>
    <row r="42" spans="1:22" x14ac:dyDescent="0.2">
      <c r="A42" s="1056" t="s">
        <v>22</v>
      </c>
    </row>
    <row r="43" spans="1:22" x14ac:dyDescent="0.2">
      <c r="A43" s="1056" t="s">
        <v>23</v>
      </c>
      <c r="K43" s="1056" t="s">
        <v>358</v>
      </c>
      <c r="L43" s="1056"/>
      <c r="M43" s="1056"/>
      <c r="N43" s="1056"/>
      <c r="O43" s="1056"/>
      <c r="P43" s="1056"/>
      <c r="Q43" s="1056" t="s">
        <v>525</v>
      </c>
    </row>
    <row r="48" spans="1:22" x14ac:dyDescent="0.2">
      <c r="A48" s="1073">
        <v>1</v>
      </c>
      <c r="B48" s="1073">
        <v>2</v>
      </c>
      <c r="C48" s="1073">
        <v>3</v>
      </c>
      <c r="D48" s="1073">
        <v>4</v>
      </c>
      <c r="E48" s="1073">
        <v>5</v>
      </c>
      <c r="F48" s="1073">
        <v>6</v>
      </c>
      <c r="G48" s="1073">
        <v>7</v>
      </c>
      <c r="H48" s="1073">
        <v>8</v>
      </c>
      <c r="I48" s="1073">
        <v>9</v>
      </c>
      <c r="J48" s="1073">
        <v>10</v>
      </c>
      <c r="K48" s="1073">
        <v>11</v>
      </c>
      <c r="L48" s="1073">
        <v>12</v>
      </c>
      <c r="M48" s="1073">
        <v>13</v>
      </c>
      <c r="N48" s="1073">
        <v>14</v>
      </c>
      <c r="O48" s="1073">
        <v>15</v>
      </c>
      <c r="P48" s="1073">
        <v>16</v>
      </c>
      <c r="Q48" s="1073">
        <v>17</v>
      </c>
    </row>
  </sheetData>
  <dataConsolidate leftLabels="1"/>
  <mergeCells count="17">
    <mergeCell ref="B10:E10"/>
    <mergeCell ref="K1:Q1"/>
    <mergeCell ref="A5:E5"/>
    <mergeCell ref="A2:E2"/>
    <mergeCell ref="F11:G11"/>
    <mergeCell ref="N10:Q10"/>
    <mergeCell ref="B11:C11"/>
    <mergeCell ref="N11:O11"/>
    <mergeCell ref="N2:Q2"/>
    <mergeCell ref="A6:Q6"/>
    <mergeCell ref="A7:Q7"/>
    <mergeCell ref="J11:K11"/>
    <mergeCell ref="A9:A12"/>
    <mergeCell ref="J10:M10"/>
    <mergeCell ref="F10:I10"/>
    <mergeCell ref="B9:I9"/>
    <mergeCell ref="J9:Q9"/>
  </mergeCells>
  <phoneticPr fontId="5" type="noConversion"/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92D050"/>
  </sheetPr>
  <dimension ref="A1:AG44"/>
  <sheetViews>
    <sheetView topLeftCell="A4" zoomScale="85" zoomScaleNormal="85" zoomScaleSheetLayoutView="100" workbookViewId="0">
      <selection activeCell="M15" sqref="M15:M38"/>
    </sheetView>
  </sheetViews>
  <sheetFormatPr defaultRowHeight="12.75" x14ac:dyDescent="0.2"/>
  <cols>
    <col min="1" max="1" width="5.42578125" style="699" customWidth="1"/>
    <col min="2" max="3" width="11.28515625" style="699" customWidth="1"/>
    <col min="4" max="4" width="11.28515625" style="699" hidden="1" customWidth="1"/>
    <col min="5" max="7" width="11.28515625" style="699" customWidth="1"/>
    <col min="8" max="8" width="11.28515625" style="699" hidden="1" customWidth="1"/>
    <col min="9" max="11" width="11.28515625" style="699" customWidth="1"/>
    <col min="12" max="12" width="11.28515625" style="699" hidden="1" customWidth="1"/>
    <col min="13" max="15" width="11.28515625" style="699" customWidth="1"/>
    <col min="16" max="16" width="11.28515625" style="699" hidden="1" customWidth="1"/>
    <col min="17" max="17" width="11.28515625" style="699" customWidth="1"/>
    <col min="18" max="16384" width="9.140625" style="699"/>
  </cols>
  <sheetData>
    <row r="1" spans="1:33" s="687" customFormat="1" ht="18.75" customHeight="1" x14ac:dyDescent="0.25">
      <c r="B1" s="2047" t="s">
        <v>503</v>
      </c>
      <c r="C1" s="2046"/>
      <c r="D1" s="2046"/>
      <c r="E1" s="2046"/>
      <c r="F1" s="2046"/>
      <c r="J1" s="801" t="s">
        <v>179</v>
      </c>
      <c r="N1" s="2041" t="s">
        <v>27</v>
      </c>
      <c r="O1" s="2041"/>
      <c r="P1" s="2041"/>
      <c r="Q1" s="2041"/>
      <c r="R1" s="1046"/>
      <c r="S1" s="1046"/>
      <c r="T1" s="1046"/>
      <c r="U1" s="1046"/>
      <c r="V1" s="1046"/>
      <c r="W1" s="1046"/>
      <c r="X1" s="1046"/>
      <c r="Y1" s="1046"/>
      <c r="Z1" s="1046"/>
      <c r="AA1" s="1046"/>
      <c r="AB1" s="1046"/>
      <c r="AC1" s="1046"/>
      <c r="AD1" s="1046"/>
      <c r="AE1" s="1046"/>
      <c r="AF1" s="1046"/>
      <c r="AG1" s="1046"/>
    </row>
    <row r="2" spans="1:33" s="687" customFormat="1" ht="10.5" customHeight="1" x14ac:dyDescent="0.2">
      <c r="B2" s="2031" t="s">
        <v>1</v>
      </c>
      <c r="C2" s="2032"/>
      <c r="D2" s="2032"/>
      <c r="E2" s="2032"/>
      <c r="F2" s="2032"/>
      <c r="I2" s="687" t="s">
        <v>28</v>
      </c>
      <c r="N2" s="2031" t="s">
        <v>2</v>
      </c>
      <c r="O2" s="2042"/>
      <c r="P2" s="2042"/>
      <c r="Q2" s="2042"/>
      <c r="R2" s="1046"/>
      <c r="S2" s="1046"/>
      <c r="T2" s="1046"/>
      <c r="U2" s="1046"/>
      <c r="V2" s="1046"/>
      <c r="W2" s="1046"/>
      <c r="X2" s="1046"/>
      <c r="Y2" s="1046"/>
      <c r="Z2" s="1046"/>
      <c r="AA2" s="1046"/>
      <c r="AB2" s="1046"/>
      <c r="AC2" s="1046"/>
      <c r="AD2" s="1046"/>
      <c r="AE2" s="1046"/>
      <c r="AF2" s="1046"/>
      <c r="AG2" s="1046"/>
    </row>
    <row r="3" spans="1:33" s="687" customFormat="1" ht="13.5" customHeight="1" x14ac:dyDescent="0.2">
      <c r="N3" s="687" t="s">
        <v>3</v>
      </c>
      <c r="R3" s="1046"/>
      <c r="S3" s="1046"/>
      <c r="T3" s="1046"/>
      <c r="U3" s="1046"/>
      <c r="V3" s="1046"/>
      <c r="W3" s="1046"/>
      <c r="X3" s="1046"/>
      <c r="Y3" s="1046"/>
      <c r="Z3" s="1046"/>
      <c r="AA3" s="1046"/>
      <c r="AB3" s="1046"/>
      <c r="AC3" s="1046"/>
      <c r="AD3" s="1046"/>
      <c r="AE3" s="1046"/>
      <c r="AF3" s="1046"/>
      <c r="AG3" s="1046"/>
    </row>
    <row r="4" spans="1:33" s="687" customFormat="1" ht="15" customHeight="1" x14ac:dyDescent="0.25">
      <c r="B4" s="2045" t="s">
        <v>4</v>
      </c>
      <c r="C4" s="2046"/>
      <c r="D4" s="691"/>
      <c r="E4" s="1046"/>
      <c r="F4" s="1046"/>
      <c r="G4" s="1046"/>
      <c r="H4" s="1046"/>
      <c r="I4" s="875" t="s">
        <v>5</v>
      </c>
      <c r="J4" s="690"/>
      <c r="K4" s="690"/>
      <c r="L4" s="690"/>
      <c r="O4" s="692" t="s">
        <v>145</v>
      </c>
      <c r="R4" s="1046"/>
      <c r="S4" s="1046"/>
      <c r="T4" s="1046"/>
      <c r="U4" s="1046"/>
      <c r="V4" s="1046"/>
      <c r="W4" s="1046"/>
      <c r="X4" s="1046"/>
      <c r="Y4" s="1046"/>
      <c r="Z4" s="1046"/>
      <c r="AA4" s="1046"/>
      <c r="AB4" s="1046"/>
      <c r="AC4" s="1046"/>
      <c r="AD4" s="1046"/>
      <c r="AE4" s="1046"/>
      <c r="AF4" s="1046"/>
      <c r="AG4" s="1046"/>
    </row>
    <row r="5" spans="1:33" s="687" customFormat="1" ht="9.75" customHeight="1" x14ac:dyDescent="0.2">
      <c r="B5" s="2043" t="s">
        <v>7</v>
      </c>
      <c r="C5" s="2044"/>
      <c r="D5" s="690"/>
      <c r="E5" s="690"/>
      <c r="R5" s="1046"/>
      <c r="S5" s="1046"/>
      <c r="T5" s="1046"/>
      <c r="U5" s="1046"/>
      <c r="V5" s="1046"/>
      <c r="W5" s="1046"/>
      <c r="X5" s="1046"/>
      <c r="Y5" s="1046"/>
      <c r="Z5" s="1046"/>
      <c r="AA5" s="1046"/>
      <c r="AB5" s="1046"/>
      <c r="AC5" s="1046"/>
      <c r="AD5" s="1046"/>
      <c r="AE5" s="1046"/>
      <c r="AF5" s="1046"/>
      <c r="AG5" s="1046"/>
    </row>
    <row r="6" spans="1:33" s="687" customFormat="1" ht="12" customHeight="1" x14ac:dyDescent="0.25">
      <c r="A6" s="2033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1046"/>
      <c r="S6" s="1046"/>
      <c r="T6" s="1046"/>
      <c r="U6" s="1046"/>
      <c r="V6" s="1046"/>
      <c r="W6" s="1046"/>
      <c r="X6" s="1046"/>
      <c r="Y6" s="1046"/>
      <c r="Z6" s="1046"/>
      <c r="AA6" s="1046"/>
      <c r="AB6" s="1046"/>
      <c r="AC6" s="1046"/>
      <c r="AD6" s="1046"/>
      <c r="AE6" s="1046"/>
      <c r="AF6" s="1046"/>
      <c r="AG6" s="1046"/>
    </row>
    <row r="7" spans="1:33" s="687" customFormat="1" ht="15.75" x14ac:dyDescent="0.25">
      <c r="A7" s="2034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1046"/>
      <c r="S7" s="1046"/>
      <c r="T7" s="1046"/>
      <c r="U7" s="1046"/>
      <c r="V7" s="1046"/>
      <c r="W7" s="1046"/>
      <c r="X7" s="1046"/>
      <c r="Y7" s="1046"/>
      <c r="Z7" s="1046"/>
      <c r="AA7" s="1046"/>
      <c r="AB7" s="1046"/>
      <c r="AC7" s="1046"/>
      <c r="AD7" s="1046"/>
      <c r="AE7" s="1046"/>
      <c r="AF7" s="1046"/>
      <c r="AG7" s="1046"/>
    </row>
    <row r="8" spans="1:33" s="687" customFormat="1" ht="9" customHeight="1" x14ac:dyDescent="0.2">
      <c r="A8" s="1325">
        <v>1629</v>
      </c>
      <c r="B8" s="1325"/>
      <c r="R8" s="1046"/>
      <c r="S8" s="1046"/>
      <c r="T8" s="1046"/>
      <c r="U8" s="1046"/>
      <c r="V8" s="1046"/>
      <c r="W8" s="1046"/>
      <c r="X8" s="1046"/>
      <c r="Y8" s="1046"/>
      <c r="Z8" s="1046"/>
      <c r="AA8" s="1046"/>
      <c r="AB8" s="1046"/>
      <c r="AC8" s="1046"/>
      <c r="AD8" s="1046"/>
      <c r="AE8" s="1046"/>
      <c r="AF8" s="1046"/>
      <c r="AG8" s="1046"/>
    </row>
    <row r="9" spans="1:33" s="687" customFormat="1" x14ac:dyDescent="0.2">
      <c r="A9" s="2028" t="s">
        <v>9</v>
      </c>
      <c r="B9" s="2035" t="s">
        <v>10</v>
      </c>
      <c r="C9" s="2036"/>
      <c r="D9" s="2036"/>
      <c r="E9" s="2036"/>
      <c r="F9" s="2036"/>
      <c r="G9" s="2036"/>
      <c r="H9" s="2036"/>
      <c r="I9" s="2037"/>
      <c r="J9" s="2035" t="s">
        <v>11</v>
      </c>
      <c r="K9" s="2036"/>
      <c r="L9" s="2036"/>
      <c r="M9" s="2036"/>
      <c r="N9" s="2036"/>
      <c r="O9" s="2036"/>
      <c r="P9" s="2036"/>
      <c r="Q9" s="2037"/>
      <c r="R9" s="1046"/>
      <c r="S9" s="1046"/>
      <c r="T9" s="1046"/>
      <c r="U9" s="1046"/>
      <c r="V9" s="1046"/>
      <c r="W9" s="1046"/>
      <c r="X9" s="1046"/>
      <c r="Y9" s="1046"/>
      <c r="Z9" s="1046"/>
      <c r="AA9" s="1046"/>
      <c r="AB9" s="1046"/>
      <c r="AC9" s="1046"/>
      <c r="AD9" s="1046"/>
      <c r="AE9" s="1046"/>
      <c r="AF9" s="1046"/>
      <c r="AG9" s="1046"/>
    </row>
    <row r="10" spans="1:33" s="687" customFormat="1" x14ac:dyDescent="0.2">
      <c r="A10" s="2029"/>
      <c r="B10" s="2026" t="s">
        <v>146</v>
      </c>
      <c r="C10" s="2027"/>
      <c r="D10" s="2027"/>
      <c r="E10" s="2038"/>
      <c r="F10" s="2026"/>
      <c r="G10" s="2039"/>
      <c r="H10" s="2039"/>
      <c r="I10" s="2040"/>
      <c r="J10" s="2026" t="s">
        <v>146</v>
      </c>
      <c r="K10" s="2027"/>
      <c r="L10" s="2027"/>
      <c r="M10" s="2038"/>
      <c r="N10" s="2026"/>
      <c r="O10" s="2027"/>
      <c r="P10" s="2027"/>
      <c r="Q10" s="2038"/>
      <c r="R10" s="1046"/>
      <c r="S10" s="1046"/>
      <c r="T10" s="1046"/>
      <c r="U10" s="1046"/>
      <c r="V10" s="1046"/>
      <c r="W10" s="1046"/>
      <c r="X10" s="1046"/>
      <c r="Y10" s="1046"/>
      <c r="Z10" s="1046"/>
      <c r="AA10" s="1046"/>
      <c r="AB10" s="1046"/>
      <c r="AC10" s="1046"/>
      <c r="AD10" s="1046"/>
      <c r="AE10" s="1046"/>
      <c r="AF10" s="1046"/>
      <c r="AG10" s="1046"/>
    </row>
    <row r="11" spans="1:33" s="687" customFormat="1" x14ac:dyDescent="0.2">
      <c r="A11" s="2029"/>
      <c r="B11" s="2026" t="s">
        <v>14</v>
      </c>
      <c r="C11" s="2027"/>
      <c r="D11" s="691"/>
      <c r="E11" s="689">
        <v>3600</v>
      </c>
      <c r="F11" s="2026" t="s">
        <v>14</v>
      </c>
      <c r="G11" s="2027"/>
      <c r="H11" s="688"/>
      <c r="I11" s="689"/>
      <c r="J11" s="2026" t="s">
        <v>14</v>
      </c>
      <c r="K11" s="2027"/>
      <c r="L11" s="688"/>
      <c r="M11" s="689">
        <f>E11</f>
        <v>3600</v>
      </c>
      <c r="N11" s="2026" t="s">
        <v>14</v>
      </c>
      <c r="O11" s="2027"/>
      <c r="P11" s="688"/>
      <c r="Q11" s="689"/>
      <c r="R11" s="1046"/>
      <c r="S11" s="1046"/>
      <c r="T11" s="1046"/>
      <c r="U11" s="1046"/>
      <c r="V11" s="1046"/>
      <c r="W11" s="1046"/>
      <c r="X11" s="1046"/>
      <c r="Y11" s="1046"/>
      <c r="Z11" s="1046"/>
      <c r="AA11" s="1046"/>
      <c r="AB11" s="1046"/>
      <c r="AC11" s="1046"/>
      <c r="AD11" s="1046"/>
      <c r="AE11" s="1046"/>
      <c r="AF11" s="1046"/>
      <c r="AG11" s="1046"/>
    </row>
    <row r="12" spans="1:33" s="694" customFormat="1" ht="35.25" customHeight="1" x14ac:dyDescent="0.2">
      <c r="A12" s="2030"/>
      <c r="B12" s="693" t="s">
        <v>16</v>
      </c>
      <c r="C12" s="693" t="s">
        <v>17</v>
      </c>
      <c r="D12" s="693"/>
      <c r="E12" s="693" t="s">
        <v>18</v>
      </c>
      <c r="F12" s="693" t="s">
        <v>16</v>
      </c>
      <c r="G12" s="693" t="s">
        <v>17</v>
      </c>
      <c r="H12" s="693"/>
      <c r="I12" s="693" t="s">
        <v>18</v>
      </c>
      <c r="J12" s="693" t="s">
        <v>16</v>
      </c>
      <c r="K12" s="693" t="s">
        <v>17</v>
      </c>
      <c r="L12" s="693"/>
      <c r="M12" s="693" t="s">
        <v>18</v>
      </c>
      <c r="N12" s="693" t="s">
        <v>16</v>
      </c>
      <c r="O12" s="693" t="s">
        <v>17</v>
      </c>
      <c r="P12" s="693"/>
      <c r="Q12" s="693" t="s">
        <v>18</v>
      </c>
    </row>
    <row r="13" spans="1:33" s="696" customFormat="1" ht="11.25" x14ac:dyDescent="0.2">
      <c r="A13" s="695">
        <v>1</v>
      </c>
      <c r="B13" s="695">
        <v>2</v>
      </c>
      <c r="C13" s="695">
        <v>3</v>
      </c>
      <c r="D13" s="695"/>
      <c r="E13" s="695">
        <v>4</v>
      </c>
      <c r="F13" s="695">
        <v>5</v>
      </c>
      <c r="G13" s="695">
        <v>6</v>
      </c>
      <c r="H13" s="695"/>
      <c r="I13" s="695">
        <v>7</v>
      </c>
      <c r="J13" s="695">
        <v>8</v>
      </c>
      <c r="K13" s="695">
        <v>9</v>
      </c>
      <c r="L13" s="695"/>
      <c r="M13" s="695">
        <v>10</v>
      </c>
      <c r="N13" s="695">
        <v>11</v>
      </c>
      <c r="O13" s="695">
        <v>12</v>
      </c>
      <c r="P13" s="695"/>
      <c r="Q13" s="695">
        <v>13</v>
      </c>
    </row>
    <row r="14" spans="1:33" s="694" customFormat="1" x14ac:dyDescent="0.2">
      <c r="A14" s="697">
        <v>0</v>
      </c>
      <c r="B14" s="1157"/>
      <c r="C14" s="1628"/>
      <c r="D14" s="1628"/>
      <c r="E14" s="1628"/>
      <c r="F14" s="1631"/>
      <c r="G14" s="1628"/>
      <c r="H14" s="1628"/>
      <c r="I14" s="1628"/>
      <c r="J14" s="1632"/>
      <c r="K14" s="1628"/>
      <c r="L14" s="1628"/>
      <c r="M14" s="1628"/>
      <c r="N14" s="1631"/>
      <c r="O14" s="1158"/>
      <c r="P14" s="1158"/>
      <c r="Q14" s="1158"/>
    </row>
    <row r="15" spans="1:33" s="1569" customFormat="1" ht="15" x14ac:dyDescent="0.25">
      <c r="A15" s="1567">
        <v>1</v>
      </c>
      <c r="B15" s="1565"/>
      <c r="C15" s="1628"/>
      <c r="D15" s="1628"/>
      <c r="E15" s="1644">
        <v>233</v>
      </c>
      <c r="F15" s="1660"/>
      <c r="G15" s="1661"/>
      <c r="H15" s="1661"/>
      <c r="I15" s="1661"/>
      <c r="J15" s="1657"/>
      <c r="K15" s="1656"/>
      <c r="L15" s="1661"/>
      <c r="M15" s="1644">
        <v>156</v>
      </c>
      <c r="N15" s="1631"/>
      <c r="O15" s="1568"/>
      <c r="P15" s="1568"/>
      <c r="Q15" s="1568"/>
    </row>
    <row r="16" spans="1:33" s="694" customFormat="1" ht="15" x14ac:dyDescent="0.25">
      <c r="A16" s="697">
        <v>2</v>
      </c>
      <c r="B16" s="1157"/>
      <c r="C16" s="1628"/>
      <c r="D16" s="1628"/>
      <c r="E16" s="1644">
        <v>212</v>
      </c>
      <c r="F16" s="1660"/>
      <c r="G16" s="1661"/>
      <c r="H16" s="1661"/>
      <c r="I16" s="1661"/>
      <c r="J16" s="1657"/>
      <c r="K16" s="1656"/>
      <c r="L16" s="1661"/>
      <c r="M16" s="1644">
        <v>141</v>
      </c>
      <c r="N16" s="1631"/>
      <c r="O16" s="1158"/>
      <c r="P16" s="1158"/>
      <c r="Q16" s="1158"/>
    </row>
    <row r="17" spans="1:17" s="694" customFormat="1" ht="15" x14ac:dyDescent="0.25">
      <c r="A17" s="697">
        <v>3</v>
      </c>
      <c r="B17" s="1157"/>
      <c r="C17" s="1628"/>
      <c r="D17" s="1628"/>
      <c r="E17" s="1644">
        <v>182</v>
      </c>
      <c r="F17" s="1660"/>
      <c r="G17" s="1661"/>
      <c r="H17" s="1661"/>
      <c r="I17" s="1661"/>
      <c r="J17" s="1657"/>
      <c r="K17" s="1656"/>
      <c r="L17" s="1661"/>
      <c r="M17" s="1644">
        <v>139</v>
      </c>
      <c r="N17" s="1631"/>
      <c r="O17" s="1158"/>
      <c r="P17" s="1158"/>
      <c r="Q17" s="1158"/>
    </row>
    <row r="18" spans="1:17" s="694" customFormat="1" ht="15" x14ac:dyDescent="0.25">
      <c r="A18" s="697">
        <v>4</v>
      </c>
      <c r="B18" s="1157"/>
      <c r="C18" s="1628"/>
      <c r="D18" s="1628"/>
      <c r="E18" s="1644">
        <v>163</v>
      </c>
      <c r="F18" s="1660"/>
      <c r="G18" s="1661"/>
      <c r="H18" s="1661"/>
      <c r="I18" s="1661"/>
      <c r="J18" s="1657"/>
      <c r="K18" s="1656"/>
      <c r="L18" s="1661"/>
      <c r="M18" s="1644">
        <v>142</v>
      </c>
      <c r="N18" s="1631"/>
      <c r="O18" s="1158"/>
      <c r="P18" s="1158"/>
      <c r="Q18" s="1158"/>
    </row>
    <row r="19" spans="1:17" s="694" customFormat="1" ht="15" x14ac:dyDescent="0.25">
      <c r="A19" s="697">
        <v>5</v>
      </c>
      <c r="B19" s="1157"/>
      <c r="C19" s="1628"/>
      <c r="D19" s="1628"/>
      <c r="E19" s="1644">
        <v>166</v>
      </c>
      <c r="F19" s="1660"/>
      <c r="G19" s="1661"/>
      <c r="H19" s="1661"/>
      <c r="I19" s="1661"/>
      <c r="J19" s="1657"/>
      <c r="K19" s="1656"/>
      <c r="L19" s="1661"/>
      <c r="M19" s="1644">
        <v>144</v>
      </c>
      <c r="N19" s="1631"/>
      <c r="O19" s="1158"/>
      <c r="P19" s="1158"/>
      <c r="Q19" s="1158"/>
    </row>
    <row r="20" spans="1:17" s="694" customFormat="1" ht="15" x14ac:dyDescent="0.25">
      <c r="A20" s="697">
        <v>6</v>
      </c>
      <c r="B20" s="1157"/>
      <c r="C20" s="1628"/>
      <c r="D20" s="1628"/>
      <c r="E20" s="1644">
        <v>177</v>
      </c>
      <c r="F20" s="1660"/>
      <c r="G20" s="1661"/>
      <c r="H20" s="1661"/>
      <c r="I20" s="1661"/>
      <c r="J20" s="1657"/>
      <c r="K20" s="1656"/>
      <c r="L20" s="1661"/>
      <c r="M20" s="1644">
        <v>133</v>
      </c>
      <c r="N20" s="1631"/>
      <c r="O20" s="1158"/>
      <c r="P20" s="1158"/>
      <c r="Q20" s="1158"/>
    </row>
    <row r="21" spans="1:17" s="694" customFormat="1" ht="15" x14ac:dyDescent="0.25">
      <c r="A21" s="697">
        <v>7</v>
      </c>
      <c r="B21" s="1157"/>
      <c r="C21" s="1628"/>
      <c r="D21" s="1628"/>
      <c r="E21" s="1644">
        <v>206</v>
      </c>
      <c r="F21" s="1660"/>
      <c r="G21" s="1661"/>
      <c r="H21" s="1661"/>
      <c r="I21" s="1661"/>
      <c r="J21" s="1657"/>
      <c r="K21" s="1656"/>
      <c r="L21" s="1661"/>
      <c r="M21" s="1644">
        <v>134</v>
      </c>
      <c r="N21" s="1631"/>
      <c r="O21" s="1158"/>
      <c r="P21" s="1158"/>
      <c r="Q21" s="1158"/>
    </row>
    <row r="22" spans="1:17" s="694" customFormat="1" ht="15" x14ac:dyDescent="0.25">
      <c r="A22" s="697">
        <v>8</v>
      </c>
      <c r="B22" s="1157"/>
      <c r="C22" s="1628"/>
      <c r="D22" s="1628"/>
      <c r="E22" s="1644">
        <v>273</v>
      </c>
      <c r="F22" s="1660"/>
      <c r="G22" s="1661"/>
      <c r="H22" s="1661"/>
      <c r="I22" s="1661"/>
      <c r="J22" s="1657"/>
      <c r="K22" s="1656"/>
      <c r="L22" s="1661"/>
      <c r="M22" s="1644">
        <v>169</v>
      </c>
      <c r="N22" s="1631"/>
      <c r="O22" s="1158"/>
      <c r="P22" s="1158"/>
      <c r="Q22" s="1158"/>
    </row>
    <row r="23" spans="1:17" s="694" customFormat="1" ht="15" x14ac:dyDescent="0.25">
      <c r="A23" s="697">
        <v>9</v>
      </c>
      <c r="B23" s="1157"/>
      <c r="C23" s="1628"/>
      <c r="D23" s="1628"/>
      <c r="E23" s="1644">
        <v>361</v>
      </c>
      <c r="F23" s="1660"/>
      <c r="G23" s="1661"/>
      <c r="H23" s="1661"/>
      <c r="I23" s="1661"/>
      <c r="J23" s="1657"/>
      <c r="K23" s="1656"/>
      <c r="L23" s="1661"/>
      <c r="M23" s="1644">
        <v>184</v>
      </c>
      <c r="N23" s="1631"/>
      <c r="O23" s="1158"/>
      <c r="P23" s="1158"/>
      <c r="Q23" s="1158"/>
    </row>
    <row r="24" spans="1:17" s="694" customFormat="1" ht="15" x14ac:dyDescent="0.25">
      <c r="A24" s="697">
        <v>10</v>
      </c>
      <c r="B24" s="1157"/>
      <c r="C24" s="1628"/>
      <c r="D24" s="1628"/>
      <c r="E24" s="1644">
        <v>398</v>
      </c>
      <c r="F24" s="1660"/>
      <c r="G24" s="1661"/>
      <c r="H24" s="1661"/>
      <c r="I24" s="1661"/>
      <c r="J24" s="1657"/>
      <c r="K24" s="1656"/>
      <c r="L24" s="1661"/>
      <c r="M24" s="1644">
        <v>192</v>
      </c>
      <c r="N24" s="1631"/>
      <c r="O24" s="1158"/>
      <c r="P24" s="1158"/>
      <c r="Q24" s="1158"/>
    </row>
    <row r="25" spans="1:17" s="694" customFormat="1" ht="15" x14ac:dyDescent="0.25">
      <c r="A25" s="697">
        <v>11</v>
      </c>
      <c r="B25" s="1157"/>
      <c r="C25" s="1628"/>
      <c r="D25" s="1628"/>
      <c r="E25" s="1644">
        <v>396</v>
      </c>
      <c r="F25" s="1660"/>
      <c r="G25" s="1661"/>
      <c r="H25" s="1661"/>
      <c r="I25" s="1661"/>
      <c r="J25" s="1657"/>
      <c r="K25" s="1656"/>
      <c r="L25" s="1661"/>
      <c r="M25" s="1644">
        <v>212</v>
      </c>
      <c r="N25" s="1631"/>
      <c r="O25" s="1158"/>
      <c r="P25" s="1158"/>
      <c r="Q25" s="1158"/>
    </row>
    <row r="26" spans="1:17" s="694" customFormat="1" ht="15" x14ac:dyDescent="0.25">
      <c r="A26" s="697">
        <v>12</v>
      </c>
      <c r="B26" s="1157"/>
      <c r="C26" s="1628"/>
      <c r="D26" s="1628"/>
      <c r="E26" s="1644">
        <v>397</v>
      </c>
      <c r="F26" s="1660"/>
      <c r="G26" s="1661"/>
      <c r="H26" s="1661"/>
      <c r="I26" s="1661"/>
      <c r="J26" s="1657"/>
      <c r="K26" s="1656"/>
      <c r="L26" s="1661"/>
      <c r="M26" s="1644">
        <v>206</v>
      </c>
      <c r="N26" s="1631"/>
      <c r="O26" s="1158"/>
      <c r="P26" s="1158"/>
      <c r="Q26" s="1158"/>
    </row>
    <row r="27" spans="1:17" s="694" customFormat="1" ht="15" x14ac:dyDescent="0.25">
      <c r="A27" s="697">
        <v>13</v>
      </c>
      <c r="B27" s="1157"/>
      <c r="C27" s="1628"/>
      <c r="D27" s="1628"/>
      <c r="E27" s="1644">
        <v>370</v>
      </c>
      <c r="F27" s="1660"/>
      <c r="G27" s="1661"/>
      <c r="H27" s="1661"/>
      <c r="I27" s="1661"/>
      <c r="J27" s="1657"/>
      <c r="K27" s="1656"/>
      <c r="L27" s="1661"/>
      <c r="M27" s="1644">
        <v>194</v>
      </c>
      <c r="N27" s="1631"/>
      <c r="O27" s="1158"/>
      <c r="P27" s="1158"/>
      <c r="Q27" s="1158"/>
    </row>
    <row r="28" spans="1:17" s="694" customFormat="1" ht="15" x14ac:dyDescent="0.25">
      <c r="A28" s="697">
        <v>14</v>
      </c>
      <c r="B28" s="1157"/>
      <c r="C28" s="1628"/>
      <c r="D28" s="1628"/>
      <c r="E28" s="1644">
        <v>400</v>
      </c>
      <c r="F28" s="1660"/>
      <c r="G28" s="1661"/>
      <c r="H28" s="1661"/>
      <c r="I28" s="1661"/>
      <c r="J28" s="1657"/>
      <c r="K28" s="1656"/>
      <c r="L28" s="1661"/>
      <c r="M28" s="1644">
        <v>218</v>
      </c>
      <c r="N28" s="1631"/>
      <c r="O28" s="1158"/>
      <c r="P28" s="1158"/>
      <c r="Q28" s="1158"/>
    </row>
    <row r="29" spans="1:17" s="694" customFormat="1" ht="15" x14ac:dyDescent="0.25">
      <c r="A29" s="697">
        <v>15</v>
      </c>
      <c r="B29" s="1157"/>
      <c r="C29" s="1628"/>
      <c r="D29" s="1628"/>
      <c r="E29" s="1644">
        <v>397</v>
      </c>
      <c r="F29" s="1660"/>
      <c r="G29" s="1661"/>
      <c r="H29" s="1661"/>
      <c r="I29" s="1661"/>
      <c r="J29" s="1657"/>
      <c r="K29" s="1656"/>
      <c r="L29" s="1661"/>
      <c r="M29" s="1644">
        <v>203</v>
      </c>
      <c r="N29" s="1631"/>
      <c r="O29" s="1158"/>
      <c r="P29" s="1158"/>
      <c r="Q29" s="1158"/>
    </row>
    <row r="30" spans="1:17" s="694" customFormat="1" ht="15" x14ac:dyDescent="0.25">
      <c r="A30" s="697">
        <v>16</v>
      </c>
      <c r="B30" s="1157"/>
      <c r="C30" s="1628"/>
      <c r="D30" s="1628"/>
      <c r="E30" s="1644">
        <v>384</v>
      </c>
      <c r="F30" s="1660"/>
      <c r="G30" s="1661"/>
      <c r="H30" s="1661"/>
      <c r="I30" s="1661"/>
      <c r="J30" s="1657"/>
      <c r="K30" s="1656"/>
      <c r="L30" s="1661"/>
      <c r="M30" s="1644">
        <v>196</v>
      </c>
      <c r="N30" s="1631"/>
      <c r="O30" s="1158"/>
      <c r="P30" s="1158"/>
      <c r="Q30" s="1158"/>
    </row>
    <row r="31" spans="1:17" s="698" customFormat="1" ht="15" x14ac:dyDescent="0.25">
      <c r="A31" s="697">
        <v>17</v>
      </c>
      <c r="B31" s="1157"/>
      <c r="C31" s="1628"/>
      <c r="D31" s="1628"/>
      <c r="E31" s="1644">
        <v>381</v>
      </c>
      <c r="F31" s="1660"/>
      <c r="G31" s="1661"/>
      <c r="H31" s="1661"/>
      <c r="I31" s="1661"/>
      <c r="J31" s="1657"/>
      <c r="K31" s="1656"/>
      <c r="L31" s="1661"/>
      <c r="M31" s="1644">
        <v>203</v>
      </c>
      <c r="N31" s="1631"/>
      <c r="O31" s="1158"/>
      <c r="P31" s="1158"/>
      <c r="Q31" s="1158"/>
    </row>
    <row r="32" spans="1:17" s="698" customFormat="1" ht="15" x14ac:dyDescent="0.25">
      <c r="A32" s="697">
        <v>18</v>
      </c>
      <c r="B32" s="1157"/>
      <c r="C32" s="1628"/>
      <c r="D32" s="1628"/>
      <c r="E32" s="1644">
        <v>285</v>
      </c>
      <c r="F32" s="1660"/>
      <c r="G32" s="1661"/>
      <c r="H32" s="1661"/>
      <c r="I32" s="1661"/>
      <c r="J32" s="1657"/>
      <c r="K32" s="1656"/>
      <c r="L32" s="1661"/>
      <c r="M32" s="1644">
        <v>188</v>
      </c>
      <c r="N32" s="1631"/>
      <c r="O32" s="1158"/>
      <c r="P32" s="1158"/>
      <c r="Q32" s="1158"/>
    </row>
    <row r="33" spans="1:33" s="698" customFormat="1" ht="15" x14ac:dyDescent="0.25">
      <c r="A33" s="697">
        <v>19</v>
      </c>
      <c r="B33" s="1157"/>
      <c r="C33" s="1628"/>
      <c r="D33" s="1628"/>
      <c r="E33" s="1644">
        <v>269</v>
      </c>
      <c r="F33" s="1660"/>
      <c r="G33" s="1661"/>
      <c r="H33" s="1661"/>
      <c r="I33" s="1661"/>
      <c r="J33" s="1657"/>
      <c r="K33" s="1656"/>
      <c r="L33" s="1661"/>
      <c r="M33" s="1644">
        <v>177</v>
      </c>
      <c r="N33" s="1631"/>
      <c r="O33" s="1158"/>
      <c r="P33" s="1158"/>
      <c r="Q33" s="1158"/>
    </row>
    <row r="34" spans="1:33" s="698" customFormat="1" ht="15" x14ac:dyDescent="0.25">
      <c r="A34" s="697">
        <v>20</v>
      </c>
      <c r="B34" s="1157"/>
      <c r="C34" s="1628"/>
      <c r="D34" s="1628"/>
      <c r="E34" s="1644">
        <v>270</v>
      </c>
      <c r="F34" s="1660"/>
      <c r="G34" s="1661"/>
      <c r="H34" s="1661"/>
      <c r="I34" s="1661"/>
      <c r="J34" s="1657"/>
      <c r="K34" s="1656"/>
      <c r="L34" s="1661"/>
      <c r="M34" s="1644">
        <v>179</v>
      </c>
      <c r="N34" s="1631"/>
      <c r="O34" s="1158"/>
      <c r="P34" s="1158"/>
      <c r="Q34" s="1158"/>
    </row>
    <row r="35" spans="1:33" s="698" customFormat="1" ht="15" x14ac:dyDescent="0.25">
      <c r="A35" s="697">
        <v>21</v>
      </c>
      <c r="B35" s="1157"/>
      <c r="C35" s="1628"/>
      <c r="D35" s="1628"/>
      <c r="E35" s="1644">
        <v>262</v>
      </c>
      <c r="F35" s="1660"/>
      <c r="G35" s="1661"/>
      <c r="H35" s="1661"/>
      <c r="I35" s="1661"/>
      <c r="J35" s="1657"/>
      <c r="K35" s="1656"/>
      <c r="L35" s="1661"/>
      <c r="M35" s="1644">
        <v>162</v>
      </c>
      <c r="N35" s="1631"/>
      <c r="O35" s="1158"/>
      <c r="P35" s="1158"/>
      <c r="Q35" s="1158"/>
    </row>
    <row r="36" spans="1:33" s="698" customFormat="1" ht="15" x14ac:dyDescent="0.25">
      <c r="A36" s="697">
        <v>22</v>
      </c>
      <c r="B36" s="1157"/>
      <c r="C36" s="1628"/>
      <c r="D36" s="1628"/>
      <c r="E36" s="1644">
        <v>274</v>
      </c>
      <c r="F36" s="1660"/>
      <c r="G36" s="1661"/>
      <c r="H36" s="1661"/>
      <c r="I36" s="1661"/>
      <c r="J36" s="1657"/>
      <c r="K36" s="1656"/>
      <c r="L36" s="1661"/>
      <c r="M36" s="1644">
        <v>154</v>
      </c>
      <c r="N36" s="1631"/>
      <c r="O36" s="1158"/>
      <c r="P36" s="1158"/>
      <c r="Q36" s="1158"/>
    </row>
    <row r="37" spans="1:33" s="698" customFormat="1" ht="15" x14ac:dyDescent="0.25">
      <c r="A37" s="697">
        <v>23</v>
      </c>
      <c r="B37" s="1157"/>
      <c r="C37" s="1628"/>
      <c r="D37" s="1628"/>
      <c r="E37" s="1644">
        <v>288</v>
      </c>
      <c r="F37" s="1660"/>
      <c r="G37" s="1661"/>
      <c r="H37" s="1661"/>
      <c r="I37" s="1661"/>
      <c r="J37" s="1657"/>
      <c r="K37" s="1656"/>
      <c r="L37" s="1661"/>
      <c r="M37" s="1644">
        <v>144</v>
      </c>
      <c r="N37" s="1631"/>
      <c r="O37" s="1158"/>
      <c r="P37" s="1158"/>
      <c r="Q37" s="1158"/>
    </row>
    <row r="38" spans="1:33" s="698" customFormat="1" ht="15" x14ac:dyDescent="0.25">
      <c r="A38" s="697">
        <v>24</v>
      </c>
      <c r="B38" s="1157"/>
      <c r="C38" s="1628"/>
      <c r="D38" s="1628"/>
      <c r="E38" s="1644">
        <v>269</v>
      </c>
      <c r="F38" s="1660"/>
      <c r="G38" s="1661"/>
      <c r="H38" s="1661"/>
      <c r="I38" s="1661"/>
      <c r="J38" s="1657"/>
      <c r="K38" s="1656"/>
      <c r="L38" s="1661"/>
      <c r="M38" s="1644">
        <v>144</v>
      </c>
      <c r="N38" s="1631"/>
      <c r="O38" s="1158"/>
      <c r="P38" s="1158"/>
      <c r="Q38" s="1158"/>
    </row>
    <row r="39" spans="1:33" s="698" customFormat="1" x14ac:dyDescent="0.2">
      <c r="A39" s="697" t="s">
        <v>19</v>
      </c>
      <c r="B39" s="1237"/>
      <c r="C39" s="1630"/>
      <c r="D39" s="1630"/>
      <c r="E39" s="1662">
        <f>SUM(E15:E38)</f>
        <v>7013</v>
      </c>
      <c r="F39" s="1663"/>
      <c r="G39" s="1663"/>
      <c r="H39" s="1663"/>
      <c r="I39" s="1662"/>
      <c r="J39" s="1663"/>
      <c r="K39" s="1663"/>
      <c r="L39" s="1663"/>
      <c r="M39" s="1662">
        <f>SUM(M15:M38)</f>
        <v>4114</v>
      </c>
      <c r="N39" s="1630"/>
      <c r="O39" s="1237"/>
      <c r="P39" s="1237"/>
      <c r="Q39" s="1238"/>
    </row>
    <row r="40" spans="1:33" s="687" customFormat="1" ht="12.75" customHeight="1" x14ac:dyDescent="0.2">
      <c r="A40" s="687" t="s">
        <v>20</v>
      </c>
      <c r="R40" s="1046"/>
      <c r="S40" s="1046"/>
      <c r="T40" s="1046"/>
      <c r="U40" s="1046"/>
      <c r="V40" s="1046"/>
      <c r="W40" s="1046"/>
      <c r="X40" s="1046"/>
      <c r="Y40" s="1046"/>
      <c r="Z40" s="1046"/>
      <c r="AA40" s="1046"/>
      <c r="AB40" s="1046"/>
      <c r="AC40" s="1046"/>
      <c r="AD40" s="1046"/>
      <c r="AE40" s="1046"/>
      <c r="AF40" s="1046"/>
      <c r="AG40" s="1046"/>
    </row>
    <row r="41" spans="1:33" s="687" customFormat="1" ht="12.75" customHeight="1" x14ac:dyDescent="0.2">
      <c r="A41" s="687" t="s">
        <v>21</v>
      </c>
      <c r="R41" s="1046"/>
      <c r="S41" s="1046"/>
      <c r="T41" s="1046"/>
      <c r="U41" s="1046"/>
      <c r="V41" s="1046"/>
      <c r="W41" s="1046"/>
      <c r="X41" s="1046"/>
      <c r="Y41" s="1046"/>
      <c r="Z41" s="1046"/>
      <c r="AA41" s="1046"/>
      <c r="AB41" s="1046"/>
      <c r="AC41" s="1046"/>
      <c r="AD41" s="1046"/>
      <c r="AE41" s="1046"/>
      <c r="AF41" s="1046"/>
      <c r="AG41" s="1046"/>
    </row>
    <row r="42" spans="1:33" x14ac:dyDescent="0.2">
      <c r="A42" s="687" t="s">
        <v>22</v>
      </c>
      <c r="R42" s="1047"/>
      <c r="S42" s="1047"/>
      <c r="T42" s="1047"/>
      <c r="U42" s="1047"/>
      <c r="V42" s="1047"/>
      <c r="W42" s="1047"/>
      <c r="X42" s="1047"/>
      <c r="Y42" s="1047"/>
      <c r="Z42" s="1047"/>
      <c r="AA42" s="1047"/>
      <c r="AB42" s="1047"/>
      <c r="AC42" s="1047"/>
      <c r="AD42" s="1047"/>
      <c r="AE42" s="1047"/>
      <c r="AF42" s="1047"/>
      <c r="AG42" s="1047"/>
    </row>
    <row r="43" spans="1:33" x14ac:dyDescent="0.2">
      <c r="A43" s="687" t="s">
        <v>23</v>
      </c>
      <c r="K43" s="687" t="s">
        <v>526</v>
      </c>
      <c r="L43" s="687"/>
      <c r="M43" s="687"/>
      <c r="N43" s="687"/>
      <c r="O43" s="687"/>
      <c r="P43" s="687"/>
      <c r="Q43" s="687"/>
      <c r="R43" s="1047"/>
      <c r="S43" s="1047"/>
      <c r="T43" s="1047"/>
      <c r="U43" s="1047"/>
      <c r="V43" s="1047"/>
      <c r="W43" s="1047"/>
      <c r="X43" s="1047"/>
      <c r="Y43" s="1047"/>
      <c r="Z43" s="1047"/>
      <c r="AA43" s="1047"/>
      <c r="AB43" s="1047"/>
      <c r="AC43" s="1047"/>
      <c r="AD43" s="1047"/>
      <c r="AE43" s="1047"/>
      <c r="AF43" s="1047"/>
      <c r="AG43" s="1047"/>
    </row>
    <row r="44" spans="1:33" x14ac:dyDescent="0.2">
      <c r="R44" s="1047"/>
      <c r="S44" s="1047"/>
      <c r="T44" s="1047"/>
      <c r="U44" s="1047"/>
      <c r="V44" s="1047"/>
      <c r="W44" s="1047"/>
      <c r="X44" s="1047"/>
      <c r="Y44" s="1047"/>
      <c r="Z44" s="1047"/>
      <c r="AA44" s="1047"/>
      <c r="AB44" s="1047"/>
      <c r="AC44" s="1047"/>
      <c r="AD44" s="1047"/>
      <c r="AE44" s="1047"/>
      <c r="AF44" s="1047"/>
      <c r="AG44" s="1047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scale="9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theme="6"/>
  </sheetPr>
  <dimension ref="A1:AG44"/>
  <sheetViews>
    <sheetView topLeftCell="B1" zoomScale="85" zoomScaleNormal="85" workbookViewId="0">
      <selection activeCell="R41" sqref="R41"/>
    </sheetView>
  </sheetViews>
  <sheetFormatPr defaultRowHeight="12.75" x14ac:dyDescent="0.2"/>
  <cols>
    <col min="1" max="1" width="5.42578125" style="41" customWidth="1"/>
    <col min="2" max="3" width="11.28515625" style="41" customWidth="1"/>
    <col min="4" max="4" width="11.28515625" style="41" hidden="1" customWidth="1"/>
    <col min="5" max="7" width="11.28515625" style="41" customWidth="1"/>
    <col min="8" max="8" width="11.28515625" style="41" hidden="1" customWidth="1"/>
    <col min="9" max="11" width="11.28515625" style="41" customWidth="1"/>
    <col min="12" max="12" width="11.28515625" style="41" hidden="1" customWidth="1"/>
    <col min="13" max="15" width="11.28515625" style="41" customWidth="1"/>
    <col min="16" max="16" width="11.28515625" style="41" hidden="1" customWidth="1"/>
    <col min="17" max="17" width="11.28515625" style="41" customWidth="1"/>
    <col min="18" max="16384" width="9.140625" style="41"/>
  </cols>
  <sheetData>
    <row r="1" spans="1:33" s="28" customFormat="1" ht="18.75" customHeight="1" x14ac:dyDescent="0.25">
      <c r="B1" s="2064" t="s">
        <v>503</v>
      </c>
      <c r="C1" s="2046"/>
      <c r="D1" s="2046"/>
      <c r="E1" s="2046"/>
      <c r="F1" s="2046"/>
      <c r="J1" s="801" t="s">
        <v>179</v>
      </c>
      <c r="N1" s="2058" t="s">
        <v>27</v>
      </c>
      <c r="O1" s="2058"/>
      <c r="P1" s="2058"/>
      <c r="Q1" s="2058"/>
      <c r="R1" s="1044"/>
      <c r="S1" s="1044"/>
      <c r="T1" s="1044"/>
      <c r="U1" s="1044"/>
      <c r="V1" s="1044"/>
      <c r="W1" s="1044"/>
      <c r="X1" s="1044"/>
      <c r="Y1" s="1044"/>
      <c r="Z1" s="1044"/>
      <c r="AA1" s="1044"/>
      <c r="AB1" s="1044"/>
      <c r="AC1" s="1044"/>
      <c r="AD1" s="1044"/>
      <c r="AE1" s="1044"/>
      <c r="AF1" s="1044"/>
      <c r="AG1" s="1044"/>
    </row>
    <row r="2" spans="1:33" s="28" customFormat="1" ht="10.5" customHeight="1" x14ac:dyDescent="0.2">
      <c r="B2" s="2059" t="s">
        <v>1</v>
      </c>
      <c r="C2" s="2032"/>
      <c r="D2" s="2032"/>
      <c r="E2" s="2032"/>
      <c r="F2" s="2032"/>
      <c r="I2" s="28" t="s">
        <v>28</v>
      </c>
      <c r="N2" s="2059" t="s">
        <v>2</v>
      </c>
      <c r="O2" s="2060"/>
      <c r="P2" s="2060"/>
      <c r="Q2" s="2060"/>
      <c r="R2" s="1044"/>
      <c r="S2" s="1044"/>
      <c r="T2" s="1044"/>
      <c r="U2" s="1044"/>
      <c r="V2" s="1044"/>
      <c r="W2" s="1044"/>
      <c r="X2" s="1044"/>
      <c r="Y2" s="1044"/>
      <c r="Z2" s="1044"/>
      <c r="AA2" s="1044"/>
      <c r="AB2" s="1044"/>
      <c r="AC2" s="1044"/>
      <c r="AD2" s="1044"/>
      <c r="AE2" s="1044"/>
      <c r="AF2" s="1044"/>
      <c r="AG2" s="1044"/>
    </row>
    <row r="3" spans="1:33" s="28" customFormat="1" ht="13.5" customHeight="1" x14ac:dyDescent="0.2">
      <c r="N3" s="28" t="s">
        <v>3</v>
      </c>
      <c r="R3" s="1044"/>
      <c r="S3" s="1044"/>
      <c r="T3" s="1044"/>
      <c r="U3" s="1044"/>
      <c r="V3" s="1044"/>
      <c r="W3" s="1044"/>
      <c r="X3" s="1044"/>
      <c r="Y3" s="1044"/>
      <c r="Z3" s="1044"/>
      <c r="AA3" s="1044"/>
      <c r="AB3" s="1044"/>
      <c r="AC3" s="1044"/>
      <c r="AD3" s="1044"/>
      <c r="AE3" s="1044"/>
      <c r="AF3" s="1044"/>
      <c r="AG3" s="1044"/>
    </row>
    <row r="4" spans="1:33" s="28" customFormat="1" ht="15" customHeight="1" x14ac:dyDescent="0.25">
      <c r="B4" s="2063" t="s">
        <v>4</v>
      </c>
      <c r="C4" s="2046"/>
      <c r="D4" s="30"/>
      <c r="E4" s="1044"/>
      <c r="F4" s="1044"/>
      <c r="G4" s="1044"/>
      <c r="H4" s="1044"/>
      <c r="I4" s="869" t="s">
        <v>5</v>
      </c>
      <c r="J4" s="29"/>
      <c r="K4" s="29"/>
      <c r="L4" s="29"/>
      <c r="O4" s="31" t="s">
        <v>181</v>
      </c>
      <c r="R4" s="1044"/>
      <c r="S4" s="1044"/>
      <c r="T4" s="1044"/>
      <c r="U4" s="1044"/>
      <c r="V4" s="1044"/>
      <c r="W4" s="1044"/>
      <c r="X4" s="1044"/>
      <c r="Y4" s="1044"/>
      <c r="Z4" s="1044"/>
      <c r="AA4" s="1044"/>
      <c r="AB4" s="1044"/>
      <c r="AC4" s="1044"/>
      <c r="AD4" s="1044"/>
      <c r="AE4" s="1044"/>
      <c r="AF4" s="1044"/>
      <c r="AG4" s="1044"/>
    </row>
    <row r="5" spans="1:33" s="28" customFormat="1" ht="9.75" customHeight="1" x14ac:dyDescent="0.2">
      <c r="B5" s="2054" t="s">
        <v>7</v>
      </c>
      <c r="C5" s="2044"/>
      <c r="D5" s="29"/>
      <c r="E5" s="29"/>
      <c r="R5" s="1044"/>
      <c r="S5" s="1044"/>
      <c r="T5" s="1044"/>
      <c r="U5" s="1044"/>
      <c r="V5" s="1044"/>
      <c r="W5" s="1044"/>
      <c r="X5" s="1044"/>
      <c r="Y5" s="1044"/>
      <c r="Z5" s="1044"/>
      <c r="AA5" s="1044"/>
      <c r="AB5" s="1044"/>
      <c r="AC5" s="1044"/>
      <c r="AD5" s="1044"/>
      <c r="AE5" s="1044"/>
      <c r="AF5" s="1044"/>
      <c r="AG5" s="1044"/>
    </row>
    <row r="6" spans="1:33" s="28" customFormat="1" ht="12" customHeight="1" x14ac:dyDescent="0.25">
      <c r="A6" s="2061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1044"/>
      <c r="S6" s="1044"/>
      <c r="T6" s="1044"/>
      <c r="U6" s="1044"/>
      <c r="V6" s="1044"/>
      <c r="W6" s="1044"/>
      <c r="X6" s="1044"/>
      <c r="Y6" s="1044"/>
      <c r="Z6" s="1044"/>
      <c r="AA6" s="1044"/>
      <c r="AB6" s="1044"/>
      <c r="AC6" s="1044"/>
      <c r="AD6" s="1044"/>
      <c r="AE6" s="1044"/>
      <c r="AF6" s="1044"/>
      <c r="AG6" s="1044"/>
    </row>
    <row r="7" spans="1:33" s="28" customFormat="1" ht="15.75" x14ac:dyDescent="0.25">
      <c r="A7" s="2062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1044"/>
      <c r="S7" s="1044"/>
      <c r="T7" s="1044"/>
      <c r="U7" s="1044"/>
      <c r="V7" s="1044"/>
      <c r="W7" s="1044"/>
      <c r="X7" s="1044"/>
      <c r="Y7" s="1044"/>
      <c r="Z7" s="1044"/>
      <c r="AA7" s="1044"/>
      <c r="AB7" s="1044"/>
      <c r="AC7" s="1044"/>
      <c r="AD7" s="1044"/>
      <c r="AE7" s="1044"/>
      <c r="AF7" s="1044"/>
      <c r="AG7" s="1044"/>
    </row>
    <row r="8" spans="1:33" s="28" customFormat="1" ht="9" customHeight="1" x14ac:dyDescent="0.2">
      <c r="A8" s="1324">
        <v>1630</v>
      </c>
      <c r="B8" s="1324">
        <v>1628</v>
      </c>
      <c r="R8" s="1044"/>
      <c r="S8" s="1044"/>
      <c r="T8" s="1044"/>
      <c r="U8" s="1044"/>
      <c r="V8" s="1044"/>
      <c r="W8" s="1044"/>
      <c r="X8" s="1044"/>
      <c r="Y8" s="1044"/>
      <c r="Z8" s="1044"/>
      <c r="AA8" s="1044"/>
      <c r="AB8" s="1044"/>
      <c r="AC8" s="1044"/>
      <c r="AD8" s="1044"/>
      <c r="AE8" s="1044"/>
      <c r="AF8" s="1044"/>
      <c r="AG8" s="1044"/>
    </row>
    <row r="9" spans="1:33" s="28" customFormat="1" x14ac:dyDescent="0.2">
      <c r="A9" s="2048" t="s">
        <v>9</v>
      </c>
      <c r="B9" s="2055" t="s">
        <v>10</v>
      </c>
      <c r="C9" s="2056"/>
      <c r="D9" s="2056"/>
      <c r="E9" s="2056"/>
      <c r="F9" s="2056"/>
      <c r="G9" s="2056"/>
      <c r="H9" s="2056"/>
      <c r="I9" s="2057"/>
      <c r="J9" s="2055" t="s">
        <v>11</v>
      </c>
      <c r="K9" s="2056"/>
      <c r="L9" s="2056"/>
      <c r="M9" s="2056"/>
      <c r="N9" s="2056"/>
      <c r="O9" s="2056"/>
      <c r="P9" s="2056"/>
      <c r="Q9" s="2057"/>
      <c r="R9" s="1044"/>
      <c r="S9" s="1044"/>
      <c r="T9" s="1044"/>
      <c r="U9" s="1044"/>
      <c r="V9" s="1044"/>
      <c r="W9" s="1044"/>
      <c r="X9" s="1044"/>
      <c r="Y9" s="1044"/>
      <c r="Z9" s="1044"/>
      <c r="AA9" s="1044"/>
      <c r="AB9" s="1044"/>
      <c r="AC9" s="1044"/>
      <c r="AD9" s="1044"/>
      <c r="AE9" s="1044"/>
      <c r="AF9" s="1044"/>
      <c r="AG9" s="1044"/>
    </row>
    <row r="10" spans="1:33" s="28" customFormat="1" x14ac:dyDescent="0.2">
      <c r="A10" s="2049"/>
      <c r="B10" s="2051" t="s">
        <v>29</v>
      </c>
      <c r="C10" s="2052"/>
      <c r="D10" s="2052"/>
      <c r="E10" s="2053"/>
      <c r="F10" s="2051" t="s">
        <v>30</v>
      </c>
      <c r="G10" s="2039"/>
      <c r="H10" s="2039"/>
      <c r="I10" s="2040"/>
      <c r="J10" s="2051" t="s">
        <v>29</v>
      </c>
      <c r="K10" s="2052"/>
      <c r="L10" s="2052"/>
      <c r="M10" s="2053"/>
      <c r="N10" s="2051" t="s">
        <v>30</v>
      </c>
      <c r="O10" s="2052"/>
      <c r="P10" s="2052"/>
      <c r="Q10" s="2053"/>
      <c r="R10" s="1044"/>
      <c r="S10" s="1044"/>
      <c r="T10" s="1044"/>
      <c r="U10" s="1044"/>
      <c r="V10" s="1044"/>
      <c r="W10" s="1044"/>
      <c r="X10" s="1044"/>
      <c r="Y10" s="1044"/>
      <c r="Z10" s="1044"/>
      <c r="AA10" s="1044"/>
      <c r="AB10" s="1044"/>
      <c r="AC10" s="1044"/>
      <c r="AD10" s="1044"/>
      <c r="AE10" s="1044"/>
      <c r="AF10" s="1044"/>
      <c r="AG10" s="1044"/>
    </row>
    <row r="11" spans="1:33" s="28" customFormat="1" x14ac:dyDescent="0.2">
      <c r="A11" s="2049"/>
      <c r="B11" s="2051" t="s">
        <v>14</v>
      </c>
      <c r="C11" s="2052"/>
      <c r="E11" s="33">
        <v>3600</v>
      </c>
      <c r="F11" s="2051" t="s">
        <v>14</v>
      </c>
      <c r="G11" s="2052"/>
      <c r="H11" s="32"/>
      <c r="I11" s="33">
        <v>2400</v>
      </c>
      <c r="J11" s="2051" t="s">
        <v>14</v>
      </c>
      <c r="K11" s="2052"/>
      <c r="L11" s="32"/>
      <c r="M11" s="33">
        <f>E11</f>
        <v>3600</v>
      </c>
      <c r="N11" s="2051" t="s">
        <v>14</v>
      </c>
      <c r="O11" s="2052"/>
      <c r="P11" s="32"/>
      <c r="Q11" s="33">
        <f>I11</f>
        <v>2400</v>
      </c>
      <c r="R11" s="1044"/>
      <c r="S11" s="1044"/>
      <c r="T11" s="1044"/>
      <c r="U11" s="1044"/>
      <c r="V11" s="1044"/>
      <c r="W11" s="1044"/>
      <c r="X11" s="1044"/>
      <c r="Y11" s="1044"/>
      <c r="Z11" s="1044"/>
      <c r="AA11" s="1044"/>
      <c r="AB11" s="1044"/>
      <c r="AC11" s="1044"/>
      <c r="AD11" s="1044"/>
      <c r="AE11" s="1044"/>
      <c r="AF11" s="1044"/>
      <c r="AG11" s="1044"/>
    </row>
    <row r="12" spans="1:33" s="35" customFormat="1" ht="35.25" customHeight="1" x14ac:dyDescent="0.2">
      <c r="A12" s="2050"/>
      <c r="B12" s="34" t="s">
        <v>16</v>
      </c>
      <c r="C12" s="34" t="s">
        <v>17</v>
      </c>
      <c r="D12" s="34"/>
      <c r="E12" s="34" t="s">
        <v>18</v>
      </c>
      <c r="F12" s="34" t="s">
        <v>16</v>
      </c>
      <c r="G12" s="34" t="s">
        <v>17</v>
      </c>
      <c r="H12" s="34"/>
      <c r="I12" s="34" t="s">
        <v>18</v>
      </c>
      <c r="J12" s="34" t="s">
        <v>16</v>
      </c>
      <c r="K12" s="34" t="s">
        <v>17</v>
      </c>
      <c r="L12" s="34"/>
      <c r="M12" s="34" t="s">
        <v>18</v>
      </c>
      <c r="N12" s="34" t="s">
        <v>16</v>
      </c>
      <c r="O12" s="34" t="s">
        <v>17</v>
      </c>
      <c r="P12" s="34"/>
      <c r="Q12" s="34" t="s">
        <v>18</v>
      </c>
    </row>
    <row r="13" spans="1:33" s="37" customFormat="1" ht="11.25" x14ac:dyDescent="0.2">
      <c r="A13" s="36">
        <v>1</v>
      </c>
      <c r="B13" s="36">
        <v>2</v>
      </c>
      <c r="C13" s="36">
        <v>3</v>
      </c>
      <c r="D13" s="36"/>
      <c r="E13" s="36">
        <v>4</v>
      </c>
      <c r="F13" s="36">
        <v>5</v>
      </c>
      <c r="G13" s="36">
        <v>6</v>
      </c>
      <c r="H13" s="36"/>
      <c r="I13" s="36">
        <v>7</v>
      </c>
      <c r="J13" s="36">
        <v>8</v>
      </c>
      <c r="K13" s="36">
        <v>9</v>
      </c>
      <c r="L13" s="36"/>
      <c r="M13" s="36">
        <v>10</v>
      </c>
      <c r="N13" s="36">
        <v>11</v>
      </c>
      <c r="O13" s="36">
        <v>12</v>
      </c>
      <c r="P13" s="36"/>
      <c r="Q13" s="36">
        <v>13</v>
      </c>
    </row>
    <row r="14" spans="1:33" s="35" customFormat="1" x14ac:dyDescent="0.2">
      <c r="A14" s="38">
        <v>0</v>
      </c>
      <c r="B14" s="1157"/>
      <c r="C14" s="1629"/>
      <c r="D14" s="1629"/>
      <c r="E14" s="1629"/>
      <c r="F14" s="1626"/>
      <c r="G14" s="1629"/>
      <c r="H14" s="1629"/>
      <c r="I14" s="1629"/>
      <c r="J14" s="1632"/>
      <c r="K14" s="1629"/>
      <c r="L14" s="1629"/>
      <c r="M14" s="1629"/>
      <c r="N14" s="1626"/>
      <c r="O14" s="1629"/>
      <c r="P14" s="1629"/>
      <c r="Q14" s="1629"/>
    </row>
    <row r="15" spans="1:33" s="1566" customFormat="1" ht="15" x14ac:dyDescent="0.25">
      <c r="A15" s="1564">
        <v>1</v>
      </c>
      <c r="B15" s="1565"/>
      <c r="C15" s="1629"/>
      <c r="D15" s="1629"/>
      <c r="E15" s="1566">
        <v>186</v>
      </c>
      <c r="F15" s="1647"/>
      <c r="G15" s="1656"/>
      <c r="H15" s="1656"/>
      <c r="I15" s="1644">
        <v>129</v>
      </c>
      <c r="J15" s="1657"/>
      <c r="K15" s="1656"/>
      <c r="L15" s="1656"/>
      <c r="M15" s="1644">
        <v>108</v>
      </c>
      <c r="N15" s="1647"/>
      <c r="O15" s="1656"/>
      <c r="P15" s="1656"/>
      <c r="Q15" s="1644">
        <v>69</v>
      </c>
    </row>
    <row r="16" spans="1:33" s="35" customFormat="1" ht="15" x14ac:dyDescent="0.25">
      <c r="A16" s="38">
        <v>2</v>
      </c>
      <c r="B16" s="1157"/>
      <c r="C16" s="1629"/>
      <c r="D16" s="1629"/>
      <c r="E16" s="1644">
        <v>189</v>
      </c>
      <c r="F16" s="1647"/>
      <c r="G16" s="1656"/>
      <c r="H16" s="1656"/>
      <c r="I16" s="1644">
        <v>105</v>
      </c>
      <c r="J16" s="1657"/>
      <c r="K16" s="1656"/>
      <c r="L16" s="1656"/>
      <c r="M16" s="1644">
        <v>102</v>
      </c>
      <c r="N16" s="1647"/>
      <c r="O16" s="1656"/>
      <c r="P16" s="1656"/>
      <c r="Q16" s="1644">
        <v>59</v>
      </c>
    </row>
    <row r="17" spans="1:17" s="35" customFormat="1" ht="15" x14ac:dyDescent="0.25">
      <c r="A17" s="38">
        <v>3</v>
      </c>
      <c r="B17" s="1157"/>
      <c r="C17" s="1629"/>
      <c r="D17" s="1629"/>
      <c r="E17" s="1644">
        <v>198</v>
      </c>
      <c r="F17" s="1647"/>
      <c r="G17" s="1656"/>
      <c r="H17" s="1656"/>
      <c r="I17" s="1644">
        <v>88</v>
      </c>
      <c r="J17" s="1657"/>
      <c r="K17" s="1656"/>
      <c r="L17" s="1656"/>
      <c r="M17" s="1644">
        <v>105</v>
      </c>
      <c r="N17" s="1647"/>
      <c r="O17" s="1656"/>
      <c r="P17" s="1656"/>
      <c r="Q17" s="1644">
        <v>53</v>
      </c>
    </row>
    <row r="18" spans="1:17" s="35" customFormat="1" ht="15" x14ac:dyDescent="0.25">
      <c r="A18" s="38">
        <v>4</v>
      </c>
      <c r="B18" s="1157"/>
      <c r="C18" s="1629"/>
      <c r="D18" s="1629"/>
      <c r="E18" s="1644">
        <v>192</v>
      </c>
      <c r="F18" s="1647"/>
      <c r="G18" s="1656"/>
      <c r="H18" s="1656"/>
      <c r="I18" s="1644">
        <v>86</v>
      </c>
      <c r="J18" s="1657"/>
      <c r="K18" s="1656"/>
      <c r="L18" s="1656"/>
      <c r="M18" s="1644">
        <v>97</v>
      </c>
      <c r="N18" s="1647"/>
      <c r="O18" s="1656"/>
      <c r="P18" s="1656"/>
      <c r="Q18" s="1644">
        <v>56</v>
      </c>
    </row>
    <row r="19" spans="1:17" s="35" customFormat="1" ht="15" x14ac:dyDescent="0.25">
      <c r="A19" s="38">
        <v>5</v>
      </c>
      <c r="B19" s="1157"/>
      <c r="C19" s="1629"/>
      <c r="D19" s="1629"/>
      <c r="E19" s="1644">
        <v>195</v>
      </c>
      <c r="F19" s="1647"/>
      <c r="G19" s="1656"/>
      <c r="H19" s="1656"/>
      <c r="I19" s="1644">
        <v>97</v>
      </c>
      <c r="J19" s="1657"/>
      <c r="K19" s="1656"/>
      <c r="L19" s="1656"/>
      <c r="M19" s="1644">
        <v>105</v>
      </c>
      <c r="N19" s="1647"/>
      <c r="O19" s="1656"/>
      <c r="P19" s="1656"/>
      <c r="Q19" s="1644">
        <v>56</v>
      </c>
    </row>
    <row r="20" spans="1:17" s="35" customFormat="1" ht="15" x14ac:dyDescent="0.25">
      <c r="A20" s="38">
        <v>6</v>
      </c>
      <c r="B20" s="1157"/>
      <c r="C20" s="1629"/>
      <c r="D20" s="1629"/>
      <c r="E20" s="1644">
        <v>206</v>
      </c>
      <c r="F20" s="1647"/>
      <c r="G20" s="1656"/>
      <c r="H20" s="1656"/>
      <c r="I20" s="1644">
        <v>112</v>
      </c>
      <c r="J20" s="1657"/>
      <c r="K20" s="1656"/>
      <c r="L20" s="1656"/>
      <c r="M20" s="1644">
        <v>109</v>
      </c>
      <c r="N20" s="1647"/>
      <c r="O20" s="1656"/>
      <c r="P20" s="1656"/>
      <c r="Q20" s="1644">
        <v>54</v>
      </c>
    </row>
    <row r="21" spans="1:17" s="35" customFormat="1" ht="15" x14ac:dyDescent="0.25">
      <c r="A21" s="38">
        <v>7</v>
      </c>
      <c r="B21" s="1157"/>
      <c r="C21" s="1629"/>
      <c r="D21" s="1629"/>
      <c r="E21" s="1644">
        <v>194</v>
      </c>
      <c r="F21" s="1647"/>
      <c r="G21" s="1656"/>
      <c r="H21" s="1656"/>
      <c r="I21" s="1644">
        <v>138</v>
      </c>
      <c r="J21" s="1657"/>
      <c r="K21" s="1656"/>
      <c r="L21" s="1656"/>
      <c r="M21" s="1644">
        <v>96</v>
      </c>
      <c r="N21" s="1647"/>
      <c r="O21" s="1656"/>
      <c r="P21" s="1656"/>
      <c r="Q21" s="1644">
        <v>56</v>
      </c>
    </row>
    <row r="22" spans="1:17" s="35" customFormat="1" ht="15" x14ac:dyDescent="0.25">
      <c r="A22" s="38">
        <v>8</v>
      </c>
      <c r="B22" s="1157"/>
      <c r="C22" s="1629"/>
      <c r="D22" s="1629"/>
      <c r="E22" s="1644">
        <v>195</v>
      </c>
      <c r="F22" s="1647"/>
      <c r="G22" s="1656"/>
      <c r="H22" s="1656"/>
      <c r="I22" s="1644">
        <v>151</v>
      </c>
      <c r="J22" s="1657"/>
      <c r="K22" s="1656"/>
      <c r="L22" s="1656"/>
      <c r="M22" s="1644">
        <v>104</v>
      </c>
      <c r="N22" s="1647"/>
      <c r="O22" s="1656"/>
      <c r="P22" s="1656"/>
      <c r="Q22" s="1644">
        <v>61</v>
      </c>
    </row>
    <row r="23" spans="1:17" s="35" customFormat="1" ht="15" x14ac:dyDescent="0.25">
      <c r="A23" s="38">
        <v>9</v>
      </c>
      <c r="B23" s="1157"/>
      <c r="C23" s="1629"/>
      <c r="D23" s="1629"/>
      <c r="E23" s="1644">
        <v>310</v>
      </c>
      <c r="F23" s="1647"/>
      <c r="G23" s="1656"/>
      <c r="H23" s="1656"/>
      <c r="I23" s="1644">
        <v>164</v>
      </c>
      <c r="J23" s="1657"/>
      <c r="K23" s="1656"/>
      <c r="L23" s="1656"/>
      <c r="M23" s="1644">
        <v>222</v>
      </c>
      <c r="N23" s="1647"/>
      <c r="O23" s="1656"/>
      <c r="P23" s="1656"/>
      <c r="Q23" s="1644">
        <v>79</v>
      </c>
    </row>
    <row r="24" spans="1:17" s="35" customFormat="1" ht="15" x14ac:dyDescent="0.25">
      <c r="A24" s="38">
        <v>10</v>
      </c>
      <c r="B24" s="1157"/>
      <c r="C24" s="1629"/>
      <c r="D24" s="1629"/>
      <c r="E24" s="1644">
        <v>290</v>
      </c>
      <c r="F24" s="1647"/>
      <c r="G24" s="1656"/>
      <c r="H24" s="1656"/>
      <c r="I24" s="1644">
        <v>146</v>
      </c>
      <c r="J24" s="1657"/>
      <c r="K24" s="1656"/>
      <c r="L24" s="1656"/>
      <c r="M24" s="1644">
        <v>213</v>
      </c>
      <c r="N24" s="1647"/>
      <c r="O24" s="1656"/>
      <c r="P24" s="1656"/>
      <c r="Q24" s="1644">
        <v>64</v>
      </c>
    </row>
    <row r="25" spans="1:17" s="35" customFormat="1" ht="15" x14ac:dyDescent="0.25">
      <c r="A25" s="38">
        <v>11</v>
      </c>
      <c r="B25" s="1157"/>
      <c r="C25" s="1629"/>
      <c r="D25" s="1629"/>
      <c r="E25" s="1644">
        <v>250</v>
      </c>
      <c r="F25" s="1647"/>
      <c r="G25" s="1656"/>
      <c r="H25" s="1656"/>
      <c r="I25" s="1644">
        <v>159</v>
      </c>
      <c r="J25" s="1657"/>
      <c r="K25" s="1656"/>
      <c r="L25" s="1656"/>
      <c r="M25" s="1644">
        <v>157</v>
      </c>
      <c r="N25" s="1647"/>
      <c r="O25" s="1656"/>
      <c r="P25" s="1656"/>
      <c r="Q25" s="1644">
        <v>68</v>
      </c>
    </row>
    <row r="26" spans="1:17" s="35" customFormat="1" ht="15" x14ac:dyDescent="0.25">
      <c r="A26" s="38">
        <v>12</v>
      </c>
      <c r="B26" s="1157"/>
      <c r="C26" s="1629"/>
      <c r="D26" s="1629"/>
      <c r="E26" s="1644">
        <v>335</v>
      </c>
      <c r="F26" s="1647"/>
      <c r="G26" s="1656"/>
      <c r="H26" s="1656"/>
      <c r="I26" s="1644">
        <v>143</v>
      </c>
      <c r="J26" s="1657"/>
      <c r="K26" s="1656"/>
      <c r="L26" s="1656"/>
      <c r="M26" s="1644">
        <v>252</v>
      </c>
      <c r="N26" s="1647"/>
      <c r="O26" s="1656"/>
      <c r="P26" s="1656"/>
      <c r="Q26" s="1644">
        <v>66</v>
      </c>
    </row>
    <row r="27" spans="1:17" s="35" customFormat="1" ht="15" x14ac:dyDescent="0.25">
      <c r="A27" s="38">
        <v>13</v>
      </c>
      <c r="B27" s="1157"/>
      <c r="C27" s="1629"/>
      <c r="D27" s="1629"/>
      <c r="E27" s="1644">
        <v>307</v>
      </c>
      <c r="F27" s="1647"/>
      <c r="G27" s="1656"/>
      <c r="H27" s="1656"/>
      <c r="I27" s="1644">
        <v>166</v>
      </c>
      <c r="J27" s="1657"/>
      <c r="K27" s="1656"/>
      <c r="L27" s="1656"/>
      <c r="M27" s="1644">
        <v>192</v>
      </c>
      <c r="N27" s="1647"/>
      <c r="O27" s="1656"/>
      <c r="P27" s="1656"/>
      <c r="Q27" s="1644">
        <v>86</v>
      </c>
    </row>
    <row r="28" spans="1:17" s="35" customFormat="1" ht="15" x14ac:dyDescent="0.25">
      <c r="A28" s="38">
        <v>14</v>
      </c>
      <c r="B28" s="1157"/>
      <c r="C28" s="1629"/>
      <c r="D28" s="1629"/>
      <c r="E28" s="1644">
        <v>272</v>
      </c>
      <c r="F28" s="1647"/>
      <c r="G28" s="1656"/>
      <c r="H28" s="1656"/>
      <c r="I28" s="1644">
        <v>162</v>
      </c>
      <c r="J28" s="1657"/>
      <c r="K28" s="1656"/>
      <c r="L28" s="1656"/>
      <c r="M28" s="1644">
        <v>170</v>
      </c>
      <c r="N28" s="1647"/>
      <c r="O28" s="1656"/>
      <c r="P28" s="1656"/>
      <c r="Q28" s="1644">
        <v>72</v>
      </c>
    </row>
    <row r="29" spans="1:17" s="35" customFormat="1" ht="15" x14ac:dyDescent="0.25">
      <c r="A29" s="38">
        <v>15</v>
      </c>
      <c r="B29" s="1157"/>
      <c r="C29" s="1629"/>
      <c r="D29" s="1629"/>
      <c r="E29" s="1644">
        <v>323</v>
      </c>
      <c r="F29" s="1647"/>
      <c r="G29" s="1656"/>
      <c r="H29" s="1656"/>
      <c r="I29" s="1644">
        <v>151</v>
      </c>
      <c r="J29" s="1657"/>
      <c r="K29" s="1656"/>
      <c r="L29" s="1656"/>
      <c r="M29" s="1644">
        <v>220</v>
      </c>
      <c r="N29" s="1647"/>
      <c r="O29" s="1656"/>
      <c r="P29" s="1656"/>
      <c r="Q29" s="1644">
        <v>68</v>
      </c>
    </row>
    <row r="30" spans="1:17" s="35" customFormat="1" ht="15" x14ac:dyDescent="0.25">
      <c r="A30" s="38">
        <v>16</v>
      </c>
      <c r="B30" s="1157"/>
      <c r="C30" s="1629"/>
      <c r="D30" s="1629"/>
      <c r="E30" s="1644">
        <v>276</v>
      </c>
      <c r="F30" s="1647"/>
      <c r="G30" s="1656"/>
      <c r="H30" s="1656"/>
      <c r="I30" s="1644">
        <v>154</v>
      </c>
      <c r="J30" s="1657"/>
      <c r="K30" s="1656"/>
      <c r="L30" s="1656"/>
      <c r="M30" s="1644">
        <v>174</v>
      </c>
      <c r="N30" s="1647"/>
      <c r="O30" s="1656"/>
      <c r="P30" s="1656"/>
      <c r="Q30" s="1644">
        <v>69</v>
      </c>
    </row>
    <row r="31" spans="1:17" s="39" customFormat="1" ht="15" x14ac:dyDescent="0.25">
      <c r="A31" s="38">
        <v>17</v>
      </c>
      <c r="B31" s="1157"/>
      <c r="C31" s="1629"/>
      <c r="D31" s="1629"/>
      <c r="E31" s="1644">
        <v>271</v>
      </c>
      <c r="F31" s="1647"/>
      <c r="G31" s="1656"/>
      <c r="H31" s="1656"/>
      <c r="I31" s="1644">
        <v>147</v>
      </c>
      <c r="J31" s="1657"/>
      <c r="K31" s="1656"/>
      <c r="L31" s="1656"/>
      <c r="M31" s="1644">
        <v>175</v>
      </c>
      <c r="N31" s="1647"/>
      <c r="O31" s="1656"/>
      <c r="P31" s="1656"/>
      <c r="Q31" s="1644">
        <v>71</v>
      </c>
    </row>
    <row r="32" spans="1:17" s="39" customFormat="1" ht="15" x14ac:dyDescent="0.25">
      <c r="A32" s="38">
        <v>18</v>
      </c>
      <c r="B32" s="1157"/>
      <c r="C32" s="1629"/>
      <c r="D32" s="1629"/>
      <c r="E32" s="1644">
        <v>207</v>
      </c>
      <c r="F32" s="1647"/>
      <c r="G32" s="1656"/>
      <c r="H32" s="1656"/>
      <c r="I32" s="1644">
        <v>156</v>
      </c>
      <c r="J32" s="1657"/>
      <c r="K32" s="1656"/>
      <c r="L32" s="1656"/>
      <c r="M32" s="1644">
        <v>112</v>
      </c>
      <c r="N32" s="1647"/>
      <c r="O32" s="1656"/>
      <c r="P32" s="1656"/>
      <c r="Q32" s="1644">
        <v>78</v>
      </c>
    </row>
    <row r="33" spans="1:33" s="39" customFormat="1" ht="15" x14ac:dyDescent="0.25">
      <c r="A33" s="38">
        <v>19</v>
      </c>
      <c r="B33" s="1157"/>
      <c r="C33" s="1629"/>
      <c r="D33" s="1629"/>
      <c r="E33" s="1644">
        <v>189</v>
      </c>
      <c r="F33" s="1647"/>
      <c r="G33" s="1656"/>
      <c r="H33" s="1656"/>
      <c r="I33" s="1644">
        <v>162</v>
      </c>
      <c r="J33" s="1657"/>
      <c r="K33" s="1656"/>
      <c r="L33" s="1656"/>
      <c r="M33" s="1644">
        <v>105</v>
      </c>
      <c r="N33" s="1647"/>
      <c r="O33" s="1656"/>
      <c r="P33" s="1656"/>
      <c r="Q33" s="1644">
        <v>77</v>
      </c>
    </row>
    <row r="34" spans="1:33" s="39" customFormat="1" ht="15" x14ac:dyDescent="0.25">
      <c r="A34" s="38">
        <v>20</v>
      </c>
      <c r="B34" s="1157"/>
      <c r="C34" s="1629"/>
      <c r="D34" s="1629"/>
      <c r="E34" s="1644">
        <v>187</v>
      </c>
      <c r="F34" s="1647"/>
      <c r="G34" s="1656"/>
      <c r="H34" s="1656"/>
      <c r="I34" s="1644">
        <v>160</v>
      </c>
      <c r="J34" s="1657"/>
      <c r="K34" s="1656"/>
      <c r="L34" s="1656"/>
      <c r="M34" s="1644">
        <v>113</v>
      </c>
      <c r="N34" s="1647"/>
      <c r="O34" s="1656"/>
      <c r="P34" s="1656"/>
      <c r="Q34" s="1644">
        <v>80</v>
      </c>
    </row>
    <row r="35" spans="1:33" s="39" customFormat="1" ht="15" x14ac:dyDescent="0.25">
      <c r="A35" s="38">
        <v>21</v>
      </c>
      <c r="B35" s="1157"/>
      <c r="C35" s="1629"/>
      <c r="D35" s="1629"/>
      <c r="E35" s="1644">
        <v>178</v>
      </c>
      <c r="F35" s="1647"/>
      <c r="G35" s="1656"/>
      <c r="H35" s="1656"/>
      <c r="I35" s="1644">
        <v>159</v>
      </c>
      <c r="J35" s="1657"/>
      <c r="K35" s="1656"/>
      <c r="L35" s="1656"/>
      <c r="M35" s="1644">
        <v>101</v>
      </c>
      <c r="N35" s="1647"/>
      <c r="O35" s="1656"/>
      <c r="P35" s="1656"/>
      <c r="Q35" s="1644">
        <v>74</v>
      </c>
    </row>
    <row r="36" spans="1:33" s="39" customFormat="1" ht="15" x14ac:dyDescent="0.25">
      <c r="A36" s="38">
        <v>22</v>
      </c>
      <c r="B36" s="1157"/>
      <c r="C36" s="1629"/>
      <c r="D36" s="1629"/>
      <c r="E36" s="1644">
        <v>161</v>
      </c>
      <c r="F36" s="1647"/>
      <c r="G36" s="1656"/>
      <c r="H36" s="1656"/>
      <c r="I36" s="1644">
        <v>169</v>
      </c>
      <c r="J36" s="1657"/>
      <c r="K36" s="1656"/>
      <c r="L36" s="1656"/>
      <c r="M36" s="1644">
        <v>82</v>
      </c>
      <c r="N36" s="1647"/>
      <c r="O36" s="1656"/>
      <c r="P36" s="1656"/>
      <c r="Q36" s="1644">
        <v>63</v>
      </c>
    </row>
    <row r="37" spans="1:33" s="39" customFormat="1" ht="15" x14ac:dyDescent="0.25">
      <c r="A37" s="38">
        <v>23</v>
      </c>
      <c r="B37" s="1157"/>
      <c r="C37" s="1629"/>
      <c r="D37" s="1629"/>
      <c r="E37" s="1644">
        <v>185</v>
      </c>
      <c r="F37" s="1647"/>
      <c r="G37" s="1656"/>
      <c r="H37" s="1656"/>
      <c r="I37" s="1644">
        <v>166</v>
      </c>
      <c r="J37" s="1657"/>
      <c r="K37" s="1656"/>
      <c r="L37" s="1656"/>
      <c r="M37" s="1644">
        <v>84</v>
      </c>
      <c r="N37" s="1647"/>
      <c r="O37" s="1656"/>
      <c r="P37" s="1656"/>
      <c r="Q37" s="1644">
        <v>66</v>
      </c>
    </row>
    <row r="38" spans="1:33" s="39" customFormat="1" ht="15" x14ac:dyDescent="0.25">
      <c r="A38" s="38">
        <v>24</v>
      </c>
      <c r="B38" s="1157"/>
      <c r="C38" s="1629"/>
      <c r="D38" s="1629"/>
      <c r="E38" s="1644">
        <v>182</v>
      </c>
      <c r="F38" s="1647"/>
      <c r="G38" s="1656"/>
      <c r="H38" s="1656"/>
      <c r="I38" s="1644">
        <v>151</v>
      </c>
      <c r="J38" s="1657"/>
      <c r="K38" s="1656"/>
      <c r="L38" s="1656"/>
      <c r="M38" s="1644">
        <v>88</v>
      </c>
      <c r="N38" s="1647"/>
      <c r="O38" s="1656"/>
      <c r="P38" s="1656"/>
      <c r="Q38" s="1644">
        <v>70</v>
      </c>
    </row>
    <row r="39" spans="1:33" s="39" customFormat="1" x14ac:dyDescent="0.2">
      <c r="A39" s="38" t="s">
        <v>19</v>
      </c>
      <c r="B39" s="1236"/>
      <c r="C39" s="1633"/>
      <c r="D39" s="1633"/>
      <c r="E39" s="1658">
        <f>SUM(E16:E38)</f>
        <v>5292</v>
      </c>
      <c r="F39" s="1659"/>
      <c r="G39" s="1659"/>
      <c r="H39" s="1659"/>
      <c r="I39" s="1658">
        <f>SUM(I15:I38)</f>
        <v>3421</v>
      </c>
      <c r="J39" s="1659"/>
      <c r="K39" s="1659"/>
      <c r="L39" s="1659"/>
      <c r="M39" s="1658">
        <f>SUM(M15:M38)</f>
        <v>3286</v>
      </c>
      <c r="N39" s="1659"/>
      <c r="O39" s="1659"/>
      <c r="P39" s="1659"/>
      <c r="Q39" s="1658">
        <f>SUM(Q15:Q38)</f>
        <v>1615</v>
      </c>
    </row>
    <row r="40" spans="1:33" s="28" customFormat="1" ht="12.75" customHeight="1" x14ac:dyDescent="0.2">
      <c r="A40" s="28" t="s">
        <v>20</v>
      </c>
      <c r="R40" s="1044"/>
      <c r="S40" s="1044"/>
      <c r="T40" s="1044"/>
      <c r="U40" s="1044"/>
      <c r="V40" s="1044"/>
      <c r="W40" s="1044"/>
      <c r="X40" s="1044"/>
      <c r="Y40" s="1044"/>
      <c r="Z40" s="1044"/>
      <c r="AA40" s="1044"/>
      <c r="AB40" s="1044"/>
      <c r="AC40" s="1044"/>
      <c r="AD40" s="1044"/>
      <c r="AE40" s="1044"/>
      <c r="AF40" s="1044"/>
      <c r="AG40" s="1044"/>
    </row>
    <row r="41" spans="1:33" s="28" customFormat="1" ht="12.75" customHeight="1" x14ac:dyDescent="0.2">
      <c r="A41" s="28" t="s">
        <v>21</v>
      </c>
      <c r="R41" s="1044"/>
      <c r="S41" s="1044"/>
      <c r="T41" s="1044"/>
      <c r="U41" s="1044"/>
      <c r="V41" s="1044"/>
      <c r="W41" s="1044"/>
      <c r="X41" s="1044"/>
      <c r="Y41" s="1044"/>
      <c r="Z41" s="1044"/>
      <c r="AA41" s="1044"/>
      <c r="AB41" s="1044"/>
      <c r="AC41" s="1044"/>
      <c r="AD41" s="1044"/>
      <c r="AE41" s="1044"/>
      <c r="AF41" s="1044"/>
      <c r="AG41" s="1044"/>
    </row>
    <row r="42" spans="1:33" x14ac:dyDescent="0.2">
      <c r="A42" s="28" t="s">
        <v>22</v>
      </c>
      <c r="R42" s="1045"/>
      <c r="S42" s="1045"/>
      <c r="T42" s="1045"/>
      <c r="U42" s="1045"/>
      <c r="V42" s="1045"/>
      <c r="W42" s="1045"/>
      <c r="X42" s="1045"/>
      <c r="Y42" s="1045"/>
      <c r="Z42" s="1045"/>
      <c r="AA42" s="1045"/>
      <c r="AB42" s="1045"/>
      <c r="AC42" s="1045"/>
      <c r="AD42" s="1045"/>
      <c r="AE42" s="1045"/>
      <c r="AF42" s="1045"/>
      <c r="AG42" s="1045"/>
    </row>
    <row r="43" spans="1:33" x14ac:dyDescent="0.2">
      <c r="A43" s="28" t="s">
        <v>23</v>
      </c>
      <c r="K43" s="28" t="s">
        <v>526</v>
      </c>
      <c r="L43" s="28"/>
      <c r="M43" s="28"/>
      <c r="N43" s="28"/>
      <c r="O43" s="28"/>
      <c r="P43" s="28"/>
      <c r="Q43" s="28"/>
      <c r="R43" s="1045"/>
      <c r="S43" s="1045"/>
      <c r="T43" s="1045"/>
      <c r="U43" s="1045"/>
      <c r="V43" s="1045"/>
      <c r="W43" s="1045"/>
      <c r="X43" s="1045"/>
      <c r="Y43" s="1045"/>
      <c r="Z43" s="1045"/>
      <c r="AA43" s="1045"/>
      <c r="AB43" s="1045"/>
      <c r="AC43" s="1045"/>
      <c r="AD43" s="1045"/>
      <c r="AE43" s="1045"/>
      <c r="AF43" s="1045"/>
      <c r="AG43" s="1045"/>
    </row>
    <row r="44" spans="1:33" x14ac:dyDescent="0.2">
      <c r="R44" s="1045"/>
      <c r="S44" s="1045"/>
      <c r="T44" s="1045"/>
      <c r="U44" s="1045"/>
      <c r="V44" s="1045"/>
      <c r="W44" s="1045"/>
      <c r="X44" s="1045"/>
      <c r="Y44" s="1045"/>
      <c r="Z44" s="1045"/>
      <c r="AA44" s="1045"/>
      <c r="AB44" s="1045"/>
      <c r="AC44" s="1045"/>
      <c r="AD44" s="1045"/>
      <c r="AE44" s="1045"/>
      <c r="AF44" s="1045"/>
      <c r="AG44" s="1045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3">
    <tabColor theme="6"/>
  </sheetPr>
  <dimension ref="A1:AG44"/>
  <sheetViews>
    <sheetView zoomScale="70" zoomScaleNormal="70" workbookViewId="0">
      <selection activeCell="M15" sqref="M15:M38"/>
    </sheetView>
  </sheetViews>
  <sheetFormatPr defaultRowHeight="12.75" x14ac:dyDescent="0.2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 x14ac:dyDescent="0.25">
      <c r="B1" s="2065" t="s">
        <v>503</v>
      </c>
      <c r="C1" s="2046"/>
      <c r="D1" s="2046"/>
      <c r="E1" s="2046"/>
      <c r="F1" s="2046"/>
      <c r="J1" s="801" t="s">
        <v>179</v>
      </c>
      <c r="N1" s="2069" t="s">
        <v>663</v>
      </c>
      <c r="O1" s="2069"/>
      <c r="P1" s="2069"/>
      <c r="Q1" s="2069"/>
      <c r="R1" s="1011"/>
      <c r="S1" s="1011"/>
      <c r="T1" s="1011"/>
      <c r="U1" s="1011"/>
      <c r="V1" s="1011"/>
      <c r="W1" s="1011"/>
      <c r="X1" s="1011"/>
      <c r="Y1" s="1011"/>
      <c r="Z1" s="1011"/>
      <c r="AA1" s="1011"/>
      <c r="AB1" s="1011"/>
      <c r="AC1" s="1011"/>
      <c r="AD1" s="1011"/>
      <c r="AE1" s="1011"/>
      <c r="AF1" s="1011"/>
      <c r="AG1" s="1011"/>
    </row>
    <row r="2" spans="1:33" s="701" customFormat="1" ht="10.5" customHeight="1" x14ac:dyDescent="0.2">
      <c r="B2" s="2066" t="s">
        <v>1</v>
      </c>
      <c r="C2" s="2032"/>
      <c r="D2" s="2032"/>
      <c r="E2" s="2032"/>
      <c r="F2" s="2032"/>
      <c r="N2" s="2066" t="s">
        <v>2</v>
      </c>
      <c r="O2" s="2070"/>
      <c r="P2" s="2070"/>
      <c r="Q2" s="2070"/>
      <c r="R2" s="1011"/>
      <c r="S2" s="1011"/>
      <c r="T2" s="1011"/>
      <c r="U2" s="1011"/>
      <c r="V2" s="1011"/>
      <c r="W2" s="1011"/>
      <c r="X2" s="1011"/>
      <c r="Y2" s="1011"/>
      <c r="Z2" s="1011"/>
      <c r="AA2" s="1011"/>
      <c r="AB2" s="1011"/>
      <c r="AC2" s="1011"/>
      <c r="AD2" s="1011"/>
      <c r="AE2" s="1011"/>
      <c r="AF2" s="1011"/>
      <c r="AG2" s="1011"/>
    </row>
    <row r="3" spans="1:33" s="701" customFormat="1" ht="13.5" customHeight="1" x14ac:dyDescent="0.2">
      <c r="N3" s="2071" t="s">
        <v>191</v>
      </c>
      <c r="O3" s="2071"/>
      <c r="P3" s="2071"/>
      <c r="Q3" s="2071"/>
      <c r="R3" s="1012"/>
      <c r="S3" s="1011"/>
      <c r="T3" s="1011"/>
      <c r="U3" s="1011"/>
      <c r="V3" s="1011"/>
      <c r="W3" s="1011"/>
      <c r="X3" s="1011"/>
      <c r="Y3" s="1011"/>
      <c r="Z3" s="1011"/>
      <c r="AA3" s="1011"/>
      <c r="AB3" s="1011"/>
      <c r="AC3" s="1011"/>
      <c r="AD3" s="1011"/>
      <c r="AE3" s="1011"/>
      <c r="AF3" s="1011"/>
      <c r="AG3" s="1011"/>
    </row>
    <row r="4" spans="1:33" s="701" customFormat="1" ht="15" customHeight="1" x14ac:dyDescent="0.25">
      <c r="B4" s="2073" t="s">
        <v>4</v>
      </c>
      <c r="C4" s="2046"/>
      <c r="D4" s="703"/>
      <c r="E4" s="1011"/>
      <c r="F4" s="1011"/>
      <c r="G4" s="1011"/>
      <c r="H4" s="1011"/>
      <c r="I4" s="868" t="s">
        <v>5</v>
      </c>
      <c r="J4" s="702"/>
      <c r="K4" s="702"/>
      <c r="L4" s="702"/>
      <c r="O4" s="704" t="s">
        <v>150</v>
      </c>
      <c r="R4" s="1011"/>
      <c r="S4" s="1011"/>
      <c r="T4" s="1011"/>
      <c r="U4" s="1011"/>
      <c r="V4" s="1011"/>
      <c r="W4" s="1011"/>
      <c r="X4" s="1011"/>
      <c r="Y4" s="1011"/>
      <c r="Z4" s="1011"/>
      <c r="AA4" s="1011"/>
      <c r="AB4" s="1011"/>
      <c r="AC4" s="1011"/>
      <c r="AD4" s="1011"/>
      <c r="AE4" s="1011"/>
      <c r="AF4" s="1011"/>
      <c r="AG4" s="1011"/>
    </row>
    <row r="5" spans="1:33" s="701" customFormat="1" ht="9.75" customHeight="1" x14ac:dyDescent="0.2">
      <c r="B5" s="2072" t="s">
        <v>7</v>
      </c>
      <c r="C5" s="2044"/>
      <c r="D5" s="702"/>
      <c r="E5" s="702"/>
      <c r="R5" s="1011"/>
      <c r="S5" s="1011"/>
      <c r="T5" s="1011"/>
      <c r="U5" s="1011"/>
      <c r="V5" s="1011"/>
      <c r="W5" s="1011"/>
      <c r="X5" s="1011"/>
      <c r="Y5" s="1011"/>
      <c r="Z5" s="1011"/>
      <c r="AA5" s="1011"/>
      <c r="AB5" s="1011"/>
      <c r="AC5" s="1011"/>
      <c r="AD5" s="1011"/>
      <c r="AE5" s="1011"/>
      <c r="AF5" s="1011"/>
      <c r="AG5" s="1011"/>
    </row>
    <row r="6" spans="1:33" s="701" customFormat="1" ht="12" customHeight="1" x14ac:dyDescent="0.25">
      <c r="A6" s="2067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1011"/>
      <c r="S6" s="1011"/>
      <c r="T6" s="1011"/>
      <c r="U6" s="1011"/>
      <c r="V6" s="1011"/>
      <c r="W6" s="1011"/>
      <c r="X6" s="1011"/>
      <c r="Y6" s="1011"/>
      <c r="Z6" s="1011"/>
      <c r="AA6" s="1011"/>
      <c r="AB6" s="1011"/>
      <c r="AC6" s="1011"/>
      <c r="AD6" s="1011"/>
      <c r="AE6" s="1011"/>
      <c r="AF6" s="1011"/>
      <c r="AG6" s="1011"/>
    </row>
    <row r="7" spans="1:33" s="701" customFormat="1" ht="15.75" x14ac:dyDescent="0.25">
      <c r="A7" s="2068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1011"/>
      <c r="S7" s="1011"/>
      <c r="T7" s="1011"/>
      <c r="U7" s="1011"/>
      <c r="V7" s="1011"/>
      <c r="W7" s="1011"/>
      <c r="X7" s="1011"/>
      <c r="Y7" s="1011"/>
      <c r="Z7" s="1011"/>
      <c r="AA7" s="1011"/>
      <c r="AB7" s="1011"/>
      <c r="AC7" s="1011"/>
      <c r="AD7" s="1011"/>
      <c r="AE7" s="1011"/>
      <c r="AF7" s="1011"/>
      <c r="AG7" s="1011"/>
    </row>
    <row r="8" spans="1:33" s="701" customFormat="1" ht="9" customHeight="1" x14ac:dyDescent="0.2">
      <c r="A8" s="1319">
        <v>374</v>
      </c>
      <c r="B8" s="1319"/>
      <c r="R8" s="1011"/>
      <c r="S8" s="1011"/>
      <c r="T8" s="1011"/>
      <c r="U8" s="1011"/>
      <c r="V8" s="1011"/>
      <c r="W8" s="1011"/>
      <c r="X8" s="1011"/>
      <c r="Y8" s="1011"/>
      <c r="Z8" s="1011"/>
      <c r="AA8" s="1011"/>
      <c r="AB8" s="1011"/>
      <c r="AC8" s="1011"/>
      <c r="AD8" s="1011"/>
      <c r="AE8" s="1011"/>
      <c r="AF8" s="1011"/>
      <c r="AG8" s="1011"/>
    </row>
    <row r="9" spans="1:33" s="701" customFormat="1" x14ac:dyDescent="0.2">
      <c r="A9" s="2074" t="s">
        <v>9</v>
      </c>
      <c r="B9" s="2080" t="s">
        <v>10</v>
      </c>
      <c r="C9" s="2081"/>
      <c r="D9" s="2081"/>
      <c r="E9" s="2081"/>
      <c r="F9" s="2081"/>
      <c r="G9" s="2081"/>
      <c r="H9" s="2081"/>
      <c r="I9" s="2082"/>
      <c r="J9" s="2080" t="s">
        <v>11</v>
      </c>
      <c r="K9" s="2081"/>
      <c r="L9" s="2081"/>
      <c r="M9" s="2081"/>
      <c r="N9" s="2081"/>
      <c r="O9" s="2081"/>
      <c r="P9" s="2081"/>
      <c r="Q9" s="2082"/>
      <c r="R9" s="1011"/>
      <c r="S9" s="1011"/>
      <c r="T9" s="1011"/>
      <c r="U9" s="1011"/>
      <c r="V9" s="1011"/>
      <c r="W9" s="1011"/>
      <c r="X9" s="1011"/>
      <c r="Y9" s="1011"/>
      <c r="Z9" s="1011"/>
      <c r="AA9" s="1011"/>
      <c r="AB9" s="1011"/>
      <c r="AC9" s="1011"/>
      <c r="AD9" s="1011"/>
      <c r="AE9" s="1011"/>
      <c r="AF9" s="1011"/>
      <c r="AG9" s="1011"/>
    </row>
    <row r="10" spans="1:33" s="701" customFormat="1" x14ac:dyDescent="0.2">
      <c r="A10" s="2075"/>
      <c r="B10" s="2077" t="s">
        <v>194</v>
      </c>
      <c r="C10" s="2078"/>
      <c r="D10" s="2078"/>
      <c r="E10" s="2079"/>
      <c r="F10" s="2077"/>
      <c r="G10" s="2039"/>
      <c r="H10" s="2039"/>
      <c r="I10" s="2040"/>
      <c r="J10" s="2077" t="s">
        <v>194</v>
      </c>
      <c r="K10" s="2078"/>
      <c r="L10" s="2078"/>
      <c r="M10" s="2079"/>
      <c r="N10" s="2077"/>
      <c r="O10" s="2078"/>
      <c r="P10" s="2078"/>
      <c r="Q10" s="2079"/>
      <c r="R10" s="1011"/>
      <c r="S10" s="1011"/>
      <c r="T10" s="1011"/>
      <c r="U10" s="1011"/>
      <c r="V10" s="1011"/>
      <c r="W10" s="1011"/>
      <c r="X10" s="1011"/>
      <c r="Y10" s="1011"/>
      <c r="Z10" s="1011"/>
      <c r="AA10" s="1011"/>
      <c r="AB10" s="1011"/>
      <c r="AC10" s="1011"/>
      <c r="AD10" s="1011"/>
      <c r="AE10" s="1011"/>
      <c r="AF10" s="1011"/>
      <c r="AG10" s="1011"/>
    </row>
    <row r="11" spans="1:33" s="701" customFormat="1" x14ac:dyDescent="0.2">
      <c r="A11" s="2075"/>
      <c r="B11" s="2077" t="s">
        <v>14</v>
      </c>
      <c r="C11" s="2078"/>
      <c r="E11" s="706">
        <v>1000</v>
      </c>
      <c r="F11" s="2077" t="s">
        <v>14</v>
      </c>
      <c r="G11" s="2078"/>
      <c r="H11" s="705"/>
      <c r="I11" s="706">
        <v>0</v>
      </c>
      <c r="J11" s="2077" t="s">
        <v>14</v>
      </c>
      <c r="K11" s="2078"/>
      <c r="L11" s="705"/>
      <c r="M11" s="706">
        <f>E11</f>
        <v>1000</v>
      </c>
      <c r="N11" s="2077" t="s">
        <v>14</v>
      </c>
      <c r="O11" s="2078"/>
      <c r="P11" s="705"/>
      <c r="Q11" s="706">
        <f>I11</f>
        <v>0</v>
      </c>
      <c r="R11" s="1011"/>
      <c r="S11" s="1011"/>
      <c r="T11" s="1011"/>
      <c r="U11" s="1011"/>
      <c r="V11" s="1011"/>
      <c r="W11" s="1011"/>
      <c r="X11" s="1011"/>
      <c r="Y11" s="1011"/>
      <c r="Z11" s="1011"/>
      <c r="AA11" s="1011"/>
      <c r="AB11" s="1011"/>
      <c r="AC11" s="1011"/>
      <c r="AD11" s="1011"/>
      <c r="AE11" s="1011"/>
      <c r="AF11" s="1011"/>
      <c r="AG11" s="1011"/>
    </row>
    <row r="12" spans="1:33" s="708" customFormat="1" ht="35.25" customHeight="1" x14ac:dyDescent="0.2">
      <c r="A12" s="2076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 x14ac:dyDescent="0.2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x14ac:dyDescent="0.2">
      <c r="A14" s="711">
        <v>0</v>
      </c>
      <c r="B14" s="1146"/>
      <c r="C14" s="1634"/>
      <c r="D14" s="1634"/>
      <c r="E14" s="1634"/>
      <c r="F14" s="1634"/>
      <c r="G14" s="1634"/>
      <c r="H14" s="1634"/>
      <c r="I14" s="1634"/>
      <c r="J14" s="1626"/>
      <c r="K14" s="1634"/>
      <c r="L14" s="1634"/>
      <c r="M14" s="1634"/>
      <c r="N14" s="1634"/>
      <c r="O14" s="1152"/>
      <c r="P14" s="1152"/>
      <c r="Q14" s="1152"/>
    </row>
    <row r="15" spans="1:33" s="1516" customFormat="1" ht="15" x14ac:dyDescent="0.25">
      <c r="A15" s="1514">
        <v>1</v>
      </c>
      <c r="B15" s="1378"/>
      <c r="C15" s="1634"/>
      <c r="D15" s="1634"/>
      <c r="E15" s="1644">
        <v>204.8</v>
      </c>
      <c r="F15" s="1653"/>
      <c r="G15" s="1653"/>
      <c r="H15" s="1653"/>
      <c r="I15" s="1653"/>
      <c r="J15" s="1647"/>
      <c r="K15" s="1653"/>
      <c r="L15" s="1653"/>
      <c r="M15" s="1516">
        <v>17.399999999999999</v>
      </c>
      <c r="N15" s="1634"/>
      <c r="O15" s="1515"/>
      <c r="P15" s="1515"/>
      <c r="Q15" s="1515"/>
    </row>
    <row r="16" spans="1:33" s="708" customFormat="1" ht="15" x14ac:dyDescent="0.25">
      <c r="A16" s="711">
        <v>2</v>
      </c>
      <c r="B16" s="1146"/>
      <c r="C16" s="1634"/>
      <c r="D16" s="1634"/>
      <c r="E16" s="1644">
        <v>179.2</v>
      </c>
      <c r="F16" s="1653"/>
      <c r="G16" s="1653"/>
      <c r="H16" s="1653"/>
      <c r="I16" s="1653"/>
      <c r="J16" s="1647"/>
      <c r="K16" s="1653"/>
      <c r="L16" s="1653"/>
      <c r="M16" s="1644">
        <v>20.8</v>
      </c>
      <c r="N16" s="1634"/>
      <c r="O16" s="1152"/>
      <c r="P16" s="1152"/>
      <c r="Q16" s="1152"/>
    </row>
    <row r="17" spans="1:17" s="708" customFormat="1" ht="15" x14ac:dyDescent="0.25">
      <c r="A17" s="711">
        <v>3</v>
      </c>
      <c r="B17" s="1146"/>
      <c r="C17" s="1634"/>
      <c r="D17" s="1634"/>
      <c r="E17" s="1644">
        <v>156</v>
      </c>
      <c r="F17" s="1653"/>
      <c r="G17" s="1653"/>
      <c r="H17" s="1653"/>
      <c r="I17" s="1653"/>
      <c r="J17" s="1647"/>
      <c r="K17" s="1653"/>
      <c r="L17" s="1653"/>
      <c r="M17" s="1644">
        <v>18.600000000000001</v>
      </c>
      <c r="N17" s="1634"/>
      <c r="O17" s="1152"/>
      <c r="P17" s="1152"/>
      <c r="Q17" s="1152"/>
    </row>
    <row r="18" spans="1:17" s="708" customFormat="1" ht="15" x14ac:dyDescent="0.25">
      <c r="A18" s="711">
        <v>4</v>
      </c>
      <c r="B18" s="1146"/>
      <c r="C18" s="1634"/>
      <c r="D18" s="1634"/>
      <c r="E18" s="1644">
        <v>134.80000000000001</v>
      </c>
      <c r="F18" s="1653"/>
      <c r="G18" s="1653"/>
      <c r="H18" s="1653"/>
      <c r="I18" s="1653"/>
      <c r="J18" s="1647"/>
      <c r="K18" s="1653"/>
      <c r="L18" s="1653"/>
      <c r="M18" s="1644">
        <v>23.200000000000003</v>
      </c>
      <c r="N18" s="1634"/>
      <c r="O18" s="1152"/>
      <c r="P18" s="1152"/>
      <c r="Q18" s="1152"/>
    </row>
    <row r="19" spans="1:17" s="708" customFormat="1" ht="15" x14ac:dyDescent="0.25">
      <c r="A19" s="711">
        <v>5</v>
      </c>
      <c r="B19" s="1146"/>
      <c r="C19" s="1634"/>
      <c r="D19" s="1634"/>
      <c r="E19" s="1644">
        <v>126.40000000000002</v>
      </c>
      <c r="F19" s="1653"/>
      <c r="G19" s="1653"/>
      <c r="H19" s="1653"/>
      <c r="I19" s="1653"/>
      <c r="J19" s="1647"/>
      <c r="K19" s="1653"/>
      <c r="L19" s="1653"/>
      <c r="M19" s="1644">
        <v>23.6</v>
      </c>
      <c r="N19" s="1634"/>
      <c r="O19" s="1152"/>
      <c r="P19" s="1152"/>
      <c r="Q19" s="1152"/>
    </row>
    <row r="20" spans="1:17" s="708" customFormat="1" ht="15" x14ac:dyDescent="0.25">
      <c r="A20" s="711">
        <v>6</v>
      </c>
      <c r="B20" s="1146"/>
      <c r="C20" s="1634"/>
      <c r="D20" s="1634"/>
      <c r="E20" s="1644">
        <v>135.6</v>
      </c>
      <c r="F20" s="1653"/>
      <c r="G20" s="1653"/>
      <c r="H20" s="1653"/>
      <c r="I20" s="1653"/>
      <c r="J20" s="1647"/>
      <c r="K20" s="1653"/>
      <c r="L20" s="1653"/>
      <c r="M20" s="1644">
        <v>21.2</v>
      </c>
      <c r="N20" s="1634"/>
      <c r="O20" s="1152"/>
      <c r="P20" s="1152"/>
      <c r="Q20" s="1152"/>
    </row>
    <row r="21" spans="1:17" s="708" customFormat="1" ht="15" x14ac:dyDescent="0.25">
      <c r="A21" s="711">
        <v>7</v>
      </c>
      <c r="B21" s="1146"/>
      <c r="C21" s="1634"/>
      <c r="D21" s="1634"/>
      <c r="E21" s="1644">
        <v>165</v>
      </c>
      <c r="F21" s="1653"/>
      <c r="G21" s="1653"/>
      <c r="H21" s="1653"/>
      <c r="I21" s="1653"/>
      <c r="J21" s="1647"/>
      <c r="K21" s="1653"/>
      <c r="L21" s="1653"/>
      <c r="M21" s="1644">
        <v>20.8</v>
      </c>
      <c r="N21" s="1634"/>
      <c r="O21" s="1152"/>
      <c r="P21" s="1152"/>
      <c r="Q21" s="1152"/>
    </row>
    <row r="22" spans="1:17" s="708" customFormat="1" ht="15" x14ac:dyDescent="0.25">
      <c r="A22" s="711">
        <v>8</v>
      </c>
      <c r="B22" s="1146"/>
      <c r="C22" s="1634"/>
      <c r="D22" s="1634"/>
      <c r="E22" s="1644">
        <v>194.8</v>
      </c>
      <c r="F22" s="1653"/>
      <c r="G22" s="1653"/>
      <c r="H22" s="1653"/>
      <c r="I22" s="1653"/>
      <c r="J22" s="1647"/>
      <c r="K22" s="1653"/>
      <c r="L22" s="1653"/>
      <c r="M22" s="1644">
        <v>24.2</v>
      </c>
      <c r="N22" s="1634"/>
      <c r="O22" s="1152"/>
      <c r="P22" s="1152"/>
      <c r="Q22" s="1152"/>
    </row>
    <row r="23" spans="1:17" s="708" customFormat="1" ht="15" x14ac:dyDescent="0.25">
      <c r="A23" s="711">
        <v>9</v>
      </c>
      <c r="B23" s="1146"/>
      <c r="C23" s="1634"/>
      <c r="D23" s="1634"/>
      <c r="E23" s="1644">
        <v>192</v>
      </c>
      <c r="F23" s="1653"/>
      <c r="G23" s="1653"/>
      <c r="H23" s="1653"/>
      <c r="I23" s="1653"/>
      <c r="J23" s="1647"/>
      <c r="K23" s="1653"/>
      <c r="L23" s="1653"/>
      <c r="M23" s="1644">
        <v>18.2</v>
      </c>
      <c r="N23" s="1634"/>
      <c r="O23" s="1152"/>
      <c r="P23" s="1152"/>
      <c r="Q23" s="1152"/>
    </row>
    <row r="24" spans="1:17" s="708" customFormat="1" ht="15" x14ac:dyDescent="0.25">
      <c r="A24" s="711">
        <v>10</v>
      </c>
      <c r="B24" s="1146"/>
      <c r="C24" s="1634"/>
      <c r="D24" s="1634"/>
      <c r="E24" s="1644">
        <v>185.6</v>
      </c>
      <c r="F24" s="1653"/>
      <c r="G24" s="1653"/>
      <c r="H24" s="1653"/>
      <c r="I24" s="1653"/>
      <c r="J24" s="1647"/>
      <c r="K24" s="1653"/>
      <c r="L24" s="1653"/>
      <c r="M24" s="1644">
        <v>17</v>
      </c>
      <c r="N24" s="1634"/>
      <c r="O24" s="1152"/>
      <c r="P24" s="1152"/>
      <c r="Q24" s="1152"/>
    </row>
    <row r="25" spans="1:17" s="708" customFormat="1" ht="15" x14ac:dyDescent="0.25">
      <c r="A25" s="711">
        <v>11</v>
      </c>
      <c r="B25" s="1146"/>
      <c r="C25" s="1634"/>
      <c r="D25" s="1634"/>
      <c r="E25" s="1644">
        <v>178.2</v>
      </c>
      <c r="F25" s="1653"/>
      <c r="G25" s="1653"/>
      <c r="H25" s="1653"/>
      <c r="I25" s="1653"/>
      <c r="J25" s="1647"/>
      <c r="K25" s="1653"/>
      <c r="L25" s="1653"/>
      <c r="M25" s="1644">
        <v>20.8</v>
      </c>
      <c r="N25" s="1634"/>
      <c r="O25" s="1152"/>
      <c r="P25" s="1152"/>
      <c r="Q25" s="1152"/>
    </row>
    <row r="26" spans="1:17" s="708" customFormat="1" ht="15" x14ac:dyDescent="0.25">
      <c r="A26" s="711">
        <v>12</v>
      </c>
      <c r="B26" s="1146"/>
      <c r="C26" s="1634"/>
      <c r="D26" s="1634"/>
      <c r="E26" s="1644">
        <v>185.8</v>
      </c>
      <c r="F26" s="1653"/>
      <c r="G26" s="1653"/>
      <c r="H26" s="1653"/>
      <c r="I26" s="1653"/>
      <c r="J26" s="1647"/>
      <c r="K26" s="1653"/>
      <c r="L26" s="1653"/>
      <c r="M26" s="1644">
        <v>20.6</v>
      </c>
      <c r="N26" s="1634"/>
      <c r="O26" s="1152"/>
      <c r="P26" s="1152"/>
      <c r="Q26" s="1152"/>
    </row>
    <row r="27" spans="1:17" s="708" customFormat="1" ht="15" x14ac:dyDescent="0.25">
      <c r="A27" s="711">
        <v>13</v>
      </c>
      <c r="B27" s="1146"/>
      <c r="C27" s="1634"/>
      <c r="D27" s="1634"/>
      <c r="E27" s="1644">
        <v>182.8</v>
      </c>
      <c r="F27" s="1653"/>
      <c r="G27" s="1653"/>
      <c r="H27" s="1653"/>
      <c r="I27" s="1653"/>
      <c r="J27" s="1647"/>
      <c r="K27" s="1653"/>
      <c r="L27" s="1653"/>
      <c r="M27" s="1644">
        <v>24.6</v>
      </c>
      <c r="N27" s="1634"/>
      <c r="O27" s="1152"/>
      <c r="P27" s="1152"/>
      <c r="Q27" s="1152"/>
    </row>
    <row r="28" spans="1:17" s="708" customFormat="1" ht="15" x14ac:dyDescent="0.25">
      <c r="A28" s="711">
        <v>14</v>
      </c>
      <c r="B28" s="1146"/>
      <c r="C28" s="1634"/>
      <c r="D28" s="1634"/>
      <c r="E28" s="1644">
        <v>178.4</v>
      </c>
      <c r="F28" s="1653"/>
      <c r="G28" s="1653"/>
      <c r="H28" s="1653"/>
      <c r="I28" s="1653"/>
      <c r="J28" s="1647"/>
      <c r="K28" s="1653"/>
      <c r="L28" s="1653"/>
      <c r="M28" s="1644">
        <v>22.400000000000002</v>
      </c>
      <c r="N28" s="1634"/>
      <c r="O28" s="1152"/>
      <c r="P28" s="1152"/>
      <c r="Q28" s="1152"/>
    </row>
    <row r="29" spans="1:17" s="708" customFormat="1" ht="15" x14ac:dyDescent="0.25">
      <c r="A29" s="711">
        <v>15</v>
      </c>
      <c r="B29" s="1146"/>
      <c r="C29" s="1634"/>
      <c r="D29" s="1634"/>
      <c r="E29" s="1644">
        <v>170.8</v>
      </c>
      <c r="F29" s="1653"/>
      <c r="G29" s="1653"/>
      <c r="H29" s="1653"/>
      <c r="I29" s="1653"/>
      <c r="J29" s="1647"/>
      <c r="K29" s="1653"/>
      <c r="L29" s="1653"/>
      <c r="M29" s="1644">
        <v>20.400000000000002</v>
      </c>
      <c r="N29" s="1634"/>
      <c r="O29" s="1152"/>
      <c r="P29" s="1152"/>
      <c r="Q29" s="1152"/>
    </row>
    <row r="30" spans="1:17" s="708" customFormat="1" ht="15" x14ac:dyDescent="0.25">
      <c r="A30" s="711">
        <v>16</v>
      </c>
      <c r="B30" s="1146"/>
      <c r="C30" s="1634"/>
      <c r="D30" s="1634"/>
      <c r="E30" s="1644">
        <v>174.59999999999997</v>
      </c>
      <c r="F30" s="1653"/>
      <c r="G30" s="1653"/>
      <c r="H30" s="1653"/>
      <c r="I30" s="1653"/>
      <c r="J30" s="1647"/>
      <c r="K30" s="1653"/>
      <c r="L30" s="1653"/>
      <c r="M30" s="1644">
        <v>22.8</v>
      </c>
      <c r="N30" s="1634"/>
      <c r="O30" s="1152"/>
      <c r="P30" s="1152"/>
      <c r="Q30" s="1152"/>
    </row>
    <row r="31" spans="1:17" s="712" customFormat="1" ht="15" x14ac:dyDescent="0.25">
      <c r="A31" s="711">
        <v>17</v>
      </c>
      <c r="B31" s="1146"/>
      <c r="C31" s="1634"/>
      <c r="D31" s="1634"/>
      <c r="E31" s="1644">
        <v>189</v>
      </c>
      <c r="F31" s="1653"/>
      <c r="G31" s="1653"/>
      <c r="H31" s="1653"/>
      <c r="I31" s="1653"/>
      <c r="J31" s="1647"/>
      <c r="K31" s="1653"/>
      <c r="L31" s="1653"/>
      <c r="M31" s="1644">
        <v>24.8</v>
      </c>
      <c r="N31" s="1634"/>
      <c r="O31" s="1152"/>
      <c r="P31" s="1152"/>
      <c r="Q31" s="1152"/>
    </row>
    <row r="32" spans="1:17" s="712" customFormat="1" ht="15" x14ac:dyDescent="0.25">
      <c r="A32" s="711">
        <v>18</v>
      </c>
      <c r="B32" s="1146"/>
      <c r="C32" s="1634"/>
      <c r="D32" s="1634"/>
      <c r="E32" s="1644">
        <v>203.2</v>
      </c>
      <c r="F32" s="1653"/>
      <c r="G32" s="1653"/>
      <c r="H32" s="1653"/>
      <c r="I32" s="1653"/>
      <c r="J32" s="1647"/>
      <c r="K32" s="1653"/>
      <c r="L32" s="1653"/>
      <c r="M32" s="1644">
        <v>30.799999999999997</v>
      </c>
      <c r="N32" s="1634"/>
      <c r="O32" s="1152"/>
      <c r="P32" s="1152"/>
      <c r="Q32" s="1152"/>
    </row>
    <row r="33" spans="1:33" s="712" customFormat="1" ht="15" x14ac:dyDescent="0.25">
      <c r="A33" s="711">
        <v>19</v>
      </c>
      <c r="B33" s="1146"/>
      <c r="C33" s="1634"/>
      <c r="D33" s="1634"/>
      <c r="E33" s="1644">
        <v>219</v>
      </c>
      <c r="F33" s="1653"/>
      <c r="G33" s="1653"/>
      <c r="H33" s="1653"/>
      <c r="I33" s="1653"/>
      <c r="J33" s="1647"/>
      <c r="K33" s="1653"/>
      <c r="L33" s="1653"/>
      <c r="M33" s="1644">
        <v>31</v>
      </c>
      <c r="N33" s="1634"/>
      <c r="O33" s="1152"/>
      <c r="P33" s="1152"/>
      <c r="Q33" s="1152"/>
    </row>
    <row r="34" spans="1:33" s="712" customFormat="1" ht="15" x14ac:dyDescent="0.25">
      <c r="A34" s="711">
        <v>20</v>
      </c>
      <c r="B34" s="1146"/>
      <c r="C34" s="1634"/>
      <c r="D34" s="1634"/>
      <c r="E34" s="1644">
        <v>232.39999999999998</v>
      </c>
      <c r="F34" s="1653"/>
      <c r="G34" s="1653"/>
      <c r="H34" s="1653"/>
      <c r="I34" s="1653"/>
      <c r="J34" s="1647"/>
      <c r="K34" s="1653"/>
      <c r="L34" s="1653"/>
      <c r="M34" s="1644">
        <v>33</v>
      </c>
      <c r="N34" s="1634"/>
      <c r="O34" s="1152"/>
      <c r="P34" s="1152"/>
      <c r="Q34" s="1152"/>
    </row>
    <row r="35" spans="1:33" s="712" customFormat="1" ht="15" x14ac:dyDescent="0.25">
      <c r="A35" s="711">
        <v>21</v>
      </c>
      <c r="B35" s="1146"/>
      <c r="C35" s="1634"/>
      <c r="D35" s="1634"/>
      <c r="E35" s="1644">
        <v>242</v>
      </c>
      <c r="F35" s="1653"/>
      <c r="G35" s="1653"/>
      <c r="H35" s="1653"/>
      <c r="I35" s="1653"/>
      <c r="J35" s="1647"/>
      <c r="K35" s="1653"/>
      <c r="L35" s="1653"/>
      <c r="M35" s="1644">
        <v>29.799999999999997</v>
      </c>
      <c r="N35" s="1634"/>
      <c r="O35" s="1152"/>
      <c r="P35" s="1152"/>
      <c r="Q35" s="1152"/>
    </row>
    <row r="36" spans="1:33" s="712" customFormat="1" ht="15" x14ac:dyDescent="0.25">
      <c r="A36" s="711">
        <v>22</v>
      </c>
      <c r="B36" s="1146"/>
      <c r="C36" s="1634"/>
      <c r="D36" s="1634"/>
      <c r="E36" s="1644">
        <v>242</v>
      </c>
      <c r="F36" s="1653"/>
      <c r="G36" s="1653"/>
      <c r="H36" s="1653"/>
      <c r="I36" s="1653"/>
      <c r="J36" s="1647"/>
      <c r="K36" s="1653"/>
      <c r="L36" s="1653"/>
      <c r="M36" s="1644">
        <v>28.200000000000003</v>
      </c>
      <c r="N36" s="1634"/>
      <c r="O36" s="1152"/>
      <c r="P36" s="1152"/>
      <c r="Q36" s="1152"/>
    </row>
    <row r="37" spans="1:33" s="712" customFormat="1" ht="15" x14ac:dyDescent="0.25">
      <c r="A37" s="711">
        <v>23</v>
      </c>
      <c r="B37" s="1146"/>
      <c r="C37" s="1634"/>
      <c r="D37" s="1634"/>
      <c r="E37" s="1644">
        <v>266.2</v>
      </c>
      <c r="F37" s="1653"/>
      <c r="G37" s="1653"/>
      <c r="H37" s="1653"/>
      <c r="I37" s="1653"/>
      <c r="J37" s="1647"/>
      <c r="K37" s="1653"/>
      <c r="L37" s="1653"/>
      <c r="M37" s="1644">
        <v>23.2</v>
      </c>
      <c r="N37" s="1634"/>
      <c r="O37" s="1152"/>
      <c r="P37" s="1152"/>
      <c r="Q37" s="1152"/>
    </row>
    <row r="38" spans="1:33" s="712" customFormat="1" ht="15" x14ac:dyDescent="0.25">
      <c r="A38" s="711">
        <v>24</v>
      </c>
      <c r="B38" s="1146"/>
      <c r="C38" s="1634"/>
      <c r="D38" s="1634"/>
      <c r="E38" s="1644">
        <v>259.2</v>
      </c>
      <c r="F38" s="1653"/>
      <c r="G38" s="1653"/>
      <c r="H38" s="1653"/>
      <c r="I38" s="1653"/>
      <c r="J38" s="1647"/>
      <c r="K38" s="1653"/>
      <c r="L38" s="1653"/>
      <c r="M38" s="1644">
        <v>20.799999999999997</v>
      </c>
      <c r="N38" s="1634"/>
      <c r="O38" s="1152"/>
      <c r="P38" s="1152"/>
      <c r="Q38" s="1152"/>
    </row>
    <row r="39" spans="1:33" s="712" customFormat="1" x14ac:dyDescent="0.2">
      <c r="A39" s="711" t="s">
        <v>19</v>
      </c>
      <c r="B39" s="1223"/>
      <c r="C39" s="1635"/>
      <c r="D39" s="1635"/>
      <c r="E39" s="1654">
        <f>SUM(E15:E38)</f>
        <v>4597.8</v>
      </c>
      <c r="F39" s="1655"/>
      <c r="G39" s="1655"/>
      <c r="H39" s="1655"/>
      <c r="I39" s="1654"/>
      <c r="J39" s="1655"/>
      <c r="K39" s="1655"/>
      <c r="L39" s="1655"/>
      <c r="M39" s="1654">
        <f>SUM(M16:M38)</f>
        <v>540.79999999999995</v>
      </c>
      <c r="N39" s="1635"/>
      <c r="O39" s="1223"/>
      <c r="P39" s="1223"/>
      <c r="Q39" s="1224"/>
    </row>
    <row r="40" spans="1:33" s="701" customFormat="1" ht="12.75" customHeight="1" x14ac:dyDescent="0.2">
      <c r="A40" s="701" t="s">
        <v>20</v>
      </c>
      <c r="R40" s="1011"/>
      <c r="S40" s="1011"/>
      <c r="T40" s="1011"/>
      <c r="U40" s="1011"/>
      <c r="V40" s="1011"/>
      <c r="W40" s="1011"/>
      <c r="X40" s="1011"/>
      <c r="Y40" s="1011"/>
      <c r="Z40" s="1011"/>
      <c r="AA40" s="1011"/>
      <c r="AB40" s="1011"/>
      <c r="AC40" s="1011"/>
      <c r="AD40" s="1011"/>
      <c r="AE40" s="1011"/>
      <c r="AF40" s="1011"/>
      <c r="AG40" s="1011"/>
    </row>
    <row r="41" spans="1:33" s="701" customFormat="1" ht="12.75" customHeight="1" x14ac:dyDescent="0.2">
      <c r="A41" s="701" t="s">
        <v>21</v>
      </c>
      <c r="R41" s="1011"/>
      <c r="S41" s="1011"/>
      <c r="T41" s="1011"/>
      <c r="U41" s="1011"/>
      <c r="V41" s="1011"/>
      <c r="W41" s="1011"/>
      <c r="X41" s="1011"/>
      <c r="Y41" s="1011"/>
      <c r="Z41" s="1011"/>
      <c r="AA41" s="1011"/>
      <c r="AB41" s="1011"/>
      <c r="AC41" s="1011"/>
      <c r="AD41" s="1011"/>
      <c r="AE41" s="1011"/>
      <c r="AF41" s="1011"/>
      <c r="AG41" s="1011"/>
    </row>
    <row r="42" spans="1:33" x14ac:dyDescent="0.2">
      <c r="A42" s="701" t="s">
        <v>22</v>
      </c>
      <c r="R42" s="1013"/>
      <c r="S42" s="1013"/>
      <c r="T42" s="1013"/>
      <c r="U42" s="1013"/>
      <c r="V42" s="1013"/>
      <c r="W42" s="1013"/>
      <c r="X42" s="1013"/>
      <c r="Y42" s="1013"/>
      <c r="Z42" s="1013"/>
      <c r="AA42" s="1013"/>
      <c r="AB42" s="1013"/>
      <c r="AC42" s="1013"/>
      <c r="AD42" s="1013"/>
      <c r="AE42" s="1013"/>
      <c r="AF42" s="1013"/>
      <c r="AG42" s="1013"/>
    </row>
    <row r="43" spans="1:33" x14ac:dyDescent="0.2">
      <c r="A43" s="701" t="s">
        <v>23</v>
      </c>
      <c r="K43" s="701" t="s">
        <v>526</v>
      </c>
      <c r="L43" s="701"/>
      <c r="M43" s="701"/>
      <c r="N43" s="701"/>
      <c r="O43" s="701"/>
      <c r="P43" s="701"/>
      <c r="Q43" s="701"/>
      <c r="R43" s="1013"/>
      <c r="S43" s="1013"/>
      <c r="T43" s="1013"/>
      <c r="U43" s="1013"/>
      <c r="V43" s="1013"/>
      <c r="W43" s="1013"/>
      <c r="X43" s="1013"/>
      <c r="Y43" s="1013"/>
      <c r="Z43" s="1013"/>
      <c r="AA43" s="1013"/>
      <c r="AB43" s="1013"/>
      <c r="AC43" s="1013"/>
      <c r="AD43" s="1013"/>
      <c r="AE43" s="1013"/>
      <c r="AF43" s="1013"/>
      <c r="AG43" s="1013"/>
    </row>
    <row r="44" spans="1:33" x14ac:dyDescent="0.2">
      <c r="R44" s="1013"/>
      <c r="S44" s="1013"/>
      <c r="T44" s="1013"/>
      <c r="U44" s="1013"/>
      <c r="V44" s="1013"/>
      <c r="W44" s="1013"/>
      <c r="X44" s="1013"/>
      <c r="Y44" s="1013"/>
      <c r="Z44" s="1013"/>
      <c r="AA44" s="1013"/>
      <c r="AB44" s="1013"/>
      <c r="AC44" s="1013"/>
      <c r="AD44" s="1013"/>
      <c r="AE44" s="1013"/>
      <c r="AF44" s="1013"/>
      <c r="AG44" s="1013"/>
    </row>
  </sheetData>
  <mergeCells count="20">
    <mergeCell ref="A9:A12"/>
    <mergeCell ref="J10:M10"/>
    <mergeCell ref="B10:E10"/>
    <mergeCell ref="F10:I10"/>
    <mergeCell ref="N10:Q10"/>
    <mergeCell ref="B11:C11"/>
    <mergeCell ref="N11:O11"/>
    <mergeCell ref="B9:I9"/>
    <mergeCell ref="J9:Q9"/>
    <mergeCell ref="F11:G11"/>
    <mergeCell ref="J11:K11"/>
    <mergeCell ref="B1:F1"/>
    <mergeCell ref="B2:F2"/>
    <mergeCell ref="A6:Q6"/>
    <mergeCell ref="A7:Q7"/>
    <mergeCell ref="N1:Q1"/>
    <mergeCell ref="N2:Q2"/>
    <mergeCell ref="N3:Q3"/>
    <mergeCell ref="B5:C5"/>
    <mergeCell ref="B4:C4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theme="6"/>
  </sheetPr>
  <dimension ref="A1:AG44"/>
  <sheetViews>
    <sheetView zoomScale="70" zoomScaleNormal="70" zoomScaleSheetLayoutView="100" workbookViewId="0">
      <selection activeCell="R47" sqref="R47"/>
    </sheetView>
  </sheetViews>
  <sheetFormatPr defaultRowHeight="12.75" x14ac:dyDescent="0.2"/>
  <cols>
    <col min="1" max="1" width="5.42578125" style="55" customWidth="1"/>
    <col min="2" max="3" width="11.28515625" style="55" customWidth="1"/>
    <col min="4" max="4" width="11.28515625" style="55" hidden="1" customWidth="1"/>
    <col min="5" max="7" width="11.28515625" style="55" customWidth="1"/>
    <col min="8" max="8" width="11.28515625" style="55" hidden="1" customWidth="1"/>
    <col min="9" max="11" width="11.28515625" style="55" customWidth="1"/>
    <col min="12" max="12" width="11.28515625" style="55" hidden="1" customWidth="1"/>
    <col min="13" max="15" width="11.28515625" style="55" customWidth="1"/>
    <col min="16" max="16" width="11.28515625" style="55" hidden="1" customWidth="1"/>
    <col min="17" max="17" width="11.28515625" style="55" customWidth="1"/>
    <col min="18" max="16384" width="9.140625" style="55"/>
  </cols>
  <sheetData>
    <row r="1" spans="1:33" s="42" customFormat="1" ht="18.75" customHeight="1" x14ac:dyDescent="0.25">
      <c r="B1" s="2083" t="s">
        <v>503</v>
      </c>
      <c r="C1" s="2046"/>
      <c r="D1" s="2046"/>
      <c r="E1" s="2046"/>
      <c r="F1" s="2046"/>
      <c r="J1" s="801" t="s">
        <v>179</v>
      </c>
      <c r="N1" s="2087" t="s">
        <v>189</v>
      </c>
      <c r="O1" s="2087"/>
      <c r="P1" s="2087"/>
      <c r="Q1" s="2087"/>
      <c r="R1" s="1042"/>
      <c r="S1" s="1042"/>
      <c r="T1" s="1042"/>
      <c r="U1" s="1042"/>
      <c r="V1" s="1042"/>
      <c r="W1" s="1042"/>
      <c r="X1" s="1042"/>
      <c r="Y1" s="1042"/>
      <c r="Z1" s="1042"/>
      <c r="AA1" s="1042"/>
      <c r="AB1" s="1042"/>
      <c r="AC1" s="1042"/>
      <c r="AD1" s="1042"/>
      <c r="AE1" s="1042"/>
      <c r="AF1" s="1042"/>
      <c r="AG1" s="1042"/>
    </row>
    <row r="2" spans="1:33" s="42" customFormat="1" ht="10.5" customHeight="1" x14ac:dyDescent="0.2">
      <c r="B2" s="2084" t="s">
        <v>1</v>
      </c>
      <c r="C2" s="2032"/>
      <c r="D2" s="2032"/>
      <c r="E2" s="2032"/>
      <c r="F2" s="2032"/>
      <c r="I2" s="42" t="s">
        <v>32</v>
      </c>
      <c r="N2" s="2084" t="s">
        <v>2</v>
      </c>
      <c r="O2" s="2088"/>
      <c r="P2" s="2088"/>
      <c r="Q2" s="2088"/>
      <c r="R2" s="1042"/>
      <c r="S2" s="1042"/>
      <c r="T2" s="1042"/>
      <c r="U2" s="1042"/>
      <c r="V2" s="1042"/>
      <c r="W2" s="1042"/>
      <c r="X2" s="1042"/>
      <c r="Y2" s="1042"/>
      <c r="Z2" s="1042"/>
      <c r="AA2" s="1042"/>
      <c r="AB2" s="1042"/>
      <c r="AC2" s="1042"/>
      <c r="AD2" s="1042"/>
      <c r="AE2" s="1042"/>
      <c r="AF2" s="1042"/>
      <c r="AG2" s="1042"/>
    </row>
    <row r="3" spans="1:33" s="42" customFormat="1" ht="13.5" customHeight="1" x14ac:dyDescent="0.2">
      <c r="N3" s="2089" t="s">
        <v>192</v>
      </c>
      <c r="O3" s="2089"/>
      <c r="P3" s="2089"/>
      <c r="Q3" s="2089"/>
      <c r="R3" s="1042"/>
      <c r="S3" s="1042"/>
      <c r="T3" s="1042"/>
      <c r="U3" s="1042"/>
      <c r="V3" s="1042"/>
      <c r="W3" s="1042"/>
      <c r="X3" s="1042"/>
      <c r="Y3" s="1042"/>
      <c r="Z3" s="1042"/>
      <c r="AA3" s="1042"/>
      <c r="AB3" s="1042"/>
      <c r="AC3" s="1042"/>
      <c r="AD3" s="1042"/>
      <c r="AE3" s="1042"/>
      <c r="AF3" s="1042"/>
      <c r="AG3" s="1042"/>
    </row>
    <row r="4" spans="1:33" s="42" customFormat="1" ht="15" customHeight="1" x14ac:dyDescent="0.25">
      <c r="B4" s="2091" t="s">
        <v>4</v>
      </c>
      <c r="C4" s="2046"/>
      <c r="D4" s="44"/>
      <c r="E4" s="1042"/>
      <c r="F4" s="1042"/>
      <c r="G4" s="1042"/>
      <c r="H4" s="1042"/>
      <c r="I4" s="867" t="s">
        <v>5</v>
      </c>
      <c r="J4" s="43"/>
      <c r="K4" s="43"/>
      <c r="L4" s="43"/>
      <c r="O4" s="45" t="s">
        <v>190</v>
      </c>
      <c r="R4" s="1042"/>
      <c r="S4" s="1042"/>
      <c r="T4" s="1042"/>
      <c r="U4" s="1042"/>
      <c r="V4" s="1042"/>
      <c r="W4" s="1042"/>
      <c r="X4" s="1042"/>
      <c r="Y4" s="1042"/>
      <c r="Z4" s="1042"/>
      <c r="AA4" s="1042"/>
      <c r="AB4" s="1042"/>
      <c r="AC4" s="1042"/>
      <c r="AD4" s="1042"/>
      <c r="AE4" s="1042"/>
      <c r="AF4" s="1042"/>
      <c r="AG4" s="1042"/>
    </row>
    <row r="5" spans="1:33" s="42" customFormat="1" ht="9.75" customHeight="1" x14ac:dyDescent="0.2">
      <c r="B5" s="2090" t="s">
        <v>7</v>
      </c>
      <c r="C5" s="2044"/>
      <c r="D5" s="43"/>
      <c r="E5" s="43"/>
      <c r="R5" s="1042"/>
      <c r="S5" s="1042"/>
      <c r="T5" s="1042"/>
      <c r="U5" s="1042"/>
      <c r="V5" s="1042"/>
      <c r="W5" s="1042"/>
      <c r="X5" s="1042"/>
      <c r="Y5" s="1042"/>
      <c r="Z5" s="1042"/>
      <c r="AA5" s="1042"/>
      <c r="AB5" s="1042"/>
      <c r="AC5" s="1042"/>
      <c r="AD5" s="1042"/>
      <c r="AE5" s="1042"/>
      <c r="AF5" s="1042"/>
      <c r="AG5" s="1042"/>
    </row>
    <row r="6" spans="1:33" s="42" customFormat="1" ht="12" customHeight="1" x14ac:dyDescent="0.25">
      <c r="A6" s="2085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1042"/>
      <c r="S6" s="1042"/>
      <c r="T6" s="1042"/>
      <c r="U6" s="1042"/>
      <c r="V6" s="1042"/>
      <c r="W6" s="1042"/>
      <c r="X6" s="1042"/>
      <c r="Y6" s="1042"/>
      <c r="Z6" s="1042"/>
      <c r="AA6" s="1042"/>
      <c r="AB6" s="1042"/>
      <c r="AC6" s="1042"/>
      <c r="AD6" s="1042"/>
      <c r="AE6" s="1042"/>
      <c r="AF6" s="1042"/>
      <c r="AG6" s="1042"/>
    </row>
    <row r="7" spans="1:33" s="42" customFormat="1" ht="15.75" x14ac:dyDescent="0.25">
      <c r="A7" s="2086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1042"/>
      <c r="S7" s="1042"/>
      <c r="T7" s="1042"/>
      <c r="U7" s="1042"/>
      <c r="V7" s="1042"/>
      <c r="W7" s="1042"/>
      <c r="X7" s="1042"/>
      <c r="Y7" s="1042"/>
      <c r="Z7" s="1042"/>
      <c r="AA7" s="1042"/>
      <c r="AB7" s="1042"/>
      <c r="AC7" s="1042"/>
      <c r="AD7" s="1042"/>
      <c r="AE7" s="1042"/>
      <c r="AF7" s="1042"/>
      <c r="AG7" s="1042"/>
    </row>
    <row r="8" spans="1:33" s="42" customFormat="1" ht="9" customHeight="1" x14ac:dyDescent="0.2">
      <c r="A8" s="1323">
        <v>363</v>
      </c>
      <c r="B8" s="1323"/>
      <c r="R8" s="1042"/>
      <c r="S8" s="1042"/>
      <c r="T8" s="1042"/>
      <c r="U8" s="1042"/>
      <c r="V8" s="1042"/>
      <c r="W8" s="1042"/>
      <c r="X8" s="1042"/>
      <c r="Y8" s="1042"/>
      <c r="Z8" s="1042"/>
      <c r="AA8" s="1042"/>
      <c r="AB8" s="1042"/>
      <c r="AC8" s="1042"/>
      <c r="AD8" s="1042"/>
      <c r="AE8" s="1042"/>
      <c r="AF8" s="1042"/>
      <c r="AG8" s="1042"/>
    </row>
    <row r="9" spans="1:33" s="42" customFormat="1" x14ac:dyDescent="0.2">
      <c r="A9" s="2092" t="s">
        <v>9</v>
      </c>
      <c r="B9" s="2098" t="s">
        <v>10</v>
      </c>
      <c r="C9" s="2099"/>
      <c r="D9" s="2099"/>
      <c r="E9" s="2099"/>
      <c r="F9" s="2099"/>
      <c r="G9" s="2099"/>
      <c r="H9" s="2099"/>
      <c r="I9" s="2100"/>
      <c r="J9" s="2098" t="s">
        <v>11</v>
      </c>
      <c r="K9" s="2099"/>
      <c r="L9" s="2099"/>
      <c r="M9" s="2099"/>
      <c r="N9" s="2099"/>
      <c r="O9" s="2099"/>
      <c r="P9" s="2099"/>
      <c r="Q9" s="2100"/>
      <c r="R9" s="1042"/>
      <c r="S9" s="1042"/>
      <c r="T9" s="1042"/>
      <c r="U9" s="1042"/>
      <c r="V9" s="1042"/>
      <c r="W9" s="1042"/>
      <c r="X9" s="1042"/>
      <c r="Y9" s="1042"/>
      <c r="Z9" s="1042"/>
      <c r="AA9" s="1042"/>
      <c r="AB9" s="1042"/>
      <c r="AC9" s="1042"/>
      <c r="AD9" s="1042"/>
      <c r="AE9" s="1042"/>
      <c r="AF9" s="1042"/>
      <c r="AG9" s="1042"/>
    </row>
    <row r="10" spans="1:33" s="42" customFormat="1" x14ac:dyDescent="0.2">
      <c r="A10" s="2093"/>
      <c r="B10" s="2095" t="s">
        <v>193</v>
      </c>
      <c r="C10" s="2096"/>
      <c r="D10" s="2096"/>
      <c r="E10" s="2097"/>
      <c r="F10" s="2095"/>
      <c r="G10" s="2039"/>
      <c r="H10" s="2039"/>
      <c r="I10" s="2040"/>
      <c r="J10" s="2095" t="s">
        <v>193</v>
      </c>
      <c r="K10" s="2096"/>
      <c r="L10" s="2096"/>
      <c r="M10" s="2097"/>
      <c r="N10" s="2095"/>
      <c r="O10" s="2096"/>
      <c r="P10" s="2096"/>
      <c r="Q10" s="2097"/>
      <c r="R10" s="1042"/>
      <c r="S10" s="1042"/>
      <c r="T10" s="1042"/>
      <c r="U10" s="1042"/>
      <c r="V10" s="1042"/>
      <c r="W10" s="1042"/>
      <c r="X10" s="1042"/>
      <c r="Y10" s="1042"/>
      <c r="Z10" s="1042"/>
      <c r="AA10" s="1042"/>
      <c r="AB10" s="1042"/>
      <c r="AC10" s="1042"/>
      <c r="AD10" s="1042"/>
      <c r="AE10" s="1042"/>
      <c r="AF10" s="1042"/>
      <c r="AG10" s="1042"/>
    </row>
    <row r="11" spans="1:33" s="42" customFormat="1" x14ac:dyDescent="0.2">
      <c r="A11" s="2093"/>
      <c r="B11" s="2095" t="s">
        <v>14</v>
      </c>
      <c r="C11" s="2096"/>
      <c r="E11" s="47">
        <v>1500</v>
      </c>
      <c r="F11" s="2095" t="s">
        <v>14</v>
      </c>
      <c r="G11" s="2096"/>
      <c r="H11" s="46"/>
      <c r="I11" s="47">
        <v>0</v>
      </c>
      <c r="J11" s="2095" t="s">
        <v>14</v>
      </c>
      <c r="K11" s="2096"/>
      <c r="L11" s="46"/>
      <c r="M11" s="47">
        <f>E11</f>
        <v>1500</v>
      </c>
      <c r="N11" s="2095" t="s">
        <v>14</v>
      </c>
      <c r="O11" s="2096"/>
      <c r="P11" s="46"/>
      <c r="Q11" s="47">
        <f>I11</f>
        <v>0</v>
      </c>
      <c r="R11" s="1042"/>
      <c r="S11" s="1042"/>
      <c r="T11" s="1042"/>
      <c r="U11" s="1042"/>
      <c r="V11" s="1042"/>
      <c r="W11" s="1042"/>
      <c r="X11" s="1042"/>
      <c r="Y11" s="1042"/>
      <c r="Z11" s="1042"/>
      <c r="AA11" s="1042"/>
      <c r="AB11" s="1042"/>
      <c r="AC11" s="1042"/>
      <c r="AD11" s="1042"/>
      <c r="AE11" s="1042"/>
      <c r="AF11" s="1042"/>
      <c r="AG11" s="1042"/>
    </row>
    <row r="12" spans="1:33" s="49" customFormat="1" ht="35.25" customHeight="1" x14ac:dyDescent="0.2">
      <c r="A12" s="2094"/>
      <c r="B12" s="48" t="s">
        <v>16</v>
      </c>
      <c r="C12" s="48" t="s">
        <v>17</v>
      </c>
      <c r="D12" s="48"/>
      <c r="E12" s="48" t="s">
        <v>18</v>
      </c>
      <c r="F12" s="48" t="s">
        <v>16</v>
      </c>
      <c r="G12" s="48" t="s">
        <v>17</v>
      </c>
      <c r="H12" s="48"/>
      <c r="I12" s="48" t="s">
        <v>18</v>
      </c>
      <c r="J12" s="48" t="s">
        <v>16</v>
      </c>
      <c r="K12" s="48" t="s">
        <v>17</v>
      </c>
      <c r="L12" s="48"/>
      <c r="M12" s="48" t="s">
        <v>18</v>
      </c>
      <c r="N12" s="48" t="s">
        <v>16</v>
      </c>
      <c r="O12" s="48" t="s">
        <v>17</v>
      </c>
      <c r="P12" s="48"/>
      <c r="Q12" s="48" t="s">
        <v>18</v>
      </c>
    </row>
    <row r="13" spans="1:33" s="51" customFormat="1" ht="11.25" x14ac:dyDescent="0.2">
      <c r="A13" s="50">
        <v>1</v>
      </c>
      <c r="B13" s="50">
        <v>2</v>
      </c>
      <c r="C13" s="50">
        <v>3</v>
      </c>
      <c r="D13" s="50"/>
      <c r="E13" s="50">
        <v>4</v>
      </c>
      <c r="F13" s="50">
        <v>5</v>
      </c>
      <c r="G13" s="50">
        <v>6</v>
      </c>
      <c r="H13" s="50"/>
      <c r="I13" s="50">
        <v>7</v>
      </c>
      <c r="J13" s="50">
        <v>8</v>
      </c>
      <c r="K13" s="50">
        <v>9</v>
      </c>
      <c r="L13" s="50"/>
      <c r="M13" s="50">
        <v>10</v>
      </c>
      <c r="N13" s="50">
        <v>11</v>
      </c>
      <c r="O13" s="50">
        <v>12</v>
      </c>
      <c r="P13" s="50"/>
      <c r="Q13" s="50">
        <v>13</v>
      </c>
    </row>
    <row r="14" spans="1:33" s="49" customFormat="1" x14ac:dyDescent="0.2">
      <c r="A14" s="52">
        <v>0</v>
      </c>
      <c r="B14" s="1155"/>
      <c r="C14" s="1636"/>
      <c r="D14" s="1636"/>
      <c r="E14" s="1636"/>
      <c r="F14" s="1636"/>
      <c r="G14" s="1636"/>
      <c r="H14" s="1636"/>
      <c r="I14" s="1636"/>
      <c r="J14" s="1637"/>
      <c r="K14" s="1636"/>
      <c r="L14" s="1636"/>
      <c r="M14" s="1636"/>
      <c r="N14" s="1636"/>
      <c r="O14" s="1156"/>
      <c r="P14" s="1156"/>
      <c r="Q14" s="1156"/>
    </row>
    <row r="15" spans="1:33" s="1563" customFormat="1" ht="15" x14ac:dyDescent="0.25">
      <c r="A15" s="1561">
        <v>1</v>
      </c>
      <c r="B15" s="1539"/>
      <c r="C15" s="1636"/>
      <c r="D15" s="1636"/>
      <c r="E15" s="1644">
        <v>226.05</v>
      </c>
      <c r="F15" s="1649"/>
      <c r="G15" s="1649"/>
      <c r="H15" s="1649"/>
      <c r="I15" s="1649"/>
      <c r="J15" s="1650"/>
      <c r="K15" s="1649"/>
      <c r="L15" s="1649"/>
      <c r="M15" s="1644">
        <v>48.45</v>
      </c>
      <c r="N15" s="1636"/>
      <c r="O15" s="1562"/>
      <c r="P15" s="1562"/>
      <c r="Q15" s="1562"/>
    </row>
    <row r="16" spans="1:33" s="49" customFormat="1" ht="15" x14ac:dyDescent="0.25">
      <c r="A16" s="52">
        <v>2</v>
      </c>
      <c r="B16" s="1155"/>
      <c r="C16" s="1636"/>
      <c r="D16" s="1636"/>
      <c r="E16" s="1644">
        <v>199.2</v>
      </c>
      <c r="F16" s="1649"/>
      <c r="G16" s="1649"/>
      <c r="H16" s="1649"/>
      <c r="I16" s="1649"/>
      <c r="J16" s="1650"/>
      <c r="K16" s="1649"/>
      <c r="L16" s="1649"/>
      <c r="M16" s="1644">
        <v>46.650000000000006</v>
      </c>
      <c r="N16" s="1636"/>
      <c r="O16" s="1156"/>
      <c r="P16" s="1156"/>
      <c r="Q16" s="1156"/>
    </row>
    <row r="17" spans="1:17" s="49" customFormat="1" ht="15" x14ac:dyDescent="0.25">
      <c r="A17" s="52">
        <v>3</v>
      </c>
      <c r="B17" s="1155"/>
      <c r="C17" s="1636"/>
      <c r="D17" s="1636"/>
      <c r="E17" s="1644">
        <v>166.65</v>
      </c>
      <c r="F17" s="1649"/>
      <c r="G17" s="1649"/>
      <c r="H17" s="1649"/>
      <c r="I17" s="1649"/>
      <c r="J17" s="1650"/>
      <c r="K17" s="1649"/>
      <c r="L17" s="1649"/>
      <c r="M17" s="1644">
        <v>44.1</v>
      </c>
      <c r="N17" s="1636"/>
      <c r="O17" s="1156"/>
      <c r="P17" s="1156"/>
      <c r="Q17" s="1156"/>
    </row>
    <row r="18" spans="1:17" s="49" customFormat="1" ht="15" x14ac:dyDescent="0.25">
      <c r="A18" s="52">
        <v>4</v>
      </c>
      <c r="B18" s="1155"/>
      <c r="C18" s="1636"/>
      <c r="D18" s="1636"/>
      <c r="E18" s="1644">
        <v>156.75</v>
      </c>
      <c r="F18" s="1649"/>
      <c r="G18" s="1649"/>
      <c r="H18" s="1649"/>
      <c r="I18" s="1649"/>
      <c r="J18" s="1650"/>
      <c r="K18" s="1649"/>
      <c r="L18" s="1649"/>
      <c r="M18" s="1644">
        <v>44.400000000000006</v>
      </c>
      <c r="N18" s="1636"/>
      <c r="O18" s="1156"/>
      <c r="P18" s="1156"/>
      <c r="Q18" s="1156"/>
    </row>
    <row r="19" spans="1:17" s="49" customFormat="1" ht="15" x14ac:dyDescent="0.25">
      <c r="A19" s="52">
        <v>5</v>
      </c>
      <c r="B19" s="1155"/>
      <c r="C19" s="1636"/>
      <c r="D19" s="1636"/>
      <c r="E19" s="1644">
        <v>172.95</v>
      </c>
      <c r="F19" s="1649"/>
      <c r="G19" s="1649"/>
      <c r="H19" s="1649"/>
      <c r="I19" s="1649"/>
      <c r="J19" s="1650"/>
      <c r="K19" s="1649"/>
      <c r="L19" s="1649"/>
      <c r="M19" s="1644">
        <v>46.95</v>
      </c>
      <c r="N19" s="1636"/>
      <c r="O19" s="1156"/>
      <c r="P19" s="1156"/>
      <c r="Q19" s="1156"/>
    </row>
    <row r="20" spans="1:17" s="49" customFormat="1" ht="15" x14ac:dyDescent="0.25">
      <c r="A20" s="52">
        <v>6</v>
      </c>
      <c r="B20" s="1155"/>
      <c r="C20" s="1636"/>
      <c r="D20" s="1636"/>
      <c r="E20" s="1644">
        <v>201.59999999999997</v>
      </c>
      <c r="F20" s="1649"/>
      <c r="G20" s="1649"/>
      <c r="H20" s="1649"/>
      <c r="I20" s="1649"/>
      <c r="J20" s="1650"/>
      <c r="K20" s="1649"/>
      <c r="L20" s="1649"/>
      <c r="M20" s="1644">
        <v>45.599999999999994</v>
      </c>
      <c r="N20" s="1636"/>
      <c r="O20" s="1156"/>
      <c r="P20" s="1156"/>
      <c r="Q20" s="1156"/>
    </row>
    <row r="21" spans="1:17" s="49" customFormat="1" ht="15" x14ac:dyDescent="0.25">
      <c r="A21" s="52">
        <v>7</v>
      </c>
      <c r="B21" s="1155"/>
      <c r="C21" s="1636"/>
      <c r="D21" s="1636"/>
      <c r="E21" s="1644">
        <v>239.7</v>
      </c>
      <c r="F21" s="1649"/>
      <c r="G21" s="1649"/>
      <c r="H21" s="1649"/>
      <c r="I21" s="1649"/>
      <c r="J21" s="1650"/>
      <c r="K21" s="1649"/>
      <c r="L21" s="1649"/>
      <c r="M21" s="1644">
        <v>47.25</v>
      </c>
      <c r="N21" s="1636"/>
      <c r="O21" s="1156"/>
      <c r="P21" s="1156"/>
      <c r="Q21" s="1156"/>
    </row>
    <row r="22" spans="1:17" s="49" customFormat="1" ht="15" x14ac:dyDescent="0.25">
      <c r="A22" s="52">
        <v>8</v>
      </c>
      <c r="B22" s="1155"/>
      <c r="C22" s="1636"/>
      <c r="D22" s="1636"/>
      <c r="E22" s="1644">
        <v>285.75</v>
      </c>
      <c r="F22" s="1649"/>
      <c r="G22" s="1649"/>
      <c r="H22" s="1649"/>
      <c r="I22" s="1649"/>
      <c r="J22" s="1650"/>
      <c r="K22" s="1649"/>
      <c r="L22" s="1649"/>
      <c r="M22" s="1644">
        <v>61.95</v>
      </c>
      <c r="N22" s="1636"/>
      <c r="O22" s="1156"/>
      <c r="P22" s="1156"/>
      <c r="Q22" s="1156"/>
    </row>
    <row r="23" spans="1:17" s="49" customFormat="1" ht="15" x14ac:dyDescent="0.25">
      <c r="A23" s="52">
        <v>9</v>
      </c>
      <c r="B23" s="1155"/>
      <c r="C23" s="1636"/>
      <c r="D23" s="1636"/>
      <c r="E23" s="1644">
        <v>302.55</v>
      </c>
      <c r="F23" s="1649"/>
      <c r="G23" s="1649"/>
      <c r="H23" s="1649"/>
      <c r="I23" s="1649"/>
      <c r="J23" s="1650"/>
      <c r="K23" s="1649"/>
      <c r="L23" s="1649"/>
      <c r="M23" s="1644">
        <v>69.599999999999994</v>
      </c>
      <c r="N23" s="1636"/>
      <c r="O23" s="1156"/>
      <c r="P23" s="1156"/>
      <c r="Q23" s="1156"/>
    </row>
    <row r="24" spans="1:17" s="49" customFormat="1" ht="15" x14ac:dyDescent="0.25">
      <c r="A24" s="52">
        <v>10</v>
      </c>
      <c r="B24" s="1155"/>
      <c r="C24" s="1636"/>
      <c r="D24" s="1636"/>
      <c r="E24" s="1644">
        <v>317.85000000000002</v>
      </c>
      <c r="F24" s="1649"/>
      <c r="G24" s="1649"/>
      <c r="H24" s="1649"/>
      <c r="I24" s="1649"/>
      <c r="J24" s="1650"/>
      <c r="K24" s="1649"/>
      <c r="L24" s="1649"/>
      <c r="M24" s="1644">
        <v>90</v>
      </c>
      <c r="N24" s="1636"/>
      <c r="O24" s="1156"/>
      <c r="P24" s="1156"/>
      <c r="Q24" s="1156"/>
    </row>
    <row r="25" spans="1:17" s="49" customFormat="1" ht="15" x14ac:dyDescent="0.25">
      <c r="A25" s="52">
        <v>11</v>
      </c>
      <c r="B25" s="1155"/>
      <c r="C25" s="1636"/>
      <c r="D25" s="1636"/>
      <c r="E25" s="1644">
        <v>307.5</v>
      </c>
      <c r="F25" s="1649"/>
      <c r="G25" s="1649"/>
      <c r="H25" s="1649"/>
      <c r="I25" s="1649"/>
      <c r="J25" s="1650"/>
      <c r="K25" s="1649"/>
      <c r="L25" s="1649"/>
      <c r="M25" s="1644">
        <v>87.15</v>
      </c>
      <c r="N25" s="1636"/>
      <c r="O25" s="1156"/>
      <c r="P25" s="1156"/>
      <c r="Q25" s="1156"/>
    </row>
    <row r="26" spans="1:17" s="49" customFormat="1" ht="15" x14ac:dyDescent="0.25">
      <c r="A26" s="52">
        <v>12</v>
      </c>
      <c r="B26" s="1155"/>
      <c r="C26" s="1636"/>
      <c r="D26" s="1636"/>
      <c r="E26" s="1644">
        <v>318.75</v>
      </c>
      <c r="F26" s="1649"/>
      <c r="G26" s="1649"/>
      <c r="H26" s="1649"/>
      <c r="I26" s="1649"/>
      <c r="J26" s="1650"/>
      <c r="K26" s="1649"/>
      <c r="L26" s="1649"/>
      <c r="M26" s="1644">
        <v>97.199999999999989</v>
      </c>
      <c r="N26" s="1636"/>
      <c r="O26" s="1156"/>
      <c r="P26" s="1156"/>
      <c r="Q26" s="1156"/>
    </row>
    <row r="27" spans="1:17" s="49" customFormat="1" ht="15" x14ac:dyDescent="0.25">
      <c r="A27" s="52">
        <v>13</v>
      </c>
      <c r="B27" s="1155"/>
      <c r="C27" s="1636"/>
      <c r="D27" s="1636"/>
      <c r="E27" s="1644">
        <v>307.5</v>
      </c>
      <c r="F27" s="1649"/>
      <c r="G27" s="1649"/>
      <c r="H27" s="1649"/>
      <c r="I27" s="1649"/>
      <c r="J27" s="1650"/>
      <c r="K27" s="1649"/>
      <c r="L27" s="1649"/>
      <c r="M27" s="1644">
        <v>90.45</v>
      </c>
      <c r="N27" s="1636"/>
      <c r="O27" s="1156"/>
      <c r="P27" s="1156"/>
      <c r="Q27" s="1156"/>
    </row>
    <row r="28" spans="1:17" s="49" customFormat="1" ht="15" x14ac:dyDescent="0.25">
      <c r="A28" s="52">
        <v>14</v>
      </c>
      <c r="B28" s="1155"/>
      <c r="C28" s="1636"/>
      <c r="D28" s="1636"/>
      <c r="E28" s="1644">
        <v>318</v>
      </c>
      <c r="F28" s="1649"/>
      <c r="G28" s="1649"/>
      <c r="H28" s="1649"/>
      <c r="I28" s="1649"/>
      <c r="J28" s="1650"/>
      <c r="K28" s="1649"/>
      <c r="L28" s="1649"/>
      <c r="M28" s="1644">
        <v>93.9</v>
      </c>
      <c r="N28" s="1636"/>
      <c r="O28" s="1156"/>
      <c r="P28" s="1156"/>
      <c r="Q28" s="1156"/>
    </row>
    <row r="29" spans="1:17" s="49" customFormat="1" ht="15" x14ac:dyDescent="0.25">
      <c r="A29" s="52">
        <v>15</v>
      </c>
      <c r="B29" s="1155"/>
      <c r="C29" s="1636"/>
      <c r="D29" s="1636"/>
      <c r="E29" s="1644">
        <v>319.35000000000002</v>
      </c>
      <c r="F29" s="1649"/>
      <c r="G29" s="1649"/>
      <c r="H29" s="1649"/>
      <c r="I29" s="1649"/>
      <c r="J29" s="1650"/>
      <c r="K29" s="1649"/>
      <c r="L29" s="1649"/>
      <c r="M29" s="1644">
        <v>103.65</v>
      </c>
      <c r="N29" s="1636"/>
      <c r="O29" s="1156"/>
      <c r="P29" s="1156"/>
      <c r="Q29" s="1156"/>
    </row>
    <row r="30" spans="1:17" s="49" customFormat="1" ht="15" x14ac:dyDescent="0.25">
      <c r="A30" s="52">
        <v>16</v>
      </c>
      <c r="B30" s="1155"/>
      <c r="C30" s="1636"/>
      <c r="D30" s="1636"/>
      <c r="E30" s="1644">
        <v>301.2</v>
      </c>
      <c r="F30" s="1649"/>
      <c r="G30" s="1649"/>
      <c r="H30" s="1649"/>
      <c r="I30" s="1649"/>
      <c r="J30" s="1650"/>
      <c r="K30" s="1649"/>
      <c r="L30" s="1649"/>
      <c r="M30" s="1644">
        <v>93.75</v>
      </c>
      <c r="N30" s="1636"/>
      <c r="O30" s="1156"/>
      <c r="P30" s="1156"/>
      <c r="Q30" s="1156"/>
    </row>
    <row r="31" spans="1:17" s="54" customFormat="1" ht="15" x14ac:dyDescent="0.25">
      <c r="A31" s="52">
        <v>17</v>
      </c>
      <c r="B31" s="1155"/>
      <c r="C31" s="1636"/>
      <c r="D31" s="1636"/>
      <c r="E31" s="1644">
        <v>297.75</v>
      </c>
      <c r="F31" s="1649"/>
      <c r="G31" s="1649"/>
      <c r="H31" s="1649"/>
      <c r="I31" s="1649"/>
      <c r="J31" s="1650"/>
      <c r="K31" s="1649"/>
      <c r="L31" s="1649"/>
      <c r="M31" s="1644">
        <v>82.95</v>
      </c>
      <c r="N31" s="1636"/>
      <c r="O31" s="1156"/>
      <c r="P31" s="1156"/>
      <c r="Q31" s="1156"/>
    </row>
    <row r="32" spans="1:17" s="54" customFormat="1" ht="15" x14ac:dyDescent="0.25">
      <c r="A32" s="52">
        <v>18</v>
      </c>
      <c r="B32" s="1155"/>
      <c r="C32" s="1636"/>
      <c r="D32" s="1636"/>
      <c r="E32" s="1644">
        <v>268.5</v>
      </c>
      <c r="F32" s="1649"/>
      <c r="G32" s="1649"/>
      <c r="H32" s="1649"/>
      <c r="I32" s="1649"/>
      <c r="J32" s="1650"/>
      <c r="K32" s="1649"/>
      <c r="L32" s="1649"/>
      <c r="M32" s="1644">
        <v>58.650000000000006</v>
      </c>
      <c r="N32" s="1636"/>
      <c r="O32" s="1156"/>
      <c r="P32" s="1156"/>
      <c r="Q32" s="1156"/>
    </row>
    <row r="33" spans="1:33" s="54" customFormat="1" ht="15" x14ac:dyDescent="0.25">
      <c r="A33" s="52">
        <v>19</v>
      </c>
      <c r="B33" s="1155"/>
      <c r="C33" s="1636"/>
      <c r="D33" s="1636"/>
      <c r="E33" s="1644">
        <v>285</v>
      </c>
      <c r="F33" s="1649"/>
      <c r="G33" s="1649"/>
      <c r="H33" s="1649"/>
      <c r="I33" s="1649"/>
      <c r="J33" s="1650"/>
      <c r="K33" s="1649"/>
      <c r="L33" s="1649"/>
      <c r="M33" s="1644">
        <v>60.3</v>
      </c>
      <c r="N33" s="1636"/>
      <c r="O33" s="1156"/>
      <c r="P33" s="1156"/>
      <c r="Q33" s="1156"/>
    </row>
    <row r="34" spans="1:33" s="54" customFormat="1" ht="15" x14ac:dyDescent="0.25">
      <c r="A34" s="52">
        <v>20</v>
      </c>
      <c r="B34" s="1155"/>
      <c r="C34" s="1636"/>
      <c r="D34" s="1636"/>
      <c r="E34" s="1644">
        <v>289.2</v>
      </c>
      <c r="F34" s="1649"/>
      <c r="G34" s="1649"/>
      <c r="H34" s="1649"/>
      <c r="I34" s="1649"/>
      <c r="J34" s="1650"/>
      <c r="K34" s="1649"/>
      <c r="L34" s="1649"/>
      <c r="M34" s="1644">
        <v>64.2</v>
      </c>
      <c r="N34" s="1636"/>
      <c r="O34" s="1156"/>
      <c r="P34" s="1156"/>
      <c r="Q34" s="1156"/>
    </row>
    <row r="35" spans="1:33" s="54" customFormat="1" ht="15" x14ac:dyDescent="0.25">
      <c r="A35" s="52">
        <v>21</v>
      </c>
      <c r="B35" s="1155"/>
      <c r="C35" s="1636"/>
      <c r="D35" s="1636"/>
      <c r="E35" s="1644">
        <v>313.8</v>
      </c>
      <c r="F35" s="1649"/>
      <c r="G35" s="1649"/>
      <c r="H35" s="1649"/>
      <c r="I35" s="1649"/>
      <c r="J35" s="1650"/>
      <c r="K35" s="1649"/>
      <c r="L35" s="1649"/>
      <c r="M35" s="1644">
        <v>56.250000000000007</v>
      </c>
      <c r="N35" s="1636"/>
      <c r="O35" s="1156"/>
      <c r="P35" s="1156"/>
      <c r="Q35" s="1156"/>
    </row>
    <row r="36" spans="1:33" s="54" customFormat="1" ht="15" x14ac:dyDescent="0.25">
      <c r="A36" s="52">
        <v>22</v>
      </c>
      <c r="B36" s="1155"/>
      <c r="C36" s="1636"/>
      <c r="D36" s="1636"/>
      <c r="E36" s="1644">
        <v>316.95</v>
      </c>
      <c r="F36" s="1649"/>
      <c r="G36" s="1649"/>
      <c r="H36" s="1649"/>
      <c r="I36" s="1649"/>
      <c r="J36" s="1650"/>
      <c r="K36" s="1649"/>
      <c r="L36" s="1649"/>
      <c r="M36" s="1644">
        <v>54.9</v>
      </c>
      <c r="N36" s="1636"/>
      <c r="O36" s="1156"/>
      <c r="P36" s="1156"/>
      <c r="Q36" s="1156"/>
    </row>
    <row r="37" spans="1:33" s="54" customFormat="1" ht="15" x14ac:dyDescent="0.25">
      <c r="A37" s="52">
        <v>23</v>
      </c>
      <c r="B37" s="1155"/>
      <c r="C37" s="1636"/>
      <c r="D37" s="1636"/>
      <c r="E37" s="1644">
        <v>300.89999999999998</v>
      </c>
      <c r="F37" s="1649"/>
      <c r="G37" s="1649"/>
      <c r="H37" s="1649"/>
      <c r="I37" s="1649"/>
      <c r="J37" s="1650"/>
      <c r="K37" s="1649"/>
      <c r="L37" s="1649"/>
      <c r="M37" s="1644">
        <v>51.3</v>
      </c>
      <c r="N37" s="1636"/>
      <c r="O37" s="1156"/>
      <c r="P37" s="1156"/>
      <c r="Q37" s="1156"/>
    </row>
    <row r="38" spans="1:33" s="54" customFormat="1" ht="15" x14ac:dyDescent="0.25">
      <c r="A38" s="52">
        <v>24</v>
      </c>
      <c r="B38" s="1155"/>
      <c r="C38" s="1636"/>
      <c r="D38" s="1636"/>
      <c r="E38" s="1644">
        <v>267.89999999999998</v>
      </c>
      <c r="F38" s="1649"/>
      <c r="G38" s="1649"/>
      <c r="H38" s="1649"/>
      <c r="I38" s="1649"/>
      <c r="J38" s="1650"/>
      <c r="K38" s="1649"/>
      <c r="L38" s="1649"/>
      <c r="M38" s="1644">
        <v>48.45</v>
      </c>
      <c r="N38" s="1636"/>
      <c r="O38" s="1156"/>
      <c r="P38" s="1156"/>
      <c r="Q38" s="1156"/>
    </row>
    <row r="39" spans="1:33" s="54" customFormat="1" ht="15" x14ac:dyDescent="0.2">
      <c r="A39" s="52" t="s">
        <v>19</v>
      </c>
      <c r="B39" s="1234"/>
      <c r="C39" s="1638"/>
      <c r="D39" s="1638"/>
      <c r="E39" s="1651">
        <f>SUM(E15:E38)</f>
        <v>6481.3499999999985</v>
      </c>
      <c r="F39" s="1652"/>
      <c r="G39" s="1652"/>
      <c r="H39" s="1652"/>
      <c r="I39" s="1651"/>
      <c r="J39" s="1652"/>
      <c r="K39" s="1652"/>
      <c r="L39" s="1652"/>
      <c r="M39" s="1651">
        <f>SUM(M15:M38)</f>
        <v>1588.0500000000002</v>
      </c>
      <c r="N39" s="1638"/>
      <c r="O39" s="1234"/>
      <c r="P39" s="1234"/>
      <c r="Q39" s="1235"/>
    </row>
    <row r="40" spans="1:33" s="42" customFormat="1" ht="12.75" customHeight="1" x14ac:dyDescent="0.2">
      <c r="A40" s="42" t="s">
        <v>20</v>
      </c>
      <c r="R40" s="1042"/>
      <c r="S40" s="1042"/>
      <c r="T40" s="1042"/>
      <c r="U40" s="1042"/>
      <c r="V40" s="1042"/>
      <c r="W40" s="1042"/>
      <c r="X40" s="1042"/>
      <c r="Y40" s="1042"/>
      <c r="Z40" s="1042"/>
      <c r="AA40" s="1042"/>
      <c r="AB40" s="1042"/>
      <c r="AC40" s="1042"/>
      <c r="AD40" s="1042"/>
      <c r="AE40" s="1042"/>
      <c r="AF40" s="1042"/>
      <c r="AG40" s="1042"/>
    </row>
    <row r="41" spans="1:33" s="42" customFormat="1" ht="12.75" customHeight="1" x14ac:dyDescent="0.2">
      <c r="A41" s="42" t="s">
        <v>21</v>
      </c>
      <c r="R41" s="1042"/>
      <c r="S41" s="1042"/>
      <c r="T41" s="1042"/>
      <c r="U41" s="1042"/>
      <c r="V41" s="1042"/>
      <c r="W41" s="1042"/>
      <c r="X41" s="1042"/>
      <c r="Y41" s="1042"/>
      <c r="Z41" s="1042"/>
      <c r="AA41" s="1042"/>
      <c r="AB41" s="1042"/>
      <c r="AC41" s="1042"/>
      <c r="AD41" s="1042"/>
      <c r="AE41" s="1042"/>
      <c r="AF41" s="1042"/>
      <c r="AG41" s="1042"/>
    </row>
    <row r="42" spans="1:33" x14ac:dyDescent="0.2">
      <c r="A42" s="42" t="s">
        <v>22</v>
      </c>
      <c r="R42" s="1043"/>
      <c r="S42" s="1043"/>
      <c r="T42" s="1043"/>
      <c r="U42" s="1043"/>
      <c r="V42" s="1043"/>
      <c r="W42" s="1043"/>
      <c r="X42" s="1043"/>
      <c r="Y42" s="1043"/>
      <c r="Z42" s="1043"/>
      <c r="AA42" s="1043"/>
      <c r="AB42" s="1043"/>
      <c r="AC42" s="1043"/>
      <c r="AD42" s="1043"/>
      <c r="AE42" s="1043"/>
      <c r="AF42" s="1043"/>
      <c r="AG42" s="1043"/>
    </row>
    <row r="43" spans="1:33" x14ac:dyDescent="0.2">
      <c r="A43" s="42" t="s">
        <v>23</v>
      </c>
      <c r="K43" s="42" t="s">
        <v>526</v>
      </c>
      <c r="L43" s="42"/>
      <c r="M43" s="42"/>
      <c r="N43" s="42"/>
      <c r="O43" s="42"/>
      <c r="P43" s="42"/>
      <c r="Q43" s="42"/>
      <c r="R43" s="1043"/>
      <c r="S43" s="1043"/>
      <c r="T43" s="1043"/>
      <c r="U43" s="1043"/>
      <c r="V43" s="1043"/>
      <c r="W43" s="1043"/>
      <c r="X43" s="1043"/>
      <c r="Y43" s="1043"/>
      <c r="Z43" s="1043"/>
      <c r="AA43" s="1043"/>
      <c r="AB43" s="1043"/>
      <c r="AC43" s="1043"/>
      <c r="AD43" s="1043"/>
      <c r="AE43" s="1043"/>
      <c r="AF43" s="1043"/>
      <c r="AG43" s="1043"/>
    </row>
    <row r="44" spans="1:33" x14ac:dyDescent="0.2">
      <c r="R44" s="1043"/>
      <c r="S44" s="1043"/>
      <c r="T44" s="1043"/>
      <c r="U44" s="1043"/>
      <c r="V44" s="1043"/>
      <c r="W44" s="1043"/>
      <c r="X44" s="1043"/>
      <c r="Y44" s="1043"/>
      <c r="Z44" s="1043"/>
      <c r="AA44" s="1043"/>
      <c r="AB44" s="1043"/>
      <c r="AC44" s="1043"/>
      <c r="AD44" s="1043"/>
      <c r="AE44" s="1043"/>
      <c r="AF44" s="1043"/>
      <c r="AG44" s="1043"/>
    </row>
  </sheetData>
  <mergeCells count="20">
    <mergeCell ref="A9:A12"/>
    <mergeCell ref="J10:M10"/>
    <mergeCell ref="B10:E10"/>
    <mergeCell ref="F10:I10"/>
    <mergeCell ref="N10:Q10"/>
    <mergeCell ref="B11:C11"/>
    <mergeCell ref="N11:O11"/>
    <mergeCell ref="B9:I9"/>
    <mergeCell ref="J9:Q9"/>
    <mergeCell ref="F11:G11"/>
    <mergeCell ref="J11:K11"/>
    <mergeCell ref="B1:F1"/>
    <mergeCell ref="B2:F2"/>
    <mergeCell ref="A6:Q6"/>
    <mergeCell ref="A7:Q7"/>
    <mergeCell ref="N1:Q1"/>
    <mergeCell ref="N2:Q2"/>
    <mergeCell ref="N3:Q3"/>
    <mergeCell ref="B5:C5"/>
    <mergeCell ref="B4:C4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tabColor theme="6"/>
  </sheetPr>
  <dimension ref="A1:AG44"/>
  <sheetViews>
    <sheetView topLeftCell="B1" zoomScale="70" zoomScaleNormal="70" zoomScaleSheetLayoutView="100" workbookViewId="0">
      <selection activeCell="T30" sqref="T30"/>
    </sheetView>
  </sheetViews>
  <sheetFormatPr defaultRowHeight="12.75" x14ac:dyDescent="0.2"/>
  <cols>
    <col min="1" max="1" width="5.42578125" style="68" customWidth="1"/>
    <col min="2" max="3" width="11.28515625" style="68" customWidth="1"/>
    <col min="4" max="4" width="11.28515625" style="68" hidden="1" customWidth="1"/>
    <col min="5" max="7" width="11.28515625" style="68" customWidth="1"/>
    <col min="8" max="8" width="11.28515625" style="68" hidden="1" customWidth="1"/>
    <col min="9" max="11" width="11.28515625" style="68" customWidth="1"/>
    <col min="12" max="12" width="11.28515625" style="68" hidden="1" customWidth="1"/>
    <col min="13" max="15" width="11.28515625" style="68" customWidth="1"/>
    <col min="16" max="16" width="11.28515625" style="68" hidden="1" customWidth="1"/>
    <col min="17" max="17" width="11.28515625" style="68" customWidth="1"/>
    <col min="18" max="16384" width="9.140625" style="68"/>
  </cols>
  <sheetData>
    <row r="1" spans="1:33" s="56" customFormat="1" ht="18.75" customHeight="1" x14ac:dyDescent="0.25">
      <c r="B1" s="2117" t="s">
        <v>503</v>
      </c>
      <c r="C1" s="2046"/>
      <c r="D1" s="2046"/>
      <c r="E1" s="2046"/>
      <c r="F1" s="2046"/>
      <c r="J1" s="801" t="s">
        <v>179</v>
      </c>
      <c r="N1" s="2111" t="s">
        <v>33</v>
      </c>
      <c r="O1" s="2111"/>
      <c r="P1" s="2111"/>
      <c r="Q1" s="2111"/>
      <c r="R1" s="1040"/>
      <c r="S1" s="1040"/>
      <c r="T1" s="1040"/>
      <c r="U1" s="1040"/>
      <c r="V1" s="1040"/>
      <c r="W1" s="1040"/>
      <c r="X1" s="1040"/>
      <c r="Y1" s="1040"/>
      <c r="Z1" s="1040"/>
      <c r="AA1" s="1040"/>
      <c r="AB1" s="1040"/>
      <c r="AC1" s="1040"/>
      <c r="AD1" s="1040"/>
      <c r="AE1" s="1040"/>
      <c r="AF1" s="1040"/>
      <c r="AG1" s="1040"/>
    </row>
    <row r="2" spans="1:33" s="56" customFormat="1" ht="10.5" customHeight="1" x14ac:dyDescent="0.2">
      <c r="B2" s="2112" t="s">
        <v>1</v>
      </c>
      <c r="C2" s="2032"/>
      <c r="D2" s="2032"/>
      <c r="E2" s="2032"/>
      <c r="F2" s="2032"/>
      <c r="I2" s="56" t="s">
        <v>28</v>
      </c>
      <c r="N2" s="2112" t="s">
        <v>2</v>
      </c>
      <c r="O2" s="2113"/>
      <c r="P2" s="2113"/>
      <c r="Q2" s="2113"/>
      <c r="R2" s="1040"/>
      <c r="S2" s="1040"/>
      <c r="T2" s="1040"/>
      <c r="U2" s="1040"/>
      <c r="V2" s="1040"/>
      <c r="W2" s="1040"/>
      <c r="X2" s="1040"/>
      <c r="Y2" s="1040"/>
      <c r="Z2" s="1040"/>
      <c r="AA2" s="1040"/>
      <c r="AB2" s="1040"/>
      <c r="AC2" s="1040"/>
      <c r="AD2" s="1040"/>
      <c r="AE2" s="1040"/>
      <c r="AF2" s="1040"/>
      <c r="AG2" s="1040"/>
    </row>
    <row r="3" spans="1:33" s="56" customFormat="1" ht="13.5" customHeight="1" x14ac:dyDescent="0.2">
      <c r="N3" s="56" t="s">
        <v>3</v>
      </c>
      <c r="R3" s="1040"/>
      <c r="S3" s="1040"/>
      <c r="T3" s="1040"/>
      <c r="U3" s="1040"/>
      <c r="V3" s="1040"/>
      <c r="W3" s="1040"/>
      <c r="X3" s="1040"/>
      <c r="Y3" s="1040"/>
      <c r="Z3" s="1040"/>
      <c r="AA3" s="1040"/>
      <c r="AB3" s="1040"/>
      <c r="AC3" s="1040"/>
      <c r="AD3" s="1040"/>
      <c r="AE3" s="1040"/>
      <c r="AF3" s="1040"/>
      <c r="AG3" s="1040"/>
    </row>
    <row r="4" spans="1:33" s="56" customFormat="1" ht="15" customHeight="1" x14ac:dyDescent="0.25">
      <c r="B4" s="2116" t="s">
        <v>4</v>
      </c>
      <c r="C4" s="2046"/>
      <c r="D4" s="58"/>
      <c r="E4" s="1040"/>
      <c r="F4" s="1040"/>
      <c r="G4" s="1040"/>
      <c r="H4" s="1040"/>
      <c r="I4" s="866" t="s">
        <v>5</v>
      </c>
      <c r="J4" s="57"/>
      <c r="K4" s="57"/>
      <c r="L4" s="57"/>
      <c r="O4" s="59" t="s">
        <v>34</v>
      </c>
      <c r="R4" s="1040"/>
      <c r="S4" s="1040"/>
      <c r="T4" s="1040"/>
      <c r="U4" s="1040"/>
      <c r="V4" s="1040"/>
      <c r="W4" s="1040"/>
      <c r="X4" s="1040"/>
      <c r="Y4" s="1040"/>
      <c r="Z4" s="1040"/>
      <c r="AA4" s="1040"/>
      <c r="AB4" s="1040"/>
      <c r="AC4" s="1040"/>
      <c r="AD4" s="1040"/>
      <c r="AE4" s="1040"/>
      <c r="AF4" s="1040"/>
      <c r="AG4" s="1040"/>
    </row>
    <row r="5" spans="1:33" s="56" customFormat="1" ht="9.75" customHeight="1" x14ac:dyDescent="0.2">
      <c r="B5" s="2107" t="s">
        <v>7</v>
      </c>
      <c r="C5" s="2044"/>
      <c r="D5" s="57"/>
      <c r="E5" s="57"/>
      <c r="R5" s="1040"/>
      <c r="S5" s="1040"/>
      <c r="T5" s="1040"/>
      <c r="U5" s="1040"/>
      <c r="V5" s="1040"/>
      <c r="W5" s="1040"/>
      <c r="X5" s="1040"/>
      <c r="Y5" s="1040"/>
      <c r="Z5" s="1040"/>
      <c r="AA5" s="1040"/>
      <c r="AB5" s="1040"/>
      <c r="AC5" s="1040"/>
      <c r="AD5" s="1040"/>
      <c r="AE5" s="1040"/>
      <c r="AF5" s="1040"/>
      <c r="AG5" s="1040"/>
    </row>
    <row r="6" spans="1:33" s="56" customFormat="1" ht="12" customHeight="1" x14ac:dyDescent="0.25">
      <c r="A6" s="2114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1040"/>
      <c r="S6" s="1040"/>
      <c r="T6" s="1040"/>
      <c r="U6" s="1040"/>
      <c r="V6" s="1040"/>
      <c r="W6" s="1040"/>
      <c r="X6" s="1040"/>
      <c r="Y6" s="1040"/>
      <c r="Z6" s="1040"/>
      <c r="AA6" s="1040"/>
      <c r="AB6" s="1040"/>
      <c r="AC6" s="1040"/>
      <c r="AD6" s="1040"/>
      <c r="AE6" s="1040"/>
      <c r="AF6" s="1040"/>
      <c r="AG6" s="1040"/>
    </row>
    <row r="7" spans="1:33" s="56" customFormat="1" ht="15.75" x14ac:dyDescent="0.25">
      <c r="A7" s="2115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1040"/>
      <c r="S7" s="1040"/>
      <c r="T7" s="1040"/>
      <c r="U7" s="1040"/>
      <c r="V7" s="1040"/>
      <c r="W7" s="1040"/>
      <c r="X7" s="1040"/>
      <c r="Y7" s="1040"/>
      <c r="Z7" s="1040"/>
      <c r="AA7" s="1040"/>
      <c r="AB7" s="1040"/>
      <c r="AC7" s="1040"/>
      <c r="AD7" s="1040"/>
      <c r="AE7" s="1040"/>
      <c r="AF7" s="1040"/>
      <c r="AG7" s="1040"/>
    </row>
    <row r="8" spans="1:33" s="56" customFormat="1" ht="9" customHeight="1" x14ac:dyDescent="0.2">
      <c r="A8" s="1322">
        <v>372</v>
      </c>
      <c r="B8" s="1321" t="s">
        <v>392</v>
      </c>
      <c r="R8" s="1040"/>
      <c r="S8" s="1040"/>
      <c r="T8" s="1040"/>
      <c r="U8" s="1040"/>
      <c r="V8" s="1040"/>
      <c r="W8" s="1040"/>
      <c r="X8" s="1040"/>
      <c r="Y8" s="1040"/>
      <c r="Z8" s="1040"/>
      <c r="AA8" s="1040"/>
      <c r="AB8" s="1040"/>
      <c r="AC8" s="1040"/>
      <c r="AD8" s="1040"/>
      <c r="AE8" s="1040"/>
      <c r="AF8" s="1040"/>
      <c r="AG8" s="1040"/>
    </row>
    <row r="9" spans="1:33" s="56" customFormat="1" x14ac:dyDescent="0.2">
      <c r="A9" s="2101" t="s">
        <v>9</v>
      </c>
      <c r="B9" s="2108" t="s">
        <v>10</v>
      </c>
      <c r="C9" s="2109"/>
      <c r="D9" s="2109"/>
      <c r="E9" s="2109"/>
      <c r="F9" s="2109"/>
      <c r="G9" s="2109"/>
      <c r="H9" s="2109"/>
      <c r="I9" s="2110"/>
      <c r="J9" s="2108" t="s">
        <v>11</v>
      </c>
      <c r="K9" s="2109"/>
      <c r="L9" s="2109"/>
      <c r="M9" s="2109"/>
      <c r="N9" s="2109"/>
      <c r="O9" s="2109"/>
      <c r="P9" s="2109"/>
      <c r="Q9" s="2110"/>
      <c r="R9" s="1040"/>
      <c r="S9" s="1040"/>
      <c r="T9" s="1040"/>
      <c r="U9" s="1040"/>
      <c r="V9" s="1040"/>
      <c r="W9" s="1040"/>
      <c r="X9" s="1040"/>
      <c r="Y9" s="1040"/>
      <c r="Z9" s="1040"/>
      <c r="AA9" s="1040"/>
      <c r="AB9" s="1040"/>
      <c r="AC9" s="1040"/>
      <c r="AD9" s="1040"/>
      <c r="AE9" s="1040"/>
      <c r="AF9" s="1040"/>
      <c r="AG9" s="1040"/>
    </row>
    <row r="10" spans="1:33" s="56" customFormat="1" x14ac:dyDescent="0.2">
      <c r="A10" s="2102"/>
      <c r="B10" s="2104" t="s">
        <v>562</v>
      </c>
      <c r="C10" s="2105"/>
      <c r="D10" s="2105"/>
      <c r="E10" s="2106"/>
      <c r="F10" s="2104" t="s">
        <v>563</v>
      </c>
      <c r="G10" s="2039"/>
      <c r="H10" s="2039"/>
      <c r="I10" s="2040"/>
      <c r="J10" s="2104" t="s">
        <v>562</v>
      </c>
      <c r="K10" s="2105"/>
      <c r="L10" s="2105"/>
      <c r="M10" s="2106"/>
      <c r="N10" s="2104" t="s">
        <v>563</v>
      </c>
      <c r="O10" s="2039"/>
      <c r="P10" s="2039"/>
      <c r="Q10" s="2040"/>
      <c r="R10" s="1040"/>
      <c r="S10" s="1040"/>
      <c r="T10" s="1040"/>
      <c r="U10" s="1040"/>
      <c r="V10" s="1040"/>
      <c r="W10" s="1040"/>
      <c r="X10" s="1040"/>
      <c r="Y10" s="1040"/>
      <c r="Z10" s="1040"/>
      <c r="AA10" s="1040"/>
      <c r="AB10" s="1040"/>
      <c r="AC10" s="1040"/>
      <c r="AD10" s="1040"/>
      <c r="AE10" s="1040"/>
      <c r="AF10" s="1040"/>
      <c r="AG10" s="1040"/>
    </row>
    <row r="11" spans="1:33" s="56" customFormat="1" x14ac:dyDescent="0.2">
      <c r="A11" s="2102"/>
      <c r="B11" s="2104" t="s">
        <v>14</v>
      </c>
      <c r="C11" s="2105"/>
      <c r="E11" s="61">
        <v>7200</v>
      </c>
      <c r="F11" s="2104" t="s">
        <v>14</v>
      </c>
      <c r="G11" s="2105"/>
      <c r="H11" s="60"/>
      <c r="I11" s="61">
        <v>7200</v>
      </c>
      <c r="J11" s="2104" t="s">
        <v>14</v>
      </c>
      <c r="K11" s="2105"/>
      <c r="L11" s="60"/>
      <c r="M11" s="61">
        <f>E11</f>
        <v>7200</v>
      </c>
      <c r="N11" s="2104" t="s">
        <v>14</v>
      </c>
      <c r="O11" s="2105"/>
      <c r="P11" s="60"/>
      <c r="Q11" s="61">
        <f>I11</f>
        <v>7200</v>
      </c>
      <c r="R11" s="1040"/>
      <c r="S11" s="1040"/>
      <c r="T11" s="1040"/>
      <c r="U11" s="1040"/>
      <c r="V11" s="1040"/>
      <c r="W11" s="1040"/>
      <c r="X11" s="1040"/>
      <c r="Y11" s="1040"/>
      <c r="Z11" s="1040"/>
      <c r="AA11" s="1040"/>
      <c r="AB11" s="1040"/>
      <c r="AC11" s="1040"/>
      <c r="AD11" s="1040"/>
      <c r="AE11" s="1040"/>
      <c r="AF11" s="1040"/>
      <c r="AG11" s="1040"/>
    </row>
    <row r="12" spans="1:33" s="63" customFormat="1" ht="35.25" customHeight="1" x14ac:dyDescent="0.2">
      <c r="A12" s="2103"/>
      <c r="B12" s="62" t="s">
        <v>16</v>
      </c>
      <c r="C12" s="62" t="s">
        <v>17</v>
      </c>
      <c r="D12" s="62"/>
      <c r="E12" s="62" t="s">
        <v>18</v>
      </c>
      <c r="F12" s="62" t="s">
        <v>16</v>
      </c>
      <c r="G12" s="62" t="s">
        <v>17</v>
      </c>
      <c r="H12" s="62"/>
      <c r="I12" s="62" t="s">
        <v>18</v>
      </c>
      <c r="J12" s="62" t="s">
        <v>16</v>
      </c>
      <c r="K12" s="62" t="s">
        <v>17</v>
      </c>
      <c r="L12" s="62"/>
      <c r="M12" s="62" t="s">
        <v>18</v>
      </c>
      <c r="N12" s="62" t="s">
        <v>16</v>
      </c>
      <c r="O12" s="62" t="s">
        <v>17</v>
      </c>
      <c r="P12" s="62"/>
      <c r="Q12" s="62" t="s">
        <v>18</v>
      </c>
    </row>
    <row r="13" spans="1:33" s="65" customFormat="1" ht="11.25" x14ac:dyDescent="0.2">
      <c r="A13" s="64">
        <v>1</v>
      </c>
      <c r="B13" s="64">
        <v>2</v>
      </c>
      <c r="C13" s="64">
        <v>3</v>
      </c>
      <c r="D13" s="64"/>
      <c r="E13" s="64">
        <v>4</v>
      </c>
      <c r="F13" s="64">
        <v>5</v>
      </c>
      <c r="G13" s="64">
        <v>6</v>
      </c>
      <c r="H13" s="64"/>
      <c r="I13" s="64">
        <v>7</v>
      </c>
      <c r="J13" s="64">
        <v>8</v>
      </c>
      <c r="K13" s="64">
        <v>9</v>
      </c>
      <c r="L13" s="64"/>
      <c r="M13" s="64">
        <v>10</v>
      </c>
      <c r="N13" s="64">
        <v>11</v>
      </c>
      <c r="O13" s="64">
        <v>12</v>
      </c>
      <c r="P13" s="64"/>
      <c r="Q13" s="64">
        <v>13</v>
      </c>
    </row>
    <row r="14" spans="1:33" s="63" customFormat="1" ht="13.5" thickBot="1" x14ac:dyDescent="0.25">
      <c r="A14" s="66">
        <v>0</v>
      </c>
      <c r="B14" s="1155"/>
      <c r="C14" s="1170"/>
      <c r="D14" s="1170"/>
      <c r="E14" s="1338"/>
      <c r="F14" s="1155"/>
      <c r="G14" s="1170"/>
      <c r="H14" s="1170"/>
      <c r="I14" s="1170"/>
      <c r="J14" s="1155"/>
      <c r="K14" s="1170"/>
      <c r="L14" s="1170"/>
      <c r="M14" s="1170"/>
      <c r="N14" s="1155"/>
      <c r="O14" s="1170"/>
      <c r="P14" s="1170"/>
      <c r="Q14" s="1170"/>
    </row>
    <row r="15" spans="1:33" s="1560" customFormat="1" ht="15.75" thickBot="1" x14ac:dyDescent="0.25">
      <c r="A15" s="1557">
        <v>1</v>
      </c>
      <c r="B15" s="1539"/>
      <c r="C15" s="1558"/>
      <c r="D15" s="1559"/>
      <c r="E15" s="3028">
        <v>228.02092742919902</v>
      </c>
      <c r="F15" s="1670"/>
      <c r="G15" s="1671"/>
      <c r="H15" s="1671"/>
      <c r="I15" s="3028">
        <v>772.78530883789108</v>
      </c>
      <c r="J15" s="1960"/>
      <c r="K15" s="1960"/>
      <c r="L15" s="1960"/>
      <c r="M15" s="3028">
        <v>69.430957794189496</v>
      </c>
      <c r="N15" s="1961"/>
      <c r="O15" s="1961"/>
      <c r="P15" s="1961"/>
      <c r="Q15" s="3028">
        <v>192.555473327637</v>
      </c>
      <c r="R15" s="1958"/>
      <c r="S15" s="1958"/>
      <c r="T15" s="1958"/>
      <c r="U15" s="1958"/>
      <c r="V15" s="1958"/>
      <c r="W15" s="1958"/>
      <c r="X15" s="1958"/>
      <c r="Y15" s="1958"/>
      <c r="Z15" s="1958"/>
      <c r="AA15" s="1958"/>
      <c r="AB15" s="1958"/>
    </row>
    <row r="16" spans="1:33" s="63" customFormat="1" ht="15.75" thickBot="1" x14ac:dyDescent="0.25">
      <c r="A16" s="66">
        <v>2</v>
      </c>
      <c r="B16" s="1155"/>
      <c r="C16" s="1170"/>
      <c r="D16" s="1336"/>
      <c r="E16" s="3029">
        <v>216.31919097900402</v>
      </c>
      <c r="F16" s="1671"/>
      <c r="G16" s="1673"/>
      <c r="H16" s="1674"/>
      <c r="I16" s="3029">
        <v>695.96197509765705</v>
      </c>
      <c r="J16" s="1155"/>
      <c r="K16" s="1170"/>
      <c r="L16" s="1170"/>
      <c r="M16" s="3029">
        <v>72.37890625</v>
      </c>
      <c r="N16" s="1155"/>
      <c r="O16" s="1170"/>
      <c r="P16" s="1170"/>
      <c r="Q16" s="3029">
        <v>194.31870269775402</v>
      </c>
      <c r="R16" s="1959"/>
      <c r="S16" s="1959"/>
      <c r="T16" s="1959"/>
      <c r="U16" s="1959"/>
      <c r="V16" s="1959"/>
      <c r="W16" s="1959"/>
      <c r="X16" s="1959"/>
      <c r="Y16" s="1959"/>
      <c r="Z16" s="1959"/>
      <c r="AA16" s="1959"/>
      <c r="AB16" s="1959"/>
    </row>
    <row r="17" spans="1:17" s="63" customFormat="1" ht="15.75" thickBot="1" x14ac:dyDescent="0.25">
      <c r="A17" s="66">
        <v>3</v>
      </c>
      <c r="B17" s="1155"/>
      <c r="C17" s="1170"/>
      <c r="D17" s="1336"/>
      <c r="E17" s="3029">
        <v>201.52402496337902</v>
      </c>
      <c r="F17" s="1671"/>
      <c r="G17" s="1673"/>
      <c r="H17" s="1674"/>
      <c r="I17" s="3029">
        <v>586.55181884765602</v>
      </c>
      <c r="J17" s="1337"/>
      <c r="K17" s="1170"/>
      <c r="L17" s="1336"/>
      <c r="M17" s="3029">
        <v>68.194271087646499</v>
      </c>
      <c r="N17" s="1337"/>
      <c r="O17" s="1170"/>
      <c r="P17" s="1336"/>
      <c r="Q17" s="3029">
        <v>195.83250427246102</v>
      </c>
    </row>
    <row r="18" spans="1:17" s="63" customFormat="1" ht="15.75" thickBot="1" x14ac:dyDescent="0.25">
      <c r="A18" s="66">
        <v>4</v>
      </c>
      <c r="B18" s="1155"/>
      <c r="C18" s="1170"/>
      <c r="D18" s="1336"/>
      <c r="E18" s="3029">
        <v>196.792068481445</v>
      </c>
      <c r="F18" s="1671"/>
      <c r="G18" s="1673"/>
      <c r="H18" s="1674"/>
      <c r="I18" s="3029">
        <v>571.74627685546807</v>
      </c>
      <c r="J18" s="1337"/>
      <c r="K18" s="1170"/>
      <c r="L18" s="1336"/>
      <c r="M18" s="3029">
        <v>70.1514892578125</v>
      </c>
      <c r="N18" s="1337"/>
      <c r="O18" s="1170"/>
      <c r="P18" s="1336"/>
      <c r="Q18" s="3029">
        <v>202.62906646728501</v>
      </c>
    </row>
    <row r="19" spans="1:17" s="63" customFormat="1" ht="15.75" thickBot="1" x14ac:dyDescent="0.25">
      <c r="A19" s="66">
        <v>5</v>
      </c>
      <c r="B19" s="1155"/>
      <c r="C19" s="1170"/>
      <c r="D19" s="1336"/>
      <c r="E19" s="3029">
        <v>212.44286346435601</v>
      </c>
      <c r="F19" s="1671"/>
      <c r="G19" s="1673"/>
      <c r="H19" s="1674"/>
      <c r="I19" s="3029">
        <v>582.43649291992199</v>
      </c>
      <c r="J19" s="1337"/>
      <c r="K19" s="1170"/>
      <c r="L19" s="1336"/>
      <c r="M19" s="3029">
        <v>70.768100738525291</v>
      </c>
      <c r="N19" s="1337"/>
      <c r="O19" s="1170"/>
      <c r="P19" s="1336"/>
      <c r="Q19" s="3029">
        <v>205.788330078125</v>
      </c>
    </row>
    <row r="20" spans="1:17" s="63" customFormat="1" ht="15.75" thickBot="1" x14ac:dyDescent="0.25">
      <c r="A20" s="66">
        <v>6</v>
      </c>
      <c r="B20" s="1155"/>
      <c r="C20" s="1170"/>
      <c r="D20" s="1336"/>
      <c r="E20" s="3029">
        <v>248.12310791015602</v>
      </c>
      <c r="F20" s="1671"/>
      <c r="G20" s="1673"/>
      <c r="H20" s="1674"/>
      <c r="I20" s="3029">
        <v>651.27160644531307</v>
      </c>
      <c r="J20" s="1337"/>
      <c r="K20" s="1170"/>
      <c r="L20" s="1336"/>
      <c r="M20" s="3029">
        <v>72.223022460937599</v>
      </c>
      <c r="N20" s="1337"/>
      <c r="O20" s="1170"/>
      <c r="P20" s="1336"/>
      <c r="Q20" s="3029">
        <v>208.26515960693402</v>
      </c>
    </row>
    <row r="21" spans="1:17" s="63" customFormat="1" ht="15.75" thickBot="1" x14ac:dyDescent="0.25">
      <c r="A21" s="66">
        <v>7</v>
      </c>
      <c r="B21" s="1155"/>
      <c r="C21" s="1170"/>
      <c r="D21" s="1336"/>
      <c r="E21" s="3029">
        <v>282.88880920410202</v>
      </c>
      <c r="F21" s="1671"/>
      <c r="G21" s="1673"/>
      <c r="H21" s="1674"/>
      <c r="I21" s="3029">
        <v>773.00357055664108</v>
      </c>
      <c r="J21" s="1337"/>
      <c r="K21" s="1170"/>
      <c r="L21" s="1336"/>
      <c r="M21" s="3029">
        <v>79.795547485351491</v>
      </c>
      <c r="N21" s="1337"/>
      <c r="O21" s="1170"/>
      <c r="P21" s="1336"/>
      <c r="Q21" s="3029">
        <v>205.62551879882801</v>
      </c>
    </row>
    <row r="22" spans="1:17" s="63" customFormat="1" ht="15.75" thickBot="1" x14ac:dyDescent="0.25">
      <c r="A22" s="66">
        <v>8</v>
      </c>
      <c r="B22" s="1155"/>
      <c r="C22" s="1170"/>
      <c r="D22" s="1336"/>
      <c r="E22" s="3029">
        <v>368.56294250488304</v>
      </c>
      <c r="F22" s="1671"/>
      <c r="G22" s="1673"/>
      <c r="H22" s="1674"/>
      <c r="I22" s="3029">
        <v>949.21887207031307</v>
      </c>
      <c r="J22" s="1337"/>
      <c r="K22" s="1170"/>
      <c r="L22" s="1336"/>
      <c r="M22" s="3029">
        <v>126.08977890014701</v>
      </c>
      <c r="N22" s="1337"/>
      <c r="O22" s="1170"/>
      <c r="P22" s="1336"/>
      <c r="Q22" s="3029">
        <v>247.78709411621102</v>
      </c>
    </row>
    <row r="23" spans="1:17" s="63" customFormat="1" ht="15.75" thickBot="1" x14ac:dyDescent="0.25">
      <c r="A23" s="66">
        <v>9</v>
      </c>
      <c r="B23" s="1155"/>
      <c r="C23" s="1170"/>
      <c r="D23" s="1336"/>
      <c r="E23" s="3029">
        <v>463.34069824218801</v>
      </c>
      <c r="F23" s="1671"/>
      <c r="G23" s="1673"/>
      <c r="H23" s="1674"/>
      <c r="I23" s="3029">
        <v>1121.7794799804701</v>
      </c>
      <c r="J23" s="1337"/>
      <c r="K23" s="1170"/>
      <c r="L23" s="1336"/>
      <c r="M23" s="3029">
        <v>196.09231567382801</v>
      </c>
      <c r="N23" s="1337"/>
      <c r="O23" s="1170"/>
      <c r="P23" s="1336"/>
      <c r="Q23" s="3029">
        <v>300.46218872070301</v>
      </c>
    </row>
    <row r="24" spans="1:17" s="63" customFormat="1" ht="15.75" thickBot="1" x14ac:dyDescent="0.3">
      <c r="A24" s="66">
        <v>10</v>
      </c>
      <c r="B24" s="1155"/>
      <c r="C24" s="1170"/>
      <c r="D24" s="1336"/>
      <c r="E24" s="3030">
        <v>526.75106811523403</v>
      </c>
      <c r="F24" s="1675"/>
      <c r="G24" s="1673"/>
      <c r="H24" s="1674"/>
      <c r="I24" s="3030">
        <v>1274.9517211914101</v>
      </c>
      <c r="J24" s="1337"/>
      <c r="K24" s="1170"/>
      <c r="L24" s="1336"/>
      <c r="M24" s="3030">
        <v>218.19327545166001</v>
      </c>
      <c r="N24" s="1337"/>
      <c r="O24" s="1170"/>
      <c r="P24" s="1336"/>
      <c r="Q24" s="3030">
        <v>335.50157165527401</v>
      </c>
    </row>
    <row r="25" spans="1:17" s="63" customFormat="1" ht="15.75" thickBot="1" x14ac:dyDescent="0.3">
      <c r="A25" s="66">
        <v>11</v>
      </c>
      <c r="B25" s="1155"/>
      <c r="C25" s="1170"/>
      <c r="D25" s="1336"/>
      <c r="E25" s="3030">
        <v>485.55598449707003</v>
      </c>
      <c r="F25" s="1675"/>
      <c r="G25" s="1673"/>
      <c r="H25" s="1674"/>
      <c r="I25" s="3030">
        <v>1291.9430541992201</v>
      </c>
      <c r="J25" s="1337"/>
      <c r="K25" s="1170"/>
      <c r="L25" s="1336"/>
      <c r="M25" s="3030">
        <v>194.20092010498101</v>
      </c>
      <c r="N25" s="1337"/>
      <c r="O25" s="1170"/>
      <c r="P25" s="1336"/>
      <c r="Q25" s="3030">
        <v>329.27311706543003</v>
      </c>
    </row>
    <row r="26" spans="1:17" s="63" customFormat="1" ht="15.75" thickBot="1" x14ac:dyDescent="0.3">
      <c r="A26" s="66">
        <v>12</v>
      </c>
      <c r="B26" s="1155"/>
      <c r="C26" s="1170"/>
      <c r="D26" s="1336"/>
      <c r="E26" s="3030">
        <v>505.96646118164</v>
      </c>
      <c r="F26" s="1675"/>
      <c r="G26" s="1673"/>
      <c r="H26" s="1674"/>
      <c r="I26" s="3030">
        <v>1314.3696899414101</v>
      </c>
      <c r="J26" s="1337"/>
      <c r="K26" s="1170"/>
      <c r="L26" s="1336"/>
      <c r="M26" s="3030">
        <v>238.88780212402301</v>
      </c>
      <c r="N26" s="1337"/>
      <c r="O26" s="1170"/>
      <c r="P26" s="1336"/>
      <c r="Q26" s="3030">
        <v>336.04542541503901</v>
      </c>
    </row>
    <row r="27" spans="1:17" s="63" customFormat="1" ht="15.75" thickBot="1" x14ac:dyDescent="0.3">
      <c r="A27" s="66">
        <v>13</v>
      </c>
      <c r="B27" s="1155"/>
      <c r="C27" s="1170"/>
      <c r="D27" s="1336"/>
      <c r="E27" s="3030">
        <v>450.166748046875</v>
      </c>
      <c r="F27" s="1675"/>
      <c r="G27" s="1673"/>
      <c r="H27" s="1674"/>
      <c r="I27" s="3030">
        <v>1305.0477905273401</v>
      </c>
      <c r="J27" s="1337"/>
      <c r="K27" s="1170"/>
      <c r="L27" s="1336"/>
      <c r="M27" s="3030">
        <v>206.702857971192</v>
      </c>
      <c r="N27" s="1337"/>
      <c r="O27" s="1170"/>
      <c r="P27" s="1336"/>
      <c r="Q27" s="3030">
        <v>321.65556335449202</v>
      </c>
    </row>
    <row r="28" spans="1:17" s="63" customFormat="1" ht="15.75" thickBot="1" x14ac:dyDescent="0.3">
      <c r="A28" s="66">
        <v>14</v>
      </c>
      <c r="B28" s="1155"/>
      <c r="C28" s="1170"/>
      <c r="D28" s="1336"/>
      <c r="E28" s="3030">
        <v>499.47473144531301</v>
      </c>
      <c r="F28" s="1675"/>
      <c r="G28" s="1673"/>
      <c r="H28" s="1674"/>
      <c r="I28" s="3030">
        <v>1300.8527221679701</v>
      </c>
      <c r="J28" s="1337"/>
      <c r="K28" s="1170"/>
      <c r="L28" s="1336"/>
      <c r="M28" s="3030">
        <v>219.270606994628</v>
      </c>
      <c r="N28" s="1337"/>
      <c r="O28" s="1170"/>
      <c r="P28" s="1336"/>
      <c r="Q28" s="3030">
        <v>336.942626953125</v>
      </c>
    </row>
    <row r="29" spans="1:17" s="63" customFormat="1" ht="15.75" thickBot="1" x14ac:dyDescent="0.3">
      <c r="A29" s="66">
        <v>15</v>
      </c>
      <c r="B29" s="1155"/>
      <c r="C29" s="1170"/>
      <c r="D29" s="1336"/>
      <c r="E29" s="3030">
        <v>447.51670837402304</v>
      </c>
      <c r="F29" s="1675"/>
      <c r="G29" s="1673"/>
      <c r="H29" s="1674"/>
      <c r="I29" s="3030">
        <v>1239.6351928710901</v>
      </c>
      <c r="J29" s="1337"/>
      <c r="K29" s="1170"/>
      <c r="L29" s="1336"/>
      <c r="M29" s="3030">
        <v>211.51448822021501</v>
      </c>
      <c r="N29" s="1337"/>
      <c r="O29" s="1170"/>
      <c r="P29" s="1336"/>
      <c r="Q29" s="3030">
        <v>318.42007446289102</v>
      </c>
    </row>
    <row r="30" spans="1:17" s="63" customFormat="1" ht="15.75" thickBot="1" x14ac:dyDescent="0.3">
      <c r="A30" s="66">
        <v>16</v>
      </c>
      <c r="B30" s="1155"/>
      <c r="C30" s="1170"/>
      <c r="D30" s="1336"/>
      <c r="E30" s="3030">
        <v>446.50865173339804</v>
      </c>
      <c r="F30" s="1675"/>
      <c r="G30" s="1673"/>
      <c r="H30" s="1674"/>
      <c r="I30" s="3030">
        <v>1238.4677734375</v>
      </c>
      <c r="J30" s="1337"/>
      <c r="K30" s="1170"/>
      <c r="L30" s="1336"/>
      <c r="M30" s="3030">
        <v>177.885009765625</v>
      </c>
      <c r="N30" s="1337"/>
      <c r="O30" s="1170"/>
      <c r="P30" s="1336"/>
      <c r="Q30" s="3030">
        <v>305.56826782226602</v>
      </c>
    </row>
    <row r="31" spans="1:17" s="67" customFormat="1" ht="15.75" thickBot="1" x14ac:dyDescent="0.3">
      <c r="A31" s="66">
        <v>17</v>
      </c>
      <c r="B31" s="1155"/>
      <c r="C31" s="1170"/>
      <c r="D31" s="1336"/>
      <c r="E31" s="3030">
        <v>398.15673828125</v>
      </c>
      <c r="F31" s="1675"/>
      <c r="G31" s="1673"/>
      <c r="H31" s="1674"/>
      <c r="I31" s="3030">
        <v>1130.65112304687</v>
      </c>
      <c r="J31" s="1337"/>
      <c r="K31" s="1170"/>
      <c r="L31" s="1336"/>
      <c r="M31" s="3030">
        <v>164.37155151367202</v>
      </c>
      <c r="N31" s="1337"/>
      <c r="O31" s="1170"/>
      <c r="P31" s="1336"/>
      <c r="Q31" s="3030">
        <v>269.81182861328102</v>
      </c>
    </row>
    <row r="32" spans="1:17" s="67" customFormat="1" ht="15.75" thickBot="1" x14ac:dyDescent="0.3">
      <c r="A32" s="66">
        <v>18</v>
      </c>
      <c r="B32" s="1155"/>
      <c r="C32" s="1170"/>
      <c r="D32" s="1336"/>
      <c r="E32" s="3030">
        <v>358.40620422363304</v>
      </c>
      <c r="F32" s="1675"/>
      <c r="G32" s="1673"/>
      <c r="H32" s="1674"/>
      <c r="I32" s="3030">
        <v>1060.5723266601601</v>
      </c>
      <c r="J32" s="1337"/>
      <c r="K32" s="1170"/>
      <c r="L32" s="1336"/>
      <c r="M32" s="3030">
        <v>149.552131652832</v>
      </c>
      <c r="N32" s="1337"/>
      <c r="O32" s="1170"/>
      <c r="P32" s="1336"/>
      <c r="Q32" s="3030">
        <v>244.31259918212902</v>
      </c>
    </row>
    <row r="33" spans="1:33" s="67" customFormat="1" ht="15.75" thickBot="1" x14ac:dyDescent="0.3">
      <c r="A33" s="66">
        <v>19</v>
      </c>
      <c r="B33" s="1155"/>
      <c r="C33" s="1170"/>
      <c r="D33" s="1336"/>
      <c r="E33" s="3030">
        <v>311.76208496093801</v>
      </c>
      <c r="F33" s="1675"/>
      <c r="G33" s="1673"/>
      <c r="H33" s="1674"/>
      <c r="I33" s="3030">
        <v>1031.8445434570301</v>
      </c>
      <c r="J33" s="1337"/>
      <c r="K33" s="1170"/>
      <c r="L33" s="1336"/>
      <c r="M33" s="3030">
        <v>93.069980621337891</v>
      </c>
      <c r="N33" s="1337"/>
      <c r="O33" s="1170"/>
      <c r="P33" s="1336"/>
      <c r="Q33" s="3030">
        <v>221.17933654785202</v>
      </c>
    </row>
    <row r="34" spans="1:33" s="67" customFormat="1" ht="15.75" thickBot="1" x14ac:dyDescent="0.3">
      <c r="A34" s="66">
        <v>20</v>
      </c>
      <c r="B34" s="1155"/>
      <c r="C34" s="1170"/>
      <c r="D34" s="1336"/>
      <c r="E34" s="3030">
        <v>316.29660034179699</v>
      </c>
      <c r="F34" s="1675"/>
      <c r="G34" s="1673"/>
      <c r="H34" s="1674"/>
      <c r="I34" s="3030">
        <v>1003.54632568359</v>
      </c>
      <c r="J34" s="1337"/>
      <c r="K34" s="1170"/>
      <c r="L34" s="1336"/>
      <c r="M34" s="3030">
        <v>93.582664489746094</v>
      </c>
      <c r="N34" s="1337"/>
      <c r="O34" s="1170"/>
      <c r="P34" s="1336"/>
      <c r="Q34" s="3030">
        <v>227.729942321778</v>
      </c>
    </row>
    <row r="35" spans="1:33" s="67" customFormat="1" ht="15.75" thickBot="1" x14ac:dyDescent="0.3">
      <c r="A35" s="66">
        <v>21</v>
      </c>
      <c r="B35" s="1155"/>
      <c r="C35" s="1170"/>
      <c r="D35" s="1336"/>
      <c r="E35" s="3030">
        <v>310.32101440429699</v>
      </c>
      <c r="F35" s="1675"/>
      <c r="G35" s="1673"/>
      <c r="H35" s="1674"/>
      <c r="I35" s="3030">
        <v>984.9753112792971</v>
      </c>
      <c r="J35" s="1337"/>
      <c r="K35" s="1170"/>
      <c r="L35" s="1336"/>
      <c r="M35" s="3030">
        <v>89.952293395996094</v>
      </c>
      <c r="N35" s="1337"/>
      <c r="O35" s="1170"/>
      <c r="P35" s="1336"/>
      <c r="Q35" s="3030">
        <v>218.85145568847702</v>
      </c>
    </row>
    <row r="36" spans="1:33" s="67" customFormat="1" ht="15.75" thickBot="1" x14ac:dyDescent="0.3">
      <c r="A36" s="66">
        <v>22</v>
      </c>
      <c r="B36" s="1155"/>
      <c r="C36" s="1170"/>
      <c r="D36" s="1336"/>
      <c r="E36" s="3030">
        <v>313.805908203125</v>
      </c>
      <c r="F36" s="1675"/>
      <c r="G36" s="1673"/>
      <c r="H36" s="1674"/>
      <c r="I36" s="3030">
        <v>971.31634521484409</v>
      </c>
      <c r="J36" s="1337"/>
      <c r="K36" s="1170"/>
      <c r="L36" s="1336"/>
      <c r="M36" s="3030">
        <v>86.585182189941492</v>
      </c>
      <c r="N36" s="1337"/>
      <c r="O36" s="1170"/>
      <c r="P36" s="1336"/>
      <c r="Q36" s="3030">
        <v>215.965858459473</v>
      </c>
    </row>
    <row r="37" spans="1:33" s="67" customFormat="1" ht="15.75" thickBot="1" x14ac:dyDescent="0.3">
      <c r="A37" s="66">
        <v>23</v>
      </c>
      <c r="B37" s="1155"/>
      <c r="C37" s="1170"/>
      <c r="D37" s="1336"/>
      <c r="E37" s="3030">
        <v>293.95315551757801</v>
      </c>
      <c r="F37" s="1675"/>
      <c r="G37" s="1673"/>
      <c r="H37" s="1674"/>
      <c r="I37" s="3030">
        <v>949.7211608886721</v>
      </c>
      <c r="J37" s="1337"/>
      <c r="K37" s="1170"/>
      <c r="L37" s="1336"/>
      <c r="M37" s="3030">
        <v>77.249431610107393</v>
      </c>
      <c r="N37" s="1337"/>
      <c r="O37" s="1170"/>
      <c r="P37" s="1336"/>
      <c r="Q37" s="3030">
        <v>210.257026672363</v>
      </c>
    </row>
    <row r="38" spans="1:33" s="67" customFormat="1" ht="15.75" thickBot="1" x14ac:dyDescent="0.3">
      <c r="A38" s="66">
        <v>24</v>
      </c>
      <c r="B38" s="1155"/>
      <c r="C38" s="1170"/>
      <c r="D38" s="1336"/>
      <c r="E38" s="3031">
        <v>261.56033325195301</v>
      </c>
      <c r="F38" s="1676"/>
      <c r="G38" s="1673"/>
      <c r="H38" s="1674"/>
      <c r="I38" s="3031">
        <v>872.42666625976506</v>
      </c>
      <c r="J38" s="1337"/>
      <c r="K38" s="1170"/>
      <c r="L38" s="1336"/>
      <c r="M38" s="3031">
        <v>78.510364532470703</v>
      </c>
      <c r="N38" s="1337"/>
      <c r="O38" s="1170"/>
      <c r="P38" s="1336"/>
      <c r="Q38" s="3031">
        <v>198.18808746337902</v>
      </c>
    </row>
    <row r="39" spans="1:33" s="67" customFormat="1" ht="15" x14ac:dyDescent="0.2">
      <c r="A39" s="66" t="s">
        <v>19</v>
      </c>
      <c r="B39" s="1233"/>
      <c r="C39" s="1233"/>
      <c r="D39" s="1233"/>
      <c r="E39" s="1687">
        <f>SUM(E15:E38)</f>
        <v>8344.2170257568378</v>
      </c>
      <c r="F39" s="1688"/>
      <c r="G39" s="1688"/>
      <c r="H39" s="1688"/>
      <c r="I39" s="1687">
        <f>SUM(I15:I38)</f>
        <v>23675.077148437504</v>
      </c>
      <c r="J39" s="1233"/>
      <c r="K39" s="1233"/>
      <c r="L39" s="1233"/>
      <c r="M39" s="1687">
        <f>SUM(M15:M38)</f>
        <v>3124.6529502868652</v>
      </c>
      <c r="N39" s="1233"/>
      <c r="O39" s="1233"/>
      <c r="P39" s="1233"/>
      <c r="Q39" s="1687">
        <f>SUM(Q15:Q38)</f>
        <v>6042.9668197631872</v>
      </c>
    </row>
    <row r="40" spans="1:33" s="56" customFormat="1" ht="12.75" customHeight="1" x14ac:dyDescent="0.2">
      <c r="A40" s="56" t="s">
        <v>20</v>
      </c>
      <c r="R40" s="1040"/>
      <c r="S40" s="1040"/>
      <c r="T40" s="1040"/>
      <c r="U40" s="1040"/>
      <c r="V40" s="1040"/>
      <c r="W40" s="1040"/>
      <c r="X40" s="1040"/>
      <c r="Y40" s="1040"/>
      <c r="Z40" s="1040"/>
      <c r="AA40" s="1040"/>
      <c r="AB40" s="1040"/>
      <c r="AC40" s="1040"/>
      <c r="AD40" s="1040"/>
      <c r="AE40" s="1040"/>
      <c r="AF40" s="1040"/>
      <c r="AG40" s="1040"/>
    </row>
    <row r="41" spans="1:33" s="56" customFormat="1" ht="12.75" customHeight="1" x14ac:dyDescent="0.2">
      <c r="A41" s="56" t="s">
        <v>21</v>
      </c>
      <c r="R41" s="1040"/>
      <c r="S41" s="1040"/>
      <c r="T41" s="1040"/>
      <c r="U41" s="1040"/>
      <c r="V41" s="1040"/>
      <c r="W41" s="1040"/>
      <c r="X41" s="1040"/>
      <c r="Y41" s="1040"/>
      <c r="Z41" s="1040"/>
      <c r="AA41" s="1040"/>
      <c r="AB41" s="1040"/>
      <c r="AC41" s="1040"/>
      <c r="AD41" s="1040"/>
      <c r="AE41" s="1040"/>
      <c r="AF41" s="1040"/>
      <c r="AG41" s="1040"/>
    </row>
    <row r="42" spans="1:33" x14ac:dyDescent="0.2">
      <c r="A42" s="56" t="s">
        <v>22</v>
      </c>
      <c r="R42" s="1041"/>
      <c r="S42" s="1041"/>
      <c r="T42" s="1041"/>
      <c r="U42" s="1041"/>
      <c r="V42" s="1041"/>
      <c r="W42" s="1041"/>
      <c r="X42" s="1041"/>
      <c r="Y42" s="1041"/>
      <c r="Z42" s="1041"/>
      <c r="AA42" s="1041"/>
      <c r="AB42" s="1041"/>
      <c r="AC42" s="1041"/>
      <c r="AD42" s="1041"/>
      <c r="AE42" s="1041"/>
      <c r="AF42" s="1041"/>
      <c r="AG42" s="1041"/>
    </row>
    <row r="43" spans="1:33" x14ac:dyDescent="0.2">
      <c r="A43" s="56" t="s">
        <v>23</v>
      </c>
      <c r="K43" s="56" t="s">
        <v>526</v>
      </c>
      <c r="L43" s="56"/>
      <c r="M43" s="56"/>
      <c r="N43" s="56"/>
      <c r="O43" s="56"/>
      <c r="P43" s="56"/>
      <c r="Q43" s="56"/>
      <c r="R43" s="1041"/>
      <c r="S43" s="1041"/>
      <c r="T43" s="1041"/>
      <c r="U43" s="1041"/>
      <c r="V43" s="1041"/>
      <c r="W43" s="1041"/>
      <c r="X43" s="1041"/>
      <c r="Y43" s="1041"/>
      <c r="Z43" s="1041"/>
      <c r="AA43" s="1041"/>
      <c r="AB43" s="1041"/>
      <c r="AC43" s="1041"/>
      <c r="AD43" s="1041"/>
      <c r="AE43" s="1041"/>
      <c r="AF43" s="1041"/>
      <c r="AG43" s="1041"/>
    </row>
    <row r="44" spans="1:33" x14ac:dyDescent="0.2">
      <c r="R44" s="1041"/>
      <c r="S44" s="1041"/>
      <c r="T44" s="1041"/>
      <c r="U44" s="1041"/>
      <c r="V44" s="1041"/>
      <c r="W44" s="1041"/>
      <c r="X44" s="1041"/>
      <c r="Y44" s="1041"/>
      <c r="Z44" s="1041"/>
      <c r="AA44" s="1041"/>
      <c r="AB44" s="1041"/>
      <c r="AC44" s="1041"/>
      <c r="AD44" s="1041"/>
      <c r="AE44" s="1041"/>
      <c r="AF44" s="1041"/>
      <c r="AG44" s="1041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theme="6"/>
  </sheetPr>
  <dimension ref="A1:AG44"/>
  <sheetViews>
    <sheetView zoomScale="70" zoomScaleNormal="70" zoomScaleSheetLayoutView="100" workbookViewId="0">
      <selection activeCell="T37" sqref="T37"/>
    </sheetView>
  </sheetViews>
  <sheetFormatPr defaultRowHeight="12.75" x14ac:dyDescent="0.2"/>
  <cols>
    <col min="1" max="1" width="5.42578125" style="78" customWidth="1"/>
    <col min="2" max="3" width="11.28515625" style="78" customWidth="1"/>
    <col min="4" max="4" width="11.28515625" style="78" hidden="1" customWidth="1"/>
    <col min="5" max="7" width="11.28515625" style="78" customWidth="1"/>
    <col min="8" max="8" width="11.28515625" style="78" hidden="1" customWidth="1"/>
    <col min="9" max="11" width="11.28515625" style="78" customWidth="1"/>
    <col min="12" max="12" width="11.28515625" style="78" hidden="1" customWidth="1"/>
    <col min="13" max="15" width="11.28515625" style="78" customWidth="1"/>
    <col min="16" max="16" width="11.28515625" style="78" hidden="1" customWidth="1"/>
    <col min="17" max="17" width="11.28515625" style="78" customWidth="1"/>
    <col min="18" max="16384" width="9.140625" style="78"/>
  </cols>
  <sheetData>
    <row r="1" spans="1:33" s="69" customFormat="1" ht="18.75" customHeight="1" x14ac:dyDescent="0.25">
      <c r="B1" s="2134" t="s">
        <v>503</v>
      </c>
      <c r="C1" s="2046"/>
      <c r="D1" s="2046"/>
      <c r="E1" s="2046"/>
      <c r="F1" s="2046"/>
      <c r="J1" s="801" t="s">
        <v>179</v>
      </c>
      <c r="N1" s="2128" t="s">
        <v>33</v>
      </c>
      <c r="O1" s="2128"/>
      <c r="P1" s="2128"/>
      <c r="Q1" s="2128"/>
      <c r="R1" s="1038"/>
      <c r="S1" s="1038"/>
      <c r="T1" s="1038"/>
      <c r="U1" s="1038"/>
      <c r="V1" s="1038"/>
      <c r="W1" s="1038"/>
      <c r="X1" s="1038"/>
      <c r="Y1" s="1038"/>
      <c r="Z1" s="1038"/>
      <c r="AA1" s="1038"/>
      <c r="AB1" s="1038"/>
      <c r="AC1" s="1038"/>
      <c r="AD1" s="1038"/>
      <c r="AE1" s="1038"/>
      <c r="AF1" s="1038"/>
      <c r="AG1" s="1038"/>
    </row>
    <row r="2" spans="1:33" s="69" customFormat="1" ht="10.5" customHeight="1" x14ac:dyDescent="0.2">
      <c r="B2" s="2129" t="s">
        <v>1</v>
      </c>
      <c r="C2" s="2032"/>
      <c r="D2" s="2032"/>
      <c r="E2" s="2032"/>
      <c r="F2" s="2032"/>
      <c r="N2" s="2129" t="s">
        <v>2</v>
      </c>
      <c r="O2" s="2130"/>
      <c r="P2" s="2130"/>
      <c r="Q2" s="2130"/>
      <c r="R2" s="1038"/>
      <c r="S2" s="1038"/>
      <c r="T2" s="1038"/>
      <c r="U2" s="1038"/>
      <c r="V2" s="1038"/>
      <c r="W2" s="1038"/>
      <c r="X2" s="1038"/>
      <c r="Y2" s="1038"/>
      <c r="Z2" s="1038"/>
      <c r="AA2" s="1038"/>
      <c r="AB2" s="1038"/>
      <c r="AC2" s="1038"/>
      <c r="AD2" s="1038"/>
      <c r="AE2" s="1038"/>
      <c r="AF2" s="1038"/>
      <c r="AG2" s="1038"/>
    </row>
    <row r="3" spans="1:33" s="69" customFormat="1" ht="13.5" customHeight="1" x14ac:dyDescent="0.2">
      <c r="N3" s="69" t="s">
        <v>3</v>
      </c>
      <c r="R3" s="1038"/>
      <c r="S3" s="1038"/>
      <c r="T3" s="1038"/>
      <c r="U3" s="1038"/>
      <c r="V3" s="1038"/>
      <c r="W3" s="1038"/>
      <c r="X3" s="1038"/>
      <c r="Y3" s="1038"/>
      <c r="Z3" s="1038"/>
      <c r="AA3" s="1038"/>
      <c r="AB3" s="1038"/>
      <c r="AC3" s="1038"/>
      <c r="AD3" s="1038"/>
      <c r="AE3" s="1038"/>
      <c r="AF3" s="1038"/>
      <c r="AG3" s="1038"/>
    </row>
    <row r="4" spans="1:33" s="69" customFormat="1" ht="15" customHeight="1" x14ac:dyDescent="0.25">
      <c r="B4" s="2133" t="s">
        <v>4</v>
      </c>
      <c r="C4" s="2046"/>
      <c r="D4" s="70"/>
      <c r="E4" s="1038"/>
      <c r="F4" s="1038"/>
      <c r="G4" s="1038"/>
      <c r="H4" s="1038"/>
      <c r="I4" s="865" t="s">
        <v>5</v>
      </c>
      <c r="J4" s="26"/>
      <c r="K4" s="26"/>
      <c r="L4" s="26"/>
      <c r="N4" s="71" t="s">
        <v>187</v>
      </c>
      <c r="O4" s="71"/>
      <c r="Q4" s="71" t="s">
        <v>188</v>
      </c>
      <c r="R4" s="1038"/>
      <c r="S4" s="1038"/>
      <c r="T4" s="1038"/>
      <c r="U4" s="1038"/>
      <c r="V4" s="1038"/>
      <c r="W4" s="1038"/>
      <c r="X4" s="1038"/>
      <c r="Y4" s="1038"/>
      <c r="Z4" s="1038"/>
      <c r="AA4" s="1038"/>
      <c r="AB4" s="1038"/>
      <c r="AC4" s="1038"/>
      <c r="AD4" s="1038"/>
      <c r="AE4" s="1038"/>
      <c r="AF4" s="1038"/>
      <c r="AG4" s="1038"/>
    </row>
    <row r="5" spans="1:33" s="69" customFormat="1" ht="9.75" customHeight="1" x14ac:dyDescent="0.2">
      <c r="B5" s="2124" t="s">
        <v>7</v>
      </c>
      <c r="C5" s="2044"/>
      <c r="D5" s="26"/>
      <c r="E5" s="26"/>
      <c r="O5" s="71"/>
      <c r="R5" s="1038"/>
      <c r="S5" s="1038"/>
      <c r="T5" s="1038"/>
      <c r="U5" s="1038"/>
      <c r="V5" s="1038"/>
      <c r="W5" s="1038"/>
      <c r="X5" s="1038"/>
      <c r="Y5" s="1038"/>
      <c r="Z5" s="1038"/>
      <c r="AA5" s="1038"/>
      <c r="AB5" s="1038"/>
      <c r="AC5" s="1038"/>
      <c r="AD5" s="1038"/>
      <c r="AE5" s="1038"/>
      <c r="AF5" s="1038"/>
      <c r="AG5" s="1038"/>
    </row>
    <row r="6" spans="1:33" s="69" customFormat="1" ht="12" customHeight="1" x14ac:dyDescent="0.25">
      <c r="A6" s="2131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1038"/>
      <c r="S6" s="1038"/>
      <c r="T6" s="1038"/>
      <c r="U6" s="1038"/>
      <c r="V6" s="1038"/>
      <c r="W6" s="1038"/>
      <c r="X6" s="1038"/>
      <c r="Y6" s="1038"/>
      <c r="Z6" s="1038"/>
      <c r="AA6" s="1038"/>
      <c r="AB6" s="1038"/>
      <c r="AC6" s="1038"/>
      <c r="AD6" s="1038"/>
      <c r="AE6" s="1038"/>
      <c r="AF6" s="1038"/>
      <c r="AG6" s="1038"/>
    </row>
    <row r="7" spans="1:33" s="69" customFormat="1" ht="15.75" x14ac:dyDescent="0.25">
      <c r="A7" s="2132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1038"/>
      <c r="S7" s="1038"/>
      <c r="T7" s="1038"/>
      <c r="U7" s="1038"/>
      <c r="V7" s="1038"/>
      <c r="W7" s="1038"/>
      <c r="X7" s="1038"/>
      <c r="Y7" s="1038"/>
      <c r="Z7" s="1038"/>
      <c r="AA7" s="1038"/>
      <c r="AB7" s="1038"/>
      <c r="AC7" s="1038"/>
      <c r="AD7" s="1038"/>
      <c r="AE7" s="1038"/>
      <c r="AF7" s="1038"/>
      <c r="AG7" s="1038"/>
    </row>
    <row r="8" spans="1:33" s="69" customFormat="1" ht="9" customHeight="1" x14ac:dyDescent="0.2">
      <c r="A8" s="1321" t="s">
        <v>393</v>
      </c>
      <c r="B8" s="1321" t="s">
        <v>394</v>
      </c>
      <c r="R8" s="1038"/>
      <c r="S8" s="1038"/>
      <c r="T8" s="1038"/>
      <c r="U8" s="1038"/>
      <c r="V8" s="1038"/>
      <c r="W8" s="1038"/>
      <c r="X8" s="1038"/>
      <c r="Y8" s="1038"/>
      <c r="Z8" s="1038"/>
      <c r="AA8" s="1038"/>
      <c r="AB8" s="1038"/>
      <c r="AC8" s="1038"/>
      <c r="AD8" s="1038"/>
      <c r="AE8" s="1038"/>
      <c r="AF8" s="1038"/>
      <c r="AG8" s="1038"/>
    </row>
    <row r="9" spans="1:33" s="69" customFormat="1" x14ac:dyDescent="0.2">
      <c r="A9" s="2118" t="s">
        <v>9</v>
      </c>
      <c r="B9" s="2125" t="s">
        <v>10</v>
      </c>
      <c r="C9" s="2126"/>
      <c r="D9" s="2126"/>
      <c r="E9" s="2126"/>
      <c r="F9" s="2126"/>
      <c r="G9" s="2126"/>
      <c r="H9" s="2126"/>
      <c r="I9" s="2127"/>
      <c r="J9" s="2125" t="s">
        <v>11</v>
      </c>
      <c r="K9" s="2126"/>
      <c r="L9" s="2126"/>
      <c r="M9" s="2126"/>
      <c r="N9" s="2126"/>
      <c r="O9" s="2126"/>
      <c r="P9" s="2126"/>
      <c r="Q9" s="2127"/>
      <c r="R9" s="1038"/>
      <c r="S9" s="1038"/>
      <c r="T9" s="1038"/>
      <c r="U9" s="1038"/>
      <c r="V9" s="1038"/>
      <c r="W9" s="1038"/>
      <c r="X9" s="1038"/>
      <c r="Y9" s="1038"/>
      <c r="Z9" s="1038"/>
      <c r="AA9" s="1038"/>
      <c r="AB9" s="1038"/>
      <c r="AC9" s="1038"/>
      <c r="AD9" s="1038"/>
      <c r="AE9" s="1038"/>
      <c r="AF9" s="1038"/>
      <c r="AG9" s="1038"/>
    </row>
    <row r="10" spans="1:33" s="69" customFormat="1" x14ac:dyDescent="0.2">
      <c r="A10" s="2119"/>
      <c r="B10" s="2121" t="s">
        <v>565</v>
      </c>
      <c r="C10" s="2122"/>
      <c r="D10" s="2122"/>
      <c r="E10" s="2123"/>
      <c r="F10" s="2095" t="s">
        <v>566</v>
      </c>
      <c r="G10" s="2039"/>
      <c r="H10" s="2039"/>
      <c r="I10" s="2040"/>
      <c r="J10" s="2121" t="s">
        <v>565</v>
      </c>
      <c r="K10" s="2122"/>
      <c r="L10" s="2122"/>
      <c r="M10" s="2123"/>
      <c r="N10" s="2095" t="s">
        <v>566</v>
      </c>
      <c r="O10" s="2039"/>
      <c r="P10" s="2039"/>
      <c r="Q10" s="2040"/>
      <c r="R10" s="1038"/>
      <c r="S10" s="1038"/>
      <c r="T10" s="1038"/>
      <c r="U10" s="1038"/>
      <c r="V10" s="1038"/>
      <c r="W10" s="1038"/>
      <c r="X10" s="1038"/>
      <c r="Y10" s="1038"/>
      <c r="Z10" s="1038"/>
      <c r="AA10" s="1038"/>
      <c r="AB10" s="1038"/>
      <c r="AC10" s="1038"/>
      <c r="AD10" s="1038"/>
      <c r="AE10" s="1038"/>
      <c r="AF10" s="1038"/>
      <c r="AG10" s="1038"/>
    </row>
    <row r="11" spans="1:33" s="69" customFormat="1" x14ac:dyDescent="0.2">
      <c r="A11" s="2119"/>
      <c r="B11" s="2121" t="s">
        <v>14</v>
      </c>
      <c r="C11" s="2122"/>
      <c r="E11" s="40">
        <v>4800</v>
      </c>
      <c r="F11" s="2121" t="s">
        <v>14</v>
      </c>
      <c r="G11" s="2122"/>
      <c r="H11" s="53"/>
      <c r="I11" s="40">
        <v>7200</v>
      </c>
      <c r="J11" s="2121" t="s">
        <v>14</v>
      </c>
      <c r="K11" s="2122"/>
      <c r="L11" s="53"/>
      <c r="M11" s="40">
        <f>E11</f>
        <v>4800</v>
      </c>
      <c r="N11" s="2121" t="s">
        <v>14</v>
      </c>
      <c r="O11" s="2122"/>
      <c r="P11" s="53"/>
      <c r="Q11" s="40">
        <f>I11</f>
        <v>7200</v>
      </c>
      <c r="R11" s="1038"/>
      <c r="S11" s="1038"/>
      <c r="T11" s="1038"/>
      <c r="U11" s="1038"/>
      <c r="V11" s="1038"/>
      <c r="W11" s="1038"/>
      <c r="X11" s="1038"/>
      <c r="Y11" s="1038"/>
      <c r="Z11" s="1038"/>
      <c r="AA11" s="1038"/>
      <c r="AB11" s="1038"/>
      <c r="AC11" s="1038"/>
      <c r="AD11" s="1038"/>
      <c r="AE11" s="1038"/>
      <c r="AF11" s="1038"/>
      <c r="AG11" s="1038"/>
    </row>
    <row r="12" spans="1:33" s="73" customFormat="1" ht="35.25" customHeight="1" x14ac:dyDescent="0.2">
      <c r="A12" s="2120"/>
      <c r="B12" s="72" t="s">
        <v>16</v>
      </c>
      <c r="C12" s="72" t="s">
        <v>17</v>
      </c>
      <c r="D12" s="72"/>
      <c r="E12" s="72" t="s">
        <v>18</v>
      </c>
      <c r="F12" s="72" t="s">
        <v>16</v>
      </c>
      <c r="G12" s="72" t="s">
        <v>17</v>
      </c>
      <c r="H12" s="72"/>
      <c r="I12" s="72" t="s">
        <v>18</v>
      </c>
      <c r="J12" s="72" t="s">
        <v>16</v>
      </c>
      <c r="K12" s="72" t="s">
        <v>17</v>
      </c>
      <c r="L12" s="72"/>
      <c r="M12" s="72" t="s">
        <v>18</v>
      </c>
      <c r="N12" s="72" t="s">
        <v>16</v>
      </c>
      <c r="O12" s="72" t="s">
        <v>17</v>
      </c>
      <c r="P12" s="72"/>
      <c r="Q12" s="72" t="s">
        <v>18</v>
      </c>
    </row>
    <row r="13" spans="1:33" s="75" customFormat="1" ht="11.25" x14ac:dyDescent="0.2">
      <c r="A13" s="74">
        <v>1</v>
      </c>
      <c r="B13" s="74">
        <v>2</v>
      </c>
      <c r="C13" s="74">
        <v>3</v>
      </c>
      <c r="D13" s="74"/>
      <c r="E13" s="74">
        <v>4</v>
      </c>
      <c r="F13" s="74">
        <v>5</v>
      </c>
      <c r="G13" s="74">
        <v>6</v>
      </c>
      <c r="H13" s="74"/>
      <c r="I13" s="74">
        <v>7</v>
      </c>
      <c r="J13" s="74">
        <v>8</v>
      </c>
      <c r="K13" s="74">
        <v>9</v>
      </c>
      <c r="L13" s="74"/>
      <c r="M13" s="74">
        <v>10</v>
      </c>
      <c r="N13" s="74">
        <v>11</v>
      </c>
      <c r="O13" s="74">
        <v>12</v>
      </c>
      <c r="P13" s="74"/>
      <c r="Q13" s="74">
        <v>13</v>
      </c>
    </row>
    <row r="14" spans="1:33" s="73" customFormat="1" ht="13.5" thickBot="1" x14ac:dyDescent="0.25">
      <c r="A14" s="76">
        <v>0</v>
      </c>
      <c r="B14" s="1154"/>
      <c r="C14" s="1169"/>
      <c r="D14" s="1169"/>
      <c r="E14" s="1169"/>
      <c r="F14" s="1169"/>
      <c r="G14" s="1169"/>
      <c r="H14" s="1169"/>
      <c r="I14" s="1169"/>
      <c r="J14" s="1155"/>
      <c r="K14" s="1169"/>
      <c r="L14" s="1169"/>
      <c r="M14" s="1341"/>
      <c r="N14" s="1169"/>
      <c r="O14" s="1169"/>
      <c r="P14" s="1169"/>
      <c r="Q14" s="1341"/>
    </row>
    <row r="15" spans="1:33" s="1556" customFormat="1" ht="15" thickBot="1" x14ac:dyDescent="0.25">
      <c r="A15" s="1551">
        <v>1</v>
      </c>
      <c r="B15" s="1552"/>
      <c r="C15" s="1553"/>
      <c r="D15" s="1553"/>
      <c r="E15" s="3028">
        <v>205.60472869873101</v>
      </c>
      <c r="F15" s="1677"/>
      <c r="G15" s="1677"/>
      <c r="H15" s="1677"/>
      <c r="I15" s="3028">
        <v>1686.35021972656</v>
      </c>
      <c r="J15" s="1539"/>
      <c r="K15" s="1553"/>
      <c r="L15" s="1554"/>
      <c r="M15" s="3028">
        <v>34.883487701416001</v>
      </c>
      <c r="N15" s="1555"/>
      <c r="O15" s="1553"/>
      <c r="P15" s="1554"/>
      <c r="Q15" s="3028">
        <v>1009.22540283203</v>
      </c>
    </row>
    <row r="16" spans="1:33" s="73" customFormat="1" ht="15" thickBot="1" x14ac:dyDescent="0.25">
      <c r="A16" s="76">
        <v>2</v>
      </c>
      <c r="B16" s="1154"/>
      <c r="C16" s="1169"/>
      <c r="D16" s="1169"/>
      <c r="E16" s="3029">
        <v>186.614540100098</v>
      </c>
      <c r="F16" s="1678"/>
      <c r="G16" s="1678"/>
      <c r="H16" s="1678"/>
      <c r="I16" s="3029">
        <v>1744.0109252929701</v>
      </c>
      <c r="J16" s="1155"/>
      <c r="K16" s="1169"/>
      <c r="L16" s="1339"/>
      <c r="M16" s="3029">
        <v>32.153778076171896</v>
      </c>
      <c r="N16" s="1340"/>
      <c r="O16" s="1169"/>
      <c r="P16" s="1339"/>
      <c r="Q16" s="3029">
        <v>1050.28332519531</v>
      </c>
    </row>
    <row r="17" spans="1:17" s="73" customFormat="1" ht="15" thickBot="1" x14ac:dyDescent="0.25">
      <c r="A17" s="76">
        <v>3</v>
      </c>
      <c r="B17" s="1154"/>
      <c r="C17" s="1169"/>
      <c r="D17" s="1169"/>
      <c r="E17" s="3029">
        <v>181.62623596191401</v>
      </c>
      <c r="F17" s="1678"/>
      <c r="G17" s="1678"/>
      <c r="H17" s="1678"/>
      <c r="I17" s="3029">
        <v>1619.2451171875</v>
      </c>
      <c r="J17" s="1155"/>
      <c r="K17" s="1169"/>
      <c r="L17" s="1339"/>
      <c r="M17" s="3029">
        <v>29.961001396179199</v>
      </c>
      <c r="N17" s="1340"/>
      <c r="O17" s="1169"/>
      <c r="P17" s="1339"/>
      <c r="Q17" s="3029">
        <v>968.55404663086006</v>
      </c>
    </row>
    <row r="18" spans="1:17" s="73" customFormat="1" ht="15" thickBot="1" x14ac:dyDescent="0.25">
      <c r="A18" s="76">
        <v>4</v>
      </c>
      <c r="B18" s="1154"/>
      <c r="C18" s="1169"/>
      <c r="D18" s="1169"/>
      <c r="E18" s="3029">
        <v>179.50274658203102</v>
      </c>
      <c r="F18" s="1678"/>
      <c r="G18" s="1678"/>
      <c r="H18" s="1678"/>
      <c r="I18" s="3029">
        <v>1635.6026000976601</v>
      </c>
      <c r="J18" s="1155"/>
      <c r="K18" s="1169"/>
      <c r="L18" s="1339"/>
      <c r="M18" s="3029">
        <v>27.823652267456097</v>
      </c>
      <c r="N18" s="1340"/>
      <c r="O18" s="1169"/>
      <c r="P18" s="1339"/>
      <c r="Q18" s="3029">
        <v>952.53744506836006</v>
      </c>
    </row>
    <row r="19" spans="1:17" s="73" customFormat="1" ht="15" thickBot="1" x14ac:dyDescent="0.25">
      <c r="A19" s="76">
        <v>5</v>
      </c>
      <c r="B19" s="1154"/>
      <c r="C19" s="1169"/>
      <c r="D19" s="1339"/>
      <c r="E19" s="3029">
        <v>181.00616455078102</v>
      </c>
      <c r="F19" s="1679"/>
      <c r="G19" s="1678"/>
      <c r="H19" s="1680"/>
      <c r="I19" s="3029">
        <v>1690.06652832031</v>
      </c>
      <c r="J19" s="1342"/>
      <c r="K19" s="1169"/>
      <c r="L19" s="1339"/>
      <c r="M19" s="3029">
        <v>28.170063018798899</v>
      </c>
      <c r="N19" s="1340"/>
      <c r="O19" s="1169"/>
      <c r="P19" s="1339"/>
      <c r="Q19" s="3029">
        <v>1036.65270996094</v>
      </c>
    </row>
    <row r="20" spans="1:17" s="73" customFormat="1" ht="15" thickBot="1" x14ac:dyDescent="0.25">
      <c r="A20" s="76">
        <v>6</v>
      </c>
      <c r="B20" s="1154"/>
      <c r="C20" s="1169"/>
      <c r="D20" s="1339"/>
      <c r="E20" s="3029">
        <v>223.22315216064501</v>
      </c>
      <c r="F20" s="1679"/>
      <c r="G20" s="1678"/>
      <c r="H20" s="1680"/>
      <c r="I20" s="3029">
        <v>1628.3154907226601</v>
      </c>
      <c r="J20" s="1342"/>
      <c r="K20" s="1169"/>
      <c r="L20" s="1339"/>
      <c r="M20" s="3029">
        <v>35.867291450500495</v>
      </c>
      <c r="N20" s="1340"/>
      <c r="O20" s="1169"/>
      <c r="P20" s="1339"/>
      <c r="Q20" s="3029">
        <v>962.31451416015705</v>
      </c>
    </row>
    <row r="21" spans="1:17" s="73" customFormat="1" ht="15" thickBot="1" x14ac:dyDescent="0.25">
      <c r="A21" s="76">
        <v>7</v>
      </c>
      <c r="B21" s="1154"/>
      <c r="C21" s="1169"/>
      <c r="D21" s="1339"/>
      <c r="E21" s="3029">
        <v>225.65494537353501</v>
      </c>
      <c r="F21" s="1679"/>
      <c r="G21" s="1678"/>
      <c r="H21" s="1680"/>
      <c r="I21" s="3029">
        <v>1603.4321899414101</v>
      </c>
      <c r="J21" s="1342"/>
      <c r="K21" s="1169"/>
      <c r="L21" s="1339"/>
      <c r="M21" s="3029">
        <v>36.231023788452099</v>
      </c>
      <c r="N21" s="1340"/>
      <c r="O21" s="1169"/>
      <c r="P21" s="1339"/>
      <c r="Q21" s="3029">
        <v>951.31530761718807</v>
      </c>
    </row>
    <row r="22" spans="1:17" s="73" customFormat="1" ht="15" thickBot="1" x14ac:dyDescent="0.25">
      <c r="A22" s="76">
        <v>8</v>
      </c>
      <c r="B22" s="1154"/>
      <c r="C22" s="1169"/>
      <c r="D22" s="1339"/>
      <c r="E22" s="3029">
        <v>224.50833129882801</v>
      </c>
      <c r="F22" s="1679"/>
      <c r="G22" s="1678"/>
      <c r="H22" s="1680"/>
      <c r="I22" s="3029">
        <v>1646.0488891601601</v>
      </c>
      <c r="J22" s="1342"/>
      <c r="K22" s="1169"/>
      <c r="L22" s="1339"/>
      <c r="M22" s="3029">
        <v>36.0335693359375</v>
      </c>
      <c r="N22" s="1340"/>
      <c r="O22" s="1169"/>
      <c r="P22" s="1339"/>
      <c r="Q22" s="3029">
        <v>958.59408569336006</v>
      </c>
    </row>
    <row r="23" spans="1:17" s="73" customFormat="1" ht="15" thickBot="1" x14ac:dyDescent="0.25">
      <c r="A23" s="76">
        <v>9</v>
      </c>
      <c r="B23" s="1154"/>
      <c r="C23" s="1169"/>
      <c r="D23" s="1339"/>
      <c r="E23" s="3029">
        <v>231.47117614746102</v>
      </c>
      <c r="F23" s="1679"/>
      <c r="G23" s="1678"/>
      <c r="H23" s="1680"/>
      <c r="I23" s="3029">
        <v>1777.66528320313</v>
      </c>
      <c r="J23" s="1342"/>
      <c r="K23" s="1169"/>
      <c r="L23" s="1339"/>
      <c r="M23" s="3029">
        <v>37.121295928955099</v>
      </c>
      <c r="N23" s="1340"/>
      <c r="O23" s="1169"/>
      <c r="P23" s="1339"/>
      <c r="Q23" s="3029">
        <v>1002.1419982910201</v>
      </c>
    </row>
    <row r="24" spans="1:17" s="73" customFormat="1" ht="15" thickBot="1" x14ac:dyDescent="0.25">
      <c r="A24" s="76">
        <v>10</v>
      </c>
      <c r="B24" s="1154"/>
      <c r="C24" s="1169"/>
      <c r="D24" s="1339"/>
      <c r="E24" s="3030">
        <v>495.54299926757801</v>
      </c>
      <c r="F24" s="1679"/>
      <c r="G24" s="1678"/>
      <c r="H24" s="1680"/>
      <c r="I24" s="3030">
        <v>2073.0061645507899</v>
      </c>
      <c r="J24" s="1342"/>
      <c r="K24" s="1169"/>
      <c r="L24" s="1339"/>
      <c r="M24" s="3030">
        <v>84.447834014892592</v>
      </c>
      <c r="N24" s="1340"/>
      <c r="O24" s="1169"/>
      <c r="P24" s="1339"/>
      <c r="Q24" s="3030">
        <v>1136.2858276367201</v>
      </c>
    </row>
    <row r="25" spans="1:17" s="73" customFormat="1" ht="15" thickBot="1" x14ac:dyDescent="0.25">
      <c r="A25" s="76">
        <v>11</v>
      </c>
      <c r="B25" s="1154"/>
      <c r="C25" s="1169"/>
      <c r="D25" s="1339"/>
      <c r="E25" s="3030">
        <v>504.32794189453205</v>
      </c>
      <c r="F25" s="1679"/>
      <c r="G25" s="1678"/>
      <c r="H25" s="1680"/>
      <c r="I25" s="3030">
        <v>2006.94030761719</v>
      </c>
      <c r="J25" s="1342"/>
      <c r="K25" s="1169"/>
      <c r="L25" s="1339"/>
      <c r="M25" s="3030">
        <v>85.5771293640137</v>
      </c>
      <c r="N25" s="1340"/>
      <c r="O25" s="1169"/>
      <c r="P25" s="1339"/>
      <c r="Q25" s="3030">
        <v>1095.5770874023401</v>
      </c>
    </row>
    <row r="26" spans="1:17" s="73" customFormat="1" ht="15" thickBot="1" x14ac:dyDescent="0.25">
      <c r="A26" s="76">
        <v>12</v>
      </c>
      <c r="B26" s="1154"/>
      <c r="C26" s="1169"/>
      <c r="D26" s="1339"/>
      <c r="E26" s="3030">
        <v>463.65940856933599</v>
      </c>
      <c r="F26" s="1679"/>
      <c r="G26" s="1678"/>
      <c r="H26" s="1680"/>
      <c r="I26" s="3030">
        <v>1962.62341308594</v>
      </c>
      <c r="J26" s="1342"/>
      <c r="K26" s="1169"/>
      <c r="L26" s="1339"/>
      <c r="M26" s="3030">
        <v>76.64667892456059</v>
      </c>
      <c r="N26" s="1340"/>
      <c r="O26" s="1169"/>
      <c r="P26" s="1339"/>
      <c r="Q26" s="3030">
        <v>1066.1419372558601</v>
      </c>
    </row>
    <row r="27" spans="1:17" s="73" customFormat="1" ht="15" thickBot="1" x14ac:dyDescent="0.25">
      <c r="A27" s="76">
        <v>13</v>
      </c>
      <c r="B27" s="1154"/>
      <c r="C27" s="1169"/>
      <c r="D27" s="1339"/>
      <c r="E27" s="3030">
        <v>457.03952026367205</v>
      </c>
      <c r="F27" s="1679"/>
      <c r="G27" s="1678"/>
      <c r="H27" s="1680"/>
      <c r="I27" s="3030">
        <v>1934.71789550781</v>
      </c>
      <c r="J27" s="1342"/>
      <c r="K27" s="1169"/>
      <c r="L27" s="1339"/>
      <c r="M27" s="3030">
        <v>75.067050933837891</v>
      </c>
      <c r="N27" s="1340"/>
      <c r="O27" s="1169"/>
      <c r="P27" s="1339"/>
      <c r="Q27" s="3030">
        <v>1075.85668945313</v>
      </c>
    </row>
    <row r="28" spans="1:17" s="73" customFormat="1" ht="15" thickBot="1" x14ac:dyDescent="0.25">
      <c r="A28" s="76">
        <v>14</v>
      </c>
      <c r="B28" s="1154"/>
      <c r="C28" s="1169"/>
      <c r="D28" s="1339"/>
      <c r="E28" s="3030">
        <v>455.22431945800804</v>
      </c>
      <c r="F28" s="1679"/>
      <c r="G28" s="1678"/>
      <c r="H28" s="1680"/>
      <c r="I28" s="3030">
        <v>1960.56982421875</v>
      </c>
      <c r="J28" s="1342"/>
      <c r="K28" s="1169"/>
      <c r="L28" s="1339"/>
      <c r="M28" s="3030">
        <v>75.157115936279297</v>
      </c>
      <c r="N28" s="1340"/>
      <c r="O28" s="1169"/>
      <c r="P28" s="1339"/>
      <c r="Q28" s="3030">
        <v>1110.0182495117201</v>
      </c>
    </row>
    <row r="29" spans="1:17" s="73" customFormat="1" ht="15" thickBot="1" x14ac:dyDescent="0.25">
      <c r="A29" s="76">
        <v>15</v>
      </c>
      <c r="B29" s="1154"/>
      <c r="C29" s="1169"/>
      <c r="D29" s="1339"/>
      <c r="E29" s="3030">
        <v>454.06039428710903</v>
      </c>
      <c r="F29" s="1679"/>
      <c r="G29" s="1678"/>
      <c r="H29" s="1680"/>
      <c r="I29" s="3030">
        <v>2003.3362426757801</v>
      </c>
      <c r="J29" s="1342"/>
      <c r="K29" s="1169"/>
      <c r="L29" s="1339"/>
      <c r="M29" s="3030">
        <v>74.866130828857393</v>
      </c>
      <c r="N29" s="1340"/>
      <c r="O29" s="1169"/>
      <c r="P29" s="1339"/>
      <c r="Q29" s="3030">
        <v>1136.05725097656</v>
      </c>
    </row>
    <row r="30" spans="1:17" s="73" customFormat="1" ht="15" thickBot="1" x14ac:dyDescent="0.25">
      <c r="A30" s="76">
        <v>16</v>
      </c>
      <c r="B30" s="1154"/>
      <c r="C30" s="1169"/>
      <c r="D30" s="1339"/>
      <c r="E30" s="3030">
        <v>454.60426330566401</v>
      </c>
      <c r="F30" s="1679"/>
      <c r="G30" s="1678"/>
      <c r="H30" s="1680"/>
      <c r="I30" s="3030">
        <v>1956.23840332031</v>
      </c>
      <c r="J30" s="1342"/>
      <c r="K30" s="1169"/>
      <c r="L30" s="1339"/>
      <c r="M30" s="3030">
        <v>74.124813079833999</v>
      </c>
      <c r="N30" s="1340"/>
      <c r="O30" s="1169"/>
      <c r="P30" s="1339"/>
      <c r="Q30" s="3030">
        <v>1054.2406616210901</v>
      </c>
    </row>
    <row r="31" spans="1:17" s="77" customFormat="1" ht="15" thickBot="1" x14ac:dyDescent="0.25">
      <c r="A31" s="76">
        <v>17</v>
      </c>
      <c r="B31" s="1154"/>
      <c r="C31" s="1169"/>
      <c r="D31" s="1339"/>
      <c r="E31" s="3030">
        <v>456.51991271972702</v>
      </c>
      <c r="F31" s="1679"/>
      <c r="G31" s="1678"/>
      <c r="H31" s="1680"/>
      <c r="I31" s="3030">
        <v>1981.8532104492201</v>
      </c>
      <c r="J31" s="1342"/>
      <c r="K31" s="1169"/>
      <c r="L31" s="1339"/>
      <c r="M31" s="3030">
        <v>75.375350952148494</v>
      </c>
      <c r="N31" s="1340"/>
      <c r="O31" s="1169"/>
      <c r="P31" s="1339"/>
      <c r="Q31" s="3030">
        <v>1164.4863891601601</v>
      </c>
    </row>
    <row r="32" spans="1:17" s="77" customFormat="1" ht="15" thickBot="1" x14ac:dyDescent="0.25">
      <c r="A32" s="76">
        <v>18</v>
      </c>
      <c r="B32" s="1154"/>
      <c r="C32" s="1169"/>
      <c r="D32" s="1339"/>
      <c r="E32" s="3030">
        <v>456.10420227050804</v>
      </c>
      <c r="F32" s="1679"/>
      <c r="G32" s="1678"/>
      <c r="H32" s="1680"/>
      <c r="I32" s="3030">
        <v>1800.1542358398401</v>
      </c>
      <c r="J32" s="1342"/>
      <c r="K32" s="1169"/>
      <c r="L32" s="1339"/>
      <c r="M32" s="3030">
        <v>73.501277923583899</v>
      </c>
      <c r="N32" s="1340"/>
      <c r="O32" s="1169"/>
      <c r="P32" s="1339"/>
      <c r="Q32" s="3030">
        <v>1000.65380859375</v>
      </c>
    </row>
    <row r="33" spans="1:33" s="77" customFormat="1" ht="15" thickBot="1" x14ac:dyDescent="0.25">
      <c r="A33" s="76">
        <v>19</v>
      </c>
      <c r="B33" s="1154"/>
      <c r="C33" s="1169"/>
      <c r="D33" s="1339"/>
      <c r="E33" s="3030">
        <v>500.43081665039102</v>
      </c>
      <c r="F33" s="1679"/>
      <c r="G33" s="1678"/>
      <c r="H33" s="1680"/>
      <c r="I33" s="3030">
        <v>1693.2507934570301</v>
      </c>
      <c r="J33" s="1342"/>
      <c r="K33" s="1169"/>
      <c r="L33" s="1339"/>
      <c r="M33" s="3030">
        <v>82.930557250976591</v>
      </c>
      <c r="N33" s="1340"/>
      <c r="O33" s="1169"/>
      <c r="P33" s="1339"/>
      <c r="Q33" s="3030">
        <v>967.06170654296909</v>
      </c>
    </row>
    <row r="34" spans="1:33" s="77" customFormat="1" ht="15" thickBot="1" x14ac:dyDescent="0.25">
      <c r="A34" s="76">
        <v>20</v>
      </c>
      <c r="B34" s="1154"/>
      <c r="C34" s="1169"/>
      <c r="D34" s="1339"/>
      <c r="E34" s="3030">
        <v>627.58062744140602</v>
      </c>
      <c r="F34" s="1679"/>
      <c r="G34" s="1678"/>
      <c r="H34" s="1680"/>
      <c r="I34" s="3030">
        <v>1674.63610839844</v>
      </c>
      <c r="J34" s="1342"/>
      <c r="K34" s="1169"/>
      <c r="L34" s="1339"/>
      <c r="M34" s="3030">
        <v>111.68952178955101</v>
      </c>
      <c r="N34" s="1340"/>
      <c r="O34" s="1169"/>
      <c r="P34" s="1339"/>
      <c r="Q34" s="3030">
        <v>973.02688598632801</v>
      </c>
    </row>
    <row r="35" spans="1:33" s="77" customFormat="1" ht="15" thickBot="1" x14ac:dyDescent="0.25">
      <c r="A35" s="76">
        <v>21</v>
      </c>
      <c r="B35" s="1154"/>
      <c r="C35" s="1169"/>
      <c r="D35" s="1339"/>
      <c r="E35" s="3030">
        <v>690.60995483398506</v>
      </c>
      <c r="F35" s="1679"/>
      <c r="G35" s="1678"/>
      <c r="H35" s="1680"/>
      <c r="I35" s="3030">
        <v>1614.3357543945301</v>
      </c>
      <c r="J35" s="1342"/>
      <c r="K35" s="1169"/>
      <c r="L35" s="1339"/>
      <c r="M35" s="3030">
        <v>127.381889343262</v>
      </c>
      <c r="N35" s="1340"/>
      <c r="O35" s="1169"/>
      <c r="P35" s="1339"/>
      <c r="Q35" s="3030">
        <v>945.21710205078102</v>
      </c>
    </row>
    <row r="36" spans="1:33" s="77" customFormat="1" ht="15" thickBot="1" x14ac:dyDescent="0.25">
      <c r="A36" s="76">
        <v>22</v>
      </c>
      <c r="B36" s="1154"/>
      <c r="C36" s="1169"/>
      <c r="D36" s="1339"/>
      <c r="E36" s="3030">
        <v>719.63214111328102</v>
      </c>
      <c r="F36" s="1679"/>
      <c r="G36" s="1678"/>
      <c r="H36" s="1680"/>
      <c r="I36" s="3030">
        <v>1552.1192016601601</v>
      </c>
      <c r="J36" s="1342"/>
      <c r="K36" s="1169"/>
      <c r="L36" s="1339"/>
      <c r="M36" s="3030">
        <v>134.69461059570301</v>
      </c>
      <c r="N36" s="1340"/>
      <c r="O36" s="1169"/>
      <c r="P36" s="1339"/>
      <c r="Q36" s="3030">
        <v>888.45855712890602</v>
      </c>
    </row>
    <row r="37" spans="1:33" s="77" customFormat="1" ht="15" thickBot="1" x14ac:dyDescent="0.25">
      <c r="A37" s="76">
        <v>23</v>
      </c>
      <c r="B37" s="1154"/>
      <c r="C37" s="1169"/>
      <c r="D37" s="1339"/>
      <c r="E37" s="3030">
        <v>570.19435119628906</v>
      </c>
      <c r="F37" s="1679"/>
      <c r="G37" s="1678"/>
      <c r="H37" s="1680"/>
      <c r="I37" s="3030">
        <v>1676.9763793945301</v>
      </c>
      <c r="J37" s="1342"/>
      <c r="K37" s="1169"/>
      <c r="L37" s="1339"/>
      <c r="M37" s="3030">
        <v>102.56853866577201</v>
      </c>
      <c r="N37" s="1340"/>
      <c r="O37" s="1169"/>
      <c r="P37" s="1339"/>
      <c r="Q37" s="3030">
        <v>994.19396972656307</v>
      </c>
    </row>
    <row r="38" spans="1:33" s="77" customFormat="1" ht="15" thickBot="1" x14ac:dyDescent="0.25">
      <c r="A38" s="76">
        <v>24</v>
      </c>
      <c r="B38" s="1154"/>
      <c r="C38" s="1169"/>
      <c r="D38" s="1339"/>
      <c r="E38" s="3031">
        <v>329.56062316894503</v>
      </c>
      <c r="F38" s="1679"/>
      <c r="G38" s="1678"/>
      <c r="H38" s="1680"/>
      <c r="I38" s="3031">
        <v>1524.20544433594</v>
      </c>
      <c r="J38" s="1342"/>
      <c r="K38" s="1169"/>
      <c r="L38" s="1339"/>
      <c r="M38" s="3031">
        <v>54.1092433929443</v>
      </c>
      <c r="N38" s="1340"/>
      <c r="O38" s="1169"/>
      <c r="P38" s="1339"/>
      <c r="Q38" s="3031">
        <v>860.65707397461006</v>
      </c>
    </row>
    <row r="39" spans="1:33" s="77" customFormat="1" ht="15" x14ac:dyDescent="0.2">
      <c r="A39" s="76" t="s">
        <v>19</v>
      </c>
      <c r="B39" s="1232"/>
      <c r="C39" s="1232"/>
      <c r="D39" s="1232"/>
      <c r="E39" s="1689">
        <f>SUM(E15:E38)</f>
        <v>9474.3034973144549</v>
      </c>
      <c r="F39" s="1690"/>
      <c r="G39" s="1690"/>
      <c r="H39" s="1690"/>
      <c r="I39" s="1689">
        <f>SUM(I15:I38)</f>
        <v>42445.700622558623</v>
      </c>
      <c r="J39" s="1232"/>
      <c r="K39" s="1232"/>
      <c r="L39" s="1232"/>
      <c r="M39" s="1689">
        <f>SUM(M15:M38)</f>
        <v>1606.3829059600839</v>
      </c>
      <c r="N39" s="1232"/>
      <c r="O39" s="1232"/>
      <c r="P39" s="1232"/>
      <c r="Q39" s="1689">
        <f>SUM(Q15:Q38)</f>
        <v>24359.552032470714</v>
      </c>
    </row>
    <row r="40" spans="1:33" s="69" customFormat="1" ht="12.75" customHeight="1" x14ac:dyDescent="0.2">
      <c r="A40" s="69" t="s">
        <v>20</v>
      </c>
      <c r="R40" s="1038"/>
      <c r="S40" s="1038"/>
      <c r="T40" s="1038"/>
      <c r="U40" s="1038"/>
      <c r="V40" s="1038"/>
      <c r="W40" s="1038"/>
      <c r="X40" s="1038"/>
      <c r="Y40" s="1038"/>
      <c r="Z40" s="1038"/>
      <c r="AA40" s="1038"/>
      <c r="AB40" s="1038"/>
      <c r="AC40" s="1038"/>
      <c r="AD40" s="1038"/>
      <c r="AE40" s="1038"/>
      <c r="AF40" s="1038"/>
      <c r="AG40" s="1038"/>
    </row>
    <row r="41" spans="1:33" s="69" customFormat="1" ht="12.75" customHeight="1" x14ac:dyDescent="0.2">
      <c r="A41" s="69" t="s">
        <v>21</v>
      </c>
      <c r="R41" s="1038"/>
      <c r="S41" s="1038"/>
      <c r="T41" s="1038"/>
      <c r="U41" s="1038"/>
      <c r="V41" s="1038"/>
      <c r="W41" s="1038"/>
      <c r="X41" s="1038"/>
      <c r="Y41" s="1038"/>
      <c r="Z41" s="1038"/>
      <c r="AA41" s="1038"/>
      <c r="AB41" s="1038"/>
      <c r="AC41" s="1038"/>
      <c r="AD41" s="1038"/>
      <c r="AE41" s="1038"/>
      <c r="AF41" s="1038"/>
      <c r="AG41" s="1038"/>
    </row>
    <row r="42" spans="1:33" x14ac:dyDescent="0.2">
      <c r="A42" s="69" t="s">
        <v>22</v>
      </c>
      <c r="R42" s="1039"/>
      <c r="S42" s="1039"/>
      <c r="T42" s="1039"/>
      <c r="U42" s="1039"/>
      <c r="V42" s="1039"/>
      <c r="W42" s="1039"/>
      <c r="X42" s="1039"/>
      <c r="Y42" s="1039"/>
      <c r="Z42" s="1039"/>
      <c r="AA42" s="1039"/>
      <c r="AB42" s="1039"/>
      <c r="AC42" s="1039"/>
      <c r="AD42" s="1039"/>
      <c r="AE42" s="1039"/>
      <c r="AF42" s="1039"/>
      <c r="AG42" s="1039"/>
    </row>
    <row r="43" spans="1:33" x14ac:dyDescent="0.2">
      <c r="A43" s="69" t="s">
        <v>23</v>
      </c>
      <c r="K43" s="69" t="s">
        <v>526</v>
      </c>
      <c r="L43" s="69"/>
      <c r="M43" s="69"/>
      <c r="N43" s="69"/>
      <c r="O43" s="69"/>
      <c r="P43" s="69"/>
      <c r="Q43" s="69"/>
      <c r="R43" s="1039"/>
      <c r="S43" s="1039"/>
      <c r="T43" s="1039"/>
      <c r="U43" s="1039"/>
      <c r="V43" s="1039"/>
      <c r="W43" s="1039"/>
      <c r="X43" s="1039"/>
      <c r="Y43" s="1039"/>
      <c r="Z43" s="1039"/>
      <c r="AA43" s="1039"/>
      <c r="AB43" s="1039"/>
      <c r="AC43" s="1039"/>
      <c r="AD43" s="1039"/>
      <c r="AE43" s="1039"/>
      <c r="AF43" s="1039"/>
      <c r="AG43" s="1039"/>
    </row>
    <row r="44" spans="1:33" x14ac:dyDescent="0.2">
      <c r="R44" s="1039"/>
      <c r="S44" s="1039"/>
      <c r="T44" s="1039"/>
      <c r="U44" s="1039"/>
      <c r="V44" s="1039"/>
      <c r="W44" s="1039"/>
      <c r="X44" s="1039"/>
      <c r="Y44" s="1039"/>
      <c r="Z44" s="1039"/>
      <c r="AA44" s="1039"/>
      <c r="AB44" s="1039"/>
      <c r="AC44" s="1039"/>
      <c r="AD44" s="1039"/>
      <c r="AE44" s="1039"/>
      <c r="AF44" s="1039"/>
      <c r="AG44" s="1039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theme="6"/>
  </sheetPr>
  <dimension ref="A1:AG44"/>
  <sheetViews>
    <sheetView zoomScale="70" zoomScaleNormal="70" zoomScaleSheetLayoutView="100" workbookViewId="0">
      <selection activeCell="E15" sqref="E15:E38"/>
    </sheetView>
  </sheetViews>
  <sheetFormatPr defaultRowHeight="12.75" x14ac:dyDescent="0.2"/>
  <cols>
    <col min="1" max="1" width="5.42578125" style="93" customWidth="1"/>
    <col min="2" max="3" width="11.28515625" style="93" customWidth="1"/>
    <col min="4" max="4" width="11.28515625" style="93" hidden="1" customWidth="1"/>
    <col min="5" max="7" width="11.28515625" style="93" customWidth="1"/>
    <col min="8" max="8" width="11.28515625" style="93" hidden="1" customWidth="1"/>
    <col min="9" max="11" width="11.28515625" style="93" customWidth="1"/>
    <col min="12" max="12" width="11.28515625" style="93" hidden="1" customWidth="1"/>
    <col min="13" max="15" width="11.28515625" style="93" customWidth="1"/>
    <col min="16" max="16" width="11.28515625" style="93" hidden="1" customWidth="1"/>
    <col min="17" max="17" width="11.28515625" style="93" customWidth="1"/>
    <col min="18" max="16384" width="9.140625" style="93"/>
  </cols>
  <sheetData>
    <row r="1" spans="1:33" s="79" customFormat="1" ht="18.75" customHeight="1" x14ac:dyDescent="0.25">
      <c r="B1" s="2151" t="s">
        <v>503</v>
      </c>
      <c r="C1" s="2046"/>
      <c r="D1" s="2046"/>
      <c r="E1" s="2046"/>
      <c r="F1" s="2046"/>
      <c r="J1" s="801" t="s">
        <v>179</v>
      </c>
      <c r="N1" s="2145" t="s">
        <v>33</v>
      </c>
      <c r="O1" s="2145"/>
      <c r="P1" s="2145"/>
      <c r="Q1" s="2145"/>
      <c r="R1" s="1036"/>
      <c r="S1" s="1036"/>
      <c r="T1" s="1036"/>
      <c r="U1" s="1036"/>
      <c r="V1" s="1036"/>
      <c r="W1" s="1036"/>
      <c r="X1" s="1036"/>
      <c r="Y1" s="1036"/>
      <c r="Z1" s="1036"/>
      <c r="AA1" s="1036"/>
      <c r="AB1" s="1036"/>
      <c r="AC1" s="1036"/>
      <c r="AD1" s="1036"/>
      <c r="AE1" s="1036"/>
      <c r="AF1" s="1036"/>
      <c r="AG1" s="1036"/>
    </row>
    <row r="2" spans="1:33" s="79" customFormat="1" ht="10.5" customHeight="1" x14ac:dyDescent="0.2">
      <c r="B2" s="2146" t="s">
        <v>1</v>
      </c>
      <c r="C2" s="2032"/>
      <c r="D2" s="2032"/>
      <c r="E2" s="2032"/>
      <c r="F2" s="2032"/>
      <c r="N2" s="2146" t="s">
        <v>2</v>
      </c>
      <c r="O2" s="2147"/>
      <c r="P2" s="2147"/>
      <c r="Q2" s="2147"/>
      <c r="R2" s="1036"/>
      <c r="S2" s="1036"/>
      <c r="T2" s="1036"/>
      <c r="U2" s="1036"/>
      <c r="V2" s="1036"/>
      <c r="W2" s="1036"/>
      <c r="X2" s="1036"/>
      <c r="Y2" s="1036"/>
      <c r="Z2" s="1036"/>
      <c r="AA2" s="1036"/>
      <c r="AB2" s="1036"/>
      <c r="AC2" s="1036"/>
      <c r="AD2" s="1036"/>
      <c r="AE2" s="1036"/>
      <c r="AF2" s="1036"/>
      <c r="AG2" s="1036"/>
    </row>
    <row r="3" spans="1:33" s="79" customFormat="1" ht="13.5" customHeight="1" x14ac:dyDescent="0.2">
      <c r="N3" s="79" t="s">
        <v>3</v>
      </c>
      <c r="R3" s="1036"/>
      <c r="S3" s="1036"/>
      <c r="T3" s="1036"/>
      <c r="U3" s="1036"/>
      <c r="V3" s="1036"/>
      <c r="W3" s="1036"/>
      <c r="X3" s="1036"/>
      <c r="Y3" s="1036"/>
      <c r="Z3" s="1036"/>
      <c r="AA3" s="1036"/>
      <c r="AB3" s="1036"/>
      <c r="AC3" s="1036"/>
      <c r="AD3" s="1036"/>
      <c r="AE3" s="1036"/>
      <c r="AF3" s="1036"/>
      <c r="AG3" s="1036"/>
    </row>
    <row r="4" spans="1:33" s="79" customFormat="1" ht="15" customHeight="1" x14ac:dyDescent="0.25">
      <c r="B4" s="2150" t="s">
        <v>4</v>
      </c>
      <c r="C4" s="2046"/>
      <c r="D4" s="81"/>
      <c r="E4" s="1036"/>
      <c r="F4" s="1036"/>
      <c r="G4" s="1036"/>
      <c r="H4" s="1036"/>
      <c r="I4" s="864" t="s">
        <v>5</v>
      </c>
      <c r="J4" s="80"/>
      <c r="K4" s="80"/>
      <c r="L4" s="80"/>
      <c r="O4" s="82" t="s">
        <v>35</v>
      </c>
      <c r="R4" s="1036"/>
      <c r="S4" s="1036"/>
      <c r="T4" s="1036"/>
      <c r="U4" s="1036"/>
      <c r="V4" s="1036"/>
      <c r="W4" s="1036"/>
      <c r="X4" s="1036"/>
      <c r="Y4" s="1036"/>
      <c r="Z4" s="1036"/>
      <c r="AA4" s="1036"/>
      <c r="AB4" s="1036"/>
      <c r="AC4" s="1036"/>
      <c r="AD4" s="1036"/>
      <c r="AE4" s="1036"/>
      <c r="AF4" s="1036"/>
      <c r="AG4" s="1036"/>
    </row>
    <row r="5" spans="1:33" s="79" customFormat="1" ht="9.75" customHeight="1" x14ac:dyDescent="0.2">
      <c r="B5" s="2141" t="s">
        <v>7</v>
      </c>
      <c r="C5" s="2044"/>
      <c r="D5" s="80"/>
      <c r="E5" s="80"/>
      <c r="R5" s="1036"/>
      <c r="S5" s="1036"/>
      <c r="T5" s="1036"/>
      <c r="U5" s="1036"/>
      <c r="V5" s="1036"/>
      <c r="W5" s="1036"/>
      <c r="X5" s="1036"/>
      <c r="Y5" s="1036"/>
      <c r="Z5" s="1036"/>
      <c r="AA5" s="1036"/>
      <c r="AB5" s="1036"/>
      <c r="AC5" s="1036"/>
      <c r="AD5" s="1036"/>
      <c r="AE5" s="1036"/>
      <c r="AF5" s="1036"/>
      <c r="AG5" s="1036"/>
    </row>
    <row r="6" spans="1:33" s="79" customFormat="1" ht="12" customHeight="1" x14ac:dyDescent="0.25">
      <c r="A6" s="2148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1036"/>
      <c r="S6" s="1036"/>
      <c r="T6" s="1036"/>
      <c r="U6" s="1036"/>
      <c r="V6" s="1036"/>
      <c r="W6" s="1036"/>
      <c r="X6" s="1036"/>
      <c r="Y6" s="1036"/>
      <c r="Z6" s="1036"/>
      <c r="AA6" s="1036"/>
      <c r="AB6" s="1036"/>
      <c r="AC6" s="1036"/>
      <c r="AD6" s="1036"/>
      <c r="AE6" s="1036"/>
      <c r="AF6" s="1036"/>
      <c r="AG6" s="1036"/>
    </row>
    <row r="7" spans="1:33" s="79" customFormat="1" ht="15.75" x14ac:dyDescent="0.25">
      <c r="A7" s="2149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1036"/>
      <c r="S7" s="1036"/>
      <c r="T7" s="1036"/>
      <c r="U7" s="1036"/>
      <c r="V7" s="1036"/>
      <c r="W7" s="1036"/>
      <c r="X7" s="1036"/>
      <c r="Y7" s="1036"/>
      <c r="Z7" s="1036"/>
      <c r="AA7" s="1036"/>
      <c r="AB7" s="1036"/>
      <c r="AC7" s="1036"/>
      <c r="AD7" s="1036"/>
      <c r="AE7" s="1036"/>
      <c r="AF7" s="1036"/>
      <c r="AG7" s="1036"/>
    </row>
    <row r="8" spans="1:33" s="79" customFormat="1" ht="9" customHeight="1" x14ac:dyDescent="0.2">
      <c r="A8" s="1321" t="s">
        <v>395</v>
      </c>
      <c r="B8" s="1321" t="s">
        <v>396</v>
      </c>
      <c r="R8" s="1036"/>
      <c r="S8" s="1036"/>
      <c r="T8" s="1036"/>
      <c r="U8" s="1036"/>
      <c r="V8" s="1036"/>
      <c r="W8" s="1036"/>
      <c r="X8" s="1036"/>
      <c r="Y8" s="1036"/>
      <c r="Z8" s="1036"/>
      <c r="AA8" s="1036"/>
      <c r="AB8" s="1036"/>
      <c r="AC8" s="1036"/>
      <c r="AD8" s="1036"/>
      <c r="AE8" s="1036"/>
      <c r="AF8" s="1036"/>
      <c r="AG8" s="1036"/>
    </row>
    <row r="9" spans="1:33" s="79" customFormat="1" x14ac:dyDescent="0.2">
      <c r="A9" s="2135" t="s">
        <v>9</v>
      </c>
      <c r="B9" s="2142" t="s">
        <v>10</v>
      </c>
      <c r="C9" s="2143"/>
      <c r="D9" s="2143"/>
      <c r="E9" s="2143"/>
      <c r="F9" s="2143"/>
      <c r="G9" s="2143"/>
      <c r="H9" s="2143"/>
      <c r="I9" s="2144"/>
      <c r="J9" s="2142" t="s">
        <v>11</v>
      </c>
      <c r="K9" s="2143"/>
      <c r="L9" s="2143"/>
      <c r="M9" s="2143"/>
      <c r="N9" s="2143"/>
      <c r="O9" s="2143"/>
      <c r="P9" s="2143"/>
      <c r="Q9" s="2144"/>
      <c r="R9" s="1036"/>
      <c r="S9" s="1036"/>
      <c r="T9" s="1036"/>
      <c r="U9" s="1036"/>
      <c r="V9" s="1036"/>
      <c r="W9" s="1036"/>
      <c r="X9" s="1036"/>
      <c r="Y9" s="1036"/>
      <c r="Z9" s="1036"/>
      <c r="AA9" s="1036"/>
      <c r="AB9" s="1036"/>
      <c r="AC9" s="1036"/>
      <c r="AD9" s="1036"/>
      <c r="AE9" s="1036"/>
      <c r="AF9" s="1036"/>
      <c r="AG9" s="1036"/>
    </row>
    <row r="10" spans="1:33" s="79" customFormat="1" x14ac:dyDescent="0.2">
      <c r="A10" s="2136"/>
      <c r="B10" s="2138" t="s">
        <v>567</v>
      </c>
      <c r="C10" s="2139"/>
      <c r="D10" s="2139"/>
      <c r="E10" s="2140"/>
      <c r="F10" s="2138" t="s">
        <v>568</v>
      </c>
      <c r="G10" s="2039"/>
      <c r="H10" s="2039"/>
      <c r="I10" s="2040"/>
      <c r="J10" s="2138" t="s">
        <v>567</v>
      </c>
      <c r="K10" s="2139"/>
      <c r="L10" s="2139"/>
      <c r="M10" s="2140"/>
      <c r="N10" s="2138" t="s">
        <v>568</v>
      </c>
      <c r="O10" s="2039"/>
      <c r="P10" s="2039"/>
      <c r="Q10" s="2040"/>
      <c r="R10" s="1036"/>
      <c r="S10" s="1036"/>
      <c r="T10" s="1036"/>
      <c r="U10" s="1036"/>
      <c r="V10" s="1036"/>
      <c r="W10" s="1036"/>
      <c r="X10" s="1036"/>
      <c r="Y10" s="1036"/>
      <c r="Z10" s="1036"/>
      <c r="AA10" s="1036"/>
      <c r="AB10" s="1036"/>
      <c r="AC10" s="1036"/>
      <c r="AD10" s="1036"/>
      <c r="AE10" s="1036"/>
      <c r="AF10" s="1036"/>
      <c r="AG10" s="1036"/>
    </row>
    <row r="11" spans="1:33" s="79" customFormat="1" x14ac:dyDescent="0.2">
      <c r="A11" s="2136"/>
      <c r="B11" s="2138" t="s">
        <v>14</v>
      </c>
      <c r="C11" s="2139"/>
      <c r="E11" s="84">
        <v>12000</v>
      </c>
      <c r="F11" s="2138" t="s">
        <v>14</v>
      </c>
      <c r="G11" s="2139"/>
      <c r="H11" s="83"/>
      <c r="I11" s="84">
        <v>7200</v>
      </c>
      <c r="J11" s="2138" t="s">
        <v>14</v>
      </c>
      <c r="K11" s="2139"/>
      <c r="L11" s="83"/>
      <c r="M11" s="84">
        <f>E11</f>
        <v>12000</v>
      </c>
      <c r="N11" s="2138" t="s">
        <v>14</v>
      </c>
      <c r="O11" s="2139"/>
      <c r="P11" s="83"/>
      <c r="Q11" s="84">
        <f>I11</f>
        <v>7200</v>
      </c>
      <c r="R11" s="1036"/>
      <c r="S11" s="1036"/>
      <c r="T11" s="1036"/>
      <c r="U11" s="1036"/>
      <c r="V11" s="1036"/>
      <c r="W11" s="1036"/>
      <c r="X11" s="1036"/>
      <c r="Y11" s="1036"/>
      <c r="Z11" s="1036"/>
      <c r="AA11" s="1036"/>
      <c r="AB11" s="1036"/>
      <c r="AC11" s="1036"/>
      <c r="AD11" s="1036"/>
      <c r="AE11" s="1036"/>
      <c r="AF11" s="1036"/>
      <c r="AG11" s="1036"/>
    </row>
    <row r="12" spans="1:33" s="86" customFormat="1" ht="35.25" customHeight="1" x14ac:dyDescent="0.2">
      <c r="A12" s="2137"/>
      <c r="B12" s="85" t="s">
        <v>16</v>
      </c>
      <c r="C12" s="85" t="s">
        <v>17</v>
      </c>
      <c r="D12" s="85"/>
      <c r="E12" s="85" t="s">
        <v>18</v>
      </c>
      <c r="F12" s="85" t="s">
        <v>16</v>
      </c>
      <c r="G12" s="85" t="s">
        <v>17</v>
      </c>
      <c r="H12" s="85"/>
      <c r="I12" s="85" t="s">
        <v>18</v>
      </c>
      <c r="J12" s="85" t="s">
        <v>16</v>
      </c>
      <c r="K12" s="85" t="s">
        <v>17</v>
      </c>
      <c r="L12" s="85"/>
      <c r="M12" s="85" t="s">
        <v>18</v>
      </c>
      <c r="N12" s="85" t="s">
        <v>16</v>
      </c>
      <c r="O12" s="85" t="s">
        <v>17</v>
      </c>
      <c r="P12" s="85"/>
      <c r="Q12" s="85" t="s">
        <v>18</v>
      </c>
    </row>
    <row r="13" spans="1:33" s="90" customFormat="1" ht="11.25" x14ac:dyDescent="0.2">
      <c r="A13" s="87">
        <v>1</v>
      </c>
      <c r="B13" s="87">
        <v>2</v>
      </c>
      <c r="C13" s="87">
        <v>3</v>
      </c>
      <c r="D13" s="87"/>
      <c r="E13" s="87">
        <v>4</v>
      </c>
      <c r="F13" s="87">
        <v>5</v>
      </c>
      <c r="G13" s="87">
        <v>6</v>
      </c>
      <c r="H13" s="87"/>
      <c r="I13" s="87">
        <v>7</v>
      </c>
      <c r="J13" s="87">
        <v>8</v>
      </c>
      <c r="K13" s="87">
        <v>9</v>
      </c>
      <c r="L13" s="87"/>
      <c r="M13" s="87">
        <v>10</v>
      </c>
      <c r="N13" s="87">
        <v>11</v>
      </c>
      <c r="O13" s="87">
        <v>12</v>
      </c>
      <c r="P13" s="87"/>
      <c r="Q13" s="87">
        <v>13</v>
      </c>
    </row>
    <row r="14" spans="1:33" s="86" customFormat="1" ht="13.5" thickBot="1" x14ac:dyDescent="0.25">
      <c r="A14" s="91">
        <v>0</v>
      </c>
      <c r="B14" s="1155"/>
      <c r="C14" s="1168"/>
      <c r="D14" s="1168"/>
      <c r="E14" s="1168"/>
      <c r="F14" s="1155"/>
      <c r="G14" s="1168"/>
      <c r="H14" s="1168"/>
      <c r="I14" s="1168"/>
      <c r="J14" s="1155"/>
      <c r="K14" s="1168"/>
      <c r="L14" s="1168"/>
      <c r="M14" s="1344"/>
      <c r="N14" s="1155"/>
      <c r="O14" s="1168"/>
      <c r="P14" s="1168"/>
      <c r="Q14" s="1344"/>
    </row>
    <row r="15" spans="1:33" s="1550" customFormat="1" ht="15.75" thickBot="1" x14ac:dyDescent="0.25">
      <c r="A15" s="1547">
        <v>1</v>
      </c>
      <c r="B15" s="1539"/>
      <c r="C15" s="1548"/>
      <c r="D15" s="1549"/>
      <c r="E15" s="3028">
        <v>766.32131958007801</v>
      </c>
      <c r="F15" s="1681"/>
      <c r="G15" s="1682"/>
      <c r="H15" s="1682"/>
      <c r="I15" s="1670">
        <v>1639.6417200000001</v>
      </c>
      <c r="J15" s="1539"/>
      <c r="K15" s="1548"/>
      <c r="L15" s="1549"/>
      <c r="M15" s="1670">
        <v>278.32659999999998</v>
      </c>
      <c r="N15" s="1541"/>
      <c r="O15" s="1548"/>
      <c r="P15" s="1549"/>
      <c r="Q15" s="1670">
        <v>678.53405999999995</v>
      </c>
    </row>
    <row r="16" spans="1:33" s="86" customFormat="1" ht="15.75" thickBot="1" x14ac:dyDescent="0.25">
      <c r="A16" s="91">
        <v>2</v>
      </c>
      <c r="B16" s="1155"/>
      <c r="C16" s="1168"/>
      <c r="D16" s="1343"/>
      <c r="E16" s="3029">
        <v>699.56118774414108</v>
      </c>
      <c r="F16" s="1683"/>
      <c r="G16" s="1684"/>
      <c r="H16" s="1684"/>
      <c r="I16" s="1671">
        <v>1492.4209000000001</v>
      </c>
      <c r="J16" s="1155"/>
      <c r="K16" s="1168"/>
      <c r="L16" s="1343"/>
      <c r="M16" s="1671">
        <v>260.01535999999999</v>
      </c>
      <c r="N16" s="1337"/>
      <c r="O16" s="1168"/>
      <c r="P16" s="1343"/>
      <c r="Q16" s="1671">
        <v>654.29926</v>
      </c>
    </row>
    <row r="17" spans="1:17" s="86" customFormat="1" ht="15.75" thickBot="1" x14ac:dyDescent="0.25">
      <c r="A17" s="91">
        <v>3</v>
      </c>
      <c r="B17" s="1155"/>
      <c r="C17" s="1168"/>
      <c r="D17" s="1343"/>
      <c r="E17" s="3029">
        <v>674.32174682617199</v>
      </c>
      <c r="F17" s="1683"/>
      <c r="G17" s="1684"/>
      <c r="H17" s="1684"/>
      <c r="I17" s="1671">
        <v>1380.818</v>
      </c>
      <c r="J17" s="1155"/>
      <c r="K17" s="1168"/>
      <c r="L17" s="1343"/>
      <c r="M17" s="1671">
        <v>254.24418</v>
      </c>
      <c r="N17" s="1337"/>
      <c r="O17" s="1168"/>
      <c r="P17" s="1343"/>
      <c r="Q17" s="1671">
        <v>663.82201999999995</v>
      </c>
    </row>
    <row r="18" spans="1:17" s="86" customFormat="1" ht="15.75" thickBot="1" x14ac:dyDescent="0.25">
      <c r="A18" s="91">
        <v>4</v>
      </c>
      <c r="B18" s="1155"/>
      <c r="C18" s="1168"/>
      <c r="D18" s="1343"/>
      <c r="E18" s="3029">
        <v>676.03302001953205</v>
      </c>
      <c r="F18" s="1683"/>
      <c r="G18" s="1684"/>
      <c r="H18" s="1684"/>
      <c r="I18" s="1671">
        <v>1345.1239</v>
      </c>
      <c r="J18" s="1155"/>
      <c r="K18" s="1168"/>
      <c r="L18" s="1343"/>
      <c r="M18" s="1671">
        <v>263.00835999999998</v>
      </c>
      <c r="N18" s="1337"/>
      <c r="O18" s="1168"/>
      <c r="P18" s="1343"/>
      <c r="Q18" s="1671">
        <v>669.22601999999995</v>
      </c>
    </row>
    <row r="19" spans="1:17" s="86" customFormat="1" ht="15.75" thickBot="1" x14ac:dyDescent="0.25">
      <c r="A19" s="91">
        <v>5</v>
      </c>
      <c r="B19" s="1155"/>
      <c r="C19" s="1168"/>
      <c r="D19" s="1343"/>
      <c r="E19" s="3029">
        <v>663.638427734375</v>
      </c>
      <c r="F19" s="1685"/>
      <c r="G19" s="1684"/>
      <c r="H19" s="1686"/>
      <c r="I19" s="1671">
        <v>1346.2983400000001</v>
      </c>
      <c r="J19" s="1337"/>
      <c r="K19" s="1168"/>
      <c r="L19" s="1343"/>
      <c r="M19" s="1671">
        <v>269.09127999999998</v>
      </c>
      <c r="N19" s="1337"/>
      <c r="O19" s="1168"/>
      <c r="P19" s="1343"/>
      <c r="Q19" s="1671">
        <v>672.62432000000001</v>
      </c>
    </row>
    <row r="20" spans="1:17" s="86" customFormat="1" ht="15.75" thickBot="1" x14ac:dyDescent="0.25">
      <c r="A20" s="91">
        <v>6</v>
      </c>
      <c r="B20" s="1155"/>
      <c r="C20" s="1168"/>
      <c r="D20" s="1343"/>
      <c r="E20" s="3029">
        <v>722.43115234375</v>
      </c>
      <c r="F20" s="1685"/>
      <c r="G20" s="1684"/>
      <c r="H20" s="1686"/>
      <c r="I20" s="1671">
        <v>1443.0609199999999</v>
      </c>
      <c r="J20" s="1337"/>
      <c r="K20" s="1168"/>
      <c r="L20" s="1343"/>
      <c r="M20" s="1671">
        <v>250.58606</v>
      </c>
      <c r="N20" s="1337"/>
      <c r="O20" s="1168"/>
      <c r="P20" s="1343"/>
      <c r="Q20" s="1671">
        <v>666.32312000000002</v>
      </c>
    </row>
    <row r="21" spans="1:17" s="86" customFormat="1" ht="15.75" thickBot="1" x14ac:dyDescent="0.25">
      <c r="A21" s="91">
        <v>7</v>
      </c>
      <c r="B21" s="1155"/>
      <c r="C21" s="1168"/>
      <c r="D21" s="1343"/>
      <c r="E21" s="3029">
        <v>750.93377685546909</v>
      </c>
      <c r="F21" s="1685"/>
      <c r="G21" s="1684"/>
      <c r="H21" s="1686"/>
      <c r="I21" s="1671">
        <v>1608.4163799999999</v>
      </c>
      <c r="J21" s="1337"/>
      <c r="K21" s="1168"/>
      <c r="L21" s="1343"/>
      <c r="M21" s="1671">
        <v>247.18432000000001</v>
      </c>
      <c r="N21" s="1337"/>
      <c r="O21" s="1168"/>
      <c r="P21" s="1343"/>
      <c r="Q21" s="1671">
        <v>659.49883999999997</v>
      </c>
    </row>
    <row r="22" spans="1:17" s="86" customFormat="1" ht="15.75" thickBot="1" x14ac:dyDescent="0.25">
      <c r="A22" s="91">
        <v>8</v>
      </c>
      <c r="B22" s="1155"/>
      <c r="C22" s="1168"/>
      <c r="D22" s="1343"/>
      <c r="E22" s="3029">
        <v>828.93835449218807</v>
      </c>
      <c r="F22" s="1685"/>
      <c r="G22" s="1684"/>
      <c r="H22" s="1686"/>
      <c r="I22" s="1671">
        <v>1757.6254799999999</v>
      </c>
      <c r="J22" s="1337"/>
      <c r="K22" s="1168"/>
      <c r="L22" s="1343"/>
      <c r="M22" s="1671">
        <v>297.51769999999999</v>
      </c>
      <c r="N22" s="1337"/>
      <c r="O22" s="1168"/>
      <c r="P22" s="1343"/>
      <c r="Q22" s="1671">
        <v>702.11419999999998</v>
      </c>
    </row>
    <row r="23" spans="1:17" s="86" customFormat="1" ht="15.75" thickBot="1" x14ac:dyDescent="0.25">
      <c r="A23" s="91">
        <v>9</v>
      </c>
      <c r="B23" s="1155"/>
      <c r="C23" s="1168"/>
      <c r="D23" s="1343"/>
      <c r="E23" s="3029">
        <v>1109.3572387695301</v>
      </c>
      <c r="F23" s="1685"/>
      <c r="G23" s="1684"/>
      <c r="H23" s="1686"/>
      <c r="I23" s="1671">
        <v>1956.2743</v>
      </c>
      <c r="J23" s="1337"/>
      <c r="K23" s="1168"/>
      <c r="L23" s="1343"/>
      <c r="M23" s="1671">
        <v>359.61514</v>
      </c>
      <c r="N23" s="1337"/>
      <c r="O23" s="1168"/>
      <c r="P23" s="1343"/>
      <c r="Q23" s="1671">
        <v>762.02581999999995</v>
      </c>
    </row>
    <row r="24" spans="1:17" s="86" customFormat="1" ht="15.75" thickBot="1" x14ac:dyDescent="0.3">
      <c r="A24" s="91">
        <v>10</v>
      </c>
      <c r="B24" s="1155"/>
      <c r="C24" s="1168"/>
      <c r="D24" s="1343"/>
      <c r="E24" s="3030">
        <v>1111.8860473632801</v>
      </c>
      <c r="F24" s="1685"/>
      <c r="G24" s="1684"/>
      <c r="H24" s="1686"/>
      <c r="I24" s="1675">
        <v>2041.8964800000001</v>
      </c>
      <c r="J24" s="1337"/>
      <c r="K24" s="1168"/>
      <c r="L24" s="1343"/>
      <c r="M24" s="1675">
        <v>364.38177999999999</v>
      </c>
      <c r="N24" s="1337"/>
      <c r="O24" s="1168"/>
      <c r="P24" s="1343"/>
      <c r="Q24" s="1675">
        <v>756.02941999999996</v>
      </c>
    </row>
    <row r="25" spans="1:17" s="86" customFormat="1" ht="15.75" thickBot="1" x14ac:dyDescent="0.3">
      <c r="A25" s="91">
        <v>11</v>
      </c>
      <c r="B25" s="1155"/>
      <c r="C25" s="1168"/>
      <c r="D25" s="1343"/>
      <c r="E25" s="3030">
        <v>1103.61376953125</v>
      </c>
      <c r="F25" s="1685"/>
      <c r="G25" s="1684"/>
      <c r="H25" s="1686"/>
      <c r="I25" s="1675">
        <v>2032.56774</v>
      </c>
      <c r="J25" s="1337"/>
      <c r="K25" s="1168"/>
      <c r="L25" s="1343"/>
      <c r="M25" s="1675">
        <v>411.60437999999999</v>
      </c>
      <c r="N25" s="1337"/>
      <c r="O25" s="1168"/>
      <c r="P25" s="1343"/>
      <c r="Q25" s="1675">
        <v>752.98455999999999</v>
      </c>
    </row>
    <row r="26" spans="1:17" s="86" customFormat="1" ht="15.75" thickBot="1" x14ac:dyDescent="0.3">
      <c r="A26" s="91">
        <v>12</v>
      </c>
      <c r="B26" s="1155"/>
      <c r="C26" s="1168"/>
      <c r="D26" s="1343"/>
      <c r="E26" s="3030">
        <v>1092.30700683594</v>
      </c>
      <c r="F26" s="1685"/>
      <c r="G26" s="1684"/>
      <c r="H26" s="1686"/>
      <c r="I26" s="1675">
        <v>2016.9585</v>
      </c>
      <c r="J26" s="1337"/>
      <c r="K26" s="1168"/>
      <c r="L26" s="1343"/>
      <c r="M26" s="1675">
        <v>426.81180000000001</v>
      </c>
      <c r="N26" s="1337"/>
      <c r="O26" s="1168"/>
      <c r="P26" s="1343"/>
      <c r="Q26" s="1675">
        <v>787.11976000000004</v>
      </c>
    </row>
    <row r="27" spans="1:17" s="86" customFormat="1" ht="15.75" thickBot="1" x14ac:dyDescent="0.3">
      <c r="A27" s="91">
        <v>13</v>
      </c>
      <c r="B27" s="1155"/>
      <c r="C27" s="1168"/>
      <c r="D27" s="1343"/>
      <c r="E27" s="3030">
        <v>1100.2051391601601</v>
      </c>
      <c r="F27" s="1685"/>
      <c r="G27" s="1684"/>
      <c r="H27" s="1686"/>
      <c r="I27" s="1675">
        <v>2018.65246</v>
      </c>
      <c r="J27" s="1337"/>
      <c r="K27" s="1168"/>
      <c r="L27" s="1343"/>
      <c r="M27" s="1675">
        <v>424.01278000000002</v>
      </c>
      <c r="N27" s="1337"/>
      <c r="O27" s="1168"/>
      <c r="P27" s="1343"/>
      <c r="Q27" s="1675">
        <v>787.14398000000006</v>
      </c>
    </row>
    <row r="28" spans="1:17" s="86" customFormat="1" ht="15.75" thickBot="1" x14ac:dyDescent="0.3">
      <c r="A28" s="91">
        <v>14</v>
      </c>
      <c r="B28" s="1155"/>
      <c r="C28" s="1168"/>
      <c r="D28" s="1343"/>
      <c r="E28" s="3030">
        <v>1133.10021972656</v>
      </c>
      <c r="F28" s="1685"/>
      <c r="G28" s="1684"/>
      <c r="H28" s="1686"/>
      <c r="I28" s="1675">
        <v>2086.1953199999998</v>
      </c>
      <c r="J28" s="1337"/>
      <c r="K28" s="1168"/>
      <c r="L28" s="1343"/>
      <c r="M28" s="1675">
        <v>423.86038000000002</v>
      </c>
      <c r="N28" s="1337"/>
      <c r="O28" s="1168"/>
      <c r="P28" s="1343"/>
      <c r="Q28" s="1675">
        <v>786.59320000000002</v>
      </c>
    </row>
    <row r="29" spans="1:17" s="86" customFormat="1" ht="15.75" thickBot="1" x14ac:dyDescent="0.3">
      <c r="A29" s="91">
        <v>15</v>
      </c>
      <c r="B29" s="1155"/>
      <c r="C29" s="1168"/>
      <c r="D29" s="1343"/>
      <c r="E29" s="3030">
        <v>1101.63232421875</v>
      </c>
      <c r="F29" s="1685"/>
      <c r="G29" s="1684"/>
      <c r="H29" s="1686"/>
      <c r="I29" s="1675">
        <v>2089.3442399999999</v>
      </c>
      <c r="J29" s="1337"/>
      <c r="K29" s="1168"/>
      <c r="L29" s="1343"/>
      <c r="M29" s="1675">
        <v>424.01278000000002</v>
      </c>
      <c r="N29" s="1337"/>
      <c r="O29" s="1168"/>
      <c r="P29" s="1343"/>
      <c r="Q29" s="1675">
        <v>789.72821999999996</v>
      </c>
    </row>
    <row r="30" spans="1:17" s="86" customFormat="1" ht="15.75" thickBot="1" x14ac:dyDescent="0.3">
      <c r="A30" s="91">
        <v>16</v>
      </c>
      <c r="B30" s="1155"/>
      <c r="C30" s="1168"/>
      <c r="D30" s="1343"/>
      <c r="E30" s="3030">
        <v>1085.2748413085901</v>
      </c>
      <c r="F30" s="1685"/>
      <c r="G30" s="1684"/>
      <c r="H30" s="1686"/>
      <c r="I30" s="1675">
        <v>2017.4190599999999</v>
      </c>
      <c r="J30" s="1337"/>
      <c r="K30" s="1168"/>
      <c r="L30" s="1343"/>
      <c r="M30" s="1675">
        <v>431.17653999999999</v>
      </c>
      <c r="N30" s="1337"/>
      <c r="O30" s="1168"/>
      <c r="P30" s="1343"/>
      <c r="Q30" s="1675">
        <v>796.88854000000003</v>
      </c>
    </row>
    <row r="31" spans="1:17" s="92" customFormat="1" ht="15.75" thickBot="1" x14ac:dyDescent="0.3">
      <c r="A31" s="91">
        <v>17</v>
      </c>
      <c r="B31" s="1155"/>
      <c r="C31" s="1168"/>
      <c r="D31" s="1343"/>
      <c r="E31" s="3030">
        <v>1006.2379455566401</v>
      </c>
      <c r="F31" s="1685"/>
      <c r="G31" s="1684"/>
      <c r="H31" s="1686"/>
      <c r="I31" s="1675">
        <v>1975.6976400000001</v>
      </c>
      <c r="J31" s="1337"/>
      <c r="K31" s="1168"/>
      <c r="L31" s="1343"/>
      <c r="M31" s="1675">
        <v>384.86846000000003</v>
      </c>
      <c r="N31" s="1337"/>
      <c r="O31" s="1168"/>
      <c r="P31" s="1343"/>
      <c r="Q31" s="1675">
        <v>788.48461999999995</v>
      </c>
    </row>
    <row r="32" spans="1:17" s="92" customFormat="1" ht="15.75" thickBot="1" x14ac:dyDescent="0.3">
      <c r="A32" s="91">
        <v>18</v>
      </c>
      <c r="B32" s="1155"/>
      <c r="C32" s="1168"/>
      <c r="D32" s="1343"/>
      <c r="E32" s="3030">
        <v>1019.00659179688</v>
      </c>
      <c r="F32" s="1685"/>
      <c r="G32" s="1684"/>
      <c r="H32" s="1686"/>
      <c r="I32" s="1675">
        <v>1948.3000400000001</v>
      </c>
      <c r="J32" s="1337"/>
      <c r="K32" s="1168"/>
      <c r="L32" s="1343"/>
      <c r="M32" s="1675">
        <v>390.38330000000002</v>
      </c>
      <c r="N32" s="1337"/>
      <c r="O32" s="1168"/>
      <c r="P32" s="1343"/>
      <c r="Q32" s="1675">
        <v>757.89311999999995</v>
      </c>
    </row>
    <row r="33" spans="1:33" s="92" customFormat="1" ht="15.75" thickBot="1" x14ac:dyDescent="0.3">
      <c r="A33" s="91">
        <v>19</v>
      </c>
      <c r="B33" s="1155"/>
      <c r="C33" s="1168"/>
      <c r="D33" s="1343"/>
      <c r="E33" s="3030">
        <v>1001.09722900391</v>
      </c>
      <c r="F33" s="1685"/>
      <c r="G33" s="1684"/>
      <c r="H33" s="1686"/>
      <c r="I33" s="1675">
        <v>1925.55114</v>
      </c>
      <c r="J33" s="1337"/>
      <c r="K33" s="1168"/>
      <c r="L33" s="1343"/>
      <c r="M33" s="1675">
        <v>354.91091999999998</v>
      </c>
      <c r="N33" s="1337"/>
      <c r="O33" s="1168"/>
      <c r="P33" s="1343"/>
      <c r="Q33" s="1675">
        <v>732.88238000000001</v>
      </c>
    </row>
    <row r="34" spans="1:33" s="92" customFormat="1" ht="15.75" thickBot="1" x14ac:dyDescent="0.3">
      <c r="A34" s="91">
        <v>20</v>
      </c>
      <c r="B34" s="1155"/>
      <c r="C34" s="1168"/>
      <c r="D34" s="1343"/>
      <c r="E34" s="3030">
        <v>1025.7269897460901</v>
      </c>
      <c r="F34" s="1685"/>
      <c r="G34" s="1684"/>
      <c r="H34" s="1686"/>
      <c r="I34" s="1675">
        <v>1941.78052</v>
      </c>
      <c r="J34" s="1337"/>
      <c r="K34" s="1168"/>
      <c r="L34" s="1343"/>
      <c r="M34" s="1675">
        <v>370.61716000000001</v>
      </c>
      <c r="N34" s="1337"/>
      <c r="O34" s="1168"/>
      <c r="P34" s="1343"/>
      <c r="Q34" s="1675">
        <v>752.35748000000001</v>
      </c>
    </row>
    <row r="35" spans="1:33" s="92" customFormat="1" ht="15.75" thickBot="1" x14ac:dyDescent="0.3">
      <c r="A35" s="91">
        <v>21</v>
      </c>
      <c r="B35" s="1155"/>
      <c r="C35" s="1168"/>
      <c r="D35" s="1343"/>
      <c r="E35" s="3030">
        <v>1019.6300964355501</v>
      </c>
      <c r="F35" s="1685"/>
      <c r="G35" s="1684"/>
      <c r="H35" s="1686"/>
      <c r="I35" s="1675">
        <v>1847.5500400000001</v>
      </c>
      <c r="J35" s="1337"/>
      <c r="K35" s="1168"/>
      <c r="L35" s="1343"/>
      <c r="M35" s="1675">
        <v>346.61786000000001</v>
      </c>
      <c r="N35" s="1337"/>
      <c r="O35" s="1168"/>
      <c r="P35" s="1343"/>
      <c r="Q35" s="1675">
        <v>693.42967999999996</v>
      </c>
    </row>
    <row r="36" spans="1:33" s="92" customFormat="1" ht="15.75" thickBot="1" x14ac:dyDescent="0.3">
      <c r="A36" s="91">
        <v>22</v>
      </c>
      <c r="B36" s="1155"/>
      <c r="C36" s="1168"/>
      <c r="D36" s="1343"/>
      <c r="E36" s="3030">
        <v>951.44973754882801</v>
      </c>
      <c r="F36" s="1685"/>
      <c r="G36" s="1684"/>
      <c r="H36" s="1686"/>
      <c r="I36" s="1675">
        <v>1790.9881600000001</v>
      </c>
      <c r="J36" s="1337"/>
      <c r="K36" s="1168"/>
      <c r="L36" s="1343"/>
      <c r="M36" s="1675">
        <v>325.37599999999998</v>
      </c>
      <c r="N36" s="1337"/>
      <c r="O36" s="1168"/>
      <c r="P36" s="1343"/>
      <c r="Q36" s="1675">
        <v>670.65674000000001</v>
      </c>
    </row>
    <row r="37" spans="1:33" s="92" customFormat="1" ht="15.75" thickBot="1" x14ac:dyDescent="0.3">
      <c r="A37" s="91">
        <v>23</v>
      </c>
      <c r="B37" s="1155"/>
      <c r="C37" s="1168"/>
      <c r="D37" s="1343"/>
      <c r="E37" s="3030">
        <v>947.91635131836006</v>
      </c>
      <c r="F37" s="1685"/>
      <c r="G37" s="1684"/>
      <c r="H37" s="1686"/>
      <c r="I37" s="1675">
        <v>1765.61718</v>
      </c>
      <c r="J37" s="1337"/>
      <c r="K37" s="1168"/>
      <c r="L37" s="1343"/>
      <c r="M37" s="1675">
        <v>320.32533999999998</v>
      </c>
      <c r="N37" s="1337"/>
      <c r="O37" s="1168"/>
      <c r="P37" s="1343"/>
      <c r="Q37" s="1675">
        <v>679.23033999999996</v>
      </c>
    </row>
    <row r="38" spans="1:33" s="92" customFormat="1" ht="15.75" thickBot="1" x14ac:dyDescent="0.3">
      <c r="A38" s="91">
        <v>24</v>
      </c>
      <c r="B38" s="1155"/>
      <c r="C38" s="1168"/>
      <c r="D38" s="1343"/>
      <c r="E38" s="3031">
        <v>896.01031494140602</v>
      </c>
      <c r="F38" s="1685"/>
      <c r="G38" s="1684"/>
      <c r="H38" s="1686"/>
      <c r="I38" s="1676">
        <v>1730.84106</v>
      </c>
      <c r="J38" s="1337"/>
      <c r="K38" s="1168"/>
      <c r="L38" s="1343"/>
      <c r="M38" s="1676">
        <v>327.66922</v>
      </c>
      <c r="N38" s="1337"/>
      <c r="O38" s="1168"/>
      <c r="P38" s="1343"/>
      <c r="Q38" s="1676">
        <v>680.06169999999997</v>
      </c>
    </row>
    <row r="39" spans="1:33" s="92" customFormat="1" ht="15" x14ac:dyDescent="0.2">
      <c r="A39" s="91" t="s">
        <v>19</v>
      </c>
      <c r="B39" s="1231"/>
      <c r="C39" s="1231"/>
      <c r="D39" s="1231"/>
      <c r="E39" s="1691">
        <f>SUM(E15:E38)</f>
        <v>22486.630828857429</v>
      </c>
      <c r="F39" s="1692"/>
      <c r="G39" s="1692"/>
      <c r="H39" s="1692"/>
      <c r="I39" s="1691">
        <f>SUM(I15:I38)</f>
        <v>43199.039520000006</v>
      </c>
      <c r="J39" s="1231"/>
      <c r="K39" s="1231"/>
      <c r="L39" s="1231"/>
      <c r="M39" s="1691">
        <f>SUM(M15:M38)</f>
        <v>8206.2177000000029</v>
      </c>
      <c r="N39" s="1231"/>
      <c r="O39" s="1231"/>
      <c r="P39" s="1231"/>
      <c r="Q39" s="1691">
        <f>SUM(Q15:Q38)</f>
        <v>17339.951399999998</v>
      </c>
    </row>
    <row r="40" spans="1:33" s="79" customFormat="1" ht="12.75" customHeight="1" x14ac:dyDescent="0.2">
      <c r="A40" s="79" t="s">
        <v>20</v>
      </c>
      <c r="R40" s="1036"/>
      <c r="S40" s="1036"/>
      <c r="T40" s="1036"/>
      <c r="U40" s="1036"/>
      <c r="V40" s="1036"/>
      <c r="W40" s="1036"/>
      <c r="X40" s="1036"/>
      <c r="Y40" s="1036"/>
      <c r="Z40" s="1036"/>
      <c r="AA40" s="1036"/>
      <c r="AB40" s="1036"/>
      <c r="AC40" s="1036"/>
      <c r="AD40" s="1036"/>
      <c r="AE40" s="1036"/>
      <c r="AF40" s="1036"/>
      <c r="AG40" s="1036"/>
    </row>
    <row r="41" spans="1:33" s="79" customFormat="1" ht="12.75" customHeight="1" x14ac:dyDescent="0.2">
      <c r="A41" s="79" t="s">
        <v>21</v>
      </c>
      <c r="R41" s="1036"/>
      <c r="S41" s="1036"/>
      <c r="T41" s="1036"/>
      <c r="U41" s="1036"/>
      <c r="V41" s="1036"/>
      <c r="W41" s="1036"/>
      <c r="X41" s="1036"/>
      <c r="Y41" s="1036"/>
      <c r="Z41" s="1036"/>
      <c r="AA41" s="1036"/>
      <c r="AB41" s="1036"/>
      <c r="AC41" s="1036"/>
      <c r="AD41" s="1036"/>
      <c r="AE41" s="1036"/>
      <c r="AF41" s="1036"/>
      <c r="AG41" s="1036"/>
    </row>
    <row r="42" spans="1:33" x14ac:dyDescent="0.2">
      <c r="A42" s="79" t="s">
        <v>22</v>
      </c>
      <c r="R42" s="1037"/>
      <c r="S42" s="1037"/>
      <c r="T42" s="1037"/>
      <c r="U42" s="1037"/>
      <c r="V42" s="1037"/>
      <c r="W42" s="1037"/>
      <c r="X42" s="1037"/>
      <c r="Y42" s="1037"/>
      <c r="Z42" s="1037"/>
      <c r="AA42" s="1037"/>
      <c r="AB42" s="1037"/>
      <c r="AC42" s="1037"/>
      <c r="AD42" s="1037"/>
      <c r="AE42" s="1037"/>
      <c r="AF42" s="1037"/>
      <c r="AG42" s="1037"/>
    </row>
    <row r="43" spans="1:33" x14ac:dyDescent="0.2">
      <c r="A43" s="79" t="s">
        <v>23</v>
      </c>
      <c r="K43" s="79" t="s">
        <v>526</v>
      </c>
      <c r="L43" s="79"/>
      <c r="M43" s="79"/>
      <c r="N43" s="79"/>
      <c r="O43" s="79"/>
      <c r="P43" s="79"/>
      <c r="Q43" s="79"/>
      <c r="R43" s="1037"/>
      <c r="S43" s="1037"/>
      <c r="T43" s="1037"/>
      <c r="U43" s="1037"/>
      <c r="V43" s="1037"/>
      <c r="W43" s="1037"/>
      <c r="X43" s="1037"/>
      <c r="Y43" s="1037"/>
      <c r="Z43" s="1037"/>
      <c r="AA43" s="1037"/>
      <c r="AB43" s="1037"/>
      <c r="AC43" s="1037"/>
      <c r="AD43" s="1037"/>
      <c r="AE43" s="1037"/>
      <c r="AF43" s="1037"/>
      <c r="AG43" s="1037"/>
    </row>
    <row r="44" spans="1:33" x14ac:dyDescent="0.2">
      <c r="R44" s="1037"/>
      <c r="S44" s="1037"/>
      <c r="T44" s="1037"/>
      <c r="U44" s="1037"/>
      <c r="V44" s="1037"/>
      <c r="W44" s="1037"/>
      <c r="X44" s="1037"/>
      <c r="Y44" s="1037"/>
      <c r="Z44" s="1037"/>
      <c r="AA44" s="1037"/>
      <c r="AB44" s="1037"/>
      <c r="AC44" s="1037"/>
      <c r="AD44" s="1037"/>
      <c r="AE44" s="1037"/>
      <c r="AF44" s="1037"/>
      <c r="AG44" s="1037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tabColor theme="6"/>
  </sheetPr>
  <dimension ref="A1:AG44"/>
  <sheetViews>
    <sheetView zoomScale="70" zoomScaleNormal="70" workbookViewId="0">
      <selection activeCell="R47" sqref="R47"/>
    </sheetView>
  </sheetViews>
  <sheetFormatPr defaultRowHeight="12.75" x14ac:dyDescent="0.2"/>
  <cols>
    <col min="1" max="1" width="5.42578125" style="104" customWidth="1"/>
    <col min="2" max="3" width="11.28515625" style="104" customWidth="1"/>
    <col min="4" max="4" width="11.28515625" style="104" hidden="1" customWidth="1"/>
    <col min="5" max="7" width="11.28515625" style="104" customWidth="1"/>
    <col min="8" max="8" width="11.28515625" style="104" hidden="1" customWidth="1"/>
    <col min="9" max="11" width="11.28515625" style="104" customWidth="1"/>
    <col min="12" max="12" width="11.28515625" style="104" hidden="1" customWidth="1"/>
    <col min="13" max="15" width="11.28515625" style="104" customWidth="1"/>
    <col min="16" max="16" width="11.28515625" style="104" hidden="1" customWidth="1"/>
    <col min="17" max="17" width="11.28515625" style="104" customWidth="1"/>
    <col min="18" max="16384" width="9.140625" style="104"/>
  </cols>
  <sheetData>
    <row r="1" spans="1:33" s="94" customFormat="1" ht="18.75" customHeight="1" x14ac:dyDescent="0.25">
      <c r="B1" s="2168" t="s">
        <v>503</v>
      </c>
      <c r="C1" s="2046"/>
      <c r="D1" s="2046"/>
      <c r="E1" s="2046"/>
      <c r="F1" s="2046"/>
      <c r="J1" s="801" t="s">
        <v>179</v>
      </c>
      <c r="N1" s="2162" t="s">
        <v>33</v>
      </c>
      <c r="O1" s="2162"/>
      <c r="P1" s="2162"/>
      <c r="Q1" s="2162"/>
      <c r="R1" s="1034"/>
      <c r="S1" s="1034"/>
      <c r="T1" s="1034"/>
      <c r="U1" s="1034"/>
      <c r="V1" s="1034"/>
      <c r="W1" s="1034"/>
      <c r="X1" s="1034"/>
      <c r="Y1" s="1034"/>
      <c r="Z1" s="1034"/>
      <c r="AA1" s="1034"/>
      <c r="AB1" s="1034"/>
      <c r="AC1" s="1034"/>
      <c r="AD1" s="1034"/>
      <c r="AE1" s="1034"/>
      <c r="AF1" s="1034"/>
      <c r="AG1" s="1034"/>
    </row>
    <row r="2" spans="1:33" s="94" customFormat="1" ht="10.5" customHeight="1" x14ac:dyDescent="0.2">
      <c r="B2" s="2163" t="s">
        <v>1</v>
      </c>
      <c r="C2" s="2032"/>
      <c r="D2" s="2032"/>
      <c r="E2" s="2032"/>
      <c r="F2" s="2032"/>
      <c r="I2" s="94" t="s">
        <v>36</v>
      </c>
      <c r="N2" s="2163" t="s">
        <v>2</v>
      </c>
      <c r="O2" s="2164"/>
      <c r="P2" s="2164"/>
      <c r="Q2" s="2164"/>
      <c r="R2" s="1034"/>
      <c r="S2" s="1034"/>
      <c r="T2" s="1034"/>
      <c r="U2" s="1034"/>
      <c r="V2" s="1034"/>
      <c r="W2" s="1034"/>
      <c r="X2" s="1034"/>
      <c r="Y2" s="1034"/>
      <c r="Z2" s="1034"/>
      <c r="AA2" s="1034"/>
      <c r="AB2" s="1034"/>
      <c r="AC2" s="1034"/>
      <c r="AD2" s="1034"/>
      <c r="AE2" s="1034"/>
      <c r="AF2" s="1034"/>
      <c r="AG2" s="1034"/>
    </row>
    <row r="3" spans="1:33" s="94" customFormat="1" ht="13.5" customHeight="1" x14ac:dyDescent="0.2">
      <c r="N3" s="94" t="s">
        <v>3</v>
      </c>
      <c r="R3" s="1034"/>
      <c r="S3" s="1034"/>
      <c r="T3" s="1034"/>
      <c r="U3" s="1034"/>
      <c r="V3" s="1034"/>
      <c r="W3" s="1034"/>
      <c r="X3" s="1034"/>
      <c r="Y3" s="1034"/>
      <c r="Z3" s="1034"/>
      <c r="AA3" s="1034"/>
      <c r="AB3" s="1034"/>
      <c r="AC3" s="1034"/>
      <c r="AD3" s="1034"/>
      <c r="AE3" s="1034"/>
      <c r="AF3" s="1034"/>
      <c r="AG3" s="1034"/>
    </row>
    <row r="4" spans="1:33" s="94" customFormat="1" ht="15" customHeight="1" x14ac:dyDescent="0.25">
      <c r="B4" s="2167" t="s">
        <v>4</v>
      </c>
      <c r="C4" s="2046"/>
      <c r="D4" s="95"/>
      <c r="E4" s="1034"/>
      <c r="F4" s="1034"/>
      <c r="G4" s="1034"/>
      <c r="H4" s="1034"/>
      <c r="I4" s="861" t="s">
        <v>5</v>
      </c>
      <c r="J4" s="89"/>
      <c r="K4" s="89"/>
      <c r="L4" s="89"/>
      <c r="O4" s="96" t="s">
        <v>37</v>
      </c>
      <c r="R4" s="1034"/>
      <c r="S4" s="1034"/>
      <c r="T4" s="1034"/>
      <c r="U4" s="1034"/>
      <c r="V4" s="1034"/>
      <c r="W4" s="1034"/>
      <c r="X4" s="1034"/>
      <c r="Y4" s="1034"/>
      <c r="Z4" s="1034"/>
      <c r="AA4" s="1034"/>
      <c r="AB4" s="1034"/>
      <c r="AC4" s="1034"/>
      <c r="AD4" s="1034"/>
      <c r="AE4" s="1034"/>
      <c r="AF4" s="1034"/>
      <c r="AG4" s="1034"/>
    </row>
    <row r="5" spans="1:33" s="94" customFormat="1" ht="9.75" customHeight="1" x14ac:dyDescent="0.2">
      <c r="B5" s="2158" t="s">
        <v>7</v>
      </c>
      <c r="C5" s="2044"/>
      <c r="D5" s="89"/>
      <c r="E5" s="89"/>
      <c r="R5" s="1034"/>
      <c r="S5" s="1034"/>
      <c r="T5" s="1034"/>
      <c r="U5" s="1034"/>
      <c r="V5" s="1034"/>
      <c r="W5" s="1034"/>
      <c r="X5" s="1034"/>
      <c r="Y5" s="1034"/>
      <c r="Z5" s="1034"/>
      <c r="AA5" s="1034"/>
      <c r="AB5" s="1034"/>
      <c r="AC5" s="1034"/>
      <c r="AD5" s="1034"/>
      <c r="AE5" s="1034"/>
      <c r="AF5" s="1034"/>
      <c r="AG5" s="1034"/>
    </row>
    <row r="6" spans="1:33" s="94" customFormat="1" ht="12" customHeight="1" x14ac:dyDescent="0.25">
      <c r="A6" s="2165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1034"/>
      <c r="S6" s="1034"/>
      <c r="T6" s="1034"/>
      <c r="U6" s="1034"/>
      <c r="V6" s="1034"/>
      <c r="W6" s="1034"/>
      <c r="X6" s="1034"/>
      <c r="Y6" s="1034"/>
      <c r="Z6" s="1034"/>
      <c r="AA6" s="1034"/>
      <c r="AB6" s="1034"/>
      <c r="AC6" s="1034"/>
      <c r="AD6" s="1034"/>
      <c r="AE6" s="1034"/>
      <c r="AF6" s="1034"/>
      <c r="AG6" s="1034"/>
    </row>
    <row r="7" spans="1:33" s="94" customFormat="1" ht="15.75" x14ac:dyDescent="0.25">
      <c r="A7" s="2166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1034"/>
      <c r="S7" s="1034"/>
      <c r="T7" s="1034"/>
      <c r="U7" s="1034"/>
      <c r="V7" s="1034"/>
      <c r="W7" s="1034"/>
      <c r="X7" s="1034"/>
      <c r="Y7" s="1034"/>
      <c r="Z7" s="1034"/>
      <c r="AA7" s="1034"/>
      <c r="AB7" s="1034"/>
      <c r="AC7" s="1034"/>
      <c r="AD7" s="1034"/>
      <c r="AE7" s="1034"/>
      <c r="AF7" s="1034"/>
      <c r="AG7" s="1034"/>
    </row>
    <row r="8" spans="1:33" s="94" customFormat="1" ht="9" customHeight="1" x14ac:dyDescent="0.2">
      <c r="A8" s="1321" t="s">
        <v>397</v>
      </c>
      <c r="B8" s="1321" t="s">
        <v>398</v>
      </c>
      <c r="R8" s="1034"/>
      <c r="S8" s="1034"/>
      <c r="T8" s="1034"/>
      <c r="U8" s="1034"/>
      <c r="V8" s="1034"/>
      <c r="W8" s="1034"/>
      <c r="X8" s="1034"/>
      <c r="Y8" s="1034"/>
      <c r="Z8" s="1034"/>
      <c r="AA8" s="1034"/>
      <c r="AB8" s="1034"/>
      <c r="AC8" s="1034"/>
      <c r="AD8" s="1034"/>
      <c r="AE8" s="1034"/>
      <c r="AF8" s="1034"/>
      <c r="AG8" s="1034"/>
    </row>
    <row r="9" spans="1:33" s="94" customFormat="1" x14ac:dyDescent="0.2">
      <c r="A9" s="2152" t="s">
        <v>9</v>
      </c>
      <c r="B9" s="2159" t="s">
        <v>10</v>
      </c>
      <c r="C9" s="2160"/>
      <c r="D9" s="2160"/>
      <c r="E9" s="2160"/>
      <c r="F9" s="2160"/>
      <c r="G9" s="2160"/>
      <c r="H9" s="2160"/>
      <c r="I9" s="2161"/>
      <c r="J9" s="2159" t="s">
        <v>11</v>
      </c>
      <c r="K9" s="2160"/>
      <c r="L9" s="2160"/>
      <c r="M9" s="2160"/>
      <c r="N9" s="2160"/>
      <c r="O9" s="2160"/>
      <c r="P9" s="2160"/>
      <c r="Q9" s="2161"/>
      <c r="R9" s="1034"/>
      <c r="S9" s="1034"/>
      <c r="T9" s="1034"/>
      <c r="U9" s="1034"/>
      <c r="V9" s="1034"/>
      <c r="W9" s="1034"/>
      <c r="X9" s="1034"/>
      <c r="Y9" s="1034"/>
      <c r="Z9" s="1034"/>
      <c r="AA9" s="1034"/>
      <c r="AB9" s="1034"/>
      <c r="AC9" s="1034"/>
      <c r="AD9" s="1034"/>
      <c r="AE9" s="1034"/>
      <c r="AF9" s="1034"/>
      <c r="AG9" s="1034"/>
    </row>
    <row r="10" spans="1:33" s="94" customFormat="1" x14ac:dyDescent="0.2">
      <c r="A10" s="2153"/>
      <c r="B10" s="2155" t="s">
        <v>569</v>
      </c>
      <c r="C10" s="2156"/>
      <c r="D10" s="2156"/>
      <c r="E10" s="2157"/>
      <c r="F10" s="2155" t="s">
        <v>570</v>
      </c>
      <c r="G10" s="2039"/>
      <c r="H10" s="2039"/>
      <c r="I10" s="2040"/>
      <c r="J10" s="2155" t="s">
        <v>569</v>
      </c>
      <c r="K10" s="2156"/>
      <c r="L10" s="2156"/>
      <c r="M10" s="2157"/>
      <c r="N10" s="2155" t="s">
        <v>570</v>
      </c>
      <c r="O10" s="2039"/>
      <c r="P10" s="2039"/>
      <c r="Q10" s="2040"/>
      <c r="R10" s="1034"/>
      <c r="S10" s="1034"/>
      <c r="T10" s="1034"/>
      <c r="U10" s="1034"/>
      <c r="V10" s="1034"/>
      <c r="W10" s="1034"/>
      <c r="X10" s="1034"/>
      <c r="Y10" s="1034"/>
      <c r="Z10" s="1034"/>
      <c r="AA10" s="1034"/>
      <c r="AB10" s="1034"/>
      <c r="AC10" s="1034"/>
      <c r="AD10" s="1034"/>
      <c r="AE10" s="1034"/>
      <c r="AF10" s="1034"/>
      <c r="AG10" s="1034"/>
    </row>
    <row r="11" spans="1:33" s="94" customFormat="1" x14ac:dyDescent="0.2">
      <c r="A11" s="2153"/>
      <c r="B11" s="2155" t="s">
        <v>14</v>
      </c>
      <c r="C11" s="2156"/>
      <c r="E11" s="88">
        <v>3600</v>
      </c>
      <c r="F11" s="2155" t="s">
        <v>14</v>
      </c>
      <c r="G11" s="2156"/>
      <c r="H11" s="97"/>
      <c r="I11" s="88">
        <v>4800</v>
      </c>
      <c r="J11" s="2155" t="s">
        <v>14</v>
      </c>
      <c r="K11" s="2156"/>
      <c r="L11" s="97"/>
      <c r="M11" s="88">
        <f>E11</f>
        <v>3600</v>
      </c>
      <c r="N11" s="2155" t="s">
        <v>14</v>
      </c>
      <c r="O11" s="2156"/>
      <c r="P11" s="97"/>
      <c r="Q11" s="88">
        <f>I11</f>
        <v>4800</v>
      </c>
      <c r="R11" s="1034"/>
      <c r="S11" s="1034"/>
      <c r="T11" s="1034"/>
      <c r="U11" s="1034"/>
      <c r="V11" s="1034"/>
      <c r="W11" s="1034"/>
      <c r="X11" s="1034"/>
      <c r="Y11" s="1034"/>
      <c r="Z11" s="1034"/>
      <c r="AA11" s="1034"/>
      <c r="AB11" s="1034"/>
      <c r="AC11" s="1034"/>
      <c r="AD11" s="1034"/>
      <c r="AE11" s="1034"/>
      <c r="AF11" s="1034"/>
      <c r="AG11" s="1034"/>
    </row>
    <row r="12" spans="1:33" s="99" customFormat="1" ht="35.25" customHeight="1" x14ac:dyDescent="0.2">
      <c r="A12" s="2154"/>
      <c r="B12" s="98" t="s">
        <v>16</v>
      </c>
      <c r="C12" s="98" t="s">
        <v>17</v>
      </c>
      <c r="D12" s="98"/>
      <c r="E12" s="98" t="s">
        <v>18</v>
      </c>
      <c r="F12" s="98" t="s">
        <v>16</v>
      </c>
      <c r="G12" s="98" t="s">
        <v>17</v>
      </c>
      <c r="H12" s="98"/>
      <c r="I12" s="98" t="s">
        <v>18</v>
      </c>
      <c r="J12" s="98" t="s">
        <v>16</v>
      </c>
      <c r="K12" s="98" t="s">
        <v>17</v>
      </c>
      <c r="L12" s="98"/>
      <c r="M12" s="98" t="s">
        <v>18</v>
      </c>
      <c r="N12" s="98" t="s">
        <v>16</v>
      </c>
      <c r="O12" s="98" t="s">
        <v>17</v>
      </c>
      <c r="P12" s="98"/>
      <c r="Q12" s="98" t="s">
        <v>18</v>
      </c>
    </row>
    <row r="13" spans="1:33" s="101" customFormat="1" ht="11.25" x14ac:dyDescent="0.2">
      <c r="A13" s="100">
        <v>1</v>
      </c>
      <c r="B13" s="100">
        <v>2</v>
      </c>
      <c r="C13" s="100">
        <v>3</v>
      </c>
      <c r="D13" s="100"/>
      <c r="E13" s="100">
        <v>4</v>
      </c>
      <c r="F13" s="100">
        <v>5</v>
      </c>
      <c r="G13" s="100">
        <v>6</v>
      </c>
      <c r="H13" s="100"/>
      <c r="I13" s="100">
        <v>7</v>
      </c>
      <c r="J13" s="100">
        <v>8</v>
      </c>
      <c r="K13" s="100">
        <v>9</v>
      </c>
      <c r="L13" s="100"/>
      <c r="M13" s="100">
        <v>10</v>
      </c>
      <c r="N13" s="100">
        <v>11</v>
      </c>
      <c r="O13" s="100">
        <v>12</v>
      </c>
      <c r="P13" s="100"/>
      <c r="Q13" s="100">
        <v>13</v>
      </c>
    </row>
    <row r="14" spans="1:33" s="99" customFormat="1" ht="13.5" thickBot="1" x14ac:dyDescent="0.25">
      <c r="A14" s="102">
        <v>0</v>
      </c>
      <c r="B14" s="1155"/>
      <c r="C14" s="1167"/>
      <c r="D14" s="1167"/>
      <c r="E14" s="1167"/>
      <c r="F14" s="1155"/>
      <c r="G14" s="1167"/>
      <c r="H14" s="1167"/>
      <c r="I14" s="1167"/>
      <c r="J14" s="1155"/>
      <c r="K14" s="1167"/>
      <c r="L14" s="1167"/>
      <c r="M14" s="1346"/>
      <c r="N14" s="1155"/>
      <c r="O14" s="1167"/>
      <c r="P14" s="1167"/>
      <c r="Q14" s="1346"/>
    </row>
    <row r="15" spans="1:33" s="1546" customFormat="1" ht="15" thickBot="1" x14ac:dyDescent="0.25">
      <c r="A15" s="1543">
        <v>1</v>
      </c>
      <c r="B15" s="1539"/>
      <c r="C15" s="1544"/>
      <c r="D15" s="1545"/>
      <c r="E15" s="3028">
        <v>226.93666839599601</v>
      </c>
      <c r="F15" s="1681"/>
      <c r="G15" s="1693"/>
      <c r="H15" s="1693"/>
      <c r="I15" s="3028">
        <v>399.93382263183599</v>
      </c>
      <c r="J15" s="1541"/>
      <c r="K15" s="1544"/>
      <c r="L15" s="1545"/>
      <c r="M15" s="3028">
        <v>118.357906341553</v>
      </c>
      <c r="N15" s="1541"/>
      <c r="O15" s="1544"/>
      <c r="P15" s="1545"/>
      <c r="Q15" s="3028">
        <v>195.07733154296901</v>
      </c>
    </row>
    <row r="16" spans="1:33" s="99" customFormat="1" ht="15" thickBot="1" x14ac:dyDescent="0.25">
      <c r="A16" s="102">
        <v>2</v>
      </c>
      <c r="B16" s="1155"/>
      <c r="C16" s="1167"/>
      <c r="D16" s="1345"/>
      <c r="E16" s="3029">
        <v>227.27267456054702</v>
      </c>
      <c r="F16" s="1683"/>
      <c r="G16" s="1694"/>
      <c r="H16" s="1694"/>
      <c r="I16" s="3029">
        <v>347.25524902343801</v>
      </c>
      <c r="J16" s="1337"/>
      <c r="K16" s="1167"/>
      <c r="L16" s="1345"/>
      <c r="M16" s="3029">
        <v>119.61884307861301</v>
      </c>
      <c r="N16" s="1337"/>
      <c r="O16" s="1167"/>
      <c r="P16" s="1345"/>
      <c r="Q16" s="3029">
        <v>161.21575927734401</v>
      </c>
    </row>
    <row r="17" spans="1:17" s="99" customFormat="1" ht="15" thickBot="1" x14ac:dyDescent="0.25">
      <c r="A17" s="102">
        <v>3</v>
      </c>
      <c r="B17" s="1155"/>
      <c r="C17" s="1167"/>
      <c r="D17" s="1345"/>
      <c r="E17" s="3029">
        <v>227.25189208984301</v>
      </c>
      <c r="F17" s="1683"/>
      <c r="G17" s="1694"/>
      <c r="H17" s="1694"/>
      <c r="I17" s="3029">
        <v>374.31680297851602</v>
      </c>
      <c r="J17" s="1337"/>
      <c r="K17" s="1167"/>
      <c r="L17" s="1345"/>
      <c r="M17" s="3029">
        <v>118.52764892578101</v>
      </c>
      <c r="N17" s="1337"/>
      <c r="O17" s="1167"/>
      <c r="P17" s="1345"/>
      <c r="Q17" s="3029">
        <v>190.885780334473</v>
      </c>
    </row>
    <row r="18" spans="1:17" s="99" customFormat="1" ht="15" thickBot="1" x14ac:dyDescent="0.25">
      <c r="A18" s="102">
        <v>4</v>
      </c>
      <c r="B18" s="1155"/>
      <c r="C18" s="1167"/>
      <c r="D18" s="1345"/>
      <c r="E18" s="3029">
        <v>227.265754699707</v>
      </c>
      <c r="F18" s="1683"/>
      <c r="G18" s="1694"/>
      <c r="H18" s="1694"/>
      <c r="I18" s="3029">
        <v>303.54870605468699</v>
      </c>
      <c r="J18" s="1337"/>
      <c r="K18" s="1167"/>
      <c r="L18" s="1345"/>
      <c r="M18" s="3029">
        <v>120.12459945678701</v>
      </c>
      <c r="N18" s="1337"/>
      <c r="O18" s="1167"/>
      <c r="P18" s="1345"/>
      <c r="Q18" s="3029">
        <v>148.360481262207</v>
      </c>
    </row>
    <row r="19" spans="1:17" s="99" customFormat="1" ht="15" thickBot="1" x14ac:dyDescent="0.25">
      <c r="A19" s="102">
        <v>5</v>
      </c>
      <c r="B19" s="1155"/>
      <c r="C19" s="1167"/>
      <c r="D19" s="1345"/>
      <c r="E19" s="3029">
        <v>227.04405212402301</v>
      </c>
      <c r="F19" s="1685"/>
      <c r="G19" s="1694"/>
      <c r="H19" s="1695"/>
      <c r="I19" s="3029">
        <v>296.44729614257801</v>
      </c>
      <c r="J19" s="1337"/>
      <c r="K19" s="1167"/>
      <c r="L19" s="1345"/>
      <c r="M19" s="3029">
        <v>122.27927017211901</v>
      </c>
      <c r="N19" s="1337"/>
      <c r="O19" s="1167"/>
      <c r="P19" s="1345"/>
      <c r="Q19" s="3029">
        <v>146.07070159912101</v>
      </c>
    </row>
    <row r="20" spans="1:17" s="99" customFormat="1" ht="15" thickBot="1" x14ac:dyDescent="0.25">
      <c r="A20" s="102">
        <v>6</v>
      </c>
      <c r="B20" s="1155"/>
      <c r="C20" s="1167"/>
      <c r="D20" s="1345"/>
      <c r="E20" s="3029">
        <v>226.55908203125</v>
      </c>
      <c r="F20" s="1685"/>
      <c r="G20" s="1694"/>
      <c r="H20" s="1695"/>
      <c r="I20" s="3029">
        <v>387.85450744628901</v>
      </c>
      <c r="J20" s="1337"/>
      <c r="K20" s="1167"/>
      <c r="L20" s="1345"/>
      <c r="M20" s="3029">
        <v>120.00682067871101</v>
      </c>
      <c r="N20" s="1337"/>
      <c r="O20" s="1167"/>
      <c r="P20" s="1345"/>
      <c r="Q20" s="3029">
        <v>145.80397033691401</v>
      </c>
    </row>
    <row r="21" spans="1:17" s="99" customFormat="1" ht="15" thickBot="1" x14ac:dyDescent="0.25">
      <c r="A21" s="102">
        <v>7</v>
      </c>
      <c r="B21" s="1155"/>
      <c r="C21" s="1167"/>
      <c r="D21" s="1345"/>
      <c r="E21" s="3029">
        <v>227.168754577637</v>
      </c>
      <c r="F21" s="1685"/>
      <c r="G21" s="1694"/>
      <c r="H21" s="1695"/>
      <c r="I21" s="3029">
        <v>418.29702758789102</v>
      </c>
      <c r="J21" s="1337"/>
      <c r="K21" s="1167"/>
      <c r="L21" s="1345"/>
      <c r="M21" s="3029">
        <v>118.877521514893</v>
      </c>
      <c r="N21" s="1337"/>
      <c r="O21" s="1167"/>
      <c r="P21" s="1345"/>
      <c r="Q21" s="3029">
        <v>142.53386688232402</v>
      </c>
    </row>
    <row r="22" spans="1:17" s="99" customFormat="1" ht="15" thickBot="1" x14ac:dyDescent="0.25">
      <c r="A22" s="102">
        <v>8</v>
      </c>
      <c r="B22" s="1155"/>
      <c r="C22" s="1167"/>
      <c r="D22" s="1345"/>
      <c r="E22" s="3029">
        <v>227.49092102050801</v>
      </c>
      <c r="F22" s="1685"/>
      <c r="G22" s="1694"/>
      <c r="H22" s="1695"/>
      <c r="I22" s="3029">
        <v>448.29266357421801</v>
      </c>
      <c r="J22" s="1337"/>
      <c r="K22" s="1167"/>
      <c r="L22" s="1345"/>
      <c r="M22" s="3029">
        <v>123.23882675170901</v>
      </c>
      <c r="N22" s="1337"/>
      <c r="O22" s="1167"/>
      <c r="P22" s="1345"/>
      <c r="Q22" s="3029">
        <v>156.28980255127001</v>
      </c>
    </row>
    <row r="23" spans="1:17" s="99" customFormat="1" ht="15" thickBot="1" x14ac:dyDescent="0.25">
      <c r="A23" s="102">
        <v>9</v>
      </c>
      <c r="B23" s="1155"/>
      <c r="C23" s="1167"/>
      <c r="D23" s="1345"/>
      <c r="E23" s="3029">
        <v>226.96784210205101</v>
      </c>
      <c r="F23" s="1685"/>
      <c r="G23" s="1694"/>
      <c r="H23" s="1695"/>
      <c r="I23" s="3029">
        <v>520.88981628418003</v>
      </c>
      <c r="J23" s="1337"/>
      <c r="K23" s="1167"/>
      <c r="L23" s="1345"/>
      <c r="M23" s="3029">
        <v>115.69055557251001</v>
      </c>
      <c r="N23" s="1337"/>
      <c r="O23" s="1167"/>
      <c r="P23" s="1345"/>
      <c r="Q23" s="3029">
        <v>180.04313659668</v>
      </c>
    </row>
    <row r="24" spans="1:17" s="99" customFormat="1" ht="15" thickBot="1" x14ac:dyDescent="0.25">
      <c r="A24" s="102">
        <v>10</v>
      </c>
      <c r="B24" s="1155"/>
      <c r="C24" s="1167"/>
      <c r="D24" s="1345"/>
      <c r="E24" s="3030">
        <v>226.09488677978601</v>
      </c>
      <c r="F24" s="1685"/>
      <c r="G24" s="1694"/>
      <c r="H24" s="1695"/>
      <c r="I24" s="3030">
        <v>502.92498779296801</v>
      </c>
      <c r="J24" s="1337"/>
      <c r="K24" s="1167"/>
      <c r="L24" s="1345"/>
      <c r="M24" s="3030">
        <v>115.617813110352</v>
      </c>
      <c r="N24" s="1337"/>
      <c r="O24" s="1167"/>
      <c r="P24" s="1345"/>
      <c r="Q24" s="3030">
        <v>191.744873046875</v>
      </c>
    </row>
    <row r="25" spans="1:17" s="99" customFormat="1" ht="15" thickBot="1" x14ac:dyDescent="0.25">
      <c r="A25" s="102">
        <v>11</v>
      </c>
      <c r="B25" s="1155"/>
      <c r="C25" s="1167"/>
      <c r="D25" s="1345"/>
      <c r="E25" s="3030">
        <v>226.26116943359401</v>
      </c>
      <c r="F25" s="1685"/>
      <c r="G25" s="1694"/>
      <c r="H25" s="1695"/>
      <c r="I25" s="3030">
        <v>499.20108032226602</v>
      </c>
      <c r="J25" s="1337"/>
      <c r="K25" s="1167"/>
      <c r="L25" s="1345"/>
      <c r="M25" s="3030">
        <v>117.07619476318401</v>
      </c>
      <c r="N25" s="1337"/>
      <c r="O25" s="1167"/>
      <c r="P25" s="1345"/>
      <c r="Q25" s="3030">
        <v>204.312629699707</v>
      </c>
    </row>
    <row r="26" spans="1:17" s="99" customFormat="1" ht="15" thickBot="1" x14ac:dyDescent="0.25">
      <c r="A26" s="102">
        <v>12</v>
      </c>
      <c r="B26" s="1155"/>
      <c r="C26" s="1167"/>
      <c r="D26" s="1345"/>
      <c r="E26" s="3030">
        <v>227.26921844482501</v>
      </c>
      <c r="F26" s="1685"/>
      <c r="G26" s="1694"/>
      <c r="H26" s="1695"/>
      <c r="I26" s="3030">
        <v>486.67143249511702</v>
      </c>
      <c r="J26" s="1337"/>
      <c r="K26" s="1167"/>
      <c r="L26" s="1345"/>
      <c r="M26" s="3030">
        <v>120.75506591796901</v>
      </c>
      <c r="N26" s="1337"/>
      <c r="O26" s="1167"/>
      <c r="P26" s="1345"/>
      <c r="Q26" s="3030">
        <v>214.562896728515</v>
      </c>
    </row>
    <row r="27" spans="1:17" s="99" customFormat="1" ht="15" thickBot="1" x14ac:dyDescent="0.25">
      <c r="A27" s="102">
        <v>13</v>
      </c>
      <c r="B27" s="1155"/>
      <c r="C27" s="1167"/>
      <c r="D27" s="1345"/>
      <c r="E27" s="3030">
        <v>227.154899597168</v>
      </c>
      <c r="F27" s="1685"/>
      <c r="G27" s="1694"/>
      <c r="H27" s="1695"/>
      <c r="I27" s="3030">
        <v>436.81610107421903</v>
      </c>
      <c r="J27" s="1337"/>
      <c r="K27" s="1167"/>
      <c r="L27" s="1345"/>
      <c r="M27" s="3030">
        <v>122.816207885742</v>
      </c>
      <c r="N27" s="1337"/>
      <c r="O27" s="1167"/>
      <c r="P27" s="1345"/>
      <c r="Q27" s="3030">
        <v>180.846809387207</v>
      </c>
    </row>
    <row r="28" spans="1:17" s="99" customFormat="1" ht="15" thickBot="1" x14ac:dyDescent="0.25">
      <c r="A28" s="102">
        <v>14</v>
      </c>
      <c r="B28" s="1155"/>
      <c r="C28" s="1167"/>
      <c r="D28" s="1345"/>
      <c r="E28" s="3030">
        <v>226.24385070800801</v>
      </c>
      <c r="F28" s="1685"/>
      <c r="G28" s="1694"/>
      <c r="H28" s="1695"/>
      <c r="I28" s="3030">
        <v>483.74772644043003</v>
      </c>
      <c r="J28" s="1337"/>
      <c r="K28" s="1167"/>
      <c r="L28" s="1345"/>
      <c r="M28" s="3030">
        <v>117.017303466797</v>
      </c>
      <c r="N28" s="1337"/>
      <c r="O28" s="1167"/>
      <c r="P28" s="1345"/>
      <c r="Q28" s="3030">
        <v>197.37402343750102</v>
      </c>
    </row>
    <row r="29" spans="1:17" s="99" customFormat="1" ht="15" thickBot="1" x14ac:dyDescent="0.25">
      <c r="A29" s="102">
        <v>15</v>
      </c>
      <c r="B29" s="1155"/>
      <c r="C29" s="1167"/>
      <c r="D29" s="1345"/>
      <c r="E29" s="3030">
        <v>226.209205627442</v>
      </c>
      <c r="F29" s="1685"/>
      <c r="G29" s="1694"/>
      <c r="H29" s="1695"/>
      <c r="I29" s="3030">
        <v>536.84197998046807</v>
      </c>
      <c r="J29" s="1337"/>
      <c r="K29" s="1167"/>
      <c r="L29" s="1345"/>
      <c r="M29" s="3030">
        <v>119.96871566772501</v>
      </c>
      <c r="N29" s="1337"/>
      <c r="O29" s="1167"/>
      <c r="P29" s="1345"/>
      <c r="Q29" s="3030">
        <v>218.77177429199202</v>
      </c>
    </row>
    <row r="30" spans="1:17" s="99" customFormat="1" ht="15" thickBot="1" x14ac:dyDescent="0.25">
      <c r="A30" s="102">
        <v>16</v>
      </c>
      <c r="B30" s="1155"/>
      <c r="C30" s="1167"/>
      <c r="D30" s="1345"/>
      <c r="E30" s="3030">
        <v>226.898567199707</v>
      </c>
      <c r="F30" s="1685"/>
      <c r="G30" s="1694"/>
      <c r="H30" s="1695"/>
      <c r="I30" s="3030">
        <v>487.68641662597702</v>
      </c>
      <c r="J30" s="1337"/>
      <c r="K30" s="1167"/>
      <c r="L30" s="1345"/>
      <c r="M30" s="3030">
        <v>122.31737518310601</v>
      </c>
      <c r="N30" s="1337"/>
      <c r="O30" s="1167"/>
      <c r="P30" s="1345"/>
      <c r="Q30" s="3030">
        <v>195.85675811767601</v>
      </c>
    </row>
    <row r="31" spans="1:17" s="103" customFormat="1" ht="15" thickBot="1" x14ac:dyDescent="0.25">
      <c r="A31" s="102">
        <v>17</v>
      </c>
      <c r="B31" s="1155"/>
      <c r="C31" s="1167"/>
      <c r="D31" s="1345"/>
      <c r="E31" s="3030">
        <v>226.12606811523401</v>
      </c>
      <c r="F31" s="1685"/>
      <c r="G31" s="1694"/>
      <c r="H31" s="1695"/>
      <c r="I31" s="3030">
        <v>451.45886230468801</v>
      </c>
      <c r="J31" s="1337"/>
      <c r="K31" s="1167"/>
      <c r="L31" s="1345"/>
      <c r="M31" s="3030">
        <v>127.000843048096</v>
      </c>
      <c r="N31" s="1337"/>
      <c r="O31" s="1167"/>
      <c r="P31" s="1345"/>
      <c r="Q31" s="3030">
        <v>198.659217834473</v>
      </c>
    </row>
    <row r="32" spans="1:17" s="103" customFormat="1" ht="15" thickBot="1" x14ac:dyDescent="0.25">
      <c r="A32" s="102">
        <v>18</v>
      </c>
      <c r="B32" s="1155"/>
      <c r="C32" s="1167"/>
      <c r="D32" s="1345"/>
      <c r="E32" s="3030">
        <v>220.39990234375</v>
      </c>
      <c r="F32" s="1685"/>
      <c r="G32" s="1694"/>
      <c r="H32" s="1695"/>
      <c r="I32" s="3030">
        <v>449.35612487793003</v>
      </c>
      <c r="J32" s="1337"/>
      <c r="K32" s="1167"/>
      <c r="L32" s="1345"/>
      <c r="M32" s="3030">
        <v>122.015998840332</v>
      </c>
      <c r="N32" s="1337"/>
      <c r="O32" s="1167"/>
      <c r="P32" s="1345"/>
      <c r="Q32" s="3030">
        <v>198.44789886474601</v>
      </c>
    </row>
    <row r="33" spans="1:33" s="103" customFormat="1" ht="15" thickBot="1" x14ac:dyDescent="0.25">
      <c r="A33" s="102">
        <v>19</v>
      </c>
      <c r="B33" s="1155"/>
      <c r="C33" s="1167"/>
      <c r="D33" s="1345"/>
      <c r="E33" s="3030">
        <v>214.549034118652</v>
      </c>
      <c r="F33" s="1685"/>
      <c r="G33" s="1694"/>
      <c r="H33" s="1695"/>
      <c r="I33" s="3030">
        <v>448.20260620117205</v>
      </c>
      <c r="J33" s="1337"/>
      <c r="K33" s="1167"/>
      <c r="L33" s="1345"/>
      <c r="M33" s="3030">
        <v>110.11334991455101</v>
      </c>
      <c r="N33" s="1337"/>
      <c r="O33" s="1167"/>
      <c r="P33" s="1345"/>
      <c r="Q33" s="3030">
        <v>195.89486694335901</v>
      </c>
    </row>
    <row r="34" spans="1:33" s="103" customFormat="1" ht="15" thickBot="1" x14ac:dyDescent="0.25">
      <c r="A34" s="102">
        <v>20</v>
      </c>
      <c r="B34" s="1155"/>
      <c r="C34" s="1167"/>
      <c r="D34" s="1345"/>
      <c r="E34" s="3030">
        <v>213.18765258789102</v>
      </c>
      <c r="F34" s="1685"/>
      <c r="G34" s="1694"/>
      <c r="H34" s="1695"/>
      <c r="I34" s="3030">
        <v>451.56275939941401</v>
      </c>
      <c r="J34" s="1337"/>
      <c r="K34" s="1167"/>
      <c r="L34" s="1345"/>
      <c r="M34" s="3030">
        <v>111.66180038452201</v>
      </c>
      <c r="N34" s="1337"/>
      <c r="O34" s="1167"/>
      <c r="P34" s="1345"/>
      <c r="Q34" s="3030">
        <v>200.82427978515602</v>
      </c>
    </row>
    <row r="35" spans="1:33" s="103" customFormat="1" ht="15" thickBot="1" x14ac:dyDescent="0.25">
      <c r="A35" s="102">
        <v>21</v>
      </c>
      <c r="B35" s="1155"/>
      <c r="C35" s="1167"/>
      <c r="D35" s="1345"/>
      <c r="E35" s="3030">
        <v>212.99365997314501</v>
      </c>
      <c r="F35" s="1685"/>
      <c r="G35" s="1694"/>
      <c r="H35" s="1695"/>
      <c r="I35" s="3030">
        <v>448.81919860839901</v>
      </c>
      <c r="J35" s="1337"/>
      <c r="K35" s="1167"/>
      <c r="L35" s="1345"/>
      <c r="M35" s="3030">
        <v>110.563682556152</v>
      </c>
      <c r="N35" s="1337"/>
      <c r="O35" s="1167"/>
      <c r="P35" s="1345"/>
      <c r="Q35" s="3030">
        <v>186.89166259765702</v>
      </c>
    </row>
    <row r="36" spans="1:33" s="103" customFormat="1" ht="15" thickBot="1" x14ac:dyDescent="0.25">
      <c r="A36" s="102">
        <v>22</v>
      </c>
      <c r="B36" s="1155"/>
      <c r="C36" s="1167"/>
      <c r="D36" s="1345"/>
      <c r="E36" s="3030">
        <v>212.46712493896501</v>
      </c>
      <c r="F36" s="1685"/>
      <c r="G36" s="1694"/>
      <c r="H36" s="1695"/>
      <c r="I36" s="3030">
        <v>461.85461425781205</v>
      </c>
      <c r="J36" s="1337"/>
      <c r="K36" s="1167"/>
      <c r="L36" s="1345"/>
      <c r="M36" s="3030">
        <v>111.211471557617</v>
      </c>
      <c r="N36" s="1337"/>
      <c r="O36" s="1167"/>
      <c r="P36" s="1345"/>
      <c r="Q36" s="3030">
        <v>189.753005981445</v>
      </c>
    </row>
    <row r="37" spans="1:33" s="103" customFormat="1" ht="15" thickBot="1" x14ac:dyDescent="0.25">
      <c r="A37" s="102">
        <v>23</v>
      </c>
      <c r="B37" s="1155"/>
      <c r="C37" s="1167"/>
      <c r="D37" s="1345"/>
      <c r="E37" s="3030">
        <v>213.16339874267601</v>
      </c>
      <c r="F37" s="1685"/>
      <c r="G37" s="1694"/>
      <c r="H37" s="1695"/>
      <c r="I37" s="3030">
        <v>464.369537353515</v>
      </c>
      <c r="J37" s="1337"/>
      <c r="K37" s="1167"/>
      <c r="L37" s="1345"/>
      <c r="M37" s="3030">
        <v>112.46200942993201</v>
      </c>
      <c r="N37" s="1337"/>
      <c r="O37" s="1167"/>
      <c r="P37" s="1345"/>
      <c r="Q37" s="3030">
        <v>203.61980438232402</v>
      </c>
    </row>
    <row r="38" spans="1:33" s="103" customFormat="1" ht="15" thickBot="1" x14ac:dyDescent="0.25">
      <c r="A38" s="102">
        <v>24</v>
      </c>
      <c r="B38" s="1155"/>
      <c r="C38" s="1167"/>
      <c r="D38" s="1345"/>
      <c r="E38" s="3031">
        <v>212.74077606201101</v>
      </c>
      <c r="F38" s="1685"/>
      <c r="G38" s="1694"/>
      <c r="H38" s="1695"/>
      <c r="I38" s="3031">
        <v>403.92098999023403</v>
      </c>
      <c r="J38" s="1337"/>
      <c r="K38" s="1167"/>
      <c r="L38" s="1345"/>
      <c r="M38" s="3031">
        <v>113.359214782715</v>
      </c>
      <c r="N38" s="1337"/>
      <c r="O38" s="1167"/>
      <c r="P38" s="1345"/>
      <c r="Q38" s="3031">
        <v>178.69560241699202</v>
      </c>
    </row>
    <row r="39" spans="1:33" s="103" customFormat="1" ht="15" x14ac:dyDescent="0.2">
      <c r="A39" s="102" t="s">
        <v>19</v>
      </c>
      <c r="B39" s="1230"/>
      <c r="C39" s="1230"/>
      <c r="D39" s="1230"/>
      <c r="E39" s="1696">
        <f>SUM(E15:E38)</f>
        <v>5355.7170562744159</v>
      </c>
      <c r="F39" s="1697"/>
      <c r="G39" s="1697"/>
      <c r="H39" s="1697"/>
      <c r="I39" s="1696">
        <f>SUM(I15:I38)</f>
        <v>10510.270309448244</v>
      </c>
      <c r="J39" s="1230"/>
      <c r="K39" s="1230"/>
      <c r="L39" s="1230"/>
      <c r="M39" s="1696">
        <f>SUM(M15:M38)</f>
        <v>2830.679039001468</v>
      </c>
      <c r="N39" s="1230"/>
      <c r="O39" s="1230"/>
      <c r="P39" s="1230"/>
      <c r="Q39" s="1696">
        <f>SUM(Q15:Q38)</f>
        <v>4422.5369338989276</v>
      </c>
    </row>
    <row r="40" spans="1:33" s="94" customFormat="1" ht="12.75" customHeight="1" x14ac:dyDescent="0.2">
      <c r="A40" s="94" t="s">
        <v>20</v>
      </c>
      <c r="R40" s="1034"/>
      <c r="S40" s="1034"/>
      <c r="T40" s="1034"/>
      <c r="U40" s="1034"/>
      <c r="V40" s="1034"/>
      <c r="W40" s="1034"/>
      <c r="X40" s="1034"/>
      <c r="Y40" s="1034"/>
      <c r="Z40" s="1034"/>
      <c r="AA40" s="1034"/>
      <c r="AB40" s="1034"/>
      <c r="AC40" s="1034"/>
      <c r="AD40" s="1034"/>
      <c r="AE40" s="1034"/>
      <c r="AF40" s="1034"/>
      <c r="AG40" s="1034"/>
    </row>
    <row r="41" spans="1:33" s="94" customFormat="1" ht="12.75" customHeight="1" x14ac:dyDescent="0.2">
      <c r="A41" s="94" t="s">
        <v>21</v>
      </c>
      <c r="R41" s="1034"/>
      <c r="S41" s="1034"/>
      <c r="T41" s="1034"/>
      <c r="U41" s="1034"/>
      <c r="V41" s="1034"/>
      <c r="W41" s="1034"/>
      <c r="X41" s="1034"/>
      <c r="Y41" s="1034"/>
      <c r="Z41" s="1034"/>
      <c r="AA41" s="1034"/>
      <c r="AB41" s="1034"/>
      <c r="AC41" s="1034"/>
      <c r="AD41" s="1034"/>
      <c r="AE41" s="1034"/>
      <c r="AF41" s="1034"/>
      <c r="AG41" s="1034"/>
    </row>
    <row r="42" spans="1:33" x14ac:dyDescent="0.2">
      <c r="A42" s="94" t="s">
        <v>22</v>
      </c>
      <c r="R42" s="1035"/>
      <c r="S42" s="1035"/>
      <c r="T42" s="1035"/>
      <c r="U42" s="1035"/>
      <c r="V42" s="1035"/>
      <c r="W42" s="1035"/>
      <c r="X42" s="1035"/>
      <c r="Y42" s="1035"/>
      <c r="Z42" s="1035"/>
      <c r="AA42" s="1035"/>
      <c r="AB42" s="1035"/>
      <c r="AC42" s="1035"/>
      <c r="AD42" s="1035"/>
      <c r="AE42" s="1035"/>
      <c r="AF42" s="1035"/>
      <c r="AG42" s="1035"/>
    </row>
    <row r="43" spans="1:33" x14ac:dyDescent="0.2">
      <c r="A43" s="94" t="s">
        <v>23</v>
      </c>
      <c r="K43" s="94" t="s">
        <v>526</v>
      </c>
      <c r="L43" s="94"/>
      <c r="M43" s="94"/>
      <c r="N43" s="94"/>
      <c r="O43" s="94"/>
      <c r="P43" s="94"/>
      <c r="Q43" s="94"/>
      <c r="R43" s="1035"/>
      <c r="S43" s="1035"/>
      <c r="T43" s="1035"/>
      <c r="U43" s="1035"/>
      <c r="V43" s="1035"/>
      <c r="W43" s="1035"/>
      <c r="X43" s="1035"/>
      <c r="Y43" s="1035"/>
      <c r="Z43" s="1035"/>
      <c r="AA43" s="1035"/>
      <c r="AB43" s="1035"/>
      <c r="AC43" s="1035"/>
      <c r="AD43" s="1035"/>
      <c r="AE43" s="1035"/>
      <c r="AF43" s="1035"/>
      <c r="AG43" s="1035"/>
    </row>
    <row r="44" spans="1:33" x14ac:dyDescent="0.2">
      <c r="R44" s="1035"/>
      <c r="S44" s="1035"/>
      <c r="T44" s="1035"/>
      <c r="U44" s="1035"/>
      <c r="V44" s="1035"/>
      <c r="W44" s="1035"/>
      <c r="X44" s="1035"/>
      <c r="Y44" s="1035"/>
      <c r="Z44" s="1035"/>
      <c r="AA44" s="1035"/>
      <c r="AB44" s="1035"/>
      <c r="AC44" s="1035"/>
      <c r="AD44" s="1035"/>
      <c r="AE44" s="1035"/>
      <c r="AF44" s="1035"/>
      <c r="AG44" s="1035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tabColor theme="6"/>
  </sheetPr>
  <dimension ref="A1:AG44"/>
  <sheetViews>
    <sheetView zoomScale="70" zoomScaleNormal="70" workbookViewId="0">
      <selection activeCell="S33" sqref="S33"/>
    </sheetView>
  </sheetViews>
  <sheetFormatPr defaultRowHeight="12.75" x14ac:dyDescent="0.2"/>
  <cols>
    <col min="1" max="1" width="5.42578125" style="117" customWidth="1"/>
    <col min="2" max="3" width="11.28515625" style="117" customWidth="1"/>
    <col min="4" max="4" width="11.28515625" style="117" hidden="1" customWidth="1"/>
    <col min="5" max="7" width="11.28515625" style="117" customWidth="1"/>
    <col min="8" max="8" width="11.28515625" style="117" hidden="1" customWidth="1"/>
    <col min="9" max="11" width="11.28515625" style="117" customWidth="1"/>
    <col min="12" max="12" width="11.28515625" style="117" hidden="1" customWidth="1"/>
    <col min="13" max="15" width="11.28515625" style="117" customWidth="1"/>
    <col min="16" max="16" width="11.28515625" style="117" hidden="1" customWidth="1"/>
    <col min="17" max="17" width="11.28515625" style="117" customWidth="1"/>
    <col min="18" max="16384" width="9.140625" style="117"/>
  </cols>
  <sheetData>
    <row r="1" spans="1:33" s="105" customFormat="1" ht="18.75" customHeight="1" x14ac:dyDescent="0.25">
      <c r="B1" s="2185" t="s">
        <v>503</v>
      </c>
      <c r="C1" s="2046"/>
      <c r="D1" s="2046"/>
      <c r="E1" s="2046"/>
      <c r="F1" s="2046"/>
      <c r="J1" s="801" t="s">
        <v>179</v>
      </c>
      <c r="N1" s="2179" t="s">
        <v>33</v>
      </c>
      <c r="O1" s="2179"/>
      <c r="P1" s="2179"/>
      <c r="Q1" s="2179"/>
      <c r="R1" s="1032"/>
      <c r="S1" s="1032"/>
      <c r="T1" s="1032"/>
      <c r="U1" s="1032"/>
      <c r="V1" s="1032"/>
      <c r="W1" s="1032"/>
      <c r="X1" s="1032"/>
      <c r="Y1" s="1032"/>
      <c r="Z1" s="1032"/>
      <c r="AA1" s="1032"/>
      <c r="AB1" s="1032"/>
      <c r="AC1" s="1032"/>
      <c r="AD1" s="1032"/>
      <c r="AE1" s="1032"/>
      <c r="AF1" s="1032"/>
      <c r="AG1" s="1032"/>
    </row>
    <row r="2" spans="1:33" s="105" customFormat="1" ht="10.5" customHeight="1" x14ac:dyDescent="0.2">
      <c r="B2" s="2180" t="s">
        <v>1</v>
      </c>
      <c r="C2" s="2032"/>
      <c r="D2" s="2032"/>
      <c r="E2" s="2032"/>
      <c r="F2" s="2032"/>
      <c r="N2" s="2180" t="s">
        <v>2</v>
      </c>
      <c r="O2" s="2181"/>
      <c r="P2" s="2181"/>
      <c r="Q2" s="2181"/>
      <c r="R2" s="1032"/>
      <c r="S2" s="1032"/>
      <c r="T2" s="1032"/>
      <c r="U2" s="1032"/>
      <c r="V2" s="1032"/>
      <c r="W2" s="1032"/>
      <c r="X2" s="1032"/>
      <c r="Y2" s="1032"/>
      <c r="Z2" s="1032"/>
      <c r="AA2" s="1032"/>
      <c r="AB2" s="1032"/>
      <c r="AC2" s="1032"/>
      <c r="AD2" s="1032"/>
      <c r="AE2" s="1032"/>
      <c r="AF2" s="1032"/>
      <c r="AG2" s="1032"/>
    </row>
    <row r="3" spans="1:33" s="105" customFormat="1" ht="13.5" customHeight="1" x14ac:dyDescent="0.2">
      <c r="N3" s="105" t="s">
        <v>3</v>
      </c>
      <c r="R3" s="1032"/>
      <c r="S3" s="1032"/>
      <c r="T3" s="1032"/>
      <c r="U3" s="1032"/>
      <c r="V3" s="1032"/>
      <c r="W3" s="1032"/>
      <c r="X3" s="1032"/>
      <c r="Y3" s="1032"/>
      <c r="Z3" s="1032"/>
      <c r="AA3" s="1032"/>
      <c r="AB3" s="1032"/>
      <c r="AC3" s="1032"/>
      <c r="AD3" s="1032"/>
      <c r="AE3" s="1032"/>
      <c r="AF3" s="1032"/>
      <c r="AG3" s="1032"/>
    </row>
    <row r="4" spans="1:33" s="105" customFormat="1" ht="15" customHeight="1" x14ac:dyDescent="0.25">
      <c r="B4" s="2184" t="s">
        <v>4</v>
      </c>
      <c r="C4" s="2046"/>
      <c r="D4" s="107"/>
      <c r="E4" s="1032"/>
      <c r="F4" s="1032"/>
      <c r="G4" s="1032"/>
      <c r="H4" s="1032"/>
      <c r="I4" s="853" t="s">
        <v>5</v>
      </c>
      <c r="J4" s="106"/>
      <c r="K4" s="106"/>
      <c r="L4" s="106"/>
      <c r="O4" s="108" t="s">
        <v>38</v>
      </c>
      <c r="R4" s="1032"/>
      <c r="S4" s="1032"/>
      <c r="T4" s="1032"/>
      <c r="U4" s="1032"/>
      <c r="V4" s="1032"/>
      <c r="W4" s="1032"/>
      <c r="X4" s="1032"/>
      <c r="Y4" s="1032"/>
      <c r="Z4" s="1032"/>
      <c r="AA4" s="1032"/>
      <c r="AB4" s="1032"/>
      <c r="AC4" s="1032"/>
      <c r="AD4" s="1032"/>
      <c r="AE4" s="1032"/>
      <c r="AF4" s="1032"/>
      <c r="AG4" s="1032"/>
    </row>
    <row r="5" spans="1:33" s="105" customFormat="1" ht="9.75" customHeight="1" x14ac:dyDescent="0.2">
      <c r="B5" s="2175" t="s">
        <v>7</v>
      </c>
      <c r="C5" s="2044"/>
      <c r="D5" s="106"/>
      <c r="E5" s="106"/>
      <c r="R5" s="1032"/>
      <c r="S5" s="1032"/>
      <c r="T5" s="1032"/>
      <c r="U5" s="1032"/>
      <c r="V5" s="1032"/>
      <c r="W5" s="1032"/>
      <c r="X5" s="1032"/>
      <c r="Y5" s="1032"/>
      <c r="Z5" s="1032"/>
      <c r="AA5" s="1032"/>
      <c r="AB5" s="1032"/>
      <c r="AC5" s="1032"/>
      <c r="AD5" s="1032"/>
      <c r="AE5" s="1032"/>
      <c r="AF5" s="1032"/>
      <c r="AG5" s="1032"/>
    </row>
    <row r="6" spans="1:33" s="105" customFormat="1" ht="12" customHeight="1" x14ac:dyDescent="0.25">
      <c r="A6" s="2182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1032"/>
      <c r="S6" s="1032"/>
      <c r="T6" s="1032"/>
      <c r="U6" s="1032"/>
      <c r="V6" s="1032"/>
      <c r="W6" s="1032"/>
      <c r="X6" s="1032"/>
      <c r="Y6" s="1032"/>
      <c r="Z6" s="1032"/>
      <c r="AA6" s="1032"/>
      <c r="AB6" s="1032"/>
      <c r="AC6" s="1032"/>
      <c r="AD6" s="1032"/>
      <c r="AE6" s="1032"/>
      <c r="AF6" s="1032"/>
      <c r="AG6" s="1032"/>
    </row>
    <row r="7" spans="1:33" s="105" customFormat="1" ht="15.75" x14ac:dyDescent="0.25">
      <c r="A7" s="2183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1032"/>
      <c r="S7" s="1032"/>
      <c r="T7" s="1032"/>
      <c r="U7" s="1032"/>
      <c r="V7" s="1032"/>
      <c r="W7" s="1032"/>
      <c r="X7" s="1032"/>
      <c r="Y7" s="1032"/>
      <c r="Z7" s="1032"/>
      <c r="AA7" s="1032"/>
      <c r="AB7" s="1032"/>
      <c r="AC7" s="1032"/>
      <c r="AD7" s="1032"/>
      <c r="AE7" s="1032"/>
      <c r="AF7" s="1032"/>
      <c r="AG7" s="1032"/>
    </row>
    <row r="8" spans="1:33" s="105" customFormat="1" ht="9" customHeight="1" x14ac:dyDescent="0.2">
      <c r="A8" s="1321" t="s">
        <v>399</v>
      </c>
      <c r="B8" s="1321">
        <v>369</v>
      </c>
      <c r="R8" s="1032"/>
      <c r="S8" s="1032"/>
      <c r="T8" s="1032"/>
      <c r="U8" s="1032"/>
      <c r="V8" s="1032"/>
      <c r="W8" s="1032"/>
      <c r="X8" s="1032"/>
      <c r="Y8" s="1032"/>
      <c r="Z8" s="1032"/>
      <c r="AA8" s="1032"/>
      <c r="AB8" s="1032"/>
      <c r="AC8" s="1032"/>
      <c r="AD8" s="1032"/>
      <c r="AE8" s="1032"/>
      <c r="AF8" s="1032"/>
      <c r="AG8" s="1032"/>
    </row>
    <row r="9" spans="1:33" s="105" customFormat="1" x14ac:dyDescent="0.2">
      <c r="A9" s="2169" t="s">
        <v>9</v>
      </c>
      <c r="B9" s="2176" t="s">
        <v>10</v>
      </c>
      <c r="C9" s="2177"/>
      <c r="D9" s="2177"/>
      <c r="E9" s="2177"/>
      <c r="F9" s="2177"/>
      <c r="G9" s="2177"/>
      <c r="H9" s="2177"/>
      <c r="I9" s="2178"/>
      <c r="J9" s="2176" t="s">
        <v>11</v>
      </c>
      <c r="K9" s="2177"/>
      <c r="L9" s="2177"/>
      <c r="M9" s="2177"/>
      <c r="N9" s="2177"/>
      <c r="O9" s="2177"/>
      <c r="P9" s="2177"/>
      <c r="Q9" s="2178"/>
      <c r="R9" s="1032"/>
      <c r="S9" s="1032"/>
      <c r="T9" s="1032"/>
      <c r="U9" s="1032"/>
      <c r="V9" s="1032"/>
      <c r="W9" s="1032"/>
      <c r="X9" s="1032"/>
      <c r="Y9" s="1032"/>
      <c r="Z9" s="1032"/>
      <c r="AA9" s="1032"/>
      <c r="AB9" s="1032"/>
      <c r="AC9" s="1032"/>
      <c r="AD9" s="1032"/>
      <c r="AE9" s="1032"/>
      <c r="AF9" s="1032"/>
      <c r="AG9" s="1032"/>
    </row>
    <row r="10" spans="1:33" s="105" customFormat="1" x14ac:dyDescent="0.2">
      <c r="A10" s="2170"/>
      <c r="B10" s="2172" t="s">
        <v>571</v>
      </c>
      <c r="C10" s="2173"/>
      <c r="D10" s="2173"/>
      <c r="E10" s="2174"/>
      <c r="F10" s="2172" t="s">
        <v>564</v>
      </c>
      <c r="G10" s="2039"/>
      <c r="H10" s="2039"/>
      <c r="I10" s="2040"/>
      <c r="J10" s="2172" t="s">
        <v>677</v>
      </c>
      <c r="K10" s="2173"/>
      <c r="L10" s="2173"/>
      <c r="M10" s="2174"/>
      <c r="N10" s="2172" t="s">
        <v>678</v>
      </c>
      <c r="O10" s="2173"/>
      <c r="P10" s="2173"/>
      <c r="Q10" s="2174"/>
      <c r="R10" s="1032"/>
      <c r="S10" s="1032"/>
      <c r="T10" s="1032"/>
      <c r="U10" s="1032"/>
      <c r="V10" s="1032"/>
      <c r="W10" s="1032"/>
      <c r="X10" s="1032"/>
      <c r="Y10" s="1032"/>
      <c r="Z10" s="1032"/>
      <c r="AA10" s="1032"/>
      <c r="AB10" s="1032"/>
      <c r="AC10" s="1032"/>
      <c r="AD10" s="1032"/>
      <c r="AE10" s="1032"/>
      <c r="AF10" s="1032"/>
      <c r="AG10" s="1032"/>
    </row>
    <row r="11" spans="1:33" s="105" customFormat="1" x14ac:dyDescent="0.2">
      <c r="A11" s="2170"/>
      <c r="B11" s="2172" t="s">
        <v>14</v>
      </c>
      <c r="C11" s="2173"/>
      <c r="E11" s="110">
        <v>7200</v>
      </c>
      <c r="F11" s="2172" t="s">
        <v>14</v>
      </c>
      <c r="G11" s="2173"/>
      <c r="H11" s="109"/>
      <c r="I11" s="110">
        <v>7200</v>
      </c>
      <c r="J11" s="2172" t="s">
        <v>14</v>
      </c>
      <c r="K11" s="2173"/>
      <c r="L11" s="109"/>
      <c r="M11" s="110">
        <f>E11</f>
        <v>7200</v>
      </c>
      <c r="N11" s="2172" t="s">
        <v>14</v>
      </c>
      <c r="O11" s="2173"/>
      <c r="P11" s="109"/>
      <c r="Q11" s="110">
        <f>I11</f>
        <v>7200</v>
      </c>
      <c r="R11" s="1032"/>
      <c r="S11" s="1032"/>
      <c r="T11" s="1032"/>
      <c r="U11" s="1032"/>
      <c r="V11" s="1032"/>
      <c r="W11" s="1032"/>
      <c r="X11" s="1032"/>
      <c r="Y11" s="1032"/>
      <c r="Z11" s="1032"/>
      <c r="AA11" s="1032"/>
      <c r="AB11" s="1032"/>
      <c r="AC11" s="1032"/>
      <c r="AD11" s="1032"/>
      <c r="AE11" s="1032"/>
      <c r="AF11" s="1032"/>
      <c r="AG11" s="1032"/>
    </row>
    <row r="12" spans="1:33" s="112" customFormat="1" ht="35.25" customHeight="1" x14ac:dyDescent="0.2">
      <c r="A12" s="2171"/>
      <c r="B12" s="111" t="s">
        <v>16</v>
      </c>
      <c r="C12" s="111" t="s">
        <v>17</v>
      </c>
      <c r="D12" s="111"/>
      <c r="E12" s="111" t="s">
        <v>18</v>
      </c>
      <c r="F12" s="111" t="s">
        <v>16</v>
      </c>
      <c r="G12" s="111" t="s">
        <v>17</v>
      </c>
      <c r="H12" s="111"/>
      <c r="I12" s="111" t="s">
        <v>18</v>
      </c>
      <c r="J12" s="111" t="s">
        <v>16</v>
      </c>
      <c r="K12" s="111" t="s">
        <v>17</v>
      </c>
      <c r="L12" s="111"/>
      <c r="M12" s="111" t="s">
        <v>18</v>
      </c>
      <c r="N12" s="111" t="s">
        <v>16</v>
      </c>
      <c r="O12" s="111" t="s">
        <v>17</v>
      </c>
      <c r="P12" s="111"/>
      <c r="Q12" s="111" t="s">
        <v>18</v>
      </c>
    </row>
    <row r="13" spans="1:33" s="114" customFormat="1" ht="11.25" x14ac:dyDescent="0.2">
      <c r="A13" s="113">
        <v>1</v>
      </c>
      <c r="B13" s="113">
        <v>2</v>
      </c>
      <c r="C13" s="113">
        <v>3</v>
      </c>
      <c r="D13" s="113"/>
      <c r="E13" s="113">
        <v>4</v>
      </c>
      <c r="F13" s="113">
        <v>5</v>
      </c>
      <c r="G13" s="113">
        <v>6</v>
      </c>
      <c r="H13" s="113"/>
      <c r="I13" s="113">
        <v>7</v>
      </c>
      <c r="J13" s="113">
        <v>8</v>
      </c>
      <c r="K13" s="113">
        <v>9</v>
      </c>
      <c r="L13" s="113"/>
      <c r="M13" s="113">
        <v>10</v>
      </c>
      <c r="N13" s="113">
        <v>11</v>
      </c>
      <c r="O13" s="113">
        <v>12</v>
      </c>
      <c r="P13" s="113"/>
      <c r="Q13" s="113">
        <v>13</v>
      </c>
    </row>
    <row r="14" spans="1:33" s="112" customFormat="1" ht="13.5" thickBot="1" x14ac:dyDescent="0.25">
      <c r="A14" s="115">
        <v>0</v>
      </c>
      <c r="B14" s="1155"/>
      <c r="C14" s="1166"/>
      <c r="D14" s="1166"/>
      <c r="E14" s="1166"/>
      <c r="F14" s="1155"/>
      <c r="G14" s="1166"/>
      <c r="H14" s="1166"/>
      <c r="I14" s="1166"/>
      <c r="J14" s="1155"/>
      <c r="K14" s="1348"/>
      <c r="L14" s="1348"/>
      <c r="M14" s="1348"/>
      <c r="N14" s="1971"/>
      <c r="O14" s="1348"/>
      <c r="P14" s="1348"/>
      <c r="Q14" s="1348"/>
    </row>
    <row r="15" spans="1:33" s="1542" customFormat="1" ht="15.75" thickBot="1" x14ac:dyDescent="0.25">
      <c r="A15" s="1538">
        <v>1</v>
      </c>
      <c r="B15" s="1539"/>
      <c r="C15" s="1540"/>
      <c r="D15" s="1540"/>
      <c r="E15" s="1670">
        <v>348.08319999999998</v>
      </c>
      <c r="F15" s="1681"/>
      <c r="G15" s="1698"/>
      <c r="H15" s="1698"/>
      <c r="I15" s="3028">
        <v>474.76184082031301</v>
      </c>
      <c r="J15" s="1539"/>
      <c r="K15" s="1540"/>
      <c r="L15" s="1540"/>
      <c r="M15" s="1669">
        <v>138.31460000000001</v>
      </c>
      <c r="N15" s="1539"/>
      <c r="O15" s="1540"/>
      <c r="P15" s="1540"/>
      <c r="Q15" s="3028">
        <v>238.28852081298803</v>
      </c>
    </row>
    <row r="16" spans="1:33" s="112" customFormat="1" ht="15.75" thickBot="1" x14ac:dyDescent="0.25">
      <c r="A16" s="115">
        <v>2</v>
      </c>
      <c r="B16" s="1155"/>
      <c r="C16" s="1166"/>
      <c r="D16" s="1166"/>
      <c r="E16" s="1671">
        <v>316.03680000000003</v>
      </c>
      <c r="F16" s="1683"/>
      <c r="G16" s="1699"/>
      <c r="H16" s="1699"/>
      <c r="I16" s="3029">
        <v>481.29513549804705</v>
      </c>
      <c r="J16" s="1155"/>
      <c r="K16" s="1166"/>
      <c r="L16" s="1166"/>
      <c r="M16" s="1672">
        <v>137.98204000000001</v>
      </c>
      <c r="N16" s="1155"/>
      <c r="O16" s="1166"/>
      <c r="P16" s="1166"/>
      <c r="Q16" s="3029">
        <v>240.21802520752001</v>
      </c>
    </row>
    <row r="17" spans="1:17" s="112" customFormat="1" ht="15.75" thickBot="1" x14ac:dyDescent="0.25">
      <c r="A17" s="115">
        <v>3</v>
      </c>
      <c r="B17" s="1155"/>
      <c r="C17" s="1166"/>
      <c r="D17" s="1347"/>
      <c r="E17" s="1671">
        <v>264.98284000000001</v>
      </c>
      <c r="F17" s="1700"/>
      <c r="G17" s="1699"/>
      <c r="H17" s="1701"/>
      <c r="I17" s="3029">
        <v>539.76225280761707</v>
      </c>
      <c r="J17" s="1337"/>
      <c r="K17" s="1166"/>
      <c r="L17" s="1166"/>
      <c r="M17" s="1672">
        <v>123.87622</v>
      </c>
      <c r="N17" s="1155"/>
      <c r="O17" s="1166"/>
      <c r="P17" s="1166"/>
      <c r="Q17" s="3029">
        <v>285.90950012207099</v>
      </c>
    </row>
    <row r="18" spans="1:17" s="112" customFormat="1" ht="15.75" thickBot="1" x14ac:dyDescent="0.25">
      <c r="A18" s="115">
        <v>4</v>
      </c>
      <c r="B18" s="1155"/>
      <c r="C18" s="1166"/>
      <c r="D18" s="1347"/>
      <c r="E18" s="1671">
        <v>242.90964</v>
      </c>
      <c r="F18" s="1700"/>
      <c r="G18" s="1699"/>
      <c r="H18" s="1701"/>
      <c r="I18" s="3029">
        <v>453.845611572265</v>
      </c>
      <c r="J18" s="1337"/>
      <c r="K18" s="1166"/>
      <c r="L18" s="1347"/>
      <c r="M18" s="1671">
        <v>124.88082</v>
      </c>
      <c r="N18" s="1337"/>
      <c r="O18" s="1166"/>
      <c r="P18" s="1347"/>
      <c r="Q18" s="3029">
        <v>235.89482879638601</v>
      </c>
    </row>
    <row r="19" spans="1:17" s="112" customFormat="1" ht="15.75" thickBot="1" x14ac:dyDescent="0.25">
      <c r="A19" s="115">
        <v>5</v>
      </c>
      <c r="B19" s="1155"/>
      <c r="C19" s="1166"/>
      <c r="D19" s="1347"/>
      <c r="E19" s="1671">
        <v>246.79288</v>
      </c>
      <c r="F19" s="1700"/>
      <c r="G19" s="1699"/>
      <c r="H19" s="1701"/>
      <c r="I19" s="3029">
        <v>446.34930419921903</v>
      </c>
      <c r="J19" s="1337"/>
      <c r="K19" s="1166"/>
      <c r="L19" s="1347"/>
      <c r="M19" s="1671">
        <v>130.70742000000001</v>
      </c>
      <c r="N19" s="1337"/>
      <c r="O19" s="1166"/>
      <c r="P19" s="1347"/>
      <c r="Q19" s="3029">
        <v>233.33139801025402</v>
      </c>
    </row>
    <row r="20" spans="1:17" s="112" customFormat="1" ht="15.75" thickBot="1" x14ac:dyDescent="0.25">
      <c r="A20" s="115">
        <v>6</v>
      </c>
      <c r="B20" s="1155"/>
      <c r="C20" s="1166"/>
      <c r="D20" s="1347"/>
      <c r="E20" s="1671">
        <v>277.79660000000001</v>
      </c>
      <c r="F20" s="1700"/>
      <c r="G20" s="1699"/>
      <c r="H20" s="1701"/>
      <c r="I20" s="3029">
        <v>468.96293640136804</v>
      </c>
      <c r="J20" s="1337"/>
      <c r="K20" s="1166"/>
      <c r="L20" s="1347"/>
      <c r="M20" s="1671">
        <v>134.09878</v>
      </c>
      <c r="N20" s="1337"/>
      <c r="O20" s="1166"/>
      <c r="P20" s="1347"/>
      <c r="Q20" s="3029">
        <v>224.51525878906202</v>
      </c>
    </row>
    <row r="21" spans="1:17" s="112" customFormat="1" ht="15.75" thickBot="1" x14ac:dyDescent="0.25">
      <c r="A21" s="115">
        <v>7</v>
      </c>
      <c r="B21" s="1155"/>
      <c r="C21" s="1166"/>
      <c r="D21" s="1347"/>
      <c r="E21" s="1671">
        <v>361.12204000000003</v>
      </c>
      <c r="F21" s="1700"/>
      <c r="G21" s="1699"/>
      <c r="H21" s="1701"/>
      <c r="I21" s="3029">
        <v>671.519287109375</v>
      </c>
      <c r="J21" s="1337"/>
      <c r="K21" s="1166"/>
      <c r="L21" s="1347"/>
      <c r="M21" s="1671">
        <v>145.5615</v>
      </c>
      <c r="N21" s="1337"/>
      <c r="O21" s="1166"/>
      <c r="P21" s="1347"/>
      <c r="Q21" s="3029">
        <v>233.10276031494101</v>
      </c>
    </row>
    <row r="22" spans="1:17" s="112" customFormat="1" ht="15.75" thickBot="1" x14ac:dyDescent="0.25">
      <c r="A22" s="115">
        <v>8</v>
      </c>
      <c r="B22" s="1155"/>
      <c r="C22" s="1166"/>
      <c r="D22" s="1347"/>
      <c r="E22" s="1671">
        <v>445.78464000000002</v>
      </c>
      <c r="F22" s="1700"/>
      <c r="G22" s="1699"/>
      <c r="H22" s="1701"/>
      <c r="I22" s="3029">
        <v>779.51950073242108</v>
      </c>
      <c r="J22" s="1337"/>
      <c r="K22" s="1166"/>
      <c r="L22" s="1347"/>
      <c r="M22" s="1671">
        <v>187.06142</v>
      </c>
      <c r="N22" s="1337"/>
      <c r="O22" s="1166"/>
      <c r="P22" s="1347"/>
      <c r="Q22" s="3029">
        <v>241.125617980957</v>
      </c>
    </row>
    <row r="23" spans="1:17" s="112" customFormat="1" ht="15.75" thickBot="1" x14ac:dyDescent="0.25">
      <c r="A23" s="115">
        <v>9</v>
      </c>
      <c r="B23" s="1155"/>
      <c r="C23" s="1166"/>
      <c r="D23" s="1347"/>
      <c r="E23" s="1671">
        <v>606.49810000000002</v>
      </c>
      <c r="F23" s="1700"/>
      <c r="G23" s="1699"/>
      <c r="H23" s="1701"/>
      <c r="I23" s="3029">
        <v>877.141357421875</v>
      </c>
      <c r="J23" s="1337"/>
      <c r="K23" s="1166"/>
      <c r="L23" s="1347"/>
      <c r="M23" s="1671">
        <v>283.85876000000002</v>
      </c>
      <c r="N23" s="1337"/>
      <c r="O23" s="1166"/>
      <c r="P23" s="1347"/>
      <c r="Q23" s="3029">
        <v>307.03704833984301</v>
      </c>
    </row>
    <row r="24" spans="1:17" s="112" customFormat="1" ht="15.75" thickBot="1" x14ac:dyDescent="0.3">
      <c r="A24" s="115">
        <v>10</v>
      </c>
      <c r="B24" s="1155"/>
      <c r="C24" s="1166"/>
      <c r="D24" s="1347"/>
      <c r="E24" s="1675">
        <v>745.56097999999997</v>
      </c>
      <c r="F24" s="1700"/>
      <c r="G24" s="1699"/>
      <c r="H24" s="1701"/>
      <c r="I24" s="3030">
        <v>692.62600708007801</v>
      </c>
      <c r="J24" s="1337"/>
      <c r="K24" s="1166"/>
      <c r="L24" s="1347"/>
      <c r="M24" s="1675">
        <v>362.49383999999998</v>
      </c>
      <c r="N24" s="1337"/>
      <c r="O24" s="1166"/>
      <c r="P24" s="1347"/>
      <c r="Q24" s="3030">
        <v>325.22012329101602</v>
      </c>
    </row>
    <row r="25" spans="1:17" s="112" customFormat="1" ht="15.75" thickBot="1" x14ac:dyDescent="0.3">
      <c r="A25" s="115">
        <v>11</v>
      </c>
      <c r="B25" s="1155"/>
      <c r="C25" s="1166"/>
      <c r="D25" s="1347"/>
      <c r="E25" s="1675">
        <v>773.01733999999999</v>
      </c>
      <c r="F25" s="1700"/>
      <c r="G25" s="1699"/>
      <c r="H25" s="1701"/>
      <c r="I25" s="3030">
        <v>644.44039916992199</v>
      </c>
      <c r="J25" s="1337"/>
      <c r="K25" s="1166"/>
      <c r="L25" s="1347"/>
      <c r="M25" s="1675">
        <v>388.73786000000001</v>
      </c>
      <c r="N25" s="1337"/>
      <c r="O25" s="1166"/>
      <c r="P25" s="1347"/>
      <c r="Q25" s="3030">
        <v>292.05136108398403</v>
      </c>
    </row>
    <row r="26" spans="1:17" s="112" customFormat="1" ht="15.75" thickBot="1" x14ac:dyDescent="0.3">
      <c r="A26" s="115">
        <v>12</v>
      </c>
      <c r="B26" s="1155"/>
      <c r="C26" s="1166"/>
      <c r="D26" s="1347"/>
      <c r="E26" s="1675">
        <v>768.17809999999997</v>
      </c>
      <c r="F26" s="1700"/>
      <c r="G26" s="1699"/>
      <c r="H26" s="1701"/>
      <c r="I26" s="3030">
        <v>687.75900268554608</v>
      </c>
      <c r="J26" s="1337"/>
      <c r="K26" s="1166"/>
      <c r="L26" s="1347"/>
      <c r="M26" s="1675">
        <v>440.89681999999999</v>
      </c>
      <c r="N26" s="1337"/>
      <c r="O26" s="1166"/>
      <c r="P26" s="1347"/>
      <c r="Q26" s="3030">
        <v>341.76812744140602</v>
      </c>
    </row>
    <row r="27" spans="1:17" s="112" customFormat="1" ht="15.75" thickBot="1" x14ac:dyDescent="0.3">
      <c r="A27" s="115">
        <v>13</v>
      </c>
      <c r="B27" s="1155"/>
      <c r="C27" s="1166"/>
      <c r="D27" s="1347"/>
      <c r="E27" s="1675">
        <v>706.37505999999996</v>
      </c>
      <c r="F27" s="1700"/>
      <c r="G27" s="1699"/>
      <c r="H27" s="1701"/>
      <c r="I27" s="3030">
        <v>645.03277587890602</v>
      </c>
      <c r="J27" s="1337"/>
      <c r="K27" s="1166"/>
      <c r="L27" s="1347"/>
      <c r="M27" s="1675">
        <v>284.09431999999998</v>
      </c>
      <c r="N27" s="1337"/>
      <c r="O27" s="1166"/>
      <c r="P27" s="1347"/>
      <c r="Q27" s="3030">
        <v>318.15333557128901</v>
      </c>
    </row>
    <row r="28" spans="1:17" s="112" customFormat="1" ht="15.75" thickBot="1" x14ac:dyDescent="0.3">
      <c r="A28" s="115">
        <v>14</v>
      </c>
      <c r="B28" s="1155"/>
      <c r="C28" s="1166"/>
      <c r="D28" s="1347"/>
      <c r="E28" s="1675">
        <v>777.51038000000005</v>
      </c>
      <c r="F28" s="1700"/>
      <c r="G28" s="1699"/>
      <c r="H28" s="1701"/>
      <c r="I28" s="3030">
        <v>669.12905883789006</v>
      </c>
      <c r="J28" s="1337"/>
      <c r="K28" s="1166"/>
      <c r="L28" s="1347"/>
      <c r="M28" s="1675">
        <v>366.59534000000002</v>
      </c>
      <c r="N28" s="1337"/>
      <c r="O28" s="1166"/>
      <c r="P28" s="1347"/>
      <c r="Q28" s="3030">
        <v>320.47084045410202</v>
      </c>
    </row>
    <row r="29" spans="1:17" s="112" customFormat="1" ht="15.75" thickBot="1" x14ac:dyDescent="0.3">
      <c r="A29" s="115">
        <v>15</v>
      </c>
      <c r="B29" s="1155"/>
      <c r="C29" s="1166"/>
      <c r="D29" s="1347"/>
      <c r="E29" s="1675">
        <v>739.86944000000005</v>
      </c>
      <c r="F29" s="1685"/>
      <c r="G29" s="1699"/>
      <c r="H29" s="1701"/>
      <c r="I29" s="3030">
        <v>614.34085083007801</v>
      </c>
      <c r="J29" s="1337"/>
      <c r="K29" s="1166"/>
      <c r="L29" s="1347"/>
      <c r="M29" s="1675">
        <v>396.68450000000001</v>
      </c>
      <c r="N29" s="1337"/>
      <c r="O29" s="1166"/>
      <c r="P29" s="1347"/>
      <c r="Q29" s="3030">
        <v>291.427825927735</v>
      </c>
    </row>
    <row r="30" spans="1:17" s="112" customFormat="1" ht="15.75" thickBot="1" x14ac:dyDescent="0.3">
      <c r="A30" s="115">
        <v>16</v>
      </c>
      <c r="B30" s="1155"/>
      <c r="C30" s="1166"/>
      <c r="D30" s="1347"/>
      <c r="E30" s="1675">
        <v>747.11285999999996</v>
      </c>
      <c r="F30" s="1685"/>
      <c r="G30" s="1699"/>
      <c r="H30" s="1701"/>
      <c r="I30" s="3030">
        <v>613.03485107421898</v>
      </c>
      <c r="J30" s="1337"/>
      <c r="K30" s="1166"/>
      <c r="L30" s="1347"/>
      <c r="M30" s="1675">
        <v>372.84800000000001</v>
      </c>
      <c r="N30" s="1337"/>
      <c r="O30" s="1166"/>
      <c r="P30" s="1347"/>
      <c r="Q30" s="3030">
        <v>308.93884277343699</v>
      </c>
    </row>
    <row r="31" spans="1:17" s="116" customFormat="1" ht="15.75" thickBot="1" x14ac:dyDescent="0.3">
      <c r="A31" s="115">
        <v>17</v>
      </c>
      <c r="B31" s="1155"/>
      <c r="C31" s="1166"/>
      <c r="D31" s="1347"/>
      <c r="E31" s="1675">
        <v>736.78985999999998</v>
      </c>
      <c r="F31" s="1685"/>
      <c r="G31" s="1699"/>
      <c r="H31" s="1701"/>
      <c r="I31" s="3030">
        <v>572.80630493164108</v>
      </c>
      <c r="J31" s="1337"/>
      <c r="K31" s="1166"/>
      <c r="L31" s="1347"/>
      <c r="M31" s="1675">
        <v>397.21449999999999</v>
      </c>
      <c r="N31" s="1337"/>
      <c r="O31" s="1166"/>
      <c r="P31" s="1347"/>
      <c r="Q31" s="3030">
        <v>292.17953491211</v>
      </c>
    </row>
    <row r="32" spans="1:17" s="116" customFormat="1" ht="15.75" thickBot="1" x14ac:dyDescent="0.3">
      <c r="A32" s="115">
        <v>18</v>
      </c>
      <c r="B32" s="1155"/>
      <c r="C32" s="1166"/>
      <c r="D32" s="1347"/>
      <c r="E32" s="1675">
        <v>654.26116000000002</v>
      </c>
      <c r="F32" s="1685"/>
      <c r="G32" s="1699"/>
      <c r="H32" s="1701"/>
      <c r="I32" s="3030">
        <v>490.27407836914102</v>
      </c>
      <c r="J32" s="1337"/>
      <c r="K32" s="1166"/>
      <c r="L32" s="1347"/>
      <c r="M32" s="1675">
        <v>334.77062000000001</v>
      </c>
      <c r="N32" s="1337"/>
      <c r="O32" s="1166"/>
      <c r="P32" s="1347"/>
      <c r="Q32" s="3030">
        <v>256.83184814453199</v>
      </c>
    </row>
    <row r="33" spans="1:33" s="116" customFormat="1" ht="15.75" thickBot="1" x14ac:dyDescent="0.3">
      <c r="A33" s="115">
        <v>19</v>
      </c>
      <c r="B33" s="1155"/>
      <c r="C33" s="1166"/>
      <c r="D33" s="1347"/>
      <c r="E33" s="1675">
        <v>549.02873999999997</v>
      </c>
      <c r="F33" s="1685"/>
      <c r="G33" s="1699"/>
      <c r="H33" s="1701"/>
      <c r="I33" s="3030">
        <v>487.82498168945301</v>
      </c>
      <c r="J33" s="1337"/>
      <c r="K33" s="1166"/>
      <c r="L33" s="1347"/>
      <c r="M33" s="1675">
        <v>267.54631999999998</v>
      </c>
      <c r="N33" s="1337"/>
      <c r="O33" s="1166"/>
      <c r="P33" s="1347"/>
      <c r="Q33" s="3030">
        <v>267.18257141113304</v>
      </c>
    </row>
    <row r="34" spans="1:33" s="116" customFormat="1" ht="15.75" thickBot="1" x14ac:dyDescent="0.3">
      <c r="A34" s="115">
        <v>20</v>
      </c>
      <c r="B34" s="1155"/>
      <c r="C34" s="1166"/>
      <c r="D34" s="1347"/>
      <c r="E34" s="1675">
        <v>453.45074</v>
      </c>
      <c r="F34" s="1685"/>
      <c r="G34" s="1699"/>
      <c r="H34" s="1701"/>
      <c r="I34" s="3030">
        <v>459.11798095703102</v>
      </c>
      <c r="J34" s="1337"/>
      <c r="K34" s="1166"/>
      <c r="L34" s="1347"/>
      <c r="M34" s="1675">
        <v>208.48342</v>
      </c>
      <c r="N34" s="1337"/>
      <c r="O34" s="1166"/>
      <c r="P34" s="1347"/>
      <c r="Q34" s="3030">
        <v>241.541313171387</v>
      </c>
    </row>
    <row r="35" spans="1:33" s="116" customFormat="1" ht="15.75" thickBot="1" x14ac:dyDescent="0.3">
      <c r="A35" s="115">
        <v>21</v>
      </c>
      <c r="B35" s="1155"/>
      <c r="C35" s="1166"/>
      <c r="D35" s="1347"/>
      <c r="E35" s="1675">
        <v>421.36966000000001</v>
      </c>
      <c r="F35" s="1685"/>
      <c r="G35" s="1699"/>
      <c r="H35" s="1701"/>
      <c r="I35" s="3030">
        <v>450.85266113281301</v>
      </c>
      <c r="J35" s="1337"/>
      <c r="K35" s="1166"/>
      <c r="L35" s="1347"/>
      <c r="M35" s="1675">
        <v>188.89735999999999</v>
      </c>
      <c r="N35" s="1337"/>
      <c r="O35" s="1166"/>
      <c r="P35" s="1347"/>
      <c r="Q35" s="3030">
        <v>230.05781555175801</v>
      </c>
    </row>
    <row r="36" spans="1:33" s="116" customFormat="1" ht="15.75" thickBot="1" x14ac:dyDescent="0.3">
      <c r="A36" s="115">
        <v>22</v>
      </c>
      <c r="B36" s="1155"/>
      <c r="C36" s="1166"/>
      <c r="D36" s="1347"/>
      <c r="E36" s="1675">
        <v>415.88254000000001</v>
      </c>
      <c r="F36" s="1685"/>
      <c r="G36" s="1699"/>
      <c r="H36" s="1701"/>
      <c r="I36" s="3030">
        <v>455.93792724609403</v>
      </c>
      <c r="J36" s="1337"/>
      <c r="K36" s="1166"/>
      <c r="L36" s="1347"/>
      <c r="M36" s="1675">
        <v>183.14349999999999</v>
      </c>
      <c r="N36" s="1337"/>
      <c r="O36" s="1166"/>
      <c r="P36" s="1347"/>
      <c r="Q36" s="3030">
        <v>230.94809722900402</v>
      </c>
    </row>
    <row r="37" spans="1:33" s="116" customFormat="1" ht="15.75" thickBot="1" x14ac:dyDescent="0.3">
      <c r="A37" s="115">
        <v>23</v>
      </c>
      <c r="B37" s="1155"/>
      <c r="C37" s="1166"/>
      <c r="D37" s="1347"/>
      <c r="E37" s="1675">
        <v>429.2713</v>
      </c>
      <c r="F37" s="1685"/>
      <c r="G37" s="1699"/>
      <c r="H37" s="1701"/>
      <c r="I37" s="3030">
        <v>486.73377990722605</v>
      </c>
      <c r="J37" s="1337"/>
      <c r="K37" s="1166"/>
      <c r="L37" s="1347"/>
      <c r="M37" s="1675">
        <v>170.56190000000001</v>
      </c>
      <c r="N37" s="1337"/>
      <c r="O37" s="1166"/>
      <c r="P37" s="1347"/>
      <c r="Q37" s="3030">
        <v>258.81677246093699</v>
      </c>
    </row>
    <row r="38" spans="1:33" s="116" customFormat="1" ht="15.75" thickBot="1" x14ac:dyDescent="0.3">
      <c r="A38" s="115">
        <v>24</v>
      </c>
      <c r="B38" s="1155"/>
      <c r="C38" s="1166"/>
      <c r="D38" s="1347"/>
      <c r="E38" s="1676">
        <v>412.53626000000003</v>
      </c>
      <c r="F38" s="1685"/>
      <c r="G38" s="1699"/>
      <c r="H38" s="1701"/>
      <c r="I38" s="3031">
        <v>458.78887939453102</v>
      </c>
      <c r="J38" s="1337"/>
      <c r="K38" s="1166"/>
      <c r="L38" s="1347"/>
      <c r="M38" s="1676">
        <v>154.9873</v>
      </c>
      <c r="N38" s="1337"/>
      <c r="O38" s="1166"/>
      <c r="P38" s="1347"/>
      <c r="Q38" s="3031">
        <v>242.56668090820301</v>
      </c>
    </row>
    <row r="39" spans="1:33" s="116" customFormat="1" ht="15" x14ac:dyDescent="0.2">
      <c r="A39" s="115" t="s">
        <v>19</v>
      </c>
      <c r="B39" s="1229"/>
      <c r="C39" s="1229"/>
      <c r="D39" s="1229"/>
      <c r="E39" s="1702">
        <f>SUM(E15:E38)</f>
        <v>12440.221160000003</v>
      </c>
      <c r="F39" s="1703"/>
      <c r="G39" s="1703"/>
      <c r="H39" s="1703"/>
      <c r="I39" s="1702">
        <f>SUM(I15:I38)</f>
        <v>13621.856765747068</v>
      </c>
      <c r="J39" s="1229"/>
      <c r="K39" s="1229"/>
      <c r="L39" s="1229"/>
      <c r="M39" s="1702">
        <f>SUM(M15:M38)</f>
        <v>5924.2971599999992</v>
      </c>
      <c r="N39" s="1229"/>
      <c r="O39" s="1229"/>
      <c r="P39" s="1229"/>
      <c r="Q39" s="1702">
        <f>SUM(Q15:Q38)</f>
        <v>6457.5780487060538</v>
      </c>
    </row>
    <row r="40" spans="1:33" s="105" customFormat="1" ht="12.75" customHeight="1" x14ac:dyDescent="0.2">
      <c r="A40" s="105" t="s">
        <v>20</v>
      </c>
      <c r="R40" s="1032"/>
      <c r="S40" s="1032"/>
      <c r="T40" s="1032"/>
      <c r="U40" s="1032"/>
      <c r="V40" s="1032"/>
      <c r="W40" s="1032"/>
      <c r="X40" s="1032"/>
      <c r="Y40" s="1032"/>
      <c r="Z40" s="1032"/>
      <c r="AA40" s="1032"/>
      <c r="AB40" s="1032"/>
      <c r="AC40" s="1032"/>
      <c r="AD40" s="1032"/>
      <c r="AE40" s="1032"/>
      <c r="AF40" s="1032"/>
      <c r="AG40" s="1032"/>
    </row>
    <row r="41" spans="1:33" s="105" customFormat="1" ht="12.75" customHeight="1" x14ac:dyDescent="0.2">
      <c r="A41" s="105" t="s">
        <v>21</v>
      </c>
      <c r="R41" s="1032"/>
      <c r="S41" s="1032"/>
      <c r="T41" s="1032"/>
      <c r="U41" s="1032"/>
      <c r="V41" s="1032"/>
      <c r="W41" s="1032"/>
      <c r="X41" s="1032"/>
      <c r="Y41" s="1032"/>
      <c r="Z41" s="1032"/>
      <c r="AA41" s="1032"/>
      <c r="AB41" s="1032"/>
      <c r="AC41" s="1032"/>
      <c r="AD41" s="1032"/>
      <c r="AE41" s="1032"/>
      <c r="AF41" s="1032"/>
      <c r="AG41" s="1032"/>
    </row>
    <row r="42" spans="1:33" x14ac:dyDescent="0.2">
      <c r="A42" s="105" t="s">
        <v>22</v>
      </c>
      <c r="R42" s="1033"/>
      <c r="S42" s="1033"/>
      <c r="T42" s="1033"/>
      <c r="U42" s="1033"/>
      <c r="V42" s="1033"/>
      <c r="W42" s="1033"/>
      <c r="X42" s="1033"/>
      <c r="Y42" s="1033"/>
      <c r="Z42" s="1033"/>
      <c r="AA42" s="1033"/>
      <c r="AB42" s="1033"/>
      <c r="AC42" s="1033"/>
      <c r="AD42" s="1033"/>
      <c r="AE42" s="1033"/>
      <c r="AF42" s="1033"/>
      <c r="AG42" s="1033"/>
    </row>
    <row r="43" spans="1:33" x14ac:dyDescent="0.2">
      <c r="A43" s="105" t="s">
        <v>23</v>
      </c>
      <c r="K43" s="105" t="s">
        <v>526</v>
      </c>
      <c r="L43" s="105"/>
      <c r="M43" s="105"/>
      <c r="N43" s="105"/>
      <c r="O43" s="105"/>
      <c r="P43" s="105"/>
      <c r="Q43" s="105"/>
      <c r="R43" s="1033"/>
      <c r="S43" s="1033"/>
      <c r="T43" s="1033"/>
      <c r="U43" s="1033"/>
      <c r="V43" s="1033"/>
      <c r="W43" s="1033"/>
      <c r="X43" s="1033"/>
      <c r="Y43" s="1033"/>
      <c r="Z43" s="1033"/>
      <c r="AA43" s="1033"/>
      <c r="AB43" s="1033"/>
      <c r="AC43" s="1033"/>
      <c r="AD43" s="1033"/>
      <c r="AE43" s="1033"/>
      <c r="AF43" s="1033"/>
      <c r="AG43" s="1033"/>
    </row>
    <row r="44" spans="1:33" x14ac:dyDescent="0.2">
      <c r="R44" s="1033"/>
      <c r="S44" s="1033"/>
      <c r="T44" s="1033"/>
      <c r="U44" s="1033"/>
      <c r="V44" s="1033"/>
      <c r="W44" s="1033"/>
      <c r="X44" s="1033"/>
      <c r="Y44" s="1033"/>
      <c r="Z44" s="1033"/>
      <c r="AA44" s="1033"/>
      <c r="AB44" s="1033"/>
      <c r="AC44" s="1033"/>
      <c r="AD44" s="1033"/>
      <c r="AE44" s="1033"/>
      <c r="AF44" s="1033"/>
      <c r="AG44" s="1033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tabColor theme="6"/>
  </sheetPr>
  <dimension ref="A1:AG44"/>
  <sheetViews>
    <sheetView zoomScale="85" zoomScaleNormal="85" workbookViewId="0">
      <selection activeCell="Q15" sqref="Q15:Q38"/>
    </sheetView>
  </sheetViews>
  <sheetFormatPr defaultRowHeight="12.75" x14ac:dyDescent="0.2"/>
  <cols>
    <col min="1" max="1" width="5.42578125" style="130" customWidth="1"/>
    <col min="2" max="3" width="11.28515625" style="130" customWidth="1"/>
    <col min="4" max="4" width="11.28515625" style="130" hidden="1" customWidth="1"/>
    <col min="5" max="7" width="11.28515625" style="130" customWidth="1"/>
    <col min="8" max="8" width="11.28515625" style="130" hidden="1" customWidth="1"/>
    <col min="9" max="11" width="11.28515625" style="130" customWidth="1"/>
    <col min="12" max="12" width="11.28515625" style="130" hidden="1" customWidth="1"/>
    <col min="13" max="15" width="11.28515625" style="130" customWidth="1"/>
    <col min="16" max="16" width="11.28515625" style="130" hidden="1" customWidth="1"/>
    <col min="17" max="17" width="11.28515625" style="130" customWidth="1"/>
    <col min="18" max="16384" width="9.140625" style="130"/>
  </cols>
  <sheetData>
    <row r="1" spans="1:33" s="118" customFormat="1" ht="18.75" customHeight="1" x14ac:dyDescent="0.25">
      <c r="B1" s="2202" t="s">
        <v>503</v>
      </c>
      <c r="C1" s="2046"/>
      <c r="D1" s="2046"/>
      <c r="E1" s="2046"/>
      <c r="F1" s="2046"/>
      <c r="J1" s="801" t="s">
        <v>179</v>
      </c>
      <c r="N1" s="2198" t="s">
        <v>39</v>
      </c>
      <c r="O1" s="2198"/>
      <c r="P1" s="2198"/>
      <c r="Q1" s="2198"/>
      <c r="R1" s="1030"/>
      <c r="S1" s="1030"/>
      <c r="T1" s="1030"/>
      <c r="U1" s="1030"/>
      <c r="V1" s="1030"/>
      <c r="W1" s="1030"/>
      <c r="X1" s="1030"/>
      <c r="Y1" s="1030"/>
      <c r="Z1" s="1030"/>
      <c r="AA1" s="1030"/>
      <c r="AB1" s="1030"/>
      <c r="AC1" s="1030"/>
      <c r="AD1" s="1030"/>
      <c r="AE1" s="1030"/>
      <c r="AF1" s="1030"/>
      <c r="AG1" s="1030"/>
    </row>
    <row r="2" spans="1:33" s="118" customFormat="1" ht="10.5" customHeight="1" x14ac:dyDescent="0.2">
      <c r="B2" s="2191" t="s">
        <v>1</v>
      </c>
      <c r="C2" s="2032"/>
      <c r="D2" s="2032"/>
      <c r="E2" s="2032"/>
      <c r="F2" s="2032"/>
      <c r="N2" s="2191" t="s">
        <v>2</v>
      </c>
      <c r="O2" s="2199"/>
      <c r="P2" s="2199"/>
      <c r="Q2" s="2199"/>
      <c r="R2" s="1030"/>
      <c r="S2" s="1030"/>
      <c r="T2" s="1030"/>
      <c r="U2" s="1030"/>
      <c r="V2" s="1030"/>
      <c r="W2" s="1030"/>
      <c r="X2" s="1030"/>
      <c r="Y2" s="1030"/>
      <c r="Z2" s="1030"/>
      <c r="AA2" s="1030"/>
      <c r="AB2" s="1030"/>
      <c r="AC2" s="1030"/>
      <c r="AD2" s="1030"/>
      <c r="AE2" s="1030"/>
      <c r="AF2" s="1030"/>
      <c r="AG2" s="1030"/>
    </row>
    <row r="3" spans="1:33" s="118" customFormat="1" ht="13.5" customHeight="1" x14ac:dyDescent="0.2">
      <c r="N3" s="118" t="s">
        <v>3</v>
      </c>
      <c r="R3" s="1030"/>
      <c r="S3" s="1030"/>
      <c r="T3" s="1030"/>
      <c r="U3" s="1030"/>
      <c r="V3" s="1030"/>
      <c r="W3" s="1030"/>
      <c r="X3" s="1030"/>
      <c r="Y3" s="1030"/>
      <c r="Z3" s="1030"/>
      <c r="AA3" s="1030"/>
      <c r="AB3" s="1030"/>
      <c r="AC3" s="1030"/>
      <c r="AD3" s="1030"/>
      <c r="AE3" s="1030"/>
      <c r="AF3" s="1030"/>
      <c r="AG3" s="1030"/>
    </row>
    <row r="4" spans="1:33" s="118" customFormat="1" ht="15" customHeight="1" x14ac:dyDescent="0.25">
      <c r="B4" s="2201" t="s">
        <v>4</v>
      </c>
      <c r="C4" s="2046"/>
      <c r="D4" s="120"/>
      <c r="E4" s="1030"/>
      <c r="F4" s="1030"/>
      <c r="G4" s="1030"/>
      <c r="H4" s="1030"/>
      <c r="I4" s="852" t="s">
        <v>5</v>
      </c>
      <c r="J4" s="119"/>
      <c r="K4" s="119"/>
      <c r="L4" s="119"/>
      <c r="N4" s="788" t="s">
        <v>174</v>
      </c>
      <c r="O4" s="121" t="s">
        <v>40</v>
      </c>
      <c r="R4" s="1030"/>
      <c r="S4" s="1030"/>
      <c r="T4" s="1030"/>
      <c r="U4" s="1030"/>
      <c r="V4" s="1030"/>
      <c r="W4" s="1030"/>
      <c r="X4" s="1030"/>
      <c r="Y4" s="1030"/>
      <c r="Z4" s="1030"/>
      <c r="AA4" s="1030"/>
      <c r="AB4" s="1030"/>
      <c r="AC4" s="1030"/>
      <c r="AD4" s="1030"/>
      <c r="AE4" s="1030"/>
      <c r="AF4" s="1030"/>
      <c r="AG4" s="1030"/>
    </row>
    <row r="5" spans="1:33" s="118" customFormat="1" ht="9.75" customHeight="1" x14ac:dyDescent="0.2">
      <c r="B5" s="2200" t="s">
        <v>7</v>
      </c>
      <c r="C5" s="2044"/>
      <c r="D5" s="119"/>
      <c r="E5" s="119"/>
      <c r="R5" s="1030"/>
      <c r="S5" s="1030"/>
      <c r="T5" s="1030"/>
      <c r="U5" s="1030"/>
      <c r="V5" s="1030"/>
      <c r="W5" s="1030"/>
      <c r="X5" s="1030"/>
      <c r="Y5" s="1030"/>
      <c r="Z5" s="1030"/>
      <c r="AA5" s="1030"/>
      <c r="AB5" s="1030"/>
      <c r="AC5" s="1030"/>
      <c r="AD5" s="1030"/>
      <c r="AE5" s="1030"/>
      <c r="AF5" s="1030"/>
      <c r="AG5" s="1030"/>
    </row>
    <row r="6" spans="1:33" s="118" customFormat="1" ht="12" customHeight="1" x14ac:dyDescent="0.25">
      <c r="A6" s="2192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1030"/>
      <c r="S6" s="1030"/>
      <c r="T6" s="1030"/>
      <c r="U6" s="1030"/>
      <c r="V6" s="1030"/>
      <c r="W6" s="1030"/>
      <c r="X6" s="1030"/>
      <c r="Y6" s="1030"/>
      <c r="Z6" s="1030"/>
      <c r="AA6" s="1030"/>
      <c r="AB6" s="1030"/>
      <c r="AC6" s="1030"/>
      <c r="AD6" s="1030"/>
      <c r="AE6" s="1030"/>
      <c r="AF6" s="1030"/>
      <c r="AG6" s="1030"/>
    </row>
    <row r="7" spans="1:33" s="118" customFormat="1" ht="15.75" x14ac:dyDescent="0.25">
      <c r="A7" s="2193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1030"/>
      <c r="S7" s="1030"/>
      <c r="T7" s="1030"/>
      <c r="U7" s="1030"/>
      <c r="V7" s="1030"/>
      <c r="W7" s="1030"/>
      <c r="X7" s="1030"/>
      <c r="Y7" s="1030"/>
      <c r="Z7" s="1030"/>
      <c r="AA7" s="1030"/>
      <c r="AB7" s="1030"/>
      <c r="AC7" s="1030"/>
      <c r="AD7" s="1030"/>
      <c r="AE7" s="1030"/>
      <c r="AF7" s="1030"/>
      <c r="AG7" s="1030"/>
    </row>
    <row r="8" spans="1:33" s="118" customFormat="1" ht="9" customHeight="1" x14ac:dyDescent="0.2">
      <c r="A8" s="1321" t="s">
        <v>400</v>
      </c>
      <c r="B8" s="1321" t="s">
        <v>401</v>
      </c>
      <c r="R8" s="1030"/>
      <c r="S8" s="1030"/>
      <c r="T8" s="1030"/>
      <c r="U8" s="1030"/>
      <c r="V8" s="1030"/>
      <c r="W8" s="1030"/>
      <c r="X8" s="1030"/>
      <c r="Y8" s="1030"/>
      <c r="Z8" s="1030"/>
      <c r="AA8" s="1030"/>
      <c r="AB8" s="1030"/>
      <c r="AC8" s="1030"/>
      <c r="AD8" s="1030"/>
      <c r="AE8" s="1030"/>
      <c r="AF8" s="1030"/>
      <c r="AG8" s="1030"/>
    </row>
    <row r="9" spans="1:33" s="118" customFormat="1" x14ac:dyDescent="0.2">
      <c r="A9" s="2188" t="s">
        <v>9</v>
      </c>
      <c r="B9" s="2194" t="s">
        <v>10</v>
      </c>
      <c r="C9" s="2195"/>
      <c r="D9" s="2195"/>
      <c r="E9" s="2195"/>
      <c r="F9" s="2195"/>
      <c r="G9" s="2195"/>
      <c r="H9" s="2195"/>
      <c r="I9" s="2196"/>
      <c r="J9" s="2194" t="s">
        <v>11</v>
      </c>
      <c r="K9" s="2195"/>
      <c r="L9" s="2195"/>
      <c r="M9" s="2195"/>
      <c r="N9" s="2195"/>
      <c r="O9" s="2195"/>
      <c r="P9" s="2195"/>
      <c r="Q9" s="2196"/>
      <c r="R9" s="1030"/>
      <c r="S9" s="1030"/>
      <c r="T9" s="1030"/>
      <c r="U9" s="1030"/>
      <c r="V9" s="1030"/>
      <c r="W9" s="1030"/>
      <c r="X9" s="1030"/>
      <c r="Y9" s="1030"/>
      <c r="Z9" s="1030"/>
      <c r="AA9" s="1030"/>
      <c r="AB9" s="1030"/>
      <c r="AC9" s="1030"/>
      <c r="AD9" s="1030"/>
      <c r="AE9" s="1030"/>
      <c r="AF9" s="1030"/>
      <c r="AG9" s="1030"/>
    </row>
    <row r="10" spans="1:33" s="118" customFormat="1" x14ac:dyDescent="0.2">
      <c r="A10" s="2189"/>
      <c r="B10" s="2186" t="s">
        <v>41</v>
      </c>
      <c r="C10" s="2187"/>
      <c r="D10" s="2187"/>
      <c r="E10" s="2197"/>
      <c r="F10" s="2186" t="s">
        <v>42</v>
      </c>
      <c r="G10" s="2039"/>
      <c r="H10" s="2039"/>
      <c r="I10" s="2040"/>
      <c r="J10" s="2186" t="s">
        <v>41</v>
      </c>
      <c r="K10" s="2187"/>
      <c r="L10" s="2187"/>
      <c r="M10" s="2197"/>
      <c r="N10" s="2186" t="s">
        <v>42</v>
      </c>
      <c r="O10" s="2187"/>
      <c r="P10" s="2187"/>
      <c r="Q10" s="2197"/>
      <c r="R10" s="1030"/>
      <c r="S10" s="1030"/>
      <c r="T10" s="1030"/>
      <c r="U10" s="1030"/>
      <c r="V10" s="1030"/>
      <c r="W10" s="1030"/>
      <c r="X10" s="1030"/>
      <c r="Y10" s="1030"/>
      <c r="Z10" s="1030"/>
      <c r="AA10" s="1030"/>
      <c r="AB10" s="1030"/>
      <c r="AC10" s="1030"/>
      <c r="AD10" s="1030"/>
      <c r="AE10" s="1030"/>
      <c r="AF10" s="1030"/>
      <c r="AG10" s="1030"/>
    </row>
    <row r="11" spans="1:33" s="118" customFormat="1" x14ac:dyDescent="0.2">
      <c r="A11" s="2189"/>
      <c r="B11" s="2186" t="s">
        <v>14</v>
      </c>
      <c r="C11" s="2187"/>
      <c r="E11" s="123">
        <v>18000</v>
      </c>
      <c r="F11" s="2186" t="s">
        <v>14</v>
      </c>
      <c r="G11" s="2187"/>
      <c r="H11" s="122"/>
      <c r="I11" s="123">
        <v>18000</v>
      </c>
      <c r="J11" s="2186" t="s">
        <v>14</v>
      </c>
      <c r="K11" s="2187"/>
      <c r="L11" s="122"/>
      <c r="M11" s="123">
        <f>E11</f>
        <v>18000</v>
      </c>
      <c r="N11" s="2186" t="s">
        <v>14</v>
      </c>
      <c r="O11" s="2187"/>
      <c r="P11" s="122"/>
      <c r="Q11" s="123">
        <f>I11</f>
        <v>18000</v>
      </c>
      <c r="R11" s="1030"/>
      <c r="S11" s="1030"/>
      <c r="T11" s="1030"/>
      <c r="U11" s="1030"/>
      <c r="V11" s="1030"/>
      <c r="W11" s="1030"/>
      <c r="X11" s="1030"/>
      <c r="Y11" s="1030"/>
      <c r="Z11" s="1030"/>
      <c r="AA11" s="1030"/>
      <c r="AB11" s="1030"/>
      <c r="AC11" s="1030"/>
      <c r="AD11" s="1030"/>
      <c r="AE11" s="1030"/>
      <c r="AF11" s="1030"/>
      <c r="AG11" s="1030"/>
    </row>
    <row r="12" spans="1:33" s="125" customFormat="1" ht="35.25" customHeight="1" x14ac:dyDescent="0.2">
      <c r="A12" s="2190"/>
      <c r="B12" s="124" t="s">
        <v>16</v>
      </c>
      <c r="C12" s="124" t="s">
        <v>17</v>
      </c>
      <c r="D12" s="124"/>
      <c r="E12" s="124" t="s">
        <v>18</v>
      </c>
      <c r="F12" s="124" t="s">
        <v>16</v>
      </c>
      <c r="G12" s="124" t="s">
        <v>17</v>
      </c>
      <c r="H12" s="124"/>
      <c r="I12" s="124" t="s">
        <v>18</v>
      </c>
      <c r="J12" s="124" t="s">
        <v>16</v>
      </c>
      <c r="K12" s="124" t="s">
        <v>17</v>
      </c>
      <c r="L12" s="124"/>
      <c r="M12" s="124" t="s">
        <v>18</v>
      </c>
      <c r="N12" s="124" t="s">
        <v>16</v>
      </c>
      <c r="O12" s="124" t="s">
        <v>17</v>
      </c>
      <c r="P12" s="124"/>
      <c r="Q12" s="124" t="s">
        <v>18</v>
      </c>
    </row>
    <row r="13" spans="1:33" s="127" customFormat="1" ht="11.25" x14ac:dyDescent="0.2">
      <c r="A13" s="126">
        <v>1</v>
      </c>
      <c r="B13" s="126">
        <v>2</v>
      </c>
      <c r="C13" s="126">
        <v>3</v>
      </c>
      <c r="D13" s="126"/>
      <c r="E13" s="126">
        <v>4</v>
      </c>
      <c r="F13" s="126">
        <v>5</v>
      </c>
      <c r="G13" s="126">
        <v>6</v>
      </c>
      <c r="H13" s="126"/>
      <c r="I13" s="126">
        <v>7</v>
      </c>
      <c r="J13" s="126">
        <v>8</v>
      </c>
      <c r="K13" s="126">
        <v>9</v>
      </c>
      <c r="L13" s="126"/>
      <c r="M13" s="126">
        <v>10</v>
      </c>
      <c r="N13" s="126">
        <v>11</v>
      </c>
      <c r="O13" s="126">
        <v>12</v>
      </c>
      <c r="P13" s="126"/>
      <c r="Q13" s="126">
        <v>13</v>
      </c>
    </row>
    <row r="14" spans="1:33" s="125" customFormat="1" x14ac:dyDescent="0.2">
      <c r="A14" s="128">
        <v>0</v>
      </c>
      <c r="B14" s="1146"/>
      <c r="C14" s="1639"/>
      <c r="D14" s="1639"/>
      <c r="E14" s="1639"/>
      <c r="F14" s="1626"/>
      <c r="G14" s="1639"/>
      <c r="H14" s="1639"/>
      <c r="I14" s="1639"/>
      <c r="J14" s="1626"/>
      <c r="K14" s="1639"/>
      <c r="L14" s="1639"/>
      <c r="M14" s="1639"/>
      <c r="N14" s="1626"/>
      <c r="O14" s="1639"/>
      <c r="P14" s="1639"/>
      <c r="Q14" s="1639"/>
    </row>
    <row r="15" spans="1:33" s="1537" customFormat="1" ht="15" x14ac:dyDescent="0.25">
      <c r="A15" s="1536">
        <v>1</v>
      </c>
      <c r="B15" s="1378"/>
      <c r="C15" s="1639"/>
      <c r="D15" s="1639"/>
      <c r="E15" s="1644">
        <v>873</v>
      </c>
      <c r="F15" s="1647"/>
      <c r="G15" s="1648"/>
      <c r="H15" s="1648"/>
      <c r="I15" s="1644">
        <v>1378.8000000000002</v>
      </c>
      <c r="J15" s="1647"/>
      <c r="K15" s="1648"/>
      <c r="L15" s="1648"/>
      <c r="M15" s="1644">
        <v>374.4</v>
      </c>
      <c r="N15" s="1647"/>
      <c r="O15" s="1648"/>
      <c r="P15" s="1648"/>
      <c r="Q15" s="1644">
        <v>419.4</v>
      </c>
    </row>
    <row r="16" spans="1:33" s="125" customFormat="1" ht="15" x14ac:dyDescent="0.25">
      <c r="A16" s="128">
        <v>2</v>
      </c>
      <c r="B16" s="1146"/>
      <c r="C16" s="1639"/>
      <c r="D16" s="1639"/>
      <c r="E16" s="1644">
        <v>757.80000000000007</v>
      </c>
      <c r="F16" s="1647"/>
      <c r="G16" s="1648"/>
      <c r="H16" s="1648"/>
      <c r="I16" s="1644">
        <v>1236.5999999999999</v>
      </c>
      <c r="J16" s="1647"/>
      <c r="K16" s="1648"/>
      <c r="L16" s="1648"/>
      <c r="M16" s="1644">
        <v>367.20000000000005</v>
      </c>
      <c r="N16" s="1647"/>
      <c r="O16" s="1648"/>
      <c r="P16" s="1648"/>
      <c r="Q16" s="1644">
        <v>415.8</v>
      </c>
    </row>
    <row r="17" spans="1:20" s="125" customFormat="1" ht="15" x14ac:dyDescent="0.25">
      <c r="A17" s="128">
        <v>3</v>
      </c>
      <c r="B17" s="1146"/>
      <c r="C17" s="1639"/>
      <c r="D17" s="1639"/>
      <c r="E17" s="1644">
        <v>612</v>
      </c>
      <c r="F17" s="1647"/>
      <c r="G17" s="1648"/>
      <c r="H17" s="1648"/>
      <c r="I17" s="1644">
        <v>1105.2</v>
      </c>
      <c r="J17" s="1647"/>
      <c r="K17" s="1648"/>
      <c r="L17" s="1648"/>
      <c r="M17" s="1644">
        <v>228.59999999999997</v>
      </c>
      <c r="N17" s="1647"/>
      <c r="O17" s="1648"/>
      <c r="P17" s="1648"/>
      <c r="Q17" s="1644">
        <v>388.8</v>
      </c>
    </row>
    <row r="18" spans="1:20" s="125" customFormat="1" ht="15" x14ac:dyDescent="0.25">
      <c r="A18" s="128">
        <v>4</v>
      </c>
      <c r="B18" s="1146"/>
      <c r="C18" s="1639"/>
      <c r="D18" s="1639"/>
      <c r="E18" s="1644">
        <v>642.59999999999991</v>
      </c>
      <c r="F18" s="1647"/>
      <c r="G18" s="1648"/>
      <c r="H18" s="1648"/>
      <c r="I18" s="1644">
        <v>1036.8000000000002</v>
      </c>
      <c r="J18" s="1647"/>
      <c r="K18" s="1648"/>
      <c r="L18" s="1648"/>
      <c r="M18" s="1644">
        <v>306</v>
      </c>
      <c r="N18" s="1647"/>
      <c r="O18" s="1648"/>
      <c r="P18" s="1648"/>
      <c r="Q18" s="1644">
        <v>388.80000000000007</v>
      </c>
    </row>
    <row r="19" spans="1:20" s="125" customFormat="1" ht="15" x14ac:dyDescent="0.25">
      <c r="A19" s="128">
        <v>5</v>
      </c>
      <c r="B19" s="1146"/>
      <c r="C19" s="1639"/>
      <c r="D19" s="1639"/>
      <c r="E19" s="1644">
        <v>626.4</v>
      </c>
      <c r="F19" s="1647"/>
      <c r="G19" s="1648"/>
      <c r="H19" s="1648"/>
      <c r="I19" s="1644">
        <v>1049.4000000000001</v>
      </c>
      <c r="J19" s="1647"/>
      <c r="K19" s="1648"/>
      <c r="L19" s="1648"/>
      <c r="M19" s="1644">
        <v>329.4</v>
      </c>
      <c r="N19" s="1647"/>
      <c r="O19" s="1648"/>
      <c r="P19" s="1648"/>
      <c r="Q19" s="1644">
        <v>379.79999999999995</v>
      </c>
    </row>
    <row r="20" spans="1:20" s="125" customFormat="1" ht="15" x14ac:dyDescent="0.25">
      <c r="A20" s="128">
        <v>6</v>
      </c>
      <c r="B20" s="1146"/>
      <c r="C20" s="1639"/>
      <c r="D20" s="1639"/>
      <c r="E20" s="1644">
        <v>631.79999999999995</v>
      </c>
      <c r="F20" s="1647"/>
      <c r="G20" s="1648"/>
      <c r="H20" s="1648"/>
      <c r="I20" s="1644">
        <v>1206</v>
      </c>
      <c r="J20" s="1647"/>
      <c r="K20" s="1648"/>
      <c r="L20" s="1648"/>
      <c r="M20" s="1644">
        <v>252</v>
      </c>
      <c r="N20" s="1647"/>
      <c r="O20" s="1648"/>
      <c r="P20" s="1648"/>
      <c r="Q20" s="1644">
        <v>378</v>
      </c>
    </row>
    <row r="21" spans="1:20" s="125" customFormat="1" ht="15" x14ac:dyDescent="0.25">
      <c r="A21" s="128">
        <v>7</v>
      </c>
      <c r="B21" s="1146"/>
      <c r="C21" s="1639"/>
      <c r="D21" s="1639"/>
      <c r="E21" s="1644">
        <v>723.59999999999991</v>
      </c>
      <c r="F21" s="1647"/>
      <c r="G21" s="1648"/>
      <c r="H21" s="1648"/>
      <c r="I21" s="1644">
        <v>1458</v>
      </c>
      <c r="J21" s="1647"/>
      <c r="K21" s="1648"/>
      <c r="L21" s="1648"/>
      <c r="M21" s="1644">
        <v>270</v>
      </c>
      <c r="N21" s="1647"/>
      <c r="O21" s="1648"/>
      <c r="P21" s="1648"/>
      <c r="Q21" s="1644">
        <v>378</v>
      </c>
    </row>
    <row r="22" spans="1:20" s="125" customFormat="1" ht="15" x14ac:dyDescent="0.25">
      <c r="A22" s="128">
        <v>8</v>
      </c>
      <c r="B22" s="1146"/>
      <c r="C22" s="1639"/>
      <c r="D22" s="1639"/>
      <c r="E22" s="1644">
        <v>862.2</v>
      </c>
      <c r="F22" s="1647"/>
      <c r="G22" s="1648"/>
      <c r="H22" s="1648"/>
      <c r="I22" s="1644">
        <v>1686.6</v>
      </c>
      <c r="J22" s="1647"/>
      <c r="K22" s="1648"/>
      <c r="L22" s="1648"/>
      <c r="M22" s="1644">
        <v>327.59999999999997</v>
      </c>
      <c r="N22" s="1647"/>
      <c r="O22" s="1648"/>
      <c r="P22" s="1648"/>
      <c r="Q22" s="1644">
        <v>424.8</v>
      </c>
    </row>
    <row r="23" spans="1:20" s="125" customFormat="1" ht="15" x14ac:dyDescent="0.25">
      <c r="A23" s="128">
        <v>9</v>
      </c>
      <c r="B23" s="1146"/>
      <c r="C23" s="1639"/>
      <c r="D23" s="1639"/>
      <c r="E23" s="1644">
        <v>986.40000000000009</v>
      </c>
      <c r="F23" s="1647"/>
      <c r="G23" s="1648"/>
      <c r="H23" s="1648"/>
      <c r="I23" s="1644">
        <v>2008.7999999999997</v>
      </c>
      <c r="J23" s="1647"/>
      <c r="K23" s="1648"/>
      <c r="L23" s="1648"/>
      <c r="M23" s="1644">
        <v>419.4</v>
      </c>
      <c r="N23" s="1647"/>
      <c r="O23" s="1648"/>
      <c r="P23" s="1648"/>
      <c r="Q23" s="1644">
        <v>606.6</v>
      </c>
    </row>
    <row r="24" spans="1:20" s="125" customFormat="1" ht="15" x14ac:dyDescent="0.25">
      <c r="A24" s="128">
        <v>10</v>
      </c>
      <c r="B24" s="1146"/>
      <c r="C24" s="1639"/>
      <c r="D24" s="1639"/>
      <c r="E24" s="1644">
        <v>1148.3999999999999</v>
      </c>
      <c r="F24" s="1647"/>
      <c r="G24" s="1648"/>
      <c r="H24" s="1648"/>
      <c r="I24" s="1644">
        <v>2165.4</v>
      </c>
      <c r="J24" s="1647"/>
      <c r="K24" s="1648"/>
      <c r="L24" s="1648"/>
      <c r="M24" s="1644">
        <v>577.79999999999995</v>
      </c>
      <c r="N24" s="1647"/>
      <c r="O24" s="1648"/>
      <c r="P24" s="1648"/>
      <c r="Q24" s="1644">
        <v>693</v>
      </c>
    </row>
    <row r="25" spans="1:20" s="125" customFormat="1" ht="15" x14ac:dyDescent="0.25">
      <c r="A25" s="128">
        <v>11</v>
      </c>
      <c r="B25" s="1146"/>
      <c r="C25" s="1639"/>
      <c r="D25" s="1639"/>
      <c r="E25" s="1644">
        <v>1153.8</v>
      </c>
      <c r="F25" s="1647"/>
      <c r="G25" s="1648"/>
      <c r="H25" s="1648"/>
      <c r="I25" s="1644">
        <v>2248.1999999999998</v>
      </c>
      <c r="J25" s="1647"/>
      <c r="K25" s="1648"/>
      <c r="L25" s="1648"/>
      <c r="M25" s="1644">
        <v>507.59999999999997</v>
      </c>
      <c r="N25" s="1647"/>
      <c r="O25" s="1648"/>
      <c r="P25" s="1648"/>
      <c r="Q25" s="1644">
        <v>671.39999999999986</v>
      </c>
    </row>
    <row r="26" spans="1:20" s="125" customFormat="1" ht="15" x14ac:dyDescent="0.25">
      <c r="A26" s="128">
        <v>12</v>
      </c>
      <c r="B26" s="1146"/>
      <c r="C26" s="1639"/>
      <c r="D26" s="1639"/>
      <c r="E26" s="1644">
        <v>1045.8000000000002</v>
      </c>
      <c r="F26" s="1647"/>
      <c r="G26" s="1648"/>
      <c r="H26" s="1648"/>
      <c r="I26" s="1644">
        <v>2239.1999999999998</v>
      </c>
      <c r="J26" s="1647"/>
      <c r="K26" s="1648"/>
      <c r="L26" s="1648"/>
      <c r="M26" s="1644">
        <v>392.4</v>
      </c>
      <c r="N26" s="1647"/>
      <c r="O26" s="1648"/>
      <c r="P26" s="1648"/>
      <c r="Q26" s="1644">
        <v>709.2</v>
      </c>
    </row>
    <row r="27" spans="1:20" s="125" customFormat="1" ht="15" x14ac:dyDescent="0.25">
      <c r="A27" s="128">
        <v>13</v>
      </c>
      <c r="B27" s="1146"/>
      <c r="C27" s="1639"/>
      <c r="D27" s="1639"/>
      <c r="E27" s="1644">
        <v>1164.5999999999999</v>
      </c>
      <c r="F27" s="1647"/>
      <c r="G27" s="1648"/>
      <c r="H27" s="1648"/>
      <c r="I27" s="1644">
        <v>2246.3999999999996</v>
      </c>
      <c r="J27" s="1647"/>
      <c r="K27" s="1648"/>
      <c r="L27" s="1648"/>
      <c r="M27" s="1644">
        <v>493.2</v>
      </c>
      <c r="N27" s="1647"/>
      <c r="O27" s="1648"/>
      <c r="P27" s="1648"/>
      <c r="Q27" s="1644">
        <v>687.6</v>
      </c>
    </row>
    <row r="28" spans="1:20" s="125" customFormat="1" ht="15" x14ac:dyDescent="0.25">
      <c r="A28" s="128">
        <v>14</v>
      </c>
      <c r="B28" s="1146"/>
      <c r="C28" s="1639"/>
      <c r="D28" s="1639"/>
      <c r="E28" s="1644">
        <v>1137.6000000000001</v>
      </c>
      <c r="F28" s="1647"/>
      <c r="G28" s="1648"/>
      <c r="H28" s="1648"/>
      <c r="I28" s="1644">
        <v>2232</v>
      </c>
      <c r="J28" s="1647"/>
      <c r="K28" s="1648"/>
      <c r="L28" s="1648"/>
      <c r="M28" s="1644">
        <v>523.80000000000007</v>
      </c>
      <c r="N28" s="1647"/>
      <c r="O28" s="1648"/>
      <c r="P28" s="1648"/>
      <c r="Q28" s="1644">
        <v>739.8</v>
      </c>
    </row>
    <row r="29" spans="1:20" s="125" customFormat="1" ht="15" x14ac:dyDescent="0.25">
      <c r="A29" s="128">
        <v>15</v>
      </c>
      <c r="B29" s="1146"/>
      <c r="C29" s="1639"/>
      <c r="D29" s="1639"/>
      <c r="E29" s="1644">
        <v>1143</v>
      </c>
      <c r="F29" s="1647"/>
      <c r="G29" s="1648"/>
      <c r="H29" s="1648"/>
      <c r="I29" s="1644">
        <v>2183.3999999999996</v>
      </c>
      <c r="J29" s="1647"/>
      <c r="K29" s="1648"/>
      <c r="L29" s="1648"/>
      <c r="M29" s="1644">
        <v>491.4</v>
      </c>
      <c r="N29" s="1647"/>
      <c r="O29" s="1648"/>
      <c r="P29" s="1648"/>
      <c r="Q29" s="1644">
        <v>745.2</v>
      </c>
      <c r="T29" s="801"/>
    </row>
    <row r="30" spans="1:20" s="125" customFormat="1" ht="15" x14ac:dyDescent="0.25">
      <c r="A30" s="128">
        <v>16</v>
      </c>
      <c r="B30" s="1146"/>
      <c r="C30" s="1639"/>
      <c r="D30" s="1639"/>
      <c r="E30" s="1644">
        <v>1146.5999999999999</v>
      </c>
      <c r="F30" s="1647"/>
      <c r="G30" s="1648"/>
      <c r="H30" s="1648"/>
      <c r="I30" s="1644">
        <v>2140.1999999999998</v>
      </c>
      <c r="J30" s="1647"/>
      <c r="K30" s="1648"/>
      <c r="L30" s="1648"/>
      <c r="M30" s="1644">
        <v>489.6</v>
      </c>
      <c r="N30" s="1647"/>
      <c r="O30" s="1648"/>
      <c r="P30" s="1648"/>
      <c r="Q30" s="1644">
        <v>703.8</v>
      </c>
    </row>
    <row r="31" spans="1:20" s="129" customFormat="1" ht="15" x14ac:dyDescent="0.25">
      <c r="A31" s="128">
        <v>17</v>
      </c>
      <c r="B31" s="1146"/>
      <c r="C31" s="1639"/>
      <c r="D31" s="1639"/>
      <c r="E31" s="1644">
        <v>1072.8</v>
      </c>
      <c r="F31" s="1647"/>
      <c r="G31" s="1648"/>
      <c r="H31" s="1648"/>
      <c r="I31" s="1644">
        <v>2071.8000000000002</v>
      </c>
      <c r="J31" s="1647"/>
      <c r="K31" s="1648"/>
      <c r="L31" s="1648"/>
      <c r="M31" s="1644">
        <v>441</v>
      </c>
      <c r="N31" s="1647"/>
      <c r="O31" s="1648"/>
      <c r="P31" s="1648"/>
      <c r="Q31" s="1644">
        <v>673.2</v>
      </c>
    </row>
    <row r="32" spans="1:20" s="129" customFormat="1" ht="15" x14ac:dyDescent="0.25">
      <c r="A32" s="128">
        <v>18</v>
      </c>
      <c r="B32" s="1146"/>
      <c r="C32" s="1639"/>
      <c r="D32" s="1639"/>
      <c r="E32" s="1644">
        <v>957.6</v>
      </c>
      <c r="F32" s="1647"/>
      <c r="G32" s="1648"/>
      <c r="H32" s="1648"/>
      <c r="I32" s="1644">
        <v>1987.2000000000003</v>
      </c>
      <c r="J32" s="1647"/>
      <c r="K32" s="1648"/>
      <c r="L32" s="1648"/>
      <c r="M32" s="1644">
        <v>356.4</v>
      </c>
      <c r="N32" s="1647"/>
      <c r="O32" s="1648"/>
      <c r="P32" s="1648"/>
      <c r="Q32" s="1644">
        <v>585</v>
      </c>
    </row>
    <row r="33" spans="1:33" s="129" customFormat="1" ht="15" x14ac:dyDescent="0.25">
      <c r="A33" s="128">
        <v>19</v>
      </c>
      <c r="B33" s="1146"/>
      <c r="C33" s="1639"/>
      <c r="D33" s="1639"/>
      <c r="E33" s="1644">
        <v>955.8</v>
      </c>
      <c r="F33" s="1647"/>
      <c r="G33" s="1648"/>
      <c r="H33" s="1648"/>
      <c r="I33" s="1644">
        <v>1958.4</v>
      </c>
      <c r="J33" s="1647"/>
      <c r="K33" s="1648"/>
      <c r="L33" s="1648"/>
      <c r="M33" s="1644">
        <v>325.80000000000007</v>
      </c>
      <c r="N33" s="1647"/>
      <c r="O33" s="1648"/>
      <c r="P33" s="1648"/>
      <c r="Q33" s="1644">
        <v>534.59999999999991</v>
      </c>
    </row>
    <row r="34" spans="1:33" s="129" customFormat="1" ht="15" x14ac:dyDescent="0.25">
      <c r="A34" s="128">
        <v>20</v>
      </c>
      <c r="B34" s="1146"/>
      <c r="C34" s="1639"/>
      <c r="D34" s="1639"/>
      <c r="E34" s="1644">
        <v>930.6</v>
      </c>
      <c r="F34" s="1647"/>
      <c r="G34" s="1648"/>
      <c r="H34" s="1648"/>
      <c r="I34" s="1644">
        <v>1909.8000000000002</v>
      </c>
      <c r="J34" s="1647"/>
      <c r="K34" s="1648"/>
      <c r="L34" s="1648"/>
      <c r="M34" s="1644">
        <v>322.2</v>
      </c>
      <c r="N34" s="1647"/>
      <c r="O34" s="1648"/>
      <c r="P34" s="1648"/>
      <c r="Q34" s="1644">
        <v>529.20000000000005</v>
      </c>
    </row>
    <row r="35" spans="1:33" s="129" customFormat="1" ht="15" x14ac:dyDescent="0.25">
      <c r="A35" s="128">
        <v>21</v>
      </c>
      <c r="B35" s="1146"/>
      <c r="C35" s="1639"/>
      <c r="D35" s="1639"/>
      <c r="E35" s="1644">
        <v>984.59999999999991</v>
      </c>
      <c r="F35" s="1647"/>
      <c r="G35" s="1648"/>
      <c r="H35" s="1648"/>
      <c r="I35" s="1644">
        <v>1807.1999999999998</v>
      </c>
      <c r="J35" s="1647"/>
      <c r="K35" s="1648"/>
      <c r="L35" s="1648"/>
      <c r="M35" s="1644">
        <v>403.19999999999993</v>
      </c>
      <c r="N35" s="1647"/>
      <c r="O35" s="1648"/>
      <c r="P35" s="1648"/>
      <c r="Q35" s="1644">
        <v>460.8</v>
      </c>
    </row>
    <row r="36" spans="1:33" s="129" customFormat="1" ht="15" x14ac:dyDescent="0.25">
      <c r="A36" s="128">
        <v>22</v>
      </c>
      <c r="B36" s="1146"/>
      <c r="C36" s="1639"/>
      <c r="D36" s="1639"/>
      <c r="E36" s="1644">
        <v>909</v>
      </c>
      <c r="F36" s="1647"/>
      <c r="G36" s="1648"/>
      <c r="H36" s="1648"/>
      <c r="I36" s="1644">
        <v>1765.8</v>
      </c>
      <c r="J36" s="1647"/>
      <c r="K36" s="1648"/>
      <c r="L36" s="1648"/>
      <c r="M36" s="1644">
        <v>327.59999999999997</v>
      </c>
      <c r="N36" s="1647"/>
      <c r="O36" s="1648"/>
      <c r="P36" s="1648"/>
      <c r="Q36" s="1644">
        <v>426.6</v>
      </c>
    </row>
    <row r="37" spans="1:33" s="129" customFormat="1" ht="15" x14ac:dyDescent="0.25">
      <c r="A37" s="128">
        <v>23</v>
      </c>
      <c r="B37" s="1146"/>
      <c r="C37" s="1639"/>
      <c r="D37" s="1639"/>
      <c r="E37" s="1644">
        <v>793.80000000000007</v>
      </c>
      <c r="F37" s="1647"/>
      <c r="G37" s="1648"/>
      <c r="H37" s="1648"/>
      <c r="I37" s="1644">
        <v>1677.6</v>
      </c>
      <c r="J37" s="1647"/>
      <c r="K37" s="1648"/>
      <c r="L37" s="1648"/>
      <c r="M37" s="1644">
        <v>194.39999999999998</v>
      </c>
      <c r="N37" s="1647"/>
      <c r="O37" s="1648"/>
      <c r="P37" s="1648"/>
      <c r="Q37" s="1644">
        <v>419.4</v>
      </c>
    </row>
    <row r="38" spans="1:33" s="129" customFormat="1" ht="15" x14ac:dyDescent="0.25">
      <c r="A38" s="128">
        <v>24</v>
      </c>
      <c r="B38" s="1146"/>
      <c r="C38" s="1639"/>
      <c r="D38" s="1639"/>
      <c r="E38" s="1644">
        <v>752.40000000000009</v>
      </c>
      <c r="F38" s="1647"/>
      <c r="G38" s="1648"/>
      <c r="H38" s="1648"/>
      <c r="I38" s="1644">
        <v>1477.8</v>
      </c>
      <c r="J38" s="1647"/>
      <c r="K38" s="1648"/>
      <c r="L38" s="1648"/>
      <c r="M38" s="1644">
        <v>198</v>
      </c>
      <c r="N38" s="1647"/>
      <c r="O38" s="1648"/>
      <c r="P38" s="1648"/>
      <c r="Q38" s="1644">
        <v>408.59999999999997</v>
      </c>
    </row>
    <row r="39" spans="1:33" s="129" customFormat="1" ht="15" x14ac:dyDescent="0.2">
      <c r="A39" s="128" t="s">
        <v>19</v>
      </c>
      <c r="B39" s="1228"/>
      <c r="C39" s="1640"/>
      <c r="D39" s="1640"/>
      <c r="E39" s="1704">
        <f>SUM(E15:E38)</f>
        <v>22012.199999999997</v>
      </c>
      <c r="F39" s="1705"/>
      <c r="G39" s="1705"/>
      <c r="H39" s="1705"/>
      <c r="I39" s="1704">
        <f>SUM(I15:I38)</f>
        <v>42276.600000000006</v>
      </c>
      <c r="J39" s="1705"/>
      <c r="K39" s="1705"/>
      <c r="L39" s="1705"/>
      <c r="M39" s="1704">
        <f>SUM(M15:M38)</f>
        <v>8919</v>
      </c>
      <c r="N39" s="1705"/>
      <c r="O39" s="1705"/>
      <c r="P39" s="1705"/>
      <c r="Q39" s="1704">
        <f>SUM(Q15:Q38)</f>
        <v>12767.400000000001</v>
      </c>
    </row>
    <row r="40" spans="1:33" s="118" customFormat="1" ht="12.75" customHeight="1" x14ac:dyDescent="0.2">
      <c r="A40" s="118" t="s">
        <v>20</v>
      </c>
      <c r="R40" s="1030"/>
      <c r="S40" s="1030"/>
      <c r="T40" s="1030"/>
      <c r="U40" s="1030"/>
      <c r="V40" s="1030"/>
      <c r="W40" s="1030"/>
      <c r="X40" s="1030"/>
      <c r="Y40" s="1030"/>
      <c r="Z40" s="1030"/>
      <c r="AA40" s="1030"/>
      <c r="AB40" s="1030"/>
      <c r="AC40" s="1030"/>
      <c r="AD40" s="1030"/>
      <c r="AE40" s="1030"/>
      <c r="AF40" s="1030"/>
      <c r="AG40" s="1030"/>
    </row>
    <row r="41" spans="1:33" s="118" customFormat="1" ht="12.75" customHeight="1" x14ac:dyDescent="0.2">
      <c r="A41" s="118" t="s">
        <v>21</v>
      </c>
      <c r="R41" s="1030"/>
      <c r="S41" s="1030"/>
      <c r="T41" s="1030"/>
      <c r="U41" s="1030"/>
      <c r="V41" s="1030"/>
      <c r="W41" s="1030"/>
      <c r="X41" s="1030"/>
      <c r="Y41" s="1030"/>
      <c r="Z41" s="1030"/>
      <c r="AA41" s="1030"/>
      <c r="AB41" s="1030"/>
      <c r="AC41" s="1030"/>
      <c r="AD41" s="1030"/>
      <c r="AE41" s="1030"/>
      <c r="AF41" s="1030"/>
      <c r="AG41" s="1030"/>
    </row>
    <row r="42" spans="1:33" x14ac:dyDescent="0.2">
      <c r="A42" s="118" t="s">
        <v>22</v>
      </c>
      <c r="R42" s="1031"/>
      <c r="S42" s="1031"/>
      <c r="T42" s="1031"/>
      <c r="U42" s="1031"/>
      <c r="V42" s="1031"/>
      <c r="W42" s="1031"/>
      <c r="X42" s="1031"/>
      <c r="Y42" s="1031"/>
      <c r="Z42" s="1031"/>
      <c r="AA42" s="1031"/>
      <c r="AB42" s="1031"/>
      <c r="AC42" s="1031"/>
      <c r="AD42" s="1031"/>
      <c r="AE42" s="1031"/>
      <c r="AF42" s="1031"/>
      <c r="AG42" s="1031"/>
    </row>
    <row r="43" spans="1:33" x14ac:dyDescent="0.2">
      <c r="A43" s="118" t="s">
        <v>23</v>
      </c>
      <c r="K43" s="118" t="s">
        <v>526</v>
      </c>
      <c r="L43" s="118"/>
      <c r="M43" s="118"/>
      <c r="N43" s="118"/>
      <c r="O43" s="118"/>
      <c r="P43" s="118"/>
      <c r="Q43" s="118"/>
      <c r="R43" s="1031"/>
      <c r="S43" s="1031"/>
      <c r="T43" s="1031"/>
      <c r="U43" s="1031"/>
      <c r="V43" s="1031"/>
      <c r="W43" s="1031"/>
      <c r="X43" s="1031"/>
      <c r="Y43" s="1031"/>
      <c r="Z43" s="1031"/>
      <c r="AA43" s="1031"/>
      <c r="AB43" s="1031"/>
      <c r="AC43" s="1031"/>
      <c r="AD43" s="1031"/>
      <c r="AE43" s="1031"/>
      <c r="AF43" s="1031"/>
      <c r="AG43" s="1031"/>
    </row>
    <row r="44" spans="1:33" x14ac:dyDescent="0.2">
      <c r="R44" s="1031"/>
      <c r="S44" s="1031"/>
      <c r="T44" s="1031"/>
      <c r="U44" s="1031"/>
      <c r="V44" s="1031"/>
      <c r="W44" s="1031"/>
      <c r="X44" s="1031"/>
      <c r="Y44" s="1031"/>
      <c r="Z44" s="1031"/>
      <c r="AA44" s="1031"/>
      <c r="AB44" s="1031"/>
      <c r="AC44" s="1031"/>
      <c r="AD44" s="1031"/>
      <c r="AE44" s="1031"/>
      <c r="AF44" s="1031"/>
      <c r="AG44" s="1031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>
    <tabColor theme="6"/>
  </sheetPr>
  <dimension ref="A1:S43"/>
  <sheetViews>
    <sheetView zoomScale="70" zoomScaleNormal="70" workbookViewId="0">
      <selection activeCell="Q15" sqref="Q15:Q38"/>
    </sheetView>
  </sheetViews>
  <sheetFormatPr defaultRowHeight="12.75" x14ac:dyDescent="0.2"/>
  <cols>
    <col min="1" max="1" width="5.42578125" style="143" customWidth="1"/>
    <col min="2" max="3" width="11.28515625" style="143" customWidth="1"/>
    <col min="4" max="4" width="11.28515625" style="143" hidden="1" customWidth="1"/>
    <col min="5" max="7" width="11.28515625" style="143" customWidth="1"/>
    <col min="8" max="8" width="11.28515625" style="143" hidden="1" customWidth="1"/>
    <col min="9" max="11" width="11.28515625" style="143" customWidth="1"/>
    <col min="12" max="12" width="11.28515625" style="143" hidden="1" customWidth="1"/>
    <col min="13" max="15" width="11.28515625" style="143" customWidth="1"/>
    <col min="16" max="16" width="11.28515625" style="143" hidden="1" customWidth="1"/>
    <col min="17" max="17" width="11.28515625" style="143" customWidth="1"/>
    <col min="18" max="16384" width="9.140625" style="143"/>
  </cols>
  <sheetData>
    <row r="1" spans="1:19" s="131" customFormat="1" ht="18.75" customHeight="1" x14ac:dyDescent="0.25">
      <c r="B1" s="2204" t="s">
        <v>503</v>
      </c>
      <c r="C1" s="2046"/>
      <c r="D1" s="2046"/>
      <c r="E1" s="2046"/>
      <c r="F1" s="2046"/>
      <c r="G1" s="801" t="s">
        <v>179</v>
      </c>
      <c r="I1" s="2203" t="s">
        <v>387</v>
      </c>
      <c r="J1" s="2203"/>
      <c r="K1" s="2203"/>
      <c r="L1" s="2203"/>
      <c r="M1" s="2203"/>
      <c r="N1" s="2203"/>
      <c r="O1" s="2203"/>
      <c r="P1" s="2203"/>
      <c r="Q1" s="2203"/>
      <c r="R1" s="1308"/>
      <c r="S1" s="1308"/>
    </row>
    <row r="2" spans="1:19" s="131" customFormat="1" ht="10.5" customHeight="1" x14ac:dyDescent="0.2">
      <c r="B2" s="2205" t="s">
        <v>1</v>
      </c>
      <c r="C2" s="2032"/>
      <c r="D2" s="2032"/>
      <c r="E2" s="2032"/>
      <c r="F2" s="2032"/>
      <c r="N2" s="2205" t="s">
        <v>2</v>
      </c>
      <c r="O2" s="2213"/>
      <c r="P2" s="2213"/>
      <c r="Q2" s="2213"/>
    </row>
    <row r="3" spans="1:19" s="131" customFormat="1" ht="13.5" customHeight="1" x14ac:dyDescent="0.2">
      <c r="N3" s="131" t="s">
        <v>3</v>
      </c>
    </row>
    <row r="4" spans="1:19" s="131" customFormat="1" ht="15" customHeight="1" x14ac:dyDescent="0.25">
      <c r="B4" s="2212" t="s">
        <v>4</v>
      </c>
      <c r="C4" s="2046"/>
      <c r="D4" s="133"/>
      <c r="E4" s="1052"/>
      <c r="F4" s="1052"/>
      <c r="G4" s="1052"/>
      <c r="H4" s="1052"/>
      <c r="I4" s="842" t="s">
        <v>5</v>
      </c>
      <c r="J4" s="132"/>
      <c r="K4" s="132"/>
      <c r="L4" s="132"/>
      <c r="O4" s="134" t="s">
        <v>43</v>
      </c>
    </row>
    <row r="5" spans="1:19" s="131" customFormat="1" ht="9.75" customHeight="1" x14ac:dyDescent="0.2">
      <c r="B5" s="2216" t="s">
        <v>7</v>
      </c>
      <c r="C5" s="2044"/>
      <c r="D5" s="132"/>
      <c r="E5" s="132"/>
    </row>
    <row r="6" spans="1:19" s="131" customFormat="1" ht="12" customHeight="1" x14ac:dyDescent="0.25">
      <c r="A6" s="2214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</row>
    <row r="7" spans="1:19" s="131" customFormat="1" ht="15.75" x14ac:dyDescent="0.25">
      <c r="A7" s="2215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</row>
    <row r="8" spans="1:19" s="131" customFormat="1" ht="9" customHeight="1" x14ac:dyDescent="0.2">
      <c r="A8" s="1321" t="s">
        <v>402</v>
      </c>
      <c r="B8" s="1321" t="s">
        <v>403</v>
      </c>
    </row>
    <row r="9" spans="1:19" s="131" customFormat="1" x14ac:dyDescent="0.2">
      <c r="A9" s="2206" t="s">
        <v>9</v>
      </c>
      <c r="B9" s="2209" t="s">
        <v>10</v>
      </c>
      <c r="C9" s="2210"/>
      <c r="D9" s="2210"/>
      <c r="E9" s="2210"/>
      <c r="F9" s="2210"/>
      <c r="G9" s="2210"/>
      <c r="H9" s="2210"/>
      <c r="I9" s="2211"/>
      <c r="J9" s="2209" t="s">
        <v>11</v>
      </c>
      <c r="K9" s="2210"/>
      <c r="L9" s="2210"/>
      <c r="M9" s="2210"/>
      <c r="N9" s="2210"/>
      <c r="O9" s="2210"/>
      <c r="P9" s="2210"/>
      <c r="Q9" s="2211"/>
    </row>
    <row r="10" spans="1:19" s="131" customFormat="1" x14ac:dyDescent="0.2">
      <c r="A10" s="2207"/>
      <c r="B10" s="2217" t="s">
        <v>44</v>
      </c>
      <c r="C10" s="2218"/>
      <c r="D10" s="2218"/>
      <c r="E10" s="2219"/>
      <c r="F10" s="2217" t="s">
        <v>45</v>
      </c>
      <c r="G10" s="2039"/>
      <c r="H10" s="2039"/>
      <c r="I10" s="2040"/>
      <c r="J10" s="2217" t="s">
        <v>44</v>
      </c>
      <c r="K10" s="2218"/>
      <c r="L10" s="2218"/>
      <c r="M10" s="2219"/>
      <c r="N10" s="2217" t="s">
        <v>45</v>
      </c>
      <c r="O10" s="2218"/>
      <c r="P10" s="2218"/>
      <c r="Q10" s="2219"/>
    </row>
    <row r="11" spans="1:19" s="131" customFormat="1" x14ac:dyDescent="0.2">
      <c r="A11" s="2207"/>
      <c r="B11" s="2217" t="s">
        <v>14</v>
      </c>
      <c r="C11" s="2218"/>
      <c r="E11" s="136">
        <v>3600</v>
      </c>
      <c r="F11" s="2217" t="s">
        <v>14</v>
      </c>
      <c r="G11" s="2218"/>
      <c r="H11" s="135"/>
      <c r="I11" s="136">
        <v>3600</v>
      </c>
      <c r="J11" s="2217" t="s">
        <v>14</v>
      </c>
      <c r="K11" s="2218"/>
      <c r="L11" s="135"/>
      <c r="M11" s="136">
        <f>E11</f>
        <v>3600</v>
      </c>
      <c r="N11" s="2217" t="s">
        <v>14</v>
      </c>
      <c r="O11" s="2218"/>
      <c r="P11" s="135"/>
      <c r="Q11" s="136">
        <f>I11</f>
        <v>3600</v>
      </c>
    </row>
    <row r="12" spans="1:19" s="138" customFormat="1" ht="35.25" customHeight="1" x14ac:dyDescent="0.2">
      <c r="A12" s="2208"/>
      <c r="B12" s="137" t="s">
        <v>16</v>
      </c>
      <c r="C12" s="137" t="s">
        <v>17</v>
      </c>
      <c r="D12" s="137"/>
      <c r="E12" s="137" t="s">
        <v>18</v>
      </c>
      <c r="F12" s="137" t="s">
        <v>16</v>
      </c>
      <c r="G12" s="137" t="s">
        <v>17</v>
      </c>
      <c r="H12" s="137"/>
      <c r="I12" s="137" t="s">
        <v>18</v>
      </c>
      <c r="J12" s="137" t="s">
        <v>16</v>
      </c>
      <c r="K12" s="137" t="s">
        <v>17</v>
      </c>
      <c r="L12" s="137"/>
      <c r="M12" s="137" t="s">
        <v>18</v>
      </c>
      <c r="N12" s="137" t="s">
        <v>16</v>
      </c>
      <c r="O12" s="137" t="s">
        <v>17</v>
      </c>
      <c r="P12" s="137"/>
      <c r="Q12" s="137" t="s">
        <v>18</v>
      </c>
    </row>
    <row r="13" spans="1:19" s="140" customFormat="1" ht="11.25" x14ac:dyDescent="0.2">
      <c r="A13" s="139">
        <v>1</v>
      </c>
      <c r="B13" s="139">
        <v>2</v>
      </c>
      <c r="C13" s="139">
        <v>3</v>
      </c>
      <c r="D13" s="139"/>
      <c r="E13" s="139">
        <v>4</v>
      </c>
      <c r="F13" s="139">
        <v>5</v>
      </c>
      <c r="G13" s="139">
        <v>6</v>
      </c>
      <c r="H13" s="139"/>
      <c r="I13" s="139">
        <v>7</v>
      </c>
      <c r="J13" s="139">
        <v>8</v>
      </c>
      <c r="K13" s="139">
        <v>9</v>
      </c>
      <c r="L13" s="139"/>
      <c r="M13" s="139">
        <v>10</v>
      </c>
      <c r="N13" s="139">
        <v>11</v>
      </c>
      <c r="O13" s="139">
        <v>12</v>
      </c>
      <c r="P13" s="139"/>
      <c r="Q13" s="139">
        <v>13</v>
      </c>
    </row>
    <row r="14" spans="1:19" s="138" customFormat="1" x14ac:dyDescent="0.2">
      <c r="A14" s="141">
        <v>0</v>
      </c>
      <c r="B14" s="1148"/>
      <c r="C14" s="1641"/>
      <c r="D14" s="1641"/>
      <c r="E14" s="1641"/>
      <c r="F14" s="1641"/>
      <c r="G14" s="1641"/>
      <c r="H14" s="1641"/>
      <c r="I14" s="1641"/>
      <c r="J14" s="1642"/>
      <c r="K14" s="1641"/>
      <c r="L14" s="1641"/>
      <c r="M14" s="1641"/>
      <c r="N14" s="1641"/>
      <c r="O14" s="1641"/>
      <c r="P14" s="1641"/>
      <c r="Q14" s="1641"/>
    </row>
    <row r="15" spans="1:19" s="1535" customFormat="1" ht="15" x14ac:dyDescent="0.25">
      <c r="A15" s="1534">
        <v>1</v>
      </c>
      <c r="B15" s="1379"/>
      <c r="C15" s="1641"/>
      <c r="D15" s="1641"/>
      <c r="E15" s="1644">
        <v>0</v>
      </c>
      <c r="F15" s="1645"/>
      <c r="G15" s="1645"/>
      <c r="H15" s="1645"/>
      <c r="I15" s="1644">
        <v>237.96000000000004</v>
      </c>
      <c r="J15" s="1646"/>
      <c r="K15" s="1645"/>
      <c r="L15" s="1645"/>
      <c r="M15" s="1644">
        <v>0</v>
      </c>
      <c r="N15" s="1645"/>
      <c r="O15" s="1645"/>
      <c r="P15" s="1645"/>
      <c r="Q15" s="1644">
        <v>99.72</v>
      </c>
    </row>
    <row r="16" spans="1:19" s="138" customFormat="1" ht="15" x14ac:dyDescent="0.25">
      <c r="A16" s="141">
        <v>2</v>
      </c>
      <c r="B16" s="1148"/>
      <c r="C16" s="1641"/>
      <c r="D16" s="1641"/>
      <c r="E16" s="1644">
        <v>0</v>
      </c>
      <c r="F16" s="1645"/>
      <c r="G16" s="1645"/>
      <c r="H16" s="1645"/>
      <c r="I16" s="1644">
        <v>209.52</v>
      </c>
      <c r="J16" s="1646"/>
      <c r="K16" s="1645"/>
      <c r="L16" s="1645"/>
      <c r="M16" s="1644">
        <v>0</v>
      </c>
      <c r="N16" s="1645"/>
      <c r="O16" s="1645"/>
      <c r="P16" s="1645"/>
      <c r="Q16" s="1644">
        <v>92.16</v>
      </c>
    </row>
    <row r="17" spans="1:17" s="138" customFormat="1" ht="15" x14ac:dyDescent="0.25">
      <c r="A17" s="141">
        <v>3</v>
      </c>
      <c r="B17" s="1148"/>
      <c r="C17" s="1641"/>
      <c r="D17" s="1641"/>
      <c r="E17" s="1644">
        <v>0</v>
      </c>
      <c r="F17" s="1645"/>
      <c r="G17" s="1645"/>
      <c r="H17" s="1645"/>
      <c r="I17" s="1644">
        <v>185.04000000000002</v>
      </c>
      <c r="J17" s="1646"/>
      <c r="K17" s="1645"/>
      <c r="L17" s="1645"/>
      <c r="M17" s="1644">
        <v>0</v>
      </c>
      <c r="N17" s="1645"/>
      <c r="O17" s="1645"/>
      <c r="P17" s="1645"/>
      <c r="Q17" s="1644">
        <v>89.640000000000015</v>
      </c>
    </row>
    <row r="18" spans="1:17" s="138" customFormat="1" ht="15" x14ac:dyDescent="0.25">
      <c r="A18" s="141">
        <v>4</v>
      </c>
      <c r="B18" s="1148"/>
      <c r="C18" s="1641"/>
      <c r="D18" s="1641"/>
      <c r="E18" s="1644">
        <v>0</v>
      </c>
      <c r="F18" s="1645"/>
      <c r="G18" s="1645"/>
      <c r="H18" s="1645"/>
      <c r="I18" s="1644">
        <v>180</v>
      </c>
      <c r="J18" s="1646"/>
      <c r="K18" s="1645"/>
      <c r="L18" s="1645"/>
      <c r="M18" s="1644">
        <v>0</v>
      </c>
      <c r="N18" s="1645"/>
      <c r="O18" s="1645"/>
      <c r="P18" s="1645"/>
      <c r="Q18" s="1644">
        <v>91.08</v>
      </c>
    </row>
    <row r="19" spans="1:17" s="138" customFormat="1" ht="15" x14ac:dyDescent="0.25">
      <c r="A19" s="141">
        <v>5</v>
      </c>
      <c r="B19" s="1148"/>
      <c r="C19" s="1641"/>
      <c r="D19" s="1641"/>
      <c r="E19" s="1644">
        <v>0</v>
      </c>
      <c r="F19" s="1645"/>
      <c r="G19" s="1645"/>
      <c r="H19" s="1645"/>
      <c r="I19" s="1644">
        <v>176.04</v>
      </c>
      <c r="J19" s="1646"/>
      <c r="K19" s="1645"/>
      <c r="L19" s="1645"/>
      <c r="M19" s="1644">
        <v>0</v>
      </c>
      <c r="N19" s="1645"/>
      <c r="O19" s="1645"/>
      <c r="P19" s="1645"/>
      <c r="Q19" s="1644">
        <v>89.28</v>
      </c>
    </row>
    <row r="20" spans="1:17" s="138" customFormat="1" ht="15" x14ac:dyDescent="0.25">
      <c r="A20" s="141">
        <v>6</v>
      </c>
      <c r="B20" s="1148"/>
      <c r="C20" s="1641"/>
      <c r="D20" s="1641"/>
      <c r="E20" s="1644">
        <v>0</v>
      </c>
      <c r="F20" s="1645"/>
      <c r="G20" s="1645"/>
      <c r="H20" s="1645"/>
      <c r="I20" s="1644">
        <v>229.68</v>
      </c>
      <c r="J20" s="1646"/>
      <c r="K20" s="1645"/>
      <c r="L20" s="1645"/>
      <c r="M20" s="1644">
        <v>0</v>
      </c>
      <c r="N20" s="1645"/>
      <c r="O20" s="1645"/>
      <c r="P20" s="1645"/>
      <c r="Q20" s="1644">
        <v>88.92</v>
      </c>
    </row>
    <row r="21" spans="1:17" s="138" customFormat="1" ht="15" x14ac:dyDescent="0.25">
      <c r="A21" s="141">
        <v>7</v>
      </c>
      <c r="B21" s="1148"/>
      <c r="C21" s="1641"/>
      <c r="D21" s="1641"/>
      <c r="E21" s="1644">
        <v>0</v>
      </c>
      <c r="F21" s="1645"/>
      <c r="G21" s="1645"/>
      <c r="H21" s="1645"/>
      <c r="I21" s="1644">
        <v>279.72000000000003</v>
      </c>
      <c r="J21" s="1646"/>
      <c r="K21" s="1645"/>
      <c r="L21" s="1645"/>
      <c r="M21" s="1644">
        <v>0</v>
      </c>
      <c r="N21" s="1645"/>
      <c r="O21" s="1645"/>
      <c r="P21" s="1645"/>
      <c r="Q21" s="1644">
        <v>90</v>
      </c>
    </row>
    <row r="22" spans="1:17" s="138" customFormat="1" ht="15" x14ac:dyDescent="0.25">
      <c r="A22" s="141">
        <v>8</v>
      </c>
      <c r="B22" s="1148"/>
      <c r="C22" s="1641"/>
      <c r="D22" s="1641"/>
      <c r="E22" s="1644">
        <v>0</v>
      </c>
      <c r="F22" s="1645"/>
      <c r="G22" s="1645"/>
      <c r="H22" s="1645"/>
      <c r="I22" s="1644">
        <v>312.48</v>
      </c>
      <c r="J22" s="1646"/>
      <c r="K22" s="1645"/>
      <c r="L22" s="1645"/>
      <c r="M22" s="1644">
        <v>0</v>
      </c>
      <c r="N22" s="1645"/>
      <c r="O22" s="1645"/>
      <c r="P22" s="1645"/>
      <c r="Q22" s="1644">
        <v>99.72</v>
      </c>
    </row>
    <row r="23" spans="1:17" s="138" customFormat="1" ht="15" x14ac:dyDescent="0.25">
      <c r="A23" s="141">
        <v>9</v>
      </c>
      <c r="B23" s="1148"/>
      <c r="C23" s="1641"/>
      <c r="D23" s="1641"/>
      <c r="E23" s="1644">
        <v>0</v>
      </c>
      <c r="F23" s="1645"/>
      <c r="G23" s="1645"/>
      <c r="H23" s="1645"/>
      <c r="I23" s="1644">
        <v>368.28</v>
      </c>
      <c r="J23" s="1646"/>
      <c r="K23" s="1645"/>
      <c r="L23" s="1645"/>
      <c r="M23" s="1644">
        <v>0</v>
      </c>
      <c r="N23" s="1645"/>
      <c r="O23" s="1645"/>
      <c r="P23" s="1645"/>
      <c r="Q23" s="1644">
        <v>107.28</v>
      </c>
    </row>
    <row r="24" spans="1:17" s="138" customFormat="1" ht="15" x14ac:dyDescent="0.25">
      <c r="A24" s="141">
        <v>10</v>
      </c>
      <c r="B24" s="1148"/>
      <c r="C24" s="1641"/>
      <c r="D24" s="1641"/>
      <c r="E24" s="1644">
        <v>0</v>
      </c>
      <c r="F24" s="1645"/>
      <c r="G24" s="1645"/>
      <c r="H24" s="1645"/>
      <c r="I24" s="1644">
        <v>372.6</v>
      </c>
      <c r="J24" s="1646"/>
      <c r="K24" s="1645"/>
      <c r="L24" s="1645"/>
      <c r="M24" s="1644">
        <v>0</v>
      </c>
      <c r="N24" s="1645"/>
      <c r="O24" s="1645"/>
      <c r="P24" s="1645"/>
      <c r="Q24" s="1644">
        <v>107.64</v>
      </c>
    </row>
    <row r="25" spans="1:17" s="138" customFormat="1" ht="15" x14ac:dyDescent="0.25">
      <c r="A25" s="141">
        <v>11</v>
      </c>
      <c r="B25" s="1148"/>
      <c r="C25" s="1641"/>
      <c r="D25" s="1641"/>
      <c r="E25" s="1644">
        <v>0</v>
      </c>
      <c r="F25" s="1645"/>
      <c r="G25" s="1645"/>
      <c r="H25" s="1645"/>
      <c r="I25" s="1644">
        <v>382.31999999999994</v>
      </c>
      <c r="J25" s="1646"/>
      <c r="K25" s="1645"/>
      <c r="L25" s="1645"/>
      <c r="M25" s="1644">
        <v>0</v>
      </c>
      <c r="N25" s="1645"/>
      <c r="O25" s="1645"/>
      <c r="P25" s="1645"/>
      <c r="Q25" s="1644">
        <v>108</v>
      </c>
    </row>
    <row r="26" spans="1:17" s="138" customFormat="1" ht="15" x14ac:dyDescent="0.25">
      <c r="A26" s="141">
        <v>12</v>
      </c>
      <c r="B26" s="1148"/>
      <c r="C26" s="1641"/>
      <c r="D26" s="1641"/>
      <c r="E26" s="1644">
        <v>0</v>
      </c>
      <c r="F26" s="1645"/>
      <c r="G26" s="1645"/>
      <c r="H26" s="1645"/>
      <c r="I26" s="1644">
        <v>379.08</v>
      </c>
      <c r="J26" s="1646"/>
      <c r="K26" s="1645"/>
      <c r="L26" s="1645"/>
      <c r="M26" s="1644">
        <v>0</v>
      </c>
      <c r="N26" s="1645"/>
      <c r="O26" s="1645"/>
      <c r="P26" s="1645"/>
      <c r="Q26" s="1644">
        <v>105.48</v>
      </c>
    </row>
    <row r="27" spans="1:17" s="138" customFormat="1" ht="15" x14ac:dyDescent="0.25">
      <c r="A27" s="141">
        <v>13</v>
      </c>
      <c r="B27" s="1148"/>
      <c r="C27" s="1641"/>
      <c r="D27" s="1641"/>
      <c r="E27" s="1644">
        <v>0</v>
      </c>
      <c r="F27" s="1645"/>
      <c r="G27" s="1645"/>
      <c r="H27" s="1645"/>
      <c r="I27" s="1644">
        <v>354.6</v>
      </c>
      <c r="J27" s="1646"/>
      <c r="K27" s="1645"/>
      <c r="L27" s="1645"/>
      <c r="M27" s="1644">
        <v>0</v>
      </c>
      <c r="N27" s="1645"/>
      <c r="O27" s="1645"/>
      <c r="P27" s="1645"/>
      <c r="Q27" s="1644">
        <v>110.16</v>
      </c>
    </row>
    <row r="28" spans="1:17" s="138" customFormat="1" ht="15" x14ac:dyDescent="0.25">
      <c r="A28" s="141">
        <v>14</v>
      </c>
      <c r="B28" s="1148"/>
      <c r="C28" s="1641"/>
      <c r="D28" s="1641"/>
      <c r="E28" s="1644">
        <v>0</v>
      </c>
      <c r="F28" s="1645"/>
      <c r="G28" s="1645"/>
      <c r="H28" s="1645"/>
      <c r="I28" s="1644">
        <v>325.08</v>
      </c>
      <c r="J28" s="1646"/>
      <c r="K28" s="1645"/>
      <c r="L28" s="1645"/>
      <c r="M28" s="1644">
        <v>0</v>
      </c>
      <c r="N28" s="1645"/>
      <c r="O28" s="1645"/>
      <c r="P28" s="1645"/>
      <c r="Q28" s="1644">
        <v>108.35999999999999</v>
      </c>
    </row>
    <row r="29" spans="1:17" s="138" customFormat="1" ht="15" x14ac:dyDescent="0.25">
      <c r="A29" s="141">
        <v>15</v>
      </c>
      <c r="B29" s="1148"/>
      <c r="C29" s="1641"/>
      <c r="D29" s="1641"/>
      <c r="E29" s="1644">
        <v>0</v>
      </c>
      <c r="F29" s="1645"/>
      <c r="G29" s="1645"/>
      <c r="H29" s="1645"/>
      <c r="I29" s="1644">
        <v>316.08000000000004</v>
      </c>
      <c r="J29" s="1646"/>
      <c r="K29" s="1645"/>
      <c r="L29" s="1645"/>
      <c r="M29" s="1644">
        <v>0</v>
      </c>
      <c r="N29" s="1645"/>
      <c r="O29" s="1645"/>
      <c r="P29" s="1645"/>
      <c r="Q29" s="1644">
        <v>104.03999999999999</v>
      </c>
    </row>
    <row r="30" spans="1:17" s="138" customFormat="1" ht="15" x14ac:dyDescent="0.25">
      <c r="A30" s="141">
        <v>16</v>
      </c>
      <c r="B30" s="1148"/>
      <c r="C30" s="1641"/>
      <c r="D30" s="1641"/>
      <c r="E30" s="1644">
        <v>0</v>
      </c>
      <c r="F30" s="1645"/>
      <c r="G30" s="1645"/>
      <c r="H30" s="1645"/>
      <c r="I30" s="1644">
        <v>303.48</v>
      </c>
      <c r="J30" s="1646"/>
      <c r="K30" s="1645"/>
      <c r="L30" s="1645"/>
      <c r="M30" s="1644">
        <v>0</v>
      </c>
      <c r="N30" s="1645"/>
      <c r="O30" s="1645"/>
      <c r="P30" s="1645"/>
      <c r="Q30" s="1644">
        <v>107.64</v>
      </c>
    </row>
    <row r="31" spans="1:17" s="142" customFormat="1" ht="15" x14ac:dyDescent="0.25">
      <c r="A31" s="141">
        <v>17</v>
      </c>
      <c r="B31" s="1148"/>
      <c r="C31" s="1641"/>
      <c r="D31" s="1641"/>
      <c r="E31" s="1644">
        <v>0</v>
      </c>
      <c r="F31" s="1645"/>
      <c r="G31" s="1645"/>
      <c r="H31" s="1645"/>
      <c r="I31" s="1644">
        <v>305.27999999999997</v>
      </c>
      <c r="J31" s="1646"/>
      <c r="K31" s="1645"/>
      <c r="L31" s="1645"/>
      <c r="M31" s="1644">
        <v>0</v>
      </c>
      <c r="N31" s="1645"/>
      <c r="O31" s="1645"/>
      <c r="P31" s="1645"/>
      <c r="Q31" s="1644">
        <v>106.56</v>
      </c>
    </row>
    <row r="32" spans="1:17" s="142" customFormat="1" ht="15" x14ac:dyDescent="0.25">
      <c r="A32" s="141">
        <v>18</v>
      </c>
      <c r="B32" s="1148"/>
      <c r="C32" s="1641"/>
      <c r="D32" s="1641"/>
      <c r="E32" s="1644">
        <v>0</v>
      </c>
      <c r="F32" s="1645"/>
      <c r="G32" s="1645"/>
      <c r="H32" s="1645"/>
      <c r="I32" s="1644">
        <v>301.68000000000006</v>
      </c>
      <c r="J32" s="1646"/>
      <c r="K32" s="1645"/>
      <c r="L32" s="1645"/>
      <c r="M32" s="1644">
        <v>0</v>
      </c>
      <c r="N32" s="1645"/>
      <c r="O32" s="1645"/>
      <c r="P32" s="1645"/>
      <c r="Q32" s="1644">
        <v>110.52</v>
      </c>
    </row>
    <row r="33" spans="1:17" s="142" customFormat="1" ht="15" x14ac:dyDescent="0.25">
      <c r="A33" s="141">
        <v>19</v>
      </c>
      <c r="B33" s="1148"/>
      <c r="C33" s="1641"/>
      <c r="D33" s="1641"/>
      <c r="E33" s="1644">
        <v>0</v>
      </c>
      <c r="F33" s="1645"/>
      <c r="G33" s="1645"/>
      <c r="H33" s="1645"/>
      <c r="I33" s="1644">
        <v>324</v>
      </c>
      <c r="J33" s="1646"/>
      <c r="K33" s="1645"/>
      <c r="L33" s="1645"/>
      <c r="M33" s="1644">
        <v>0</v>
      </c>
      <c r="N33" s="1645"/>
      <c r="O33" s="1645"/>
      <c r="P33" s="1645"/>
      <c r="Q33" s="1644">
        <v>112.32</v>
      </c>
    </row>
    <row r="34" spans="1:17" s="142" customFormat="1" ht="15" x14ac:dyDescent="0.25">
      <c r="A34" s="141">
        <v>20</v>
      </c>
      <c r="B34" s="1148"/>
      <c r="C34" s="1641"/>
      <c r="D34" s="1641"/>
      <c r="E34" s="1644">
        <v>0</v>
      </c>
      <c r="F34" s="1645"/>
      <c r="G34" s="1645"/>
      <c r="H34" s="1645"/>
      <c r="I34" s="1644">
        <v>340.20000000000005</v>
      </c>
      <c r="J34" s="1646"/>
      <c r="K34" s="1645"/>
      <c r="L34" s="1645"/>
      <c r="M34" s="1644">
        <v>0</v>
      </c>
      <c r="N34" s="1645"/>
      <c r="O34" s="1645"/>
      <c r="P34" s="1645"/>
      <c r="Q34" s="1644">
        <v>121.32000000000001</v>
      </c>
    </row>
    <row r="35" spans="1:17" s="142" customFormat="1" ht="15" x14ac:dyDescent="0.25">
      <c r="A35" s="141">
        <v>21</v>
      </c>
      <c r="B35" s="1148"/>
      <c r="C35" s="1641"/>
      <c r="D35" s="1641"/>
      <c r="E35" s="1644">
        <v>0</v>
      </c>
      <c r="F35" s="1645"/>
      <c r="G35" s="1645"/>
      <c r="H35" s="1645"/>
      <c r="I35" s="1644">
        <v>333</v>
      </c>
      <c r="J35" s="1646"/>
      <c r="K35" s="1645"/>
      <c r="L35" s="1645"/>
      <c r="M35" s="1644">
        <v>0</v>
      </c>
      <c r="N35" s="1645"/>
      <c r="O35" s="1645"/>
      <c r="P35" s="1645"/>
      <c r="Q35" s="1644">
        <v>117.36</v>
      </c>
    </row>
    <row r="36" spans="1:17" s="142" customFormat="1" ht="15" x14ac:dyDescent="0.25">
      <c r="A36" s="141">
        <v>22</v>
      </c>
      <c r="B36" s="1148"/>
      <c r="C36" s="1641"/>
      <c r="D36" s="1641"/>
      <c r="E36" s="1644">
        <v>0</v>
      </c>
      <c r="F36" s="1645"/>
      <c r="G36" s="1645"/>
      <c r="H36" s="1645"/>
      <c r="I36" s="1644">
        <v>339.48</v>
      </c>
      <c r="J36" s="1646"/>
      <c r="K36" s="1645"/>
      <c r="L36" s="1645"/>
      <c r="M36" s="1644">
        <v>0</v>
      </c>
      <c r="N36" s="1645"/>
      <c r="O36" s="1645"/>
      <c r="P36" s="1645"/>
      <c r="Q36" s="1644">
        <v>107.28</v>
      </c>
    </row>
    <row r="37" spans="1:17" s="142" customFormat="1" ht="15" x14ac:dyDescent="0.25">
      <c r="A37" s="141">
        <v>23</v>
      </c>
      <c r="B37" s="1148"/>
      <c r="C37" s="1641"/>
      <c r="D37" s="1641"/>
      <c r="E37" s="1644">
        <v>0</v>
      </c>
      <c r="F37" s="1645"/>
      <c r="G37" s="1645"/>
      <c r="H37" s="1645"/>
      <c r="I37" s="1644">
        <v>320.03999999999996</v>
      </c>
      <c r="J37" s="1646"/>
      <c r="K37" s="1645"/>
      <c r="L37" s="1645"/>
      <c r="M37" s="1644">
        <v>0</v>
      </c>
      <c r="N37" s="1645"/>
      <c r="O37" s="1645"/>
      <c r="P37" s="1645"/>
      <c r="Q37" s="1644">
        <v>100.79999999999998</v>
      </c>
    </row>
    <row r="38" spans="1:17" s="142" customFormat="1" ht="15" x14ac:dyDescent="0.25">
      <c r="A38" s="141">
        <v>24</v>
      </c>
      <c r="B38" s="1148"/>
      <c r="C38" s="1641"/>
      <c r="D38" s="1641"/>
      <c r="E38" s="1644">
        <v>0</v>
      </c>
      <c r="F38" s="1645"/>
      <c r="G38" s="1645"/>
      <c r="H38" s="1645"/>
      <c r="I38" s="1644">
        <v>275.40000000000003</v>
      </c>
      <c r="J38" s="1646"/>
      <c r="K38" s="1645"/>
      <c r="L38" s="1645"/>
      <c r="M38" s="1644">
        <v>0</v>
      </c>
      <c r="N38" s="1645"/>
      <c r="O38" s="1645"/>
      <c r="P38" s="1645"/>
      <c r="Q38" s="1644">
        <v>96.12</v>
      </c>
    </row>
    <row r="39" spans="1:17" s="142" customFormat="1" ht="15" x14ac:dyDescent="0.2">
      <c r="A39" s="141" t="s">
        <v>19</v>
      </c>
      <c r="B39" s="1227"/>
      <c r="C39" s="1643"/>
      <c r="D39" s="1643"/>
      <c r="E39" s="1706">
        <f>SUM(E15:E38)</f>
        <v>0</v>
      </c>
      <c r="F39" s="1707"/>
      <c r="G39" s="1707"/>
      <c r="H39" s="1707"/>
      <c r="I39" s="1706">
        <f>SUM(I15:I38)</f>
        <v>7151.04</v>
      </c>
      <c r="J39" s="1707"/>
      <c r="K39" s="1707"/>
      <c r="L39" s="1707"/>
      <c r="M39" s="1706">
        <f>SUM(M15:M38)</f>
        <v>0</v>
      </c>
      <c r="N39" s="1707"/>
      <c r="O39" s="1707"/>
      <c r="P39" s="1707"/>
      <c r="Q39" s="1706">
        <f>SUM(Q15:Q38)</f>
        <v>2471.4000000000005</v>
      </c>
    </row>
    <row r="40" spans="1:17" s="131" customFormat="1" ht="12.75" customHeight="1" x14ac:dyDescent="0.2">
      <c r="A40" s="131" t="s">
        <v>20</v>
      </c>
    </row>
    <row r="41" spans="1:17" s="131" customFormat="1" ht="12.75" customHeight="1" x14ac:dyDescent="0.2">
      <c r="A41" s="131" t="s">
        <v>21</v>
      </c>
    </row>
    <row r="42" spans="1:17" x14ac:dyDescent="0.2">
      <c r="A42" s="131" t="s">
        <v>22</v>
      </c>
    </row>
    <row r="43" spans="1:17" x14ac:dyDescent="0.2">
      <c r="A43" s="131" t="s">
        <v>23</v>
      </c>
      <c r="K43" s="131" t="s">
        <v>358</v>
      </c>
      <c r="L43" s="131"/>
      <c r="M43" s="131"/>
      <c r="N43" s="131"/>
      <c r="O43" s="131"/>
      <c r="P43" s="131"/>
      <c r="Q43" s="131" t="s">
        <v>525</v>
      </c>
    </row>
  </sheetData>
  <mergeCells count="19">
    <mergeCell ref="B10:E10"/>
    <mergeCell ref="F10:I10"/>
    <mergeCell ref="J10:M10"/>
    <mergeCell ref="I1:Q1"/>
    <mergeCell ref="B1:F1"/>
    <mergeCell ref="B2:F2"/>
    <mergeCell ref="A9:A12"/>
    <mergeCell ref="B9:I9"/>
    <mergeCell ref="J9:Q9"/>
    <mergeCell ref="B4:C4"/>
    <mergeCell ref="N2:Q2"/>
    <mergeCell ref="A6:Q6"/>
    <mergeCell ref="A7:Q7"/>
    <mergeCell ref="B5:C5"/>
    <mergeCell ref="N10:Q10"/>
    <mergeCell ref="F11:G11"/>
    <mergeCell ref="J11:K11"/>
    <mergeCell ref="N11:O11"/>
    <mergeCell ref="B11:C11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tabColor theme="6"/>
  </sheetPr>
  <dimension ref="A1:AG44"/>
  <sheetViews>
    <sheetView zoomScale="70" zoomScaleNormal="70" workbookViewId="0">
      <selection activeCell="M15" sqref="M15:M38"/>
    </sheetView>
  </sheetViews>
  <sheetFormatPr defaultRowHeight="12.75" x14ac:dyDescent="0.2"/>
  <cols>
    <col min="1" max="1" width="5.42578125" style="156" customWidth="1"/>
    <col min="2" max="3" width="11.28515625" style="156" customWidth="1"/>
    <col min="4" max="4" width="11.28515625" style="156" hidden="1" customWidth="1"/>
    <col min="5" max="7" width="11.28515625" style="156" customWidth="1"/>
    <col min="8" max="8" width="11.28515625" style="156" hidden="1" customWidth="1"/>
    <col min="9" max="11" width="11.28515625" style="156" customWidth="1"/>
    <col min="12" max="12" width="11.28515625" style="156" hidden="1" customWidth="1"/>
    <col min="13" max="15" width="11.28515625" style="156" customWidth="1"/>
    <col min="16" max="16" width="11.28515625" style="156" hidden="1" customWidth="1"/>
    <col min="17" max="17" width="11.28515625" style="156" customWidth="1"/>
    <col min="18" max="16384" width="9.140625" style="156"/>
  </cols>
  <sheetData>
    <row r="1" spans="1:33" s="144" customFormat="1" ht="18.75" customHeight="1" x14ac:dyDescent="0.25">
      <c r="B1" s="2236" t="s">
        <v>503</v>
      </c>
      <c r="C1" s="2046"/>
      <c r="D1" s="2046"/>
      <c r="E1" s="2046"/>
      <c r="F1" s="2046"/>
      <c r="J1" s="801" t="s">
        <v>179</v>
      </c>
      <c r="N1" s="2230" t="s">
        <v>46</v>
      </c>
      <c r="O1" s="2230"/>
      <c r="P1" s="2230"/>
      <c r="Q1" s="2230"/>
      <c r="R1" s="1028"/>
      <c r="S1" s="1028"/>
      <c r="T1" s="1028"/>
      <c r="U1" s="1028"/>
      <c r="V1" s="1028"/>
      <c r="W1" s="1028"/>
      <c r="X1" s="1028"/>
      <c r="Y1" s="1028"/>
      <c r="Z1" s="1028"/>
      <c r="AA1" s="1028"/>
      <c r="AB1" s="1028"/>
      <c r="AC1" s="1028"/>
      <c r="AD1" s="1028"/>
      <c r="AE1" s="1028"/>
      <c r="AF1" s="1028"/>
      <c r="AG1" s="1028"/>
    </row>
    <row r="2" spans="1:33" s="144" customFormat="1" ht="10.5" customHeight="1" x14ac:dyDescent="0.2">
      <c r="B2" s="2231" t="s">
        <v>1</v>
      </c>
      <c r="C2" s="2032"/>
      <c r="D2" s="2032"/>
      <c r="E2" s="2032"/>
      <c r="F2" s="2032"/>
      <c r="N2" s="2231" t="s">
        <v>2</v>
      </c>
      <c r="O2" s="2232"/>
      <c r="P2" s="2232"/>
      <c r="Q2" s="2232"/>
      <c r="R2" s="1028"/>
      <c r="S2" s="1028"/>
      <c r="T2" s="1028"/>
      <c r="U2" s="1028"/>
      <c r="V2" s="1028"/>
      <c r="W2" s="1028"/>
      <c r="X2" s="1028"/>
      <c r="Y2" s="1028"/>
      <c r="Z2" s="1028"/>
      <c r="AA2" s="1028"/>
      <c r="AB2" s="1028"/>
      <c r="AC2" s="1028"/>
      <c r="AD2" s="1028"/>
      <c r="AE2" s="1028"/>
      <c r="AF2" s="1028"/>
      <c r="AG2" s="1028"/>
    </row>
    <row r="3" spans="1:33" s="144" customFormat="1" ht="13.5" customHeight="1" x14ac:dyDescent="0.2">
      <c r="N3" s="144" t="s">
        <v>3</v>
      </c>
      <c r="R3" s="1028"/>
      <c r="S3" s="1028"/>
      <c r="T3" s="1028"/>
      <c r="U3" s="1028"/>
      <c r="V3" s="1028"/>
      <c r="W3" s="1028"/>
      <c r="X3" s="1028"/>
      <c r="Y3" s="1028"/>
      <c r="Z3" s="1028"/>
      <c r="AA3" s="1028"/>
      <c r="AB3" s="1028"/>
      <c r="AC3" s="1028"/>
      <c r="AD3" s="1028"/>
      <c r="AE3" s="1028"/>
      <c r="AF3" s="1028"/>
      <c r="AG3" s="1028"/>
    </row>
    <row r="4" spans="1:33" s="144" customFormat="1" ht="15" customHeight="1" x14ac:dyDescent="0.25">
      <c r="B4" s="2235" t="s">
        <v>4</v>
      </c>
      <c r="C4" s="2046"/>
      <c r="D4" s="146"/>
      <c r="E4" s="1028"/>
      <c r="F4" s="1028"/>
      <c r="G4" s="1028"/>
      <c r="H4" s="1028"/>
      <c r="I4" s="822" t="s">
        <v>5</v>
      </c>
      <c r="J4" s="145"/>
      <c r="K4" s="145"/>
      <c r="L4" s="145"/>
      <c r="O4" s="147" t="s">
        <v>47</v>
      </c>
      <c r="R4" s="1028"/>
      <c r="S4" s="1028"/>
      <c r="T4" s="1028"/>
      <c r="U4" s="1028"/>
      <c r="V4" s="1028"/>
      <c r="W4" s="1028"/>
      <c r="X4" s="1028"/>
      <c r="Y4" s="1028"/>
      <c r="Z4" s="1028"/>
      <c r="AA4" s="1028"/>
      <c r="AB4" s="1028"/>
      <c r="AC4" s="1028"/>
      <c r="AD4" s="1028"/>
      <c r="AE4" s="1028"/>
      <c r="AF4" s="1028"/>
      <c r="AG4" s="1028"/>
    </row>
    <row r="5" spans="1:33" s="144" customFormat="1" ht="9.75" customHeight="1" x14ac:dyDescent="0.2">
      <c r="B5" s="2226" t="s">
        <v>7</v>
      </c>
      <c r="C5" s="2044"/>
      <c r="D5" s="145"/>
      <c r="E5" s="145"/>
      <c r="R5" s="1028"/>
      <c r="S5" s="1028"/>
      <c r="T5" s="1028"/>
      <c r="U5" s="1028"/>
      <c r="V5" s="1028"/>
      <c r="W5" s="1028"/>
      <c r="X5" s="1028"/>
      <c r="Y5" s="1028"/>
      <c r="Z5" s="1028"/>
      <c r="AA5" s="1028"/>
      <c r="AB5" s="1028"/>
      <c r="AC5" s="1028"/>
      <c r="AD5" s="1028"/>
      <c r="AE5" s="1028"/>
      <c r="AF5" s="1028"/>
      <c r="AG5" s="1028"/>
    </row>
    <row r="6" spans="1:33" s="144" customFormat="1" ht="12" customHeight="1" x14ac:dyDescent="0.25">
      <c r="A6" s="2233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1028"/>
      <c r="S6" s="1028"/>
      <c r="T6" s="1028"/>
      <c r="U6" s="1028"/>
      <c r="V6" s="1028"/>
      <c r="W6" s="1028"/>
      <c r="X6" s="1028"/>
      <c r="Y6" s="1028"/>
      <c r="Z6" s="1028"/>
      <c r="AA6" s="1028"/>
      <c r="AB6" s="1028"/>
      <c r="AC6" s="1028"/>
      <c r="AD6" s="1028"/>
      <c r="AE6" s="1028"/>
      <c r="AF6" s="1028"/>
      <c r="AG6" s="1028"/>
    </row>
    <row r="7" spans="1:33" s="144" customFormat="1" ht="15.75" x14ac:dyDescent="0.25">
      <c r="A7" s="2234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1028"/>
      <c r="S7" s="1028"/>
      <c r="T7" s="1028"/>
      <c r="U7" s="1028"/>
      <c r="V7" s="1028"/>
      <c r="W7" s="1028"/>
      <c r="X7" s="1028"/>
      <c r="Y7" s="1028"/>
      <c r="Z7" s="1028"/>
      <c r="AA7" s="1028"/>
      <c r="AB7" s="1028"/>
      <c r="AC7" s="1028"/>
      <c r="AD7" s="1028"/>
      <c r="AE7" s="1028"/>
      <c r="AF7" s="1028"/>
      <c r="AG7" s="1028"/>
    </row>
    <row r="8" spans="1:33" s="144" customFormat="1" ht="9" customHeight="1" x14ac:dyDescent="0.2">
      <c r="A8" s="1321" t="s">
        <v>404</v>
      </c>
      <c r="B8" s="1321" t="s">
        <v>405</v>
      </c>
      <c r="R8" s="1028"/>
      <c r="S8" s="1028"/>
      <c r="T8" s="1028"/>
      <c r="U8" s="1028"/>
      <c r="V8" s="1028"/>
      <c r="W8" s="1028"/>
      <c r="X8" s="1028"/>
      <c r="Y8" s="1028"/>
      <c r="Z8" s="1028"/>
      <c r="AA8" s="1028"/>
      <c r="AB8" s="1028"/>
      <c r="AC8" s="1028"/>
      <c r="AD8" s="1028"/>
      <c r="AE8" s="1028"/>
      <c r="AF8" s="1028"/>
      <c r="AG8" s="1028"/>
    </row>
    <row r="9" spans="1:33" s="144" customFormat="1" x14ac:dyDescent="0.2">
      <c r="A9" s="2220" t="s">
        <v>9</v>
      </c>
      <c r="B9" s="2227" t="s">
        <v>10</v>
      </c>
      <c r="C9" s="2228"/>
      <c r="D9" s="2228"/>
      <c r="E9" s="2228"/>
      <c r="F9" s="2228"/>
      <c r="G9" s="2228"/>
      <c r="H9" s="2228"/>
      <c r="I9" s="2229"/>
      <c r="J9" s="2227" t="s">
        <v>11</v>
      </c>
      <c r="K9" s="2228"/>
      <c r="L9" s="2228"/>
      <c r="M9" s="2228"/>
      <c r="N9" s="2228"/>
      <c r="O9" s="2228"/>
      <c r="P9" s="2228"/>
      <c r="Q9" s="2229"/>
      <c r="R9" s="1028"/>
      <c r="S9" s="1028"/>
      <c r="T9" s="1028"/>
      <c r="U9" s="1028"/>
      <c r="V9" s="1028"/>
      <c r="W9" s="1028"/>
      <c r="X9" s="1028"/>
      <c r="Y9" s="1028"/>
      <c r="Z9" s="1028"/>
      <c r="AA9" s="1028"/>
      <c r="AB9" s="1028"/>
      <c r="AC9" s="1028"/>
      <c r="AD9" s="1028"/>
      <c r="AE9" s="1028"/>
      <c r="AF9" s="1028"/>
      <c r="AG9" s="1028"/>
    </row>
    <row r="10" spans="1:33" s="144" customFormat="1" x14ac:dyDescent="0.2">
      <c r="A10" s="2221"/>
      <c r="B10" s="2223" t="s">
        <v>48</v>
      </c>
      <c r="C10" s="2224"/>
      <c r="D10" s="2224"/>
      <c r="E10" s="2225"/>
      <c r="F10" s="2223" t="s">
        <v>49</v>
      </c>
      <c r="G10" s="2039"/>
      <c r="H10" s="2039"/>
      <c r="I10" s="2040"/>
      <c r="J10" s="2223" t="s">
        <v>48</v>
      </c>
      <c r="K10" s="2224"/>
      <c r="L10" s="2224"/>
      <c r="M10" s="2225"/>
      <c r="N10" s="2223" t="s">
        <v>49</v>
      </c>
      <c r="O10" s="2224"/>
      <c r="P10" s="2224"/>
      <c r="Q10" s="2225"/>
      <c r="R10" s="1028"/>
      <c r="S10" s="1028"/>
      <c r="T10" s="1028"/>
      <c r="U10" s="1028"/>
      <c r="V10" s="1028"/>
      <c r="W10" s="1028"/>
      <c r="X10" s="1028"/>
      <c r="Y10" s="1028"/>
      <c r="Z10" s="1028"/>
      <c r="AA10" s="1028"/>
      <c r="AB10" s="1028"/>
      <c r="AC10" s="1028"/>
      <c r="AD10" s="1028"/>
      <c r="AE10" s="1028"/>
      <c r="AF10" s="1028"/>
      <c r="AG10" s="1028"/>
    </row>
    <row r="11" spans="1:33" s="144" customFormat="1" x14ac:dyDescent="0.2">
      <c r="A11" s="2221"/>
      <c r="B11" s="2223" t="s">
        <v>14</v>
      </c>
      <c r="C11" s="2224"/>
      <c r="E11" s="149">
        <v>12000</v>
      </c>
      <c r="F11" s="2223" t="s">
        <v>14</v>
      </c>
      <c r="G11" s="2224"/>
      <c r="H11" s="148"/>
      <c r="I11" s="149">
        <v>20000</v>
      </c>
      <c r="J11" s="2223" t="s">
        <v>14</v>
      </c>
      <c r="K11" s="2224"/>
      <c r="L11" s="148"/>
      <c r="M11" s="149">
        <f>E11</f>
        <v>12000</v>
      </c>
      <c r="N11" s="2223" t="s">
        <v>14</v>
      </c>
      <c r="O11" s="2224"/>
      <c r="P11" s="148"/>
      <c r="Q11" s="149">
        <f>I11</f>
        <v>20000</v>
      </c>
      <c r="R11" s="1028"/>
      <c r="S11" s="1028"/>
      <c r="T11" s="1028"/>
      <c r="U11" s="1028"/>
      <c r="V11" s="1028"/>
      <c r="W11" s="1028"/>
      <c r="X11" s="1028"/>
      <c r="Y11" s="1028"/>
      <c r="Z11" s="1028"/>
      <c r="AA11" s="1028"/>
      <c r="AB11" s="1028"/>
      <c r="AC11" s="1028"/>
      <c r="AD11" s="1028"/>
      <c r="AE11" s="1028"/>
      <c r="AF11" s="1028"/>
      <c r="AG11" s="1028"/>
    </row>
    <row r="12" spans="1:33" s="151" customFormat="1" ht="35.25" customHeight="1" x14ac:dyDescent="0.2">
      <c r="A12" s="2222"/>
      <c r="B12" s="150" t="s">
        <v>16</v>
      </c>
      <c r="C12" s="150" t="s">
        <v>17</v>
      </c>
      <c r="D12" s="150"/>
      <c r="E12" s="150" t="s">
        <v>18</v>
      </c>
      <c r="F12" s="150" t="s">
        <v>16</v>
      </c>
      <c r="G12" s="150" t="s">
        <v>17</v>
      </c>
      <c r="H12" s="150"/>
      <c r="I12" s="150" t="s">
        <v>18</v>
      </c>
      <c r="J12" s="150" t="s">
        <v>16</v>
      </c>
      <c r="K12" s="150" t="s">
        <v>17</v>
      </c>
      <c r="L12" s="150"/>
      <c r="M12" s="150" t="s">
        <v>18</v>
      </c>
      <c r="N12" s="150" t="s">
        <v>16</v>
      </c>
      <c r="O12" s="150" t="s">
        <v>17</v>
      </c>
      <c r="P12" s="150"/>
      <c r="Q12" s="150" t="s">
        <v>18</v>
      </c>
    </row>
    <row r="13" spans="1:33" s="153" customFormat="1" ht="11.25" x14ac:dyDescent="0.2">
      <c r="A13" s="152">
        <v>1</v>
      </c>
      <c r="B13" s="152">
        <v>2</v>
      </c>
      <c r="C13" s="152">
        <v>3</v>
      </c>
      <c r="D13" s="152"/>
      <c r="E13" s="152">
        <v>4</v>
      </c>
      <c r="F13" s="152">
        <v>5</v>
      </c>
      <c r="G13" s="152">
        <v>6</v>
      </c>
      <c r="H13" s="152"/>
      <c r="I13" s="152">
        <v>7</v>
      </c>
      <c r="J13" s="152">
        <v>8</v>
      </c>
      <c r="K13" s="152">
        <v>9</v>
      </c>
      <c r="L13" s="152"/>
      <c r="M13" s="152">
        <v>10</v>
      </c>
      <c r="N13" s="152">
        <v>11</v>
      </c>
      <c r="O13" s="152">
        <v>12</v>
      </c>
      <c r="P13" s="152"/>
      <c r="Q13" s="152">
        <v>13</v>
      </c>
    </row>
    <row r="14" spans="1:33" s="151" customFormat="1" ht="15" x14ac:dyDescent="0.2">
      <c r="A14" s="154">
        <v>0</v>
      </c>
      <c r="B14" s="1148"/>
      <c r="C14" s="1708"/>
      <c r="D14" s="1708"/>
      <c r="E14" s="1708"/>
      <c r="F14" s="1709"/>
      <c r="G14" s="1708"/>
      <c r="H14" s="1708"/>
      <c r="I14" s="1708"/>
      <c r="J14" s="1709"/>
      <c r="K14" s="1708"/>
      <c r="L14" s="1708"/>
      <c r="M14" s="1708"/>
      <c r="N14" s="1709"/>
      <c r="O14" s="1708"/>
      <c r="P14" s="1708"/>
      <c r="Q14" s="1708"/>
    </row>
    <row r="15" spans="1:33" s="1533" customFormat="1" ht="15" x14ac:dyDescent="0.25">
      <c r="A15" s="1532">
        <v>1</v>
      </c>
      <c r="B15" s="1379"/>
      <c r="C15" s="1708"/>
      <c r="D15" s="1708"/>
      <c r="E15" s="1962">
        <v>944</v>
      </c>
      <c r="F15" s="1709"/>
      <c r="G15" s="1708"/>
      <c r="H15" s="1708"/>
      <c r="I15" s="1644">
        <v>590</v>
      </c>
      <c r="J15" s="1709"/>
      <c r="K15" s="1708"/>
      <c r="L15" s="1708"/>
      <c r="M15" s="1644">
        <v>342</v>
      </c>
      <c r="N15" s="1709"/>
      <c r="O15" s="1708"/>
      <c r="P15" s="1708"/>
      <c r="Q15" s="1644">
        <v>136</v>
      </c>
    </row>
    <row r="16" spans="1:33" s="151" customFormat="1" ht="15" x14ac:dyDescent="0.25">
      <c r="A16" s="154">
        <v>2</v>
      </c>
      <c r="B16" s="1148"/>
      <c r="C16" s="1708"/>
      <c r="D16" s="1708"/>
      <c r="E16" s="1962">
        <v>834</v>
      </c>
      <c r="F16" s="1709"/>
      <c r="G16" s="1708"/>
      <c r="H16" s="1708"/>
      <c r="I16" s="1644">
        <v>538</v>
      </c>
      <c r="J16" s="1709"/>
      <c r="K16" s="1708"/>
      <c r="L16" s="1708"/>
      <c r="M16" s="1644">
        <v>308</v>
      </c>
      <c r="N16" s="1709"/>
      <c r="O16" s="1708"/>
      <c r="P16" s="1708"/>
      <c r="Q16" s="1644">
        <v>118</v>
      </c>
    </row>
    <row r="17" spans="1:17" s="151" customFormat="1" ht="15" x14ac:dyDescent="0.25">
      <c r="A17" s="154">
        <v>3</v>
      </c>
      <c r="B17" s="1148"/>
      <c r="C17" s="1708"/>
      <c r="D17" s="1708"/>
      <c r="E17" s="1962">
        <v>766</v>
      </c>
      <c r="F17" s="1709"/>
      <c r="G17" s="1708"/>
      <c r="H17" s="1708"/>
      <c r="I17" s="1644">
        <v>482</v>
      </c>
      <c r="J17" s="1709"/>
      <c r="K17" s="1708"/>
      <c r="L17" s="1708"/>
      <c r="M17" s="1644">
        <v>285</v>
      </c>
      <c r="N17" s="1709"/>
      <c r="O17" s="1708"/>
      <c r="P17" s="1708"/>
      <c r="Q17" s="1644">
        <v>106</v>
      </c>
    </row>
    <row r="18" spans="1:17" s="151" customFormat="1" ht="15" x14ac:dyDescent="0.25">
      <c r="A18" s="154">
        <v>4</v>
      </c>
      <c r="B18" s="1148"/>
      <c r="C18" s="1708"/>
      <c r="D18" s="1708"/>
      <c r="E18" s="1962">
        <v>740</v>
      </c>
      <c r="F18" s="1709"/>
      <c r="G18" s="1708"/>
      <c r="H18" s="1708"/>
      <c r="I18" s="1644">
        <v>470</v>
      </c>
      <c r="J18" s="1709"/>
      <c r="K18" s="1708"/>
      <c r="L18" s="1708"/>
      <c r="M18" s="1644">
        <v>289</v>
      </c>
      <c r="N18" s="1709"/>
      <c r="O18" s="1708"/>
      <c r="P18" s="1708"/>
      <c r="Q18" s="1644">
        <v>108</v>
      </c>
    </row>
    <row r="19" spans="1:17" s="151" customFormat="1" ht="15" x14ac:dyDescent="0.25">
      <c r="A19" s="154">
        <v>5</v>
      </c>
      <c r="B19" s="1148"/>
      <c r="C19" s="1708"/>
      <c r="D19" s="1708"/>
      <c r="E19" s="1962">
        <v>749</v>
      </c>
      <c r="F19" s="1709"/>
      <c r="G19" s="1708"/>
      <c r="H19" s="1708"/>
      <c r="I19" s="1644">
        <v>474</v>
      </c>
      <c r="J19" s="1709"/>
      <c r="K19" s="1708"/>
      <c r="L19" s="1708"/>
      <c r="M19" s="1644">
        <v>295</v>
      </c>
      <c r="N19" s="1709"/>
      <c r="O19" s="1708"/>
      <c r="P19" s="1708"/>
      <c r="Q19" s="1644">
        <v>106</v>
      </c>
    </row>
    <row r="20" spans="1:17" s="151" customFormat="1" ht="15" x14ac:dyDescent="0.25">
      <c r="A20" s="154">
        <v>6</v>
      </c>
      <c r="B20" s="1148"/>
      <c r="C20" s="1708"/>
      <c r="D20" s="1708"/>
      <c r="E20" s="1962">
        <v>838</v>
      </c>
      <c r="F20" s="1709"/>
      <c r="G20" s="1708"/>
      <c r="H20" s="1708"/>
      <c r="I20" s="1644">
        <v>510</v>
      </c>
      <c r="J20" s="1709"/>
      <c r="K20" s="1708"/>
      <c r="L20" s="1708"/>
      <c r="M20" s="1644">
        <v>288</v>
      </c>
      <c r="N20" s="1709"/>
      <c r="O20" s="1708"/>
      <c r="P20" s="1708"/>
      <c r="Q20" s="1644">
        <v>104</v>
      </c>
    </row>
    <row r="21" spans="1:17" s="151" customFormat="1" ht="15" x14ac:dyDescent="0.25">
      <c r="A21" s="154">
        <v>7</v>
      </c>
      <c r="B21" s="1148"/>
      <c r="C21" s="1708"/>
      <c r="D21" s="1708"/>
      <c r="E21" s="1962">
        <v>1032</v>
      </c>
      <c r="F21" s="1709"/>
      <c r="G21" s="1708"/>
      <c r="H21" s="1708"/>
      <c r="I21" s="1644">
        <v>670</v>
      </c>
      <c r="J21" s="1709"/>
      <c r="K21" s="1708"/>
      <c r="L21" s="1708"/>
      <c r="M21" s="1644">
        <v>299</v>
      </c>
      <c r="N21" s="1709"/>
      <c r="O21" s="1708"/>
      <c r="P21" s="1708"/>
      <c r="Q21" s="1644">
        <v>114</v>
      </c>
    </row>
    <row r="22" spans="1:17" s="151" customFormat="1" ht="15" x14ac:dyDescent="0.25">
      <c r="A22" s="154">
        <v>8</v>
      </c>
      <c r="B22" s="1148"/>
      <c r="C22" s="1708"/>
      <c r="D22" s="1708"/>
      <c r="E22" s="1962">
        <v>1284</v>
      </c>
      <c r="F22" s="1709"/>
      <c r="G22" s="1708"/>
      <c r="H22" s="1708"/>
      <c r="I22" s="1644">
        <v>934</v>
      </c>
      <c r="J22" s="1709"/>
      <c r="K22" s="1708"/>
      <c r="L22" s="1708"/>
      <c r="M22" s="1644">
        <v>361</v>
      </c>
      <c r="N22" s="1709"/>
      <c r="O22" s="1708"/>
      <c r="P22" s="1708"/>
      <c r="Q22" s="1644">
        <v>164</v>
      </c>
    </row>
    <row r="23" spans="1:17" s="151" customFormat="1" ht="15" x14ac:dyDescent="0.25">
      <c r="A23" s="154">
        <v>9</v>
      </c>
      <c r="B23" s="1148"/>
      <c r="C23" s="1708"/>
      <c r="D23" s="1708"/>
      <c r="E23" s="1962">
        <v>1453</v>
      </c>
      <c r="F23" s="1709"/>
      <c r="G23" s="1708"/>
      <c r="H23" s="1708"/>
      <c r="I23" s="1644">
        <v>1240</v>
      </c>
      <c r="J23" s="1709"/>
      <c r="K23" s="1708"/>
      <c r="L23" s="1708"/>
      <c r="M23" s="1644">
        <v>385</v>
      </c>
      <c r="N23" s="1709"/>
      <c r="O23" s="1708"/>
      <c r="P23" s="1708"/>
      <c r="Q23" s="1644">
        <v>208</v>
      </c>
    </row>
    <row r="24" spans="1:17" s="151" customFormat="1" ht="15" x14ac:dyDescent="0.25">
      <c r="A24" s="154">
        <v>10</v>
      </c>
      <c r="B24" s="1148"/>
      <c r="C24" s="1708"/>
      <c r="D24" s="1708"/>
      <c r="E24" s="1962">
        <v>1612</v>
      </c>
      <c r="F24" s="1709"/>
      <c r="G24" s="1708"/>
      <c r="H24" s="1708"/>
      <c r="I24" s="1644">
        <v>1432</v>
      </c>
      <c r="J24" s="1709"/>
      <c r="K24" s="1708"/>
      <c r="L24" s="1708"/>
      <c r="M24" s="1644">
        <v>384</v>
      </c>
      <c r="N24" s="1709"/>
      <c r="O24" s="1708"/>
      <c r="P24" s="1708"/>
      <c r="Q24" s="1644">
        <v>224</v>
      </c>
    </row>
    <row r="25" spans="1:17" s="151" customFormat="1" ht="15" x14ac:dyDescent="0.25">
      <c r="A25" s="154">
        <v>11</v>
      </c>
      <c r="B25" s="1148"/>
      <c r="C25" s="1708"/>
      <c r="D25" s="1708"/>
      <c r="E25" s="1962">
        <v>1666</v>
      </c>
      <c r="F25" s="1709"/>
      <c r="G25" s="1708"/>
      <c r="H25" s="1708"/>
      <c r="I25" s="1644">
        <v>1520</v>
      </c>
      <c r="J25" s="1709"/>
      <c r="K25" s="1708"/>
      <c r="L25" s="1708"/>
      <c r="M25" s="1644">
        <v>384</v>
      </c>
      <c r="N25" s="1709"/>
      <c r="O25" s="1708"/>
      <c r="P25" s="1708"/>
      <c r="Q25" s="1644">
        <v>240</v>
      </c>
    </row>
    <row r="26" spans="1:17" s="151" customFormat="1" ht="15" x14ac:dyDescent="0.25">
      <c r="A26" s="154">
        <v>12</v>
      </c>
      <c r="B26" s="1148"/>
      <c r="C26" s="1708"/>
      <c r="D26" s="1708"/>
      <c r="E26" s="1962">
        <v>1664</v>
      </c>
      <c r="F26" s="1709"/>
      <c r="G26" s="1708"/>
      <c r="H26" s="1708"/>
      <c r="I26" s="1644">
        <v>1550</v>
      </c>
      <c r="J26" s="1709"/>
      <c r="K26" s="1708"/>
      <c r="L26" s="1708"/>
      <c r="M26" s="1644">
        <v>391</v>
      </c>
      <c r="N26" s="1709"/>
      <c r="O26" s="1708"/>
      <c r="P26" s="1708"/>
      <c r="Q26" s="1644">
        <v>254</v>
      </c>
    </row>
    <row r="27" spans="1:17" s="151" customFormat="1" ht="15" x14ac:dyDescent="0.25">
      <c r="A27" s="154">
        <v>13</v>
      </c>
      <c r="B27" s="1148"/>
      <c r="C27" s="1708"/>
      <c r="D27" s="1708"/>
      <c r="E27" s="1962">
        <v>1656</v>
      </c>
      <c r="F27" s="1709"/>
      <c r="G27" s="1708"/>
      <c r="H27" s="1708"/>
      <c r="I27" s="1644">
        <v>1538</v>
      </c>
      <c r="J27" s="1709"/>
      <c r="K27" s="1708"/>
      <c r="L27" s="1708"/>
      <c r="M27" s="1644">
        <v>412</v>
      </c>
      <c r="N27" s="1709"/>
      <c r="O27" s="1708"/>
      <c r="P27" s="1708"/>
      <c r="Q27" s="1644">
        <v>262</v>
      </c>
    </row>
    <row r="28" spans="1:17" s="151" customFormat="1" ht="15" x14ac:dyDescent="0.25">
      <c r="A28" s="154">
        <v>14</v>
      </c>
      <c r="B28" s="1148"/>
      <c r="C28" s="1708"/>
      <c r="D28" s="1708"/>
      <c r="E28" s="1962">
        <v>1684</v>
      </c>
      <c r="F28" s="1709"/>
      <c r="G28" s="1708"/>
      <c r="H28" s="1708"/>
      <c r="I28" s="1644">
        <v>1504</v>
      </c>
      <c r="J28" s="1709"/>
      <c r="K28" s="1708"/>
      <c r="L28" s="1708"/>
      <c r="M28" s="1644">
        <v>398</v>
      </c>
      <c r="N28" s="1709"/>
      <c r="O28" s="1708"/>
      <c r="P28" s="1708"/>
      <c r="Q28" s="1644">
        <v>250</v>
      </c>
    </row>
    <row r="29" spans="1:17" s="151" customFormat="1" ht="15" x14ac:dyDescent="0.25">
      <c r="A29" s="154">
        <v>15</v>
      </c>
      <c r="B29" s="1148"/>
      <c r="C29" s="1708"/>
      <c r="D29" s="1708"/>
      <c r="E29" s="1962">
        <v>1660</v>
      </c>
      <c r="F29" s="1709"/>
      <c r="G29" s="1708"/>
      <c r="H29" s="1708"/>
      <c r="I29" s="1644">
        <v>1458</v>
      </c>
      <c r="J29" s="1709"/>
      <c r="K29" s="1708"/>
      <c r="L29" s="1708"/>
      <c r="M29" s="1644">
        <v>386</v>
      </c>
      <c r="N29" s="1709"/>
      <c r="O29" s="1708"/>
      <c r="P29" s="1708"/>
      <c r="Q29" s="1644">
        <v>252</v>
      </c>
    </row>
    <row r="30" spans="1:17" s="151" customFormat="1" ht="15" x14ac:dyDescent="0.25">
      <c r="A30" s="154">
        <v>16</v>
      </c>
      <c r="B30" s="1148"/>
      <c r="C30" s="1708"/>
      <c r="D30" s="1708"/>
      <c r="E30" s="1962">
        <v>1632</v>
      </c>
      <c r="F30" s="1709"/>
      <c r="G30" s="1708"/>
      <c r="H30" s="1708"/>
      <c r="I30" s="1644">
        <v>1420</v>
      </c>
      <c r="J30" s="1709"/>
      <c r="K30" s="1708"/>
      <c r="L30" s="1708"/>
      <c r="M30" s="1644">
        <v>379</v>
      </c>
      <c r="N30" s="1709"/>
      <c r="O30" s="1708"/>
      <c r="P30" s="1708"/>
      <c r="Q30" s="1644">
        <v>258</v>
      </c>
    </row>
    <row r="31" spans="1:17" s="155" customFormat="1" ht="15" x14ac:dyDescent="0.25">
      <c r="A31" s="154">
        <v>17</v>
      </c>
      <c r="B31" s="1148"/>
      <c r="C31" s="1708"/>
      <c r="D31" s="1708"/>
      <c r="E31" s="1962">
        <v>1619</v>
      </c>
      <c r="F31" s="1709"/>
      <c r="G31" s="1708"/>
      <c r="H31" s="1708"/>
      <c r="I31" s="1644">
        <v>1316</v>
      </c>
      <c r="J31" s="1709"/>
      <c r="K31" s="1708"/>
      <c r="L31" s="1708"/>
      <c r="M31" s="1644">
        <v>393</v>
      </c>
      <c r="N31" s="1709"/>
      <c r="O31" s="1708"/>
      <c r="P31" s="1708"/>
      <c r="Q31" s="1644">
        <v>242</v>
      </c>
    </row>
    <row r="32" spans="1:17" s="155" customFormat="1" ht="15" x14ac:dyDescent="0.25">
      <c r="A32" s="154">
        <v>18</v>
      </c>
      <c r="B32" s="1148"/>
      <c r="C32" s="1708"/>
      <c r="D32" s="1708"/>
      <c r="E32" s="1962">
        <v>1615</v>
      </c>
      <c r="F32" s="1709"/>
      <c r="G32" s="1708"/>
      <c r="H32" s="1708"/>
      <c r="I32" s="1644">
        <v>1220</v>
      </c>
      <c r="J32" s="1709"/>
      <c r="K32" s="1708"/>
      <c r="L32" s="1708"/>
      <c r="M32" s="1644">
        <v>399</v>
      </c>
      <c r="N32" s="1709"/>
      <c r="O32" s="1708"/>
      <c r="P32" s="1708"/>
      <c r="Q32" s="1644">
        <v>230</v>
      </c>
    </row>
    <row r="33" spans="1:33" s="155" customFormat="1" ht="15" x14ac:dyDescent="0.25">
      <c r="A33" s="154">
        <v>19</v>
      </c>
      <c r="B33" s="1148"/>
      <c r="C33" s="1708"/>
      <c r="D33" s="1708"/>
      <c r="E33" s="1962">
        <v>1560</v>
      </c>
      <c r="F33" s="1709"/>
      <c r="G33" s="1708"/>
      <c r="H33" s="1708"/>
      <c r="I33" s="1644">
        <v>1146</v>
      </c>
      <c r="J33" s="1709"/>
      <c r="K33" s="1708"/>
      <c r="L33" s="1708"/>
      <c r="M33" s="1644">
        <v>393</v>
      </c>
      <c r="N33" s="1709"/>
      <c r="O33" s="1708"/>
      <c r="P33" s="1708"/>
      <c r="Q33" s="1644">
        <v>220</v>
      </c>
    </row>
    <row r="34" spans="1:33" s="155" customFormat="1" ht="15" x14ac:dyDescent="0.25">
      <c r="A34" s="154">
        <v>20</v>
      </c>
      <c r="B34" s="1148"/>
      <c r="C34" s="1708"/>
      <c r="D34" s="1708"/>
      <c r="E34" s="1962">
        <v>1528</v>
      </c>
      <c r="F34" s="1709"/>
      <c r="G34" s="1708"/>
      <c r="H34" s="1708"/>
      <c r="I34" s="1644">
        <v>1034</v>
      </c>
      <c r="J34" s="1709"/>
      <c r="K34" s="1708"/>
      <c r="L34" s="1708"/>
      <c r="M34" s="1644">
        <v>396</v>
      </c>
      <c r="N34" s="1709"/>
      <c r="O34" s="1708"/>
      <c r="P34" s="1708"/>
      <c r="Q34" s="1644">
        <v>206</v>
      </c>
    </row>
    <row r="35" spans="1:33" s="155" customFormat="1" ht="15" x14ac:dyDescent="0.25">
      <c r="A35" s="154">
        <v>21</v>
      </c>
      <c r="B35" s="1148"/>
      <c r="C35" s="1708"/>
      <c r="D35" s="1708"/>
      <c r="E35" s="1962">
        <v>1429</v>
      </c>
      <c r="F35" s="1709"/>
      <c r="G35" s="1708"/>
      <c r="H35" s="1708"/>
      <c r="I35" s="1644">
        <v>946</v>
      </c>
      <c r="J35" s="1709"/>
      <c r="K35" s="1708"/>
      <c r="L35" s="1708"/>
      <c r="M35" s="1644">
        <v>375</v>
      </c>
      <c r="N35" s="1709"/>
      <c r="O35" s="1708"/>
      <c r="P35" s="1708"/>
      <c r="Q35" s="1644">
        <v>180</v>
      </c>
    </row>
    <row r="36" spans="1:33" s="155" customFormat="1" ht="15" x14ac:dyDescent="0.25">
      <c r="A36" s="154">
        <v>22</v>
      </c>
      <c r="B36" s="1148"/>
      <c r="C36" s="1708"/>
      <c r="D36" s="1708"/>
      <c r="E36" s="1962">
        <v>1353</v>
      </c>
      <c r="F36" s="1709"/>
      <c r="G36" s="1708"/>
      <c r="H36" s="1708"/>
      <c r="I36" s="1644">
        <v>852</v>
      </c>
      <c r="J36" s="1709"/>
      <c r="K36" s="1708"/>
      <c r="L36" s="1708"/>
      <c r="M36" s="1644">
        <v>354</v>
      </c>
      <c r="N36" s="1709"/>
      <c r="O36" s="1708"/>
      <c r="P36" s="1708"/>
      <c r="Q36" s="1644">
        <v>186</v>
      </c>
    </row>
    <row r="37" spans="1:33" s="155" customFormat="1" ht="15" x14ac:dyDescent="0.25">
      <c r="A37" s="154">
        <v>23</v>
      </c>
      <c r="B37" s="1148"/>
      <c r="C37" s="1708"/>
      <c r="D37" s="1708"/>
      <c r="E37" s="1962">
        <v>1271</v>
      </c>
      <c r="F37" s="1709"/>
      <c r="G37" s="1708"/>
      <c r="H37" s="1708"/>
      <c r="I37" s="1644">
        <v>808</v>
      </c>
      <c r="J37" s="1709"/>
      <c r="K37" s="1708"/>
      <c r="L37" s="1708"/>
      <c r="M37" s="1644">
        <v>343</v>
      </c>
      <c r="N37" s="1709"/>
      <c r="O37" s="1708"/>
      <c r="P37" s="1708"/>
      <c r="Q37" s="1644">
        <v>178</v>
      </c>
    </row>
    <row r="38" spans="1:33" s="155" customFormat="1" ht="15" x14ac:dyDescent="0.25">
      <c r="A38" s="154">
        <v>24</v>
      </c>
      <c r="B38" s="1148"/>
      <c r="C38" s="1708"/>
      <c r="D38" s="1708"/>
      <c r="E38" s="1962">
        <v>1092</v>
      </c>
      <c r="F38" s="1709"/>
      <c r="G38" s="1708"/>
      <c r="H38" s="1708"/>
      <c r="I38" s="1644">
        <v>712</v>
      </c>
      <c r="J38" s="1709"/>
      <c r="K38" s="1708"/>
      <c r="L38" s="1708"/>
      <c r="M38" s="1644">
        <v>334</v>
      </c>
      <c r="N38" s="1709"/>
      <c r="O38" s="1708"/>
      <c r="P38" s="1708"/>
      <c r="Q38" s="1644">
        <v>156</v>
      </c>
    </row>
    <row r="39" spans="1:33" s="155" customFormat="1" ht="15" x14ac:dyDescent="0.2">
      <c r="A39" s="154" t="s">
        <v>19</v>
      </c>
      <c r="B39" s="1226"/>
      <c r="C39" s="1710"/>
      <c r="D39" s="1710"/>
      <c r="E39" s="1711">
        <f>SUM(E15:E38)</f>
        <v>31681</v>
      </c>
      <c r="F39" s="1710"/>
      <c r="G39" s="1710"/>
      <c r="H39" s="1710"/>
      <c r="I39" s="1711">
        <f>SUM(I15:I38)</f>
        <v>24364</v>
      </c>
      <c r="J39" s="1710"/>
      <c r="K39" s="1710"/>
      <c r="L39" s="1710"/>
      <c r="M39" s="1711">
        <f>SUM(M15:M38)</f>
        <v>8573</v>
      </c>
      <c r="N39" s="1710"/>
      <c r="O39" s="1710"/>
      <c r="P39" s="1710"/>
      <c r="Q39" s="1711">
        <f>SUM(Q15:Q38)</f>
        <v>4502</v>
      </c>
    </row>
    <row r="40" spans="1:33" s="144" customFormat="1" ht="12.75" customHeight="1" x14ac:dyDescent="0.2">
      <c r="A40" s="144" t="s">
        <v>20</v>
      </c>
      <c r="R40" s="1028"/>
      <c r="S40" s="1028"/>
      <c r="T40" s="1028"/>
      <c r="U40" s="1028"/>
      <c r="V40" s="1028"/>
      <c r="W40" s="1028"/>
      <c r="X40" s="1028"/>
      <c r="Y40" s="1028"/>
      <c r="Z40" s="1028"/>
      <c r="AA40" s="1028"/>
      <c r="AB40" s="1028"/>
      <c r="AC40" s="1028"/>
      <c r="AD40" s="1028"/>
      <c r="AE40" s="1028"/>
      <c r="AF40" s="1028"/>
      <c r="AG40" s="1028"/>
    </row>
    <row r="41" spans="1:33" s="144" customFormat="1" ht="12.75" customHeight="1" x14ac:dyDescent="0.2">
      <c r="A41" s="144" t="s">
        <v>21</v>
      </c>
      <c r="R41" s="1028"/>
      <c r="S41" s="1028"/>
      <c r="T41" s="1028"/>
      <c r="U41" s="1028"/>
      <c r="V41" s="1028"/>
      <c r="W41" s="1028"/>
      <c r="X41" s="1028"/>
      <c r="Y41" s="1028"/>
      <c r="Z41" s="1028"/>
      <c r="AA41" s="1028"/>
      <c r="AB41" s="1028"/>
      <c r="AC41" s="1028"/>
      <c r="AD41" s="1028"/>
      <c r="AE41" s="1028"/>
      <c r="AF41" s="1028"/>
      <c r="AG41" s="1028"/>
    </row>
    <row r="42" spans="1:33" x14ac:dyDescent="0.2">
      <c r="A42" s="144" t="s">
        <v>22</v>
      </c>
      <c r="R42" s="1029"/>
      <c r="S42" s="1029"/>
      <c r="T42" s="1029"/>
      <c r="U42" s="1029"/>
      <c r="V42" s="1029"/>
      <c r="W42" s="1029"/>
      <c r="X42" s="1029"/>
      <c r="Y42" s="1029"/>
      <c r="Z42" s="1029"/>
      <c r="AA42" s="1029"/>
      <c r="AB42" s="1029"/>
      <c r="AC42" s="1029"/>
      <c r="AD42" s="1029"/>
      <c r="AE42" s="1029"/>
      <c r="AF42" s="1029"/>
      <c r="AG42" s="1029"/>
    </row>
    <row r="43" spans="1:33" x14ac:dyDescent="0.2">
      <c r="A43" s="144" t="s">
        <v>23</v>
      </c>
      <c r="K43" s="144" t="s">
        <v>526</v>
      </c>
      <c r="L43" s="144"/>
      <c r="M43" s="144"/>
      <c r="N43" s="144"/>
      <c r="O43" s="144"/>
      <c r="P43" s="144"/>
      <c r="Q43" s="144"/>
      <c r="R43" s="1029"/>
      <c r="S43" s="1029"/>
      <c r="T43" s="1029"/>
      <c r="U43" s="1029"/>
      <c r="V43" s="1029"/>
      <c r="W43" s="1029"/>
      <c r="X43" s="1029"/>
      <c r="Y43" s="1029"/>
      <c r="Z43" s="1029"/>
      <c r="AA43" s="1029"/>
      <c r="AB43" s="1029"/>
      <c r="AC43" s="1029"/>
      <c r="AD43" s="1029"/>
      <c r="AE43" s="1029"/>
      <c r="AF43" s="1029"/>
      <c r="AG43" s="1029"/>
    </row>
    <row r="44" spans="1:33" x14ac:dyDescent="0.2">
      <c r="R44" s="1029"/>
      <c r="S44" s="1029"/>
      <c r="T44" s="1029"/>
      <c r="U44" s="1029"/>
      <c r="V44" s="1029"/>
      <c r="W44" s="1029"/>
      <c r="X44" s="1029"/>
      <c r="Y44" s="1029"/>
      <c r="Z44" s="1029"/>
      <c r="AA44" s="1029"/>
      <c r="AB44" s="1029"/>
      <c r="AC44" s="1029"/>
      <c r="AD44" s="1029"/>
      <c r="AE44" s="1029"/>
      <c r="AF44" s="1029"/>
      <c r="AG44" s="1029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tabColor rgb="FF92D050"/>
  </sheetPr>
  <dimension ref="A1:AG44"/>
  <sheetViews>
    <sheetView zoomScale="70" zoomScaleNormal="70" workbookViewId="0">
      <selection activeCell="Q15" sqref="Q15:Q38"/>
    </sheetView>
  </sheetViews>
  <sheetFormatPr defaultRowHeight="12.75" x14ac:dyDescent="0.2"/>
  <cols>
    <col min="1" max="1" width="5.42578125" style="169" customWidth="1"/>
    <col min="2" max="3" width="11.28515625" style="169" customWidth="1"/>
    <col min="4" max="4" width="11.28515625" style="169" hidden="1" customWidth="1"/>
    <col min="5" max="7" width="11.28515625" style="169" customWidth="1"/>
    <col min="8" max="8" width="11.28515625" style="169" hidden="1" customWidth="1"/>
    <col min="9" max="11" width="11.28515625" style="169" customWidth="1"/>
    <col min="12" max="12" width="11.28515625" style="169" hidden="1" customWidth="1"/>
    <col min="13" max="15" width="11.28515625" style="169" customWidth="1"/>
    <col min="16" max="16" width="11.28515625" style="169" hidden="1" customWidth="1"/>
    <col min="17" max="17" width="11.28515625" style="169" customWidth="1"/>
    <col min="18" max="16384" width="9.140625" style="169"/>
  </cols>
  <sheetData>
    <row r="1" spans="1:33" s="157" customFormat="1" ht="18.75" customHeight="1" x14ac:dyDescent="0.25">
      <c r="B1" s="2253" t="s">
        <v>503</v>
      </c>
      <c r="C1" s="2046"/>
      <c r="D1" s="2046"/>
      <c r="E1" s="2046"/>
      <c r="F1" s="2046"/>
      <c r="J1" s="801" t="s">
        <v>179</v>
      </c>
      <c r="N1" s="2247" t="s">
        <v>50</v>
      </c>
      <c r="O1" s="2247"/>
      <c r="P1" s="2247"/>
      <c r="Q1" s="2247"/>
      <c r="R1" s="1026"/>
      <c r="S1" s="1026"/>
      <c r="T1" s="1026"/>
      <c r="U1" s="1026"/>
      <c r="V1" s="1026"/>
      <c r="W1" s="1026"/>
      <c r="X1" s="1026"/>
      <c r="Y1" s="1026"/>
      <c r="Z1" s="1026"/>
      <c r="AA1" s="1026"/>
      <c r="AB1" s="1026"/>
      <c r="AC1" s="1026"/>
      <c r="AD1" s="1026"/>
      <c r="AE1" s="1026"/>
      <c r="AF1" s="1026"/>
      <c r="AG1" s="1026"/>
    </row>
    <row r="2" spans="1:33" s="157" customFormat="1" ht="10.5" customHeight="1" x14ac:dyDescent="0.2">
      <c r="B2" s="2248" t="s">
        <v>1</v>
      </c>
      <c r="C2" s="2032"/>
      <c r="D2" s="2032"/>
      <c r="E2" s="2032"/>
      <c r="F2" s="2032"/>
      <c r="N2" s="2248" t="s">
        <v>2</v>
      </c>
      <c r="O2" s="2249"/>
      <c r="P2" s="2249"/>
      <c r="Q2" s="2249"/>
      <c r="R2" s="1026"/>
      <c r="S2" s="1026"/>
      <c r="T2" s="1026"/>
      <c r="U2" s="1026"/>
      <c r="V2" s="1026"/>
      <c r="W2" s="1026"/>
      <c r="X2" s="1026"/>
      <c r="Y2" s="1026"/>
      <c r="Z2" s="1026"/>
      <c r="AA2" s="1026"/>
      <c r="AB2" s="1026"/>
      <c r="AC2" s="1026"/>
      <c r="AD2" s="1026"/>
      <c r="AE2" s="1026"/>
      <c r="AF2" s="1026"/>
      <c r="AG2" s="1026"/>
    </row>
    <row r="3" spans="1:33" s="157" customFormat="1" ht="13.5" customHeight="1" x14ac:dyDescent="0.2">
      <c r="N3" s="157" t="s">
        <v>3</v>
      </c>
      <c r="R3" s="1026"/>
      <c r="S3" s="1026"/>
      <c r="T3" s="1026"/>
      <c r="U3" s="1026"/>
      <c r="V3" s="1026"/>
      <c r="W3" s="1026"/>
      <c r="X3" s="1026"/>
      <c r="Y3" s="1026"/>
      <c r="Z3" s="1026"/>
      <c r="AA3" s="1026"/>
      <c r="AB3" s="1026"/>
      <c r="AC3" s="1026"/>
      <c r="AD3" s="1026"/>
      <c r="AE3" s="1026"/>
      <c r="AF3" s="1026"/>
      <c r="AG3" s="1026"/>
    </row>
    <row r="4" spans="1:33" s="157" customFormat="1" ht="15" customHeight="1" x14ac:dyDescent="0.25">
      <c r="B4" s="2252" t="s">
        <v>4</v>
      </c>
      <c r="C4" s="2046"/>
      <c r="D4" s="159"/>
      <c r="E4" s="1026"/>
      <c r="F4" s="1026"/>
      <c r="G4" s="1026"/>
      <c r="H4" s="1026"/>
      <c r="I4" s="821" t="s">
        <v>5</v>
      </c>
      <c r="J4" s="158"/>
      <c r="K4" s="158"/>
      <c r="L4" s="158"/>
      <c r="O4" s="160" t="s">
        <v>51</v>
      </c>
      <c r="R4" s="1026"/>
      <c r="S4" s="1026"/>
      <c r="T4" s="1026"/>
      <c r="U4" s="1026"/>
      <c r="V4" s="1026"/>
      <c r="W4" s="1026"/>
      <c r="X4" s="1026"/>
      <c r="Y4" s="1026"/>
      <c r="Z4" s="1026"/>
      <c r="AA4" s="1026"/>
      <c r="AB4" s="1026"/>
      <c r="AC4" s="1026"/>
      <c r="AD4" s="1026"/>
      <c r="AE4" s="1026"/>
      <c r="AF4" s="1026"/>
      <c r="AG4" s="1026"/>
    </row>
    <row r="5" spans="1:33" s="157" customFormat="1" ht="9.75" customHeight="1" x14ac:dyDescent="0.2">
      <c r="B5" s="2243" t="s">
        <v>7</v>
      </c>
      <c r="C5" s="2044"/>
      <c r="D5" s="158"/>
      <c r="E5" s="158"/>
      <c r="R5" s="1026"/>
      <c r="S5" s="1026"/>
      <c r="T5" s="1026"/>
      <c r="U5" s="1026"/>
      <c r="V5" s="1026"/>
      <c r="W5" s="1026"/>
      <c r="X5" s="1026"/>
      <c r="Y5" s="1026"/>
      <c r="Z5" s="1026"/>
      <c r="AA5" s="1026"/>
      <c r="AB5" s="1026"/>
      <c r="AC5" s="1026"/>
      <c r="AD5" s="1026"/>
      <c r="AE5" s="1026"/>
      <c r="AF5" s="1026"/>
      <c r="AG5" s="1026"/>
    </row>
    <row r="6" spans="1:33" s="157" customFormat="1" ht="12" customHeight="1" x14ac:dyDescent="0.25">
      <c r="A6" s="2250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1026"/>
      <c r="S6" s="1026"/>
      <c r="T6" s="1026"/>
      <c r="U6" s="1026"/>
      <c r="V6" s="1026"/>
      <c r="W6" s="1026"/>
      <c r="X6" s="1026"/>
      <c r="Y6" s="1026"/>
      <c r="Z6" s="1026"/>
      <c r="AA6" s="1026"/>
      <c r="AB6" s="1026"/>
      <c r="AC6" s="1026"/>
      <c r="AD6" s="1026"/>
      <c r="AE6" s="1026"/>
      <c r="AF6" s="1026"/>
      <c r="AG6" s="1026"/>
    </row>
    <row r="7" spans="1:33" s="157" customFormat="1" ht="15.75" x14ac:dyDescent="0.25">
      <c r="A7" s="2251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1026"/>
      <c r="S7" s="1026"/>
      <c r="T7" s="1026"/>
      <c r="U7" s="1026"/>
      <c r="V7" s="1026"/>
      <c r="W7" s="1026"/>
      <c r="X7" s="1026"/>
      <c r="Y7" s="1026"/>
      <c r="Z7" s="1026"/>
      <c r="AA7" s="1026"/>
      <c r="AB7" s="1026"/>
      <c r="AC7" s="1026"/>
      <c r="AD7" s="1026"/>
      <c r="AE7" s="1026"/>
      <c r="AF7" s="1026"/>
      <c r="AG7" s="1026"/>
    </row>
    <row r="8" spans="1:33" s="157" customFormat="1" ht="9" customHeight="1" x14ac:dyDescent="0.2">
      <c r="A8" s="1321" t="s">
        <v>406</v>
      </c>
      <c r="B8" s="1321" t="s">
        <v>407</v>
      </c>
      <c r="R8" s="1026"/>
      <c r="S8" s="1026"/>
      <c r="T8" s="1026"/>
      <c r="U8" s="1026"/>
      <c r="V8" s="1026"/>
      <c r="W8" s="1026"/>
      <c r="X8" s="1026"/>
      <c r="Y8" s="1026"/>
      <c r="Z8" s="1026"/>
      <c r="AA8" s="1026"/>
      <c r="AB8" s="1026"/>
      <c r="AC8" s="1026"/>
      <c r="AD8" s="1026"/>
      <c r="AE8" s="1026"/>
      <c r="AF8" s="1026"/>
      <c r="AG8" s="1026"/>
    </row>
    <row r="9" spans="1:33" s="157" customFormat="1" x14ac:dyDescent="0.2">
      <c r="A9" s="2237" t="s">
        <v>9</v>
      </c>
      <c r="B9" s="2244" t="s">
        <v>10</v>
      </c>
      <c r="C9" s="2245"/>
      <c r="D9" s="2245"/>
      <c r="E9" s="2245"/>
      <c r="F9" s="2245"/>
      <c r="G9" s="2245"/>
      <c r="H9" s="2245"/>
      <c r="I9" s="2246"/>
      <c r="J9" s="2244" t="s">
        <v>11</v>
      </c>
      <c r="K9" s="2245"/>
      <c r="L9" s="2245"/>
      <c r="M9" s="2245"/>
      <c r="N9" s="2245"/>
      <c r="O9" s="2245"/>
      <c r="P9" s="2245"/>
      <c r="Q9" s="2246"/>
      <c r="R9" s="1026"/>
      <c r="S9" s="1026"/>
      <c r="T9" s="1026"/>
      <c r="U9" s="1026"/>
      <c r="V9" s="1026"/>
      <c r="W9" s="1026"/>
      <c r="X9" s="1026"/>
      <c r="Y9" s="1026"/>
      <c r="Z9" s="1026"/>
      <c r="AA9" s="1026"/>
      <c r="AB9" s="1026"/>
      <c r="AC9" s="1026"/>
      <c r="AD9" s="1026"/>
      <c r="AE9" s="1026"/>
      <c r="AF9" s="1026"/>
      <c r="AG9" s="1026"/>
    </row>
    <row r="10" spans="1:33" s="157" customFormat="1" x14ac:dyDescent="0.2">
      <c r="A10" s="2238"/>
      <c r="B10" s="2240" t="s">
        <v>182</v>
      </c>
      <c r="C10" s="2241"/>
      <c r="D10" s="2241"/>
      <c r="E10" s="2242"/>
      <c r="F10" s="2240" t="s">
        <v>183</v>
      </c>
      <c r="G10" s="2039"/>
      <c r="H10" s="2039"/>
      <c r="I10" s="2040"/>
      <c r="J10" s="2240" t="s">
        <v>184</v>
      </c>
      <c r="K10" s="2241"/>
      <c r="L10" s="2241"/>
      <c r="M10" s="2242"/>
      <c r="N10" s="2240" t="s">
        <v>185</v>
      </c>
      <c r="O10" s="2241"/>
      <c r="P10" s="2241"/>
      <c r="Q10" s="2242"/>
      <c r="R10" s="1026"/>
      <c r="S10" s="1026"/>
      <c r="T10" s="1026"/>
      <c r="U10" s="1026"/>
      <c r="V10" s="1026"/>
      <c r="W10" s="1026"/>
      <c r="X10" s="1026"/>
      <c r="Y10" s="1026"/>
      <c r="Z10" s="1026"/>
      <c r="AA10" s="1026"/>
      <c r="AB10" s="1026"/>
      <c r="AC10" s="1026"/>
      <c r="AD10" s="1026"/>
      <c r="AE10" s="1026"/>
      <c r="AF10" s="1026"/>
      <c r="AG10" s="1026"/>
    </row>
    <row r="11" spans="1:33" s="157" customFormat="1" x14ac:dyDescent="0.2">
      <c r="A11" s="2238"/>
      <c r="B11" s="2240" t="s">
        <v>14</v>
      </c>
      <c r="C11" s="2241"/>
      <c r="E11" s="162">
        <v>12000</v>
      </c>
      <c r="F11" s="2240" t="s">
        <v>14</v>
      </c>
      <c r="G11" s="2241"/>
      <c r="H11" s="161"/>
      <c r="I11" s="162">
        <v>12000</v>
      </c>
      <c r="J11" s="2240" t="s">
        <v>14</v>
      </c>
      <c r="K11" s="2241"/>
      <c r="L11" s="161"/>
      <c r="M11" s="162">
        <f>E11</f>
        <v>12000</v>
      </c>
      <c r="N11" s="2240" t="s">
        <v>14</v>
      </c>
      <c r="O11" s="2241"/>
      <c r="P11" s="161"/>
      <c r="Q11" s="162">
        <f>I11</f>
        <v>12000</v>
      </c>
      <c r="R11" s="1026"/>
      <c r="S11" s="1026"/>
      <c r="T11" s="1026"/>
      <c r="U11" s="1026"/>
      <c r="V11" s="1026"/>
      <c r="W11" s="1026"/>
      <c r="X11" s="1026"/>
      <c r="Y11" s="1026"/>
      <c r="Z11" s="1026"/>
      <c r="AA11" s="1026"/>
      <c r="AB11" s="1026"/>
      <c r="AC11" s="1026"/>
      <c r="AD11" s="1026"/>
      <c r="AE11" s="1026"/>
      <c r="AF11" s="1026"/>
      <c r="AG11" s="1026"/>
    </row>
    <row r="12" spans="1:33" s="164" customFormat="1" ht="35.25" customHeight="1" x14ac:dyDescent="0.2">
      <c r="A12" s="2239"/>
      <c r="B12" s="163" t="s">
        <v>16</v>
      </c>
      <c r="C12" s="163" t="s">
        <v>17</v>
      </c>
      <c r="D12" s="163"/>
      <c r="E12" s="163" t="s">
        <v>18</v>
      </c>
      <c r="F12" s="163" t="s">
        <v>16</v>
      </c>
      <c r="G12" s="163" t="s">
        <v>17</v>
      </c>
      <c r="H12" s="163"/>
      <c r="I12" s="163" t="s">
        <v>18</v>
      </c>
      <c r="J12" s="163" t="s">
        <v>16</v>
      </c>
      <c r="K12" s="163" t="s">
        <v>17</v>
      </c>
      <c r="L12" s="163"/>
      <c r="M12" s="163" t="s">
        <v>18</v>
      </c>
      <c r="N12" s="163" t="s">
        <v>16</v>
      </c>
      <c r="O12" s="163" t="s">
        <v>17</v>
      </c>
      <c r="P12" s="163"/>
      <c r="Q12" s="163" t="s">
        <v>18</v>
      </c>
    </row>
    <row r="13" spans="1:33" s="166" customFormat="1" ht="11.25" x14ac:dyDescent="0.2">
      <c r="A13" s="165">
        <v>1</v>
      </c>
      <c r="B13" s="165">
        <v>2</v>
      </c>
      <c r="C13" s="165">
        <v>3</v>
      </c>
      <c r="D13" s="165"/>
      <c r="E13" s="165">
        <v>4</v>
      </c>
      <c r="F13" s="165">
        <v>5</v>
      </c>
      <c r="G13" s="165">
        <v>6</v>
      </c>
      <c r="H13" s="165"/>
      <c r="I13" s="165">
        <v>7</v>
      </c>
      <c r="J13" s="165">
        <v>8</v>
      </c>
      <c r="K13" s="165">
        <v>9</v>
      </c>
      <c r="L13" s="165"/>
      <c r="M13" s="165">
        <v>10</v>
      </c>
      <c r="N13" s="165">
        <v>11</v>
      </c>
      <c r="O13" s="165">
        <v>12</v>
      </c>
      <c r="P13" s="165"/>
      <c r="Q13" s="165">
        <v>13</v>
      </c>
    </row>
    <row r="14" spans="1:33" s="164" customFormat="1" ht="15" x14ac:dyDescent="0.2">
      <c r="A14" s="167">
        <v>0</v>
      </c>
      <c r="B14" s="1148"/>
      <c r="C14" s="1714"/>
      <c r="D14" s="1714"/>
      <c r="E14" s="1714"/>
      <c r="F14" s="1709"/>
      <c r="G14" s="1714"/>
      <c r="H14" s="1714"/>
      <c r="I14" s="1714"/>
      <c r="J14" s="1709"/>
      <c r="K14" s="1714"/>
      <c r="L14" s="1714"/>
      <c r="M14" s="1714"/>
      <c r="N14" s="1709"/>
      <c r="O14" s="1714"/>
      <c r="P14" s="1714"/>
      <c r="Q14" s="1714"/>
    </row>
    <row r="15" spans="1:33" s="1531" customFormat="1" ht="15" x14ac:dyDescent="0.25">
      <c r="A15" s="1530">
        <v>1</v>
      </c>
      <c r="B15" s="1379"/>
      <c r="C15" s="1714"/>
      <c r="D15" s="1714"/>
      <c r="E15" s="1644">
        <v>1869</v>
      </c>
      <c r="F15" s="1709"/>
      <c r="G15" s="1714"/>
      <c r="H15" s="1714"/>
      <c r="I15" s="1644">
        <v>1450</v>
      </c>
      <c r="J15" s="1709"/>
      <c r="K15" s="1714"/>
      <c r="L15" s="1714"/>
      <c r="M15" s="1644">
        <v>227</v>
      </c>
      <c r="N15" s="1709"/>
      <c r="O15" s="1714"/>
      <c r="P15" s="1714"/>
      <c r="Q15" s="1644">
        <v>204</v>
      </c>
    </row>
    <row r="16" spans="1:33" s="164" customFormat="1" ht="15" x14ac:dyDescent="0.25">
      <c r="A16" s="167">
        <v>2</v>
      </c>
      <c r="B16" s="1148"/>
      <c r="C16" s="1714"/>
      <c r="D16" s="1714"/>
      <c r="E16" s="1644">
        <v>1690</v>
      </c>
      <c r="F16" s="1709"/>
      <c r="G16" s="1714"/>
      <c r="H16" s="1714"/>
      <c r="I16" s="1644">
        <v>1321</v>
      </c>
      <c r="J16" s="1709"/>
      <c r="K16" s="1714"/>
      <c r="L16" s="1714"/>
      <c r="M16" s="1644">
        <v>212</v>
      </c>
      <c r="N16" s="1709"/>
      <c r="O16" s="1714"/>
      <c r="P16" s="1714"/>
      <c r="Q16" s="1644">
        <v>175</v>
      </c>
    </row>
    <row r="17" spans="1:19" s="164" customFormat="1" ht="15" x14ac:dyDescent="0.25">
      <c r="A17" s="167">
        <v>3</v>
      </c>
      <c r="B17" s="1148"/>
      <c r="C17" s="1714"/>
      <c r="D17" s="1714"/>
      <c r="E17" s="1644">
        <v>1478</v>
      </c>
      <c r="F17" s="1709"/>
      <c r="G17" s="1714"/>
      <c r="H17" s="1714"/>
      <c r="I17" s="1644">
        <v>1237</v>
      </c>
      <c r="J17" s="1709"/>
      <c r="K17" s="1714"/>
      <c r="L17" s="1714"/>
      <c r="M17" s="1644">
        <v>180</v>
      </c>
      <c r="N17" s="1709"/>
      <c r="O17" s="1714"/>
      <c r="P17" s="1714"/>
      <c r="Q17" s="1644">
        <v>170</v>
      </c>
    </row>
    <row r="18" spans="1:19" s="164" customFormat="1" ht="15" x14ac:dyDescent="0.25">
      <c r="A18" s="167">
        <v>4</v>
      </c>
      <c r="B18" s="1148"/>
      <c r="C18" s="1714"/>
      <c r="D18" s="1714"/>
      <c r="E18" s="1644">
        <v>1388</v>
      </c>
      <c r="F18" s="1709"/>
      <c r="G18" s="1714"/>
      <c r="H18" s="1714"/>
      <c r="I18" s="1644">
        <v>1202</v>
      </c>
      <c r="J18" s="1709"/>
      <c r="K18" s="1714"/>
      <c r="L18" s="1714"/>
      <c r="M18" s="1644">
        <v>175</v>
      </c>
      <c r="N18" s="1709"/>
      <c r="O18" s="1714"/>
      <c r="P18" s="1714"/>
      <c r="Q18" s="1644">
        <v>169</v>
      </c>
    </row>
    <row r="19" spans="1:19" s="164" customFormat="1" ht="15" x14ac:dyDescent="0.25">
      <c r="A19" s="167">
        <v>5</v>
      </c>
      <c r="B19" s="1148"/>
      <c r="C19" s="1714"/>
      <c r="D19" s="1714"/>
      <c r="E19" s="1644">
        <v>1374</v>
      </c>
      <c r="F19" s="1709"/>
      <c r="G19" s="1714"/>
      <c r="H19" s="1714"/>
      <c r="I19" s="1644">
        <v>1116</v>
      </c>
      <c r="J19" s="1709"/>
      <c r="K19" s="1714"/>
      <c r="L19" s="1714"/>
      <c r="M19" s="1644">
        <v>191</v>
      </c>
      <c r="N19" s="1709"/>
      <c r="O19" s="1714"/>
      <c r="P19" s="1714"/>
      <c r="Q19" s="1644">
        <v>161</v>
      </c>
    </row>
    <row r="20" spans="1:19" s="164" customFormat="1" ht="15" x14ac:dyDescent="0.25">
      <c r="A20" s="167">
        <v>6</v>
      </c>
      <c r="B20" s="1148"/>
      <c r="C20" s="1714"/>
      <c r="D20" s="1714"/>
      <c r="E20" s="1644">
        <v>1441</v>
      </c>
      <c r="F20" s="1709"/>
      <c r="G20" s="1714"/>
      <c r="H20" s="1714"/>
      <c r="I20" s="1644">
        <v>1218</v>
      </c>
      <c r="J20" s="1709"/>
      <c r="K20" s="1714"/>
      <c r="L20" s="1714"/>
      <c r="M20" s="1644">
        <v>176</v>
      </c>
      <c r="N20" s="1709"/>
      <c r="O20" s="1714"/>
      <c r="P20" s="1714"/>
      <c r="Q20" s="1644">
        <v>158</v>
      </c>
      <c r="S20" s="809"/>
    </row>
    <row r="21" spans="1:19" s="164" customFormat="1" ht="15" x14ac:dyDescent="0.25">
      <c r="A21" s="167">
        <v>7</v>
      </c>
      <c r="B21" s="1148"/>
      <c r="C21" s="1714"/>
      <c r="D21" s="1714"/>
      <c r="E21" s="1644">
        <v>1698</v>
      </c>
      <c r="F21" s="1709"/>
      <c r="G21" s="1714"/>
      <c r="H21" s="1714"/>
      <c r="I21" s="1644">
        <v>1569</v>
      </c>
      <c r="J21" s="1709"/>
      <c r="K21" s="1714"/>
      <c r="L21" s="1714"/>
      <c r="M21" s="1644">
        <v>171</v>
      </c>
      <c r="N21" s="1709"/>
      <c r="O21" s="1714"/>
      <c r="P21" s="1714"/>
      <c r="Q21" s="1644">
        <v>176</v>
      </c>
      <c r="S21" s="809"/>
    </row>
    <row r="22" spans="1:19" s="164" customFormat="1" ht="15" x14ac:dyDescent="0.25">
      <c r="A22" s="167">
        <v>8</v>
      </c>
      <c r="B22" s="1148"/>
      <c r="C22" s="1714"/>
      <c r="D22" s="1714"/>
      <c r="E22" s="1644">
        <v>1993</v>
      </c>
      <c r="F22" s="1709"/>
      <c r="G22" s="1714"/>
      <c r="H22" s="1714"/>
      <c r="I22" s="1644">
        <v>1988</v>
      </c>
      <c r="J22" s="1709"/>
      <c r="K22" s="1714"/>
      <c r="L22" s="1714"/>
      <c r="M22" s="1644">
        <v>254</v>
      </c>
      <c r="N22" s="1709"/>
      <c r="O22" s="1714"/>
      <c r="P22" s="1714"/>
      <c r="Q22" s="1644">
        <v>270</v>
      </c>
      <c r="S22" s="809"/>
    </row>
    <row r="23" spans="1:19" s="164" customFormat="1" ht="15" x14ac:dyDescent="0.25">
      <c r="A23" s="167">
        <v>9</v>
      </c>
      <c r="B23" s="1148"/>
      <c r="C23" s="1714"/>
      <c r="D23" s="1714"/>
      <c r="E23" s="1644">
        <v>2414</v>
      </c>
      <c r="F23" s="1709"/>
      <c r="G23" s="1714"/>
      <c r="H23" s="1714"/>
      <c r="I23" s="1644">
        <v>2404</v>
      </c>
      <c r="J23" s="1709"/>
      <c r="K23" s="1714"/>
      <c r="L23" s="1714"/>
      <c r="M23" s="1644">
        <v>367</v>
      </c>
      <c r="N23" s="1709"/>
      <c r="O23" s="1714"/>
      <c r="P23" s="1714"/>
      <c r="Q23" s="1644">
        <v>423</v>
      </c>
      <c r="S23" s="809"/>
    </row>
    <row r="24" spans="1:19" s="164" customFormat="1" ht="15" x14ac:dyDescent="0.25">
      <c r="A24" s="167">
        <v>10</v>
      </c>
      <c r="B24" s="1148"/>
      <c r="C24" s="1714"/>
      <c r="D24" s="1714"/>
      <c r="E24" s="1644">
        <v>2696</v>
      </c>
      <c r="F24" s="1709"/>
      <c r="G24" s="1714"/>
      <c r="H24" s="1714"/>
      <c r="I24" s="1644">
        <v>2625</v>
      </c>
      <c r="J24" s="1709"/>
      <c r="K24" s="1714"/>
      <c r="L24" s="1714"/>
      <c r="M24" s="1644">
        <v>371</v>
      </c>
      <c r="N24" s="1709"/>
      <c r="O24" s="1714"/>
      <c r="P24" s="1714"/>
      <c r="Q24" s="1644">
        <v>451</v>
      </c>
      <c r="S24" s="809"/>
    </row>
    <row r="25" spans="1:19" s="164" customFormat="1" ht="15" x14ac:dyDescent="0.25">
      <c r="A25" s="167">
        <v>11</v>
      </c>
      <c r="B25" s="1148"/>
      <c r="C25" s="1714"/>
      <c r="D25" s="1714"/>
      <c r="E25" s="1644">
        <v>2840</v>
      </c>
      <c r="F25" s="1709"/>
      <c r="G25" s="1714"/>
      <c r="H25" s="1714"/>
      <c r="I25" s="1644">
        <v>2684</v>
      </c>
      <c r="J25" s="1709"/>
      <c r="K25" s="1714"/>
      <c r="L25" s="1714"/>
      <c r="M25" s="1644">
        <v>372</v>
      </c>
      <c r="N25" s="1709"/>
      <c r="O25" s="1714"/>
      <c r="P25" s="1714"/>
      <c r="Q25" s="1644">
        <v>457</v>
      </c>
      <c r="S25" s="809"/>
    </row>
    <row r="26" spans="1:19" s="164" customFormat="1" ht="15" x14ac:dyDescent="0.25">
      <c r="A26" s="167">
        <v>12</v>
      </c>
      <c r="B26" s="1148"/>
      <c r="C26" s="1714"/>
      <c r="D26" s="1714"/>
      <c r="E26" s="1644">
        <v>2832</v>
      </c>
      <c r="F26" s="1709"/>
      <c r="G26" s="1714"/>
      <c r="H26" s="1714"/>
      <c r="I26" s="1644">
        <v>2655</v>
      </c>
      <c r="J26" s="1709"/>
      <c r="K26" s="1714"/>
      <c r="L26" s="1714"/>
      <c r="M26" s="1644">
        <v>370</v>
      </c>
      <c r="N26" s="1709"/>
      <c r="O26" s="1714"/>
      <c r="P26" s="1714"/>
      <c r="Q26" s="1644">
        <v>492</v>
      </c>
      <c r="S26" s="809"/>
    </row>
    <row r="27" spans="1:19" s="164" customFormat="1" ht="15" x14ac:dyDescent="0.25">
      <c r="A27" s="167">
        <v>13</v>
      </c>
      <c r="B27" s="1148"/>
      <c r="C27" s="1714"/>
      <c r="D27" s="1714"/>
      <c r="E27" s="1644">
        <v>2848</v>
      </c>
      <c r="F27" s="1709"/>
      <c r="G27" s="1714"/>
      <c r="H27" s="1714"/>
      <c r="I27" s="1644">
        <v>2633</v>
      </c>
      <c r="J27" s="1709"/>
      <c r="K27" s="1714"/>
      <c r="L27" s="1714"/>
      <c r="M27" s="1644">
        <v>362</v>
      </c>
      <c r="N27" s="1709"/>
      <c r="O27" s="1714"/>
      <c r="P27" s="1714"/>
      <c r="Q27" s="1644">
        <v>467</v>
      </c>
      <c r="S27" s="809"/>
    </row>
    <row r="28" spans="1:19" s="164" customFormat="1" ht="15" x14ac:dyDescent="0.25">
      <c r="A28" s="167">
        <v>14</v>
      </c>
      <c r="B28" s="1148"/>
      <c r="C28" s="1714"/>
      <c r="D28" s="1714"/>
      <c r="E28" s="1644">
        <v>2873</v>
      </c>
      <c r="F28" s="1709"/>
      <c r="G28" s="1714"/>
      <c r="H28" s="1714"/>
      <c r="I28" s="1644">
        <v>2722</v>
      </c>
      <c r="J28" s="1709"/>
      <c r="K28" s="1714"/>
      <c r="L28" s="1714"/>
      <c r="M28" s="1644">
        <v>361</v>
      </c>
      <c r="N28" s="1709"/>
      <c r="O28" s="1714"/>
      <c r="P28" s="1714"/>
      <c r="Q28" s="1644">
        <v>491</v>
      </c>
      <c r="S28" s="809"/>
    </row>
    <row r="29" spans="1:19" s="164" customFormat="1" ht="15" x14ac:dyDescent="0.25">
      <c r="A29" s="167">
        <v>15</v>
      </c>
      <c r="B29" s="1148"/>
      <c r="C29" s="1714"/>
      <c r="D29" s="1714"/>
      <c r="E29" s="1644">
        <v>2924</v>
      </c>
      <c r="F29" s="1709"/>
      <c r="G29" s="1714"/>
      <c r="H29" s="1714"/>
      <c r="I29" s="1644">
        <v>2707</v>
      </c>
      <c r="J29" s="1709"/>
      <c r="K29" s="1714"/>
      <c r="L29" s="1714"/>
      <c r="M29" s="1644">
        <v>390</v>
      </c>
      <c r="N29" s="1709"/>
      <c r="O29" s="1714"/>
      <c r="P29" s="1714"/>
      <c r="Q29" s="1644">
        <v>521</v>
      </c>
      <c r="S29" s="809"/>
    </row>
    <row r="30" spans="1:19" s="164" customFormat="1" ht="15" x14ac:dyDescent="0.25">
      <c r="A30" s="167">
        <v>16</v>
      </c>
      <c r="B30" s="1148"/>
      <c r="C30" s="1714"/>
      <c r="D30" s="1714"/>
      <c r="E30" s="1644">
        <v>2946</v>
      </c>
      <c r="F30" s="1709"/>
      <c r="G30" s="1714"/>
      <c r="H30" s="1714"/>
      <c r="I30" s="1644">
        <v>2594</v>
      </c>
      <c r="J30" s="1709"/>
      <c r="K30" s="1714"/>
      <c r="L30" s="1714"/>
      <c r="M30" s="1644">
        <v>411</v>
      </c>
      <c r="N30" s="1709"/>
      <c r="O30" s="1714"/>
      <c r="P30" s="1714"/>
      <c r="Q30" s="1644">
        <v>489</v>
      </c>
      <c r="S30" s="809"/>
    </row>
    <row r="31" spans="1:19" s="168" customFormat="1" ht="15" x14ac:dyDescent="0.25">
      <c r="A31" s="167">
        <v>17</v>
      </c>
      <c r="B31" s="1148"/>
      <c r="C31" s="1714"/>
      <c r="D31" s="1714"/>
      <c r="E31" s="1644">
        <v>2941</v>
      </c>
      <c r="F31" s="1709"/>
      <c r="G31" s="1714"/>
      <c r="H31" s="1714"/>
      <c r="I31" s="1644">
        <v>2542</v>
      </c>
      <c r="J31" s="1709"/>
      <c r="K31" s="1714"/>
      <c r="L31" s="1714"/>
      <c r="M31" s="1644">
        <v>395</v>
      </c>
      <c r="N31" s="1709"/>
      <c r="O31" s="1714"/>
      <c r="P31" s="1714"/>
      <c r="Q31" s="1644">
        <v>477</v>
      </c>
      <c r="S31" s="809"/>
    </row>
    <row r="32" spans="1:19" s="168" customFormat="1" ht="15" x14ac:dyDescent="0.25">
      <c r="A32" s="167">
        <v>18</v>
      </c>
      <c r="B32" s="1148"/>
      <c r="C32" s="1714"/>
      <c r="D32" s="1714"/>
      <c r="E32" s="1644">
        <v>2846</v>
      </c>
      <c r="F32" s="1709"/>
      <c r="G32" s="1714"/>
      <c r="H32" s="1714"/>
      <c r="I32" s="1644">
        <v>2468</v>
      </c>
      <c r="J32" s="1709"/>
      <c r="K32" s="1714"/>
      <c r="L32" s="1714"/>
      <c r="M32" s="1644">
        <v>372</v>
      </c>
      <c r="N32" s="1709"/>
      <c r="O32" s="1714"/>
      <c r="P32" s="1714"/>
      <c r="Q32" s="1644">
        <v>440</v>
      </c>
      <c r="S32" s="809"/>
    </row>
    <row r="33" spans="1:33" s="168" customFormat="1" ht="15" x14ac:dyDescent="0.25">
      <c r="A33" s="167">
        <v>19</v>
      </c>
      <c r="B33" s="1148"/>
      <c r="C33" s="1714"/>
      <c r="D33" s="1714"/>
      <c r="E33" s="1644">
        <v>2870</v>
      </c>
      <c r="F33" s="1709"/>
      <c r="G33" s="1714"/>
      <c r="H33" s="1714"/>
      <c r="I33" s="1644">
        <v>2437</v>
      </c>
      <c r="J33" s="1709"/>
      <c r="K33" s="1714"/>
      <c r="L33" s="1714"/>
      <c r="M33" s="1644">
        <v>385</v>
      </c>
      <c r="N33" s="1709"/>
      <c r="O33" s="1714"/>
      <c r="P33" s="1714"/>
      <c r="Q33" s="1644">
        <v>421</v>
      </c>
      <c r="S33" s="809"/>
    </row>
    <row r="34" spans="1:33" s="168" customFormat="1" ht="15" x14ac:dyDescent="0.25">
      <c r="A34" s="167">
        <v>20</v>
      </c>
      <c r="B34" s="1148"/>
      <c r="C34" s="1714"/>
      <c r="D34" s="1714"/>
      <c r="E34" s="1644">
        <v>2821</v>
      </c>
      <c r="F34" s="1709"/>
      <c r="G34" s="1714"/>
      <c r="H34" s="1714"/>
      <c r="I34" s="1644">
        <v>2384</v>
      </c>
      <c r="J34" s="1709"/>
      <c r="K34" s="1714"/>
      <c r="L34" s="1714"/>
      <c r="M34" s="1644">
        <v>396</v>
      </c>
      <c r="N34" s="1709"/>
      <c r="O34" s="1714"/>
      <c r="P34" s="1714"/>
      <c r="Q34" s="1644">
        <v>394</v>
      </c>
      <c r="S34" s="809"/>
    </row>
    <row r="35" spans="1:33" s="168" customFormat="1" ht="15" x14ac:dyDescent="0.25">
      <c r="A35" s="167">
        <v>21</v>
      </c>
      <c r="B35" s="1148"/>
      <c r="C35" s="1714"/>
      <c r="D35" s="1714"/>
      <c r="E35" s="1644">
        <v>2656</v>
      </c>
      <c r="F35" s="1709"/>
      <c r="G35" s="1714"/>
      <c r="H35" s="1714"/>
      <c r="I35" s="1644">
        <v>2282</v>
      </c>
      <c r="J35" s="1709"/>
      <c r="K35" s="1714"/>
      <c r="L35" s="1714"/>
      <c r="M35" s="1644">
        <v>377</v>
      </c>
      <c r="N35" s="1709"/>
      <c r="O35" s="1714"/>
      <c r="P35" s="1714"/>
      <c r="Q35" s="1644">
        <v>359</v>
      </c>
      <c r="S35" s="809"/>
    </row>
    <row r="36" spans="1:33" s="168" customFormat="1" ht="15" x14ac:dyDescent="0.25">
      <c r="A36" s="167">
        <v>22</v>
      </c>
      <c r="B36" s="1148"/>
      <c r="C36" s="1714"/>
      <c r="D36" s="1714"/>
      <c r="E36" s="1644">
        <v>2510</v>
      </c>
      <c r="F36" s="1709"/>
      <c r="G36" s="1714"/>
      <c r="H36" s="1714"/>
      <c r="I36" s="1644">
        <v>2123</v>
      </c>
      <c r="J36" s="1709"/>
      <c r="K36" s="1714"/>
      <c r="L36" s="1714"/>
      <c r="M36" s="1644">
        <v>294</v>
      </c>
      <c r="N36" s="1709"/>
      <c r="O36" s="1714"/>
      <c r="P36" s="1714"/>
      <c r="Q36" s="1644">
        <v>290</v>
      </c>
      <c r="S36" s="809"/>
    </row>
    <row r="37" spans="1:33" s="168" customFormat="1" ht="15" x14ac:dyDescent="0.25">
      <c r="A37" s="167">
        <v>23</v>
      </c>
      <c r="B37" s="1148"/>
      <c r="C37" s="1714"/>
      <c r="D37" s="1714"/>
      <c r="E37" s="1644">
        <v>2471</v>
      </c>
      <c r="F37" s="1709"/>
      <c r="G37" s="1714"/>
      <c r="H37" s="1714"/>
      <c r="I37" s="1644">
        <v>1949</v>
      </c>
      <c r="J37" s="1709"/>
      <c r="K37" s="1714"/>
      <c r="L37" s="1714"/>
      <c r="M37" s="1644">
        <v>258</v>
      </c>
      <c r="N37" s="1709"/>
      <c r="O37" s="1714"/>
      <c r="P37" s="1714"/>
      <c r="Q37" s="1644">
        <v>245</v>
      </c>
    </row>
    <row r="38" spans="1:33" s="168" customFormat="1" ht="15" x14ac:dyDescent="0.25">
      <c r="A38" s="167">
        <v>24</v>
      </c>
      <c r="B38" s="1148"/>
      <c r="C38" s="1714"/>
      <c r="D38" s="1714"/>
      <c r="E38" s="1644">
        <v>2142</v>
      </c>
      <c r="F38" s="1709"/>
      <c r="G38" s="1714"/>
      <c r="H38" s="1714"/>
      <c r="I38" s="1644">
        <v>1686</v>
      </c>
      <c r="J38" s="1709"/>
      <c r="K38" s="1714"/>
      <c r="L38" s="1714"/>
      <c r="M38" s="1644">
        <v>225</v>
      </c>
      <c r="N38" s="1709"/>
      <c r="O38" s="1714"/>
      <c r="P38" s="1714"/>
      <c r="Q38" s="1644">
        <v>217</v>
      </c>
    </row>
    <row r="39" spans="1:33" s="168" customFormat="1" ht="15" x14ac:dyDescent="0.2">
      <c r="A39" s="167" t="s">
        <v>19</v>
      </c>
      <c r="B39" s="1225"/>
      <c r="C39" s="1715"/>
      <c r="D39" s="1715"/>
      <c r="E39" s="1716">
        <f>SUM(E15:E38)</f>
        <v>56561</v>
      </c>
      <c r="F39" s="1715"/>
      <c r="G39" s="1715"/>
      <c r="H39" s="1715"/>
      <c r="I39" s="1716">
        <f>SUM(I15:I38)</f>
        <v>49996</v>
      </c>
      <c r="J39" s="1715"/>
      <c r="K39" s="1715"/>
      <c r="L39" s="1715"/>
      <c r="M39" s="1716">
        <f>SUM(M15:M38)</f>
        <v>7292</v>
      </c>
      <c r="N39" s="1715"/>
      <c r="O39" s="1715"/>
      <c r="P39" s="1715"/>
      <c r="Q39" s="1716">
        <f>SUM(Q15:Q38)</f>
        <v>8117</v>
      </c>
    </row>
    <row r="40" spans="1:33" s="157" customFormat="1" ht="12.75" customHeight="1" x14ac:dyDescent="0.2">
      <c r="A40" s="157" t="s">
        <v>20</v>
      </c>
      <c r="R40" s="1026"/>
      <c r="S40" s="1026"/>
      <c r="T40" s="1026"/>
      <c r="U40" s="1026"/>
      <c r="V40" s="1026"/>
      <c r="W40" s="1026"/>
      <c r="X40" s="1026"/>
      <c r="Y40" s="1026"/>
      <c r="Z40" s="1026"/>
      <c r="AA40" s="1026"/>
      <c r="AB40" s="1026"/>
      <c r="AC40" s="1026"/>
      <c r="AD40" s="1026"/>
      <c r="AE40" s="1026"/>
      <c r="AF40" s="1026"/>
      <c r="AG40" s="1026"/>
    </row>
    <row r="41" spans="1:33" s="157" customFormat="1" ht="12.75" customHeight="1" x14ac:dyDescent="0.2">
      <c r="A41" s="157" t="s">
        <v>21</v>
      </c>
      <c r="R41" s="1026"/>
      <c r="S41" s="1026"/>
      <c r="T41" s="1026"/>
      <c r="U41" s="1026"/>
      <c r="V41" s="1026"/>
      <c r="W41" s="1026"/>
      <c r="X41" s="1026"/>
      <c r="Y41" s="1026"/>
      <c r="Z41" s="1026"/>
      <c r="AA41" s="1026"/>
      <c r="AB41" s="1026"/>
      <c r="AC41" s="1026"/>
      <c r="AD41" s="1026"/>
      <c r="AE41" s="1026"/>
      <c r="AF41" s="1026"/>
      <c r="AG41" s="1026"/>
    </row>
    <row r="42" spans="1:33" x14ac:dyDescent="0.2">
      <c r="A42" s="157" t="s">
        <v>22</v>
      </c>
      <c r="R42" s="1027"/>
      <c r="S42" s="1027"/>
      <c r="T42" s="1027"/>
      <c r="U42" s="1027"/>
      <c r="V42" s="1027"/>
      <c r="W42" s="1027"/>
      <c r="X42" s="1027"/>
      <c r="Y42" s="1027"/>
      <c r="Z42" s="1027"/>
      <c r="AA42" s="1027"/>
      <c r="AB42" s="1027"/>
      <c r="AC42" s="1027"/>
      <c r="AD42" s="1027"/>
      <c r="AE42" s="1027"/>
      <c r="AF42" s="1027"/>
      <c r="AG42" s="1027"/>
    </row>
    <row r="43" spans="1:33" x14ac:dyDescent="0.2">
      <c r="A43" s="157" t="s">
        <v>23</v>
      </c>
      <c r="K43" s="157" t="s">
        <v>526</v>
      </c>
      <c r="L43" s="157"/>
      <c r="M43" s="157"/>
      <c r="N43" s="157"/>
      <c r="O43" s="157"/>
      <c r="P43" s="157"/>
      <c r="Q43" s="157"/>
      <c r="R43" s="1027"/>
      <c r="S43" s="1027"/>
      <c r="T43" s="1027"/>
      <c r="U43" s="1027"/>
      <c r="V43" s="1027"/>
      <c r="W43" s="1027"/>
      <c r="X43" s="1027"/>
      <c r="Y43" s="1027"/>
      <c r="Z43" s="1027"/>
      <c r="AA43" s="1027"/>
      <c r="AB43" s="1027"/>
      <c r="AC43" s="1027"/>
      <c r="AD43" s="1027"/>
      <c r="AE43" s="1027"/>
      <c r="AF43" s="1027"/>
      <c r="AG43" s="1027"/>
    </row>
    <row r="44" spans="1:33" x14ac:dyDescent="0.2">
      <c r="R44" s="1027"/>
      <c r="S44" s="1027"/>
      <c r="T44" s="1027"/>
      <c r="U44" s="1027"/>
      <c r="V44" s="1027"/>
      <c r="W44" s="1027"/>
      <c r="X44" s="1027"/>
      <c r="Y44" s="1027"/>
      <c r="Z44" s="1027"/>
      <c r="AA44" s="1027"/>
      <c r="AB44" s="1027"/>
      <c r="AC44" s="1027"/>
      <c r="AD44" s="1027"/>
      <c r="AE44" s="1027"/>
      <c r="AF44" s="1027"/>
      <c r="AG44" s="1027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5">
    <tabColor theme="6"/>
  </sheetPr>
  <dimension ref="A1:AG44"/>
  <sheetViews>
    <sheetView zoomScale="70" zoomScaleNormal="70" workbookViewId="0">
      <selection activeCell="M15" sqref="M15:M38"/>
    </sheetView>
  </sheetViews>
  <sheetFormatPr defaultRowHeight="12.75" x14ac:dyDescent="0.2"/>
  <cols>
    <col min="1" max="1" width="5.42578125" style="169" customWidth="1"/>
    <col min="2" max="3" width="11.28515625" style="169" customWidth="1"/>
    <col min="4" max="4" width="11.28515625" style="169" hidden="1" customWidth="1"/>
    <col min="5" max="7" width="11.28515625" style="169" customWidth="1"/>
    <col min="8" max="8" width="11.28515625" style="169" hidden="1" customWidth="1"/>
    <col min="9" max="11" width="11.28515625" style="169" customWidth="1"/>
    <col min="12" max="12" width="11.28515625" style="169" hidden="1" customWidth="1"/>
    <col min="13" max="15" width="11.28515625" style="169" customWidth="1"/>
    <col min="16" max="16" width="11.28515625" style="169" hidden="1" customWidth="1"/>
    <col min="17" max="17" width="11.28515625" style="169" customWidth="1"/>
    <col min="18" max="16384" width="9.140625" style="169"/>
  </cols>
  <sheetData>
    <row r="1" spans="1:33" s="157" customFormat="1" ht="18.75" customHeight="1" x14ac:dyDescent="0.25">
      <c r="B1" s="2253" t="s">
        <v>503</v>
      </c>
      <c r="C1" s="2046"/>
      <c r="D1" s="2046"/>
      <c r="E1" s="2046"/>
      <c r="F1" s="2046"/>
      <c r="J1" s="801" t="s">
        <v>179</v>
      </c>
      <c r="N1" s="2247" t="s">
        <v>50</v>
      </c>
      <c r="O1" s="2247"/>
      <c r="P1" s="2247"/>
      <c r="Q1" s="2247"/>
      <c r="R1" s="1026"/>
      <c r="S1" s="1026"/>
      <c r="T1" s="1026"/>
      <c r="U1" s="1026"/>
      <c r="V1" s="1026"/>
      <c r="W1" s="1026"/>
      <c r="X1" s="1026"/>
      <c r="Y1" s="1026"/>
      <c r="Z1" s="1026"/>
      <c r="AA1" s="1026"/>
      <c r="AB1" s="1026"/>
      <c r="AC1" s="1026"/>
      <c r="AD1" s="1026"/>
      <c r="AE1" s="1026"/>
      <c r="AF1" s="1026"/>
      <c r="AG1" s="1026"/>
    </row>
    <row r="2" spans="1:33" s="157" customFormat="1" ht="10.5" customHeight="1" x14ac:dyDescent="0.2">
      <c r="B2" s="2248" t="s">
        <v>1</v>
      </c>
      <c r="C2" s="2032"/>
      <c r="D2" s="2032"/>
      <c r="E2" s="2032"/>
      <c r="F2" s="2032"/>
      <c r="N2" s="2248" t="s">
        <v>2</v>
      </c>
      <c r="O2" s="2249"/>
      <c r="P2" s="2249"/>
      <c r="Q2" s="2249"/>
      <c r="R2" s="1026"/>
      <c r="S2" s="1026"/>
      <c r="T2" s="1026"/>
      <c r="U2" s="1026"/>
      <c r="V2" s="1026"/>
      <c r="W2" s="1026"/>
      <c r="X2" s="1026"/>
      <c r="Y2" s="1026"/>
      <c r="Z2" s="1026"/>
      <c r="AA2" s="1026"/>
      <c r="AB2" s="1026"/>
      <c r="AC2" s="1026"/>
      <c r="AD2" s="1026"/>
      <c r="AE2" s="1026"/>
      <c r="AF2" s="1026"/>
      <c r="AG2" s="1026"/>
    </row>
    <row r="3" spans="1:33" s="157" customFormat="1" ht="13.5" customHeight="1" x14ac:dyDescent="0.2">
      <c r="N3" s="157" t="s">
        <v>3</v>
      </c>
      <c r="R3" s="1026"/>
      <c r="S3" s="1026"/>
      <c r="T3" s="1026"/>
      <c r="U3" s="1026"/>
      <c r="V3" s="1026"/>
      <c r="W3" s="1026"/>
      <c r="X3" s="1026"/>
      <c r="Y3" s="1026"/>
      <c r="Z3" s="1026"/>
      <c r="AA3" s="1026"/>
      <c r="AB3" s="1026"/>
      <c r="AC3" s="1026"/>
      <c r="AD3" s="1026"/>
      <c r="AE3" s="1026"/>
      <c r="AF3" s="1026"/>
      <c r="AG3" s="1026"/>
    </row>
    <row r="4" spans="1:33" s="157" customFormat="1" ht="15" customHeight="1" x14ac:dyDescent="0.25">
      <c r="B4" s="2252" t="s">
        <v>4</v>
      </c>
      <c r="C4" s="2046"/>
      <c r="D4" s="159"/>
      <c r="E4" s="1026"/>
      <c r="F4" s="1026"/>
      <c r="G4" s="1026"/>
      <c r="H4" s="1026"/>
      <c r="I4" s="821" t="s">
        <v>5</v>
      </c>
      <c r="J4" s="158"/>
      <c r="K4" s="158"/>
      <c r="L4" s="158"/>
      <c r="O4" s="160" t="s">
        <v>195</v>
      </c>
      <c r="R4" s="1026"/>
      <c r="S4" s="1026"/>
      <c r="T4" s="1026"/>
      <c r="U4" s="1026"/>
      <c r="V4" s="1026"/>
      <c r="W4" s="1026"/>
      <c r="X4" s="1026"/>
      <c r="Y4" s="1026"/>
      <c r="Z4" s="1026"/>
      <c r="AA4" s="1026"/>
      <c r="AB4" s="1026"/>
      <c r="AC4" s="1026"/>
      <c r="AD4" s="1026"/>
      <c r="AE4" s="1026"/>
      <c r="AF4" s="1026"/>
      <c r="AG4" s="1026"/>
    </row>
    <row r="5" spans="1:33" s="157" customFormat="1" ht="9.75" customHeight="1" x14ac:dyDescent="0.2">
      <c r="B5" s="2243" t="s">
        <v>7</v>
      </c>
      <c r="C5" s="2044"/>
      <c r="D5" s="158"/>
      <c r="E5" s="158"/>
      <c r="R5" s="1026"/>
      <c r="S5" s="1026"/>
      <c r="T5" s="1026"/>
      <c r="U5" s="1026"/>
      <c r="V5" s="1026"/>
      <c r="W5" s="1026"/>
      <c r="X5" s="1026"/>
      <c r="Y5" s="1026"/>
      <c r="Z5" s="1026"/>
      <c r="AA5" s="1026"/>
      <c r="AB5" s="1026"/>
      <c r="AC5" s="1026"/>
      <c r="AD5" s="1026"/>
      <c r="AE5" s="1026"/>
      <c r="AF5" s="1026"/>
      <c r="AG5" s="1026"/>
    </row>
    <row r="6" spans="1:33" s="157" customFormat="1" ht="12" customHeight="1" x14ac:dyDescent="0.25">
      <c r="A6" s="2250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1026"/>
      <c r="S6" s="1026"/>
      <c r="T6" s="1026"/>
      <c r="U6" s="1026"/>
      <c r="V6" s="1026"/>
      <c r="W6" s="1026"/>
      <c r="X6" s="1026"/>
      <c r="Y6" s="1026"/>
      <c r="Z6" s="1026"/>
      <c r="AA6" s="1026"/>
      <c r="AB6" s="1026"/>
      <c r="AC6" s="1026"/>
      <c r="AD6" s="1026"/>
      <c r="AE6" s="1026"/>
      <c r="AF6" s="1026"/>
      <c r="AG6" s="1026"/>
    </row>
    <row r="7" spans="1:33" s="157" customFormat="1" ht="15.75" x14ac:dyDescent="0.25">
      <c r="A7" s="2251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1026"/>
      <c r="S7" s="1026"/>
      <c r="T7" s="1026"/>
      <c r="U7" s="1026"/>
      <c r="V7" s="1026"/>
      <c r="W7" s="1026"/>
      <c r="X7" s="1026"/>
      <c r="Y7" s="1026"/>
      <c r="Z7" s="1026"/>
      <c r="AA7" s="1026"/>
      <c r="AB7" s="1026"/>
      <c r="AC7" s="1026"/>
      <c r="AD7" s="1026"/>
      <c r="AE7" s="1026"/>
      <c r="AF7" s="1026"/>
      <c r="AG7" s="1026"/>
    </row>
    <row r="8" spans="1:33" s="157" customFormat="1" ht="9" customHeight="1" x14ac:dyDescent="0.2">
      <c r="A8" s="1321" t="s">
        <v>408</v>
      </c>
      <c r="B8" s="1321" t="s">
        <v>409</v>
      </c>
      <c r="R8" s="1026"/>
      <c r="S8" s="1026"/>
      <c r="T8" s="1026"/>
      <c r="U8" s="1026"/>
      <c r="V8" s="1026"/>
      <c r="W8" s="1026"/>
      <c r="X8" s="1026"/>
      <c r="Y8" s="1026"/>
      <c r="Z8" s="1026"/>
      <c r="AA8" s="1026"/>
      <c r="AB8" s="1026"/>
      <c r="AC8" s="1026"/>
      <c r="AD8" s="1026"/>
      <c r="AE8" s="1026"/>
      <c r="AF8" s="1026"/>
      <c r="AG8" s="1026"/>
    </row>
    <row r="9" spans="1:33" s="157" customFormat="1" x14ac:dyDescent="0.2">
      <c r="A9" s="2237" t="s">
        <v>9</v>
      </c>
      <c r="B9" s="2244" t="s">
        <v>10</v>
      </c>
      <c r="C9" s="2245"/>
      <c r="D9" s="2245"/>
      <c r="E9" s="2245"/>
      <c r="F9" s="2245"/>
      <c r="G9" s="2245"/>
      <c r="H9" s="2245"/>
      <c r="I9" s="2246"/>
      <c r="J9" s="2244" t="s">
        <v>11</v>
      </c>
      <c r="K9" s="2245"/>
      <c r="L9" s="2245"/>
      <c r="M9" s="2245"/>
      <c r="N9" s="2245"/>
      <c r="O9" s="2245"/>
      <c r="P9" s="2245"/>
      <c r="Q9" s="2246"/>
      <c r="R9" s="1026"/>
      <c r="S9" s="1026"/>
      <c r="T9" s="1026"/>
      <c r="U9" s="1026"/>
      <c r="V9" s="1026"/>
      <c r="W9" s="1026"/>
      <c r="X9" s="1026"/>
      <c r="Y9" s="1026"/>
      <c r="Z9" s="1026"/>
      <c r="AA9" s="1026"/>
      <c r="AB9" s="1026"/>
      <c r="AC9" s="1026"/>
      <c r="AD9" s="1026"/>
      <c r="AE9" s="1026"/>
      <c r="AF9" s="1026"/>
      <c r="AG9" s="1026"/>
    </row>
    <row r="10" spans="1:33" s="157" customFormat="1" x14ac:dyDescent="0.2">
      <c r="A10" s="2238"/>
      <c r="B10" s="2240" t="s">
        <v>196</v>
      </c>
      <c r="C10" s="2241"/>
      <c r="D10" s="2241"/>
      <c r="E10" s="2242"/>
      <c r="F10" s="2240" t="s">
        <v>198</v>
      </c>
      <c r="G10" s="2039"/>
      <c r="H10" s="2039"/>
      <c r="I10" s="2040"/>
      <c r="J10" s="2240" t="s">
        <v>197</v>
      </c>
      <c r="K10" s="2241"/>
      <c r="L10" s="2241"/>
      <c r="M10" s="2242"/>
      <c r="N10" s="2240" t="s">
        <v>198</v>
      </c>
      <c r="O10" s="2241"/>
      <c r="P10" s="2241"/>
      <c r="Q10" s="2242"/>
      <c r="R10" s="1026"/>
      <c r="S10" s="1026"/>
      <c r="T10" s="1026"/>
      <c r="U10" s="1026"/>
      <c r="V10" s="1026"/>
      <c r="W10" s="1026"/>
      <c r="X10" s="1026"/>
      <c r="Y10" s="1026"/>
      <c r="Z10" s="1026"/>
      <c r="AA10" s="1026"/>
      <c r="AB10" s="1026"/>
      <c r="AC10" s="1026"/>
      <c r="AD10" s="1026"/>
      <c r="AE10" s="1026"/>
      <c r="AF10" s="1026"/>
      <c r="AG10" s="1026"/>
    </row>
    <row r="11" spans="1:33" s="157" customFormat="1" x14ac:dyDescent="0.2">
      <c r="A11" s="2238"/>
      <c r="B11" s="2240" t="s">
        <v>14</v>
      </c>
      <c r="C11" s="2241"/>
      <c r="E11" s="162">
        <v>12000</v>
      </c>
      <c r="F11" s="2240" t="s">
        <v>14</v>
      </c>
      <c r="G11" s="2241"/>
      <c r="H11" s="161"/>
      <c r="I11" s="162">
        <v>12000</v>
      </c>
      <c r="J11" s="2240" t="s">
        <v>14</v>
      </c>
      <c r="K11" s="2241"/>
      <c r="L11" s="161"/>
      <c r="M11" s="162">
        <f>E11</f>
        <v>12000</v>
      </c>
      <c r="N11" s="2240" t="s">
        <v>14</v>
      </c>
      <c r="O11" s="2241"/>
      <c r="P11" s="161"/>
      <c r="Q11" s="162">
        <f>I11</f>
        <v>12000</v>
      </c>
      <c r="R11" s="1026"/>
      <c r="S11" s="1026"/>
      <c r="T11" s="1026"/>
      <c r="U11" s="1026"/>
      <c r="V11" s="1026"/>
      <c r="W11" s="1026"/>
      <c r="X11" s="1026"/>
      <c r="Y11" s="1026"/>
      <c r="Z11" s="1026"/>
      <c r="AA11" s="1026"/>
      <c r="AB11" s="1026"/>
      <c r="AC11" s="1026"/>
      <c r="AD11" s="1026"/>
      <c r="AE11" s="1026"/>
      <c r="AF11" s="1026"/>
      <c r="AG11" s="1026"/>
    </row>
    <row r="12" spans="1:33" s="164" customFormat="1" ht="35.25" customHeight="1" x14ac:dyDescent="0.2">
      <c r="A12" s="2239"/>
      <c r="B12" s="163" t="s">
        <v>16</v>
      </c>
      <c r="C12" s="163" t="s">
        <v>17</v>
      </c>
      <c r="D12" s="163"/>
      <c r="E12" s="163" t="s">
        <v>18</v>
      </c>
      <c r="F12" s="163" t="s">
        <v>16</v>
      </c>
      <c r="G12" s="163" t="s">
        <v>17</v>
      </c>
      <c r="H12" s="163"/>
      <c r="I12" s="163" t="s">
        <v>18</v>
      </c>
      <c r="J12" s="163" t="s">
        <v>16</v>
      </c>
      <c r="K12" s="163" t="s">
        <v>17</v>
      </c>
      <c r="L12" s="163"/>
      <c r="M12" s="163" t="s">
        <v>18</v>
      </c>
      <c r="N12" s="163" t="s">
        <v>16</v>
      </c>
      <c r="O12" s="163" t="s">
        <v>17</v>
      </c>
      <c r="P12" s="163"/>
      <c r="Q12" s="163" t="s">
        <v>18</v>
      </c>
    </row>
    <row r="13" spans="1:33" s="166" customFormat="1" ht="11.25" x14ac:dyDescent="0.2">
      <c r="A13" s="165">
        <v>1</v>
      </c>
      <c r="B13" s="165">
        <v>2</v>
      </c>
      <c r="C13" s="165">
        <v>3</v>
      </c>
      <c r="D13" s="165"/>
      <c r="E13" s="165">
        <v>4</v>
      </c>
      <c r="F13" s="165">
        <v>5</v>
      </c>
      <c r="G13" s="165">
        <v>6</v>
      </c>
      <c r="H13" s="165"/>
      <c r="I13" s="165">
        <v>7</v>
      </c>
      <c r="J13" s="165">
        <v>8</v>
      </c>
      <c r="K13" s="165">
        <v>9</v>
      </c>
      <c r="L13" s="165"/>
      <c r="M13" s="165">
        <v>10</v>
      </c>
      <c r="N13" s="165">
        <v>11</v>
      </c>
      <c r="O13" s="165">
        <v>12</v>
      </c>
      <c r="P13" s="165"/>
      <c r="Q13" s="165">
        <v>13</v>
      </c>
    </row>
    <row r="14" spans="1:33" s="164" customFormat="1" ht="15" x14ac:dyDescent="0.2">
      <c r="A14" s="167">
        <v>0</v>
      </c>
      <c r="B14" s="1148"/>
      <c r="C14" s="1714"/>
      <c r="D14" s="1714"/>
      <c r="E14" s="1714"/>
      <c r="F14" s="1709"/>
      <c r="G14" s="1714"/>
      <c r="H14" s="1714"/>
      <c r="I14" s="1714"/>
      <c r="J14" s="1709"/>
      <c r="K14" s="1714"/>
      <c r="L14" s="1714"/>
      <c r="M14" s="1714"/>
      <c r="N14" s="1709"/>
      <c r="O14" s="1714"/>
      <c r="P14" s="1714"/>
      <c r="Q14" s="1714"/>
    </row>
    <row r="15" spans="1:33" s="1531" customFormat="1" ht="15" x14ac:dyDescent="0.25">
      <c r="A15" s="1530">
        <v>1</v>
      </c>
      <c r="B15" s="1379"/>
      <c r="C15" s="1714"/>
      <c r="D15" s="1714"/>
      <c r="E15" s="1644">
        <v>432</v>
      </c>
      <c r="F15" s="1709"/>
      <c r="G15" s="1714"/>
      <c r="H15" s="1714"/>
      <c r="I15" s="1644">
        <v>438</v>
      </c>
      <c r="J15" s="1709"/>
      <c r="K15" s="1714"/>
      <c r="L15" s="1714"/>
      <c r="M15" s="1644">
        <v>27</v>
      </c>
      <c r="N15" s="1709"/>
      <c r="O15" s="1714"/>
      <c r="P15" s="1714"/>
      <c r="Q15" s="1644">
        <v>35</v>
      </c>
    </row>
    <row r="16" spans="1:33" s="164" customFormat="1" ht="15" x14ac:dyDescent="0.25">
      <c r="A16" s="167">
        <v>2</v>
      </c>
      <c r="B16" s="1148"/>
      <c r="C16" s="1714"/>
      <c r="D16" s="1714"/>
      <c r="E16" s="1644">
        <v>385</v>
      </c>
      <c r="F16" s="1709"/>
      <c r="G16" s="1714"/>
      <c r="H16" s="1714"/>
      <c r="I16" s="1644">
        <v>395</v>
      </c>
      <c r="J16" s="1709"/>
      <c r="K16" s="1714"/>
      <c r="L16" s="1714"/>
      <c r="M16" s="1644">
        <v>12</v>
      </c>
      <c r="N16" s="1709"/>
      <c r="O16" s="1714"/>
      <c r="P16" s="1714"/>
      <c r="Q16" s="1644">
        <v>16</v>
      </c>
    </row>
    <row r="17" spans="1:19" s="164" customFormat="1" ht="15" x14ac:dyDescent="0.25">
      <c r="A17" s="167">
        <v>3</v>
      </c>
      <c r="B17" s="1148"/>
      <c r="C17" s="1714"/>
      <c r="D17" s="1714"/>
      <c r="E17" s="1644">
        <v>349</v>
      </c>
      <c r="F17" s="1709"/>
      <c r="G17" s="1714"/>
      <c r="H17" s="1714"/>
      <c r="I17" s="1644">
        <v>346</v>
      </c>
      <c r="J17" s="1709"/>
      <c r="K17" s="1714"/>
      <c r="L17" s="1714"/>
      <c r="M17" s="1644">
        <v>3</v>
      </c>
      <c r="N17" s="1709"/>
      <c r="O17" s="1714"/>
      <c r="P17" s="1714"/>
      <c r="Q17" s="1644">
        <v>8</v>
      </c>
    </row>
    <row r="18" spans="1:19" s="164" customFormat="1" ht="15" x14ac:dyDescent="0.25">
      <c r="A18" s="167">
        <v>4</v>
      </c>
      <c r="B18" s="1148"/>
      <c r="C18" s="1714"/>
      <c r="D18" s="1714"/>
      <c r="E18" s="1644">
        <v>335</v>
      </c>
      <c r="F18" s="1709"/>
      <c r="G18" s="1714"/>
      <c r="H18" s="1714"/>
      <c r="I18" s="1644">
        <v>361</v>
      </c>
      <c r="J18" s="1709"/>
      <c r="K18" s="1714"/>
      <c r="L18" s="1714"/>
      <c r="M18" s="1644">
        <v>6</v>
      </c>
      <c r="N18" s="1709"/>
      <c r="O18" s="1714"/>
      <c r="P18" s="1714"/>
      <c r="Q18" s="1644">
        <v>7</v>
      </c>
    </row>
    <row r="19" spans="1:19" s="164" customFormat="1" ht="15" x14ac:dyDescent="0.25">
      <c r="A19" s="167">
        <v>5</v>
      </c>
      <c r="B19" s="1148"/>
      <c r="C19" s="1714"/>
      <c r="D19" s="1714"/>
      <c r="E19" s="1644">
        <v>336</v>
      </c>
      <c r="F19" s="1709"/>
      <c r="G19" s="1714"/>
      <c r="H19" s="1714"/>
      <c r="I19" s="1644">
        <v>371</v>
      </c>
      <c r="J19" s="1709"/>
      <c r="K19" s="1714"/>
      <c r="L19" s="1714"/>
      <c r="M19" s="1644">
        <v>12</v>
      </c>
      <c r="N19" s="1709"/>
      <c r="O19" s="1714"/>
      <c r="P19" s="1714"/>
      <c r="Q19" s="1644">
        <v>8</v>
      </c>
    </row>
    <row r="20" spans="1:19" s="164" customFormat="1" ht="15" x14ac:dyDescent="0.25">
      <c r="A20" s="167">
        <v>6</v>
      </c>
      <c r="B20" s="1148"/>
      <c r="C20" s="1714"/>
      <c r="D20" s="1714"/>
      <c r="E20" s="1644">
        <v>365</v>
      </c>
      <c r="F20" s="1709"/>
      <c r="G20" s="1714"/>
      <c r="H20" s="1714"/>
      <c r="I20" s="1644">
        <v>373</v>
      </c>
      <c r="J20" s="1709"/>
      <c r="K20" s="1714"/>
      <c r="L20" s="1714"/>
      <c r="M20" s="1644">
        <v>8</v>
      </c>
      <c r="N20" s="1709"/>
      <c r="O20" s="1714"/>
      <c r="P20" s="1714"/>
      <c r="Q20" s="1644">
        <v>3</v>
      </c>
      <c r="S20" s="809"/>
    </row>
    <row r="21" spans="1:19" s="164" customFormat="1" ht="15" x14ac:dyDescent="0.25">
      <c r="A21" s="167">
        <v>7</v>
      </c>
      <c r="B21" s="1148"/>
      <c r="C21" s="1714"/>
      <c r="D21" s="1714"/>
      <c r="E21" s="1644">
        <v>444</v>
      </c>
      <c r="F21" s="1709"/>
      <c r="G21" s="1714"/>
      <c r="H21" s="1714"/>
      <c r="I21" s="1644">
        <v>444</v>
      </c>
      <c r="J21" s="1709"/>
      <c r="K21" s="1714"/>
      <c r="L21" s="1714"/>
      <c r="M21" s="1644">
        <v>3</v>
      </c>
      <c r="N21" s="1709"/>
      <c r="O21" s="1714"/>
      <c r="P21" s="1714"/>
      <c r="Q21" s="1644">
        <v>15</v>
      </c>
      <c r="S21" s="809"/>
    </row>
    <row r="22" spans="1:19" s="164" customFormat="1" ht="15" x14ac:dyDescent="0.25">
      <c r="A22" s="167">
        <v>8</v>
      </c>
      <c r="B22" s="1148"/>
      <c r="C22" s="1714"/>
      <c r="D22" s="1714"/>
      <c r="E22" s="1644">
        <v>511</v>
      </c>
      <c r="F22" s="1709"/>
      <c r="G22" s="1714"/>
      <c r="H22" s="1714"/>
      <c r="I22" s="1644">
        <v>553</v>
      </c>
      <c r="J22" s="1709"/>
      <c r="K22" s="1714"/>
      <c r="L22" s="1714"/>
      <c r="M22" s="1644">
        <v>30</v>
      </c>
      <c r="N22" s="1709"/>
      <c r="O22" s="1714"/>
      <c r="P22" s="1714"/>
      <c r="Q22" s="1644">
        <v>39</v>
      </c>
      <c r="S22" s="809"/>
    </row>
    <row r="23" spans="1:19" s="164" customFormat="1" ht="15" x14ac:dyDescent="0.25">
      <c r="A23" s="167">
        <v>9</v>
      </c>
      <c r="B23" s="1148"/>
      <c r="C23" s="1714"/>
      <c r="D23" s="1714"/>
      <c r="E23" s="1644">
        <v>631</v>
      </c>
      <c r="F23" s="1709"/>
      <c r="G23" s="1714"/>
      <c r="H23" s="1714"/>
      <c r="I23" s="1644">
        <v>672</v>
      </c>
      <c r="J23" s="1709"/>
      <c r="K23" s="1714"/>
      <c r="L23" s="1714"/>
      <c r="M23" s="1644">
        <v>75</v>
      </c>
      <c r="N23" s="1709"/>
      <c r="O23" s="1714"/>
      <c r="P23" s="1714"/>
      <c r="Q23" s="1644">
        <v>65</v>
      </c>
      <c r="S23" s="809"/>
    </row>
    <row r="24" spans="1:19" s="164" customFormat="1" ht="15" x14ac:dyDescent="0.25">
      <c r="A24" s="167">
        <v>10</v>
      </c>
      <c r="B24" s="1148"/>
      <c r="C24" s="1714"/>
      <c r="D24" s="1714"/>
      <c r="E24" s="1644">
        <v>696</v>
      </c>
      <c r="F24" s="1709"/>
      <c r="G24" s="1714"/>
      <c r="H24" s="1714"/>
      <c r="I24" s="1644">
        <v>763</v>
      </c>
      <c r="J24" s="1709"/>
      <c r="K24" s="1714"/>
      <c r="L24" s="1714"/>
      <c r="M24" s="1644">
        <v>75</v>
      </c>
      <c r="N24" s="1709"/>
      <c r="O24" s="1714"/>
      <c r="P24" s="1714"/>
      <c r="Q24" s="1644">
        <v>86</v>
      </c>
      <c r="S24" s="809"/>
    </row>
    <row r="25" spans="1:19" s="164" customFormat="1" ht="15" x14ac:dyDescent="0.25">
      <c r="A25" s="167">
        <v>11</v>
      </c>
      <c r="B25" s="1148"/>
      <c r="C25" s="1714"/>
      <c r="D25" s="1714"/>
      <c r="E25" s="1644">
        <v>720</v>
      </c>
      <c r="F25" s="1709"/>
      <c r="G25" s="1714"/>
      <c r="H25" s="1714"/>
      <c r="I25" s="1644">
        <v>807</v>
      </c>
      <c r="J25" s="1709"/>
      <c r="K25" s="1714"/>
      <c r="L25" s="1714"/>
      <c r="M25" s="1644">
        <v>75</v>
      </c>
      <c r="N25" s="1709"/>
      <c r="O25" s="1714"/>
      <c r="P25" s="1714"/>
      <c r="Q25" s="1644">
        <v>88</v>
      </c>
      <c r="S25" s="809"/>
    </row>
    <row r="26" spans="1:19" s="164" customFormat="1" ht="15" x14ac:dyDescent="0.25">
      <c r="A26" s="167">
        <v>12</v>
      </c>
      <c r="B26" s="1148"/>
      <c r="C26" s="1714"/>
      <c r="D26" s="1714"/>
      <c r="E26" s="1644">
        <v>700</v>
      </c>
      <c r="F26" s="1709"/>
      <c r="G26" s="1714"/>
      <c r="H26" s="1714"/>
      <c r="I26" s="1644">
        <v>806</v>
      </c>
      <c r="J26" s="1709"/>
      <c r="K26" s="1714"/>
      <c r="L26" s="1714"/>
      <c r="M26" s="1644">
        <v>80</v>
      </c>
      <c r="N26" s="1709"/>
      <c r="O26" s="1714"/>
      <c r="P26" s="1714"/>
      <c r="Q26" s="1644">
        <v>89</v>
      </c>
      <c r="S26" s="809"/>
    </row>
    <row r="27" spans="1:19" s="164" customFormat="1" ht="15" x14ac:dyDescent="0.25">
      <c r="A27" s="167">
        <v>13</v>
      </c>
      <c r="B27" s="1148"/>
      <c r="C27" s="1714"/>
      <c r="D27" s="1714"/>
      <c r="E27" s="1644">
        <v>710</v>
      </c>
      <c r="F27" s="1709"/>
      <c r="G27" s="1714"/>
      <c r="H27" s="1714"/>
      <c r="I27" s="1644">
        <v>805</v>
      </c>
      <c r="J27" s="1709"/>
      <c r="K27" s="1714"/>
      <c r="L27" s="1714"/>
      <c r="M27" s="1644">
        <v>86</v>
      </c>
      <c r="N27" s="1709"/>
      <c r="O27" s="1714"/>
      <c r="P27" s="1714"/>
      <c r="Q27" s="1644">
        <v>111</v>
      </c>
      <c r="S27" s="809"/>
    </row>
    <row r="28" spans="1:19" s="164" customFormat="1" ht="15" x14ac:dyDescent="0.25">
      <c r="A28" s="167">
        <v>14</v>
      </c>
      <c r="B28" s="1148"/>
      <c r="C28" s="1714"/>
      <c r="D28" s="1714"/>
      <c r="E28" s="1644">
        <v>693</v>
      </c>
      <c r="F28" s="1709"/>
      <c r="G28" s="1714"/>
      <c r="H28" s="1714"/>
      <c r="I28" s="1644">
        <v>781</v>
      </c>
      <c r="J28" s="1709"/>
      <c r="K28" s="1714"/>
      <c r="L28" s="1714"/>
      <c r="M28" s="1644">
        <v>81</v>
      </c>
      <c r="N28" s="1709"/>
      <c r="O28" s="1714"/>
      <c r="P28" s="1714"/>
      <c r="Q28" s="1644">
        <v>105</v>
      </c>
      <c r="S28" s="809"/>
    </row>
    <row r="29" spans="1:19" s="164" customFormat="1" ht="15" x14ac:dyDescent="0.25">
      <c r="A29" s="167">
        <v>15</v>
      </c>
      <c r="B29" s="1148"/>
      <c r="C29" s="1714"/>
      <c r="D29" s="1714"/>
      <c r="E29" s="1644">
        <v>686</v>
      </c>
      <c r="F29" s="1709"/>
      <c r="G29" s="1714"/>
      <c r="H29" s="1714"/>
      <c r="I29" s="1644">
        <v>797</v>
      </c>
      <c r="J29" s="1709"/>
      <c r="K29" s="1714"/>
      <c r="L29" s="1714"/>
      <c r="M29" s="1644">
        <v>72</v>
      </c>
      <c r="N29" s="1709"/>
      <c r="O29" s="1714"/>
      <c r="P29" s="1714"/>
      <c r="Q29" s="1644">
        <v>98</v>
      </c>
      <c r="S29" s="809"/>
    </row>
    <row r="30" spans="1:19" s="164" customFormat="1" ht="15" x14ac:dyDescent="0.25">
      <c r="A30" s="167">
        <v>16</v>
      </c>
      <c r="B30" s="1148"/>
      <c r="C30" s="1714"/>
      <c r="D30" s="1714"/>
      <c r="E30" s="1644">
        <v>682</v>
      </c>
      <c r="F30" s="1709"/>
      <c r="G30" s="1714"/>
      <c r="H30" s="1714"/>
      <c r="I30" s="1644">
        <v>796</v>
      </c>
      <c r="J30" s="1709"/>
      <c r="K30" s="1714"/>
      <c r="L30" s="1714"/>
      <c r="M30" s="1644">
        <v>48</v>
      </c>
      <c r="N30" s="1709"/>
      <c r="O30" s="1714"/>
      <c r="P30" s="1714"/>
      <c r="Q30" s="1644">
        <v>115</v>
      </c>
      <c r="S30" s="809"/>
    </row>
    <row r="31" spans="1:19" s="168" customFormat="1" ht="15" x14ac:dyDescent="0.25">
      <c r="A31" s="167">
        <v>17</v>
      </c>
      <c r="B31" s="1148"/>
      <c r="C31" s="1714"/>
      <c r="D31" s="1714"/>
      <c r="E31" s="1644">
        <v>696</v>
      </c>
      <c r="F31" s="1709"/>
      <c r="G31" s="1714"/>
      <c r="H31" s="1714"/>
      <c r="I31" s="1644">
        <v>771</v>
      </c>
      <c r="J31" s="1709"/>
      <c r="K31" s="1714"/>
      <c r="L31" s="1714"/>
      <c r="M31" s="1644">
        <v>60</v>
      </c>
      <c r="N31" s="1709"/>
      <c r="O31" s="1714"/>
      <c r="P31" s="1714"/>
      <c r="Q31" s="1644">
        <v>113</v>
      </c>
      <c r="S31" s="809"/>
    </row>
    <row r="32" spans="1:19" s="168" customFormat="1" ht="15" x14ac:dyDescent="0.25">
      <c r="A32" s="167">
        <v>18</v>
      </c>
      <c r="B32" s="1148"/>
      <c r="C32" s="1714"/>
      <c r="D32" s="1714"/>
      <c r="E32" s="1644">
        <v>692</v>
      </c>
      <c r="F32" s="1709"/>
      <c r="G32" s="1714"/>
      <c r="H32" s="1714"/>
      <c r="I32" s="1644">
        <v>735</v>
      </c>
      <c r="J32" s="1709"/>
      <c r="K32" s="1714"/>
      <c r="L32" s="1714"/>
      <c r="M32" s="1644">
        <v>77</v>
      </c>
      <c r="N32" s="1709"/>
      <c r="O32" s="1714"/>
      <c r="P32" s="1714"/>
      <c r="Q32" s="1644">
        <v>103</v>
      </c>
      <c r="S32" s="809"/>
    </row>
    <row r="33" spans="1:33" s="168" customFormat="1" ht="15" x14ac:dyDescent="0.25">
      <c r="A33" s="167">
        <v>19</v>
      </c>
      <c r="B33" s="1148"/>
      <c r="C33" s="1714"/>
      <c r="D33" s="1714"/>
      <c r="E33" s="1644">
        <v>657</v>
      </c>
      <c r="F33" s="1709"/>
      <c r="G33" s="1714"/>
      <c r="H33" s="1714"/>
      <c r="I33" s="1644">
        <v>684</v>
      </c>
      <c r="J33" s="1709"/>
      <c r="K33" s="1714"/>
      <c r="L33" s="1714"/>
      <c r="M33" s="1644">
        <v>72</v>
      </c>
      <c r="N33" s="1709"/>
      <c r="O33" s="1714"/>
      <c r="P33" s="1714"/>
      <c r="Q33" s="1644">
        <v>96</v>
      </c>
      <c r="S33" s="809"/>
    </row>
    <row r="34" spans="1:33" s="168" customFormat="1" ht="15" x14ac:dyDescent="0.25">
      <c r="A34" s="167">
        <v>20</v>
      </c>
      <c r="B34" s="1148"/>
      <c r="C34" s="1714"/>
      <c r="D34" s="1714"/>
      <c r="E34" s="1644">
        <v>643</v>
      </c>
      <c r="F34" s="1709"/>
      <c r="G34" s="1714"/>
      <c r="H34" s="1714"/>
      <c r="I34" s="1644">
        <v>659</v>
      </c>
      <c r="J34" s="1709"/>
      <c r="K34" s="1714"/>
      <c r="L34" s="1714"/>
      <c r="M34" s="1644">
        <v>79</v>
      </c>
      <c r="N34" s="1709"/>
      <c r="O34" s="1714"/>
      <c r="P34" s="1714"/>
      <c r="Q34" s="1644">
        <v>107</v>
      </c>
      <c r="S34" s="809"/>
    </row>
    <row r="35" spans="1:33" s="168" customFormat="1" ht="15" x14ac:dyDescent="0.25">
      <c r="A35" s="167">
        <v>21</v>
      </c>
      <c r="B35" s="1148"/>
      <c r="C35" s="1714"/>
      <c r="D35" s="1714"/>
      <c r="E35" s="1644">
        <v>618</v>
      </c>
      <c r="F35" s="1709"/>
      <c r="G35" s="1714"/>
      <c r="H35" s="1714"/>
      <c r="I35" s="1644">
        <v>620</v>
      </c>
      <c r="J35" s="1709"/>
      <c r="K35" s="1714"/>
      <c r="L35" s="1714"/>
      <c r="M35" s="1644">
        <v>60</v>
      </c>
      <c r="N35" s="1709"/>
      <c r="O35" s="1714"/>
      <c r="P35" s="1714"/>
      <c r="Q35" s="1644">
        <v>90</v>
      </c>
      <c r="S35" s="809"/>
    </row>
    <row r="36" spans="1:33" s="168" customFormat="1" ht="15" x14ac:dyDescent="0.25">
      <c r="A36" s="167">
        <v>22</v>
      </c>
      <c r="B36" s="1148"/>
      <c r="C36" s="1714"/>
      <c r="D36" s="1714"/>
      <c r="E36" s="1644">
        <v>600</v>
      </c>
      <c r="F36" s="1709"/>
      <c r="G36" s="1714"/>
      <c r="H36" s="1714"/>
      <c r="I36" s="1644">
        <v>589</v>
      </c>
      <c r="J36" s="1709"/>
      <c r="K36" s="1714"/>
      <c r="L36" s="1714"/>
      <c r="M36" s="1644">
        <v>31</v>
      </c>
      <c r="N36" s="1709"/>
      <c r="O36" s="1714"/>
      <c r="P36" s="1714"/>
      <c r="Q36" s="1644">
        <v>82</v>
      </c>
      <c r="S36" s="809"/>
    </row>
    <row r="37" spans="1:33" s="168" customFormat="1" ht="15" x14ac:dyDescent="0.25">
      <c r="A37" s="167">
        <v>23</v>
      </c>
      <c r="B37" s="1148"/>
      <c r="C37" s="1714"/>
      <c r="D37" s="1714"/>
      <c r="E37" s="1644">
        <v>566</v>
      </c>
      <c r="F37" s="1709"/>
      <c r="G37" s="1714"/>
      <c r="H37" s="1714"/>
      <c r="I37" s="1644">
        <v>547</v>
      </c>
      <c r="J37" s="1709"/>
      <c r="K37" s="1714"/>
      <c r="L37" s="1714"/>
      <c r="M37" s="1644">
        <v>4</v>
      </c>
      <c r="N37" s="1709"/>
      <c r="O37" s="1714"/>
      <c r="P37" s="1714"/>
      <c r="Q37" s="1644">
        <v>77</v>
      </c>
    </row>
    <row r="38" spans="1:33" s="168" customFormat="1" ht="15" x14ac:dyDescent="0.25">
      <c r="A38" s="167">
        <v>24</v>
      </c>
      <c r="B38" s="1148"/>
      <c r="C38" s="1714"/>
      <c r="D38" s="1714"/>
      <c r="E38" s="1644">
        <v>497</v>
      </c>
      <c r="F38" s="1709"/>
      <c r="G38" s="1714"/>
      <c r="H38" s="1714"/>
      <c r="I38" s="1644">
        <v>509</v>
      </c>
      <c r="J38" s="1709"/>
      <c r="K38" s="1714"/>
      <c r="L38" s="1714"/>
      <c r="M38" s="1644">
        <v>8</v>
      </c>
      <c r="N38" s="1709"/>
      <c r="O38" s="1714"/>
      <c r="P38" s="1714"/>
      <c r="Q38" s="1644">
        <v>72</v>
      </c>
    </row>
    <row r="39" spans="1:33" s="168" customFormat="1" ht="15" x14ac:dyDescent="0.2">
      <c r="A39" s="167" t="s">
        <v>19</v>
      </c>
      <c r="B39" s="1225"/>
      <c r="C39" s="1717"/>
      <c r="D39" s="1717"/>
      <c r="E39" s="1718">
        <f>SUM(E15:E38)</f>
        <v>13644</v>
      </c>
      <c r="F39" s="1717"/>
      <c r="G39" s="1717"/>
      <c r="H39" s="1717"/>
      <c r="I39" s="1718">
        <f>SUM(I15:I38)</f>
        <v>14622</v>
      </c>
      <c r="J39" s="1717"/>
      <c r="K39" s="1717"/>
      <c r="L39" s="1717"/>
      <c r="M39" s="1718">
        <f>SUM(M15:M38)</f>
        <v>1084</v>
      </c>
      <c r="N39" s="1717"/>
      <c r="O39" s="1717"/>
      <c r="P39" s="1717"/>
      <c r="Q39" s="1718">
        <f>SUM(Q15:Q38)</f>
        <v>1628</v>
      </c>
    </row>
    <row r="40" spans="1:33" s="157" customFormat="1" ht="12.75" customHeight="1" x14ac:dyDescent="0.2">
      <c r="A40" s="157" t="s">
        <v>20</v>
      </c>
      <c r="R40" s="1026"/>
      <c r="S40" s="1026"/>
      <c r="T40" s="1026"/>
      <c r="U40" s="1026"/>
      <c r="V40" s="1026"/>
      <c r="W40" s="1026"/>
      <c r="X40" s="1026"/>
      <c r="Y40" s="1026"/>
      <c r="Z40" s="1026"/>
      <c r="AA40" s="1026"/>
      <c r="AB40" s="1026"/>
      <c r="AC40" s="1026"/>
      <c r="AD40" s="1026"/>
      <c r="AE40" s="1026"/>
      <c r="AF40" s="1026"/>
      <c r="AG40" s="1026"/>
    </row>
    <row r="41" spans="1:33" s="157" customFormat="1" ht="12.75" customHeight="1" x14ac:dyDescent="0.2">
      <c r="A41" s="157" t="s">
        <v>21</v>
      </c>
      <c r="R41" s="1026"/>
      <c r="S41" s="1026"/>
      <c r="T41" s="1026"/>
      <c r="U41" s="1026"/>
      <c r="V41" s="1026"/>
      <c r="W41" s="1026"/>
      <c r="X41" s="1026"/>
      <c r="Y41" s="1026"/>
      <c r="Z41" s="1026"/>
      <c r="AA41" s="1026"/>
      <c r="AB41" s="1026"/>
      <c r="AC41" s="1026"/>
      <c r="AD41" s="1026"/>
      <c r="AE41" s="1026"/>
      <c r="AF41" s="1026"/>
      <c r="AG41" s="1026"/>
    </row>
    <row r="42" spans="1:33" x14ac:dyDescent="0.2">
      <c r="A42" s="157" t="s">
        <v>22</v>
      </c>
      <c r="R42" s="1027"/>
      <c r="S42" s="1027"/>
      <c r="T42" s="1027"/>
      <c r="U42" s="1027"/>
      <c r="V42" s="1027"/>
      <c r="W42" s="1027"/>
      <c r="X42" s="1027"/>
      <c r="Y42" s="1027"/>
      <c r="Z42" s="1027"/>
      <c r="AA42" s="1027"/>
      <c r="AB42" s="1027"/>
      <c r="AC42" s="1027"/>
      <c r="AD42" s="1027"/>
      <c r="AE42" s="1027"/>
      <c r="AF42" s="1027"/>
      <c r="AG42" s="1027"/>
    </row>
    <row r="43" spans="1:33" x14ac:dyDescent="0.2">
      <c r="A43" s="157" t="s">
        <v>23</v>
      </c>
      <c r="K43" s="157" t="s">
        <v>526</v>
      </c>
      <c r="L43" s="157"/>
      <c r="M43" s="157"/>
      <c r="N43" s="157"/>
      <c r="O43" s="157"/>
      <c r="P43" s="157"/>
      <c r="Q43" s="157"/>
      <c r="R43" s="1027"/>
      <c r="S43" s="1027"/>
      <c r="T43" s="1027"/>
      <c r="U43" s="1027"/>
      <c r="V43" s="1027"/>
      <c r="W43" s="1027"/>
      <c r="X43" s="1027"/>
      <c r="Y43" s="1027"/>
      <c r="Z43" s="1027"/>
      <c r="AA43" s="1027"/>
      <c r="AB43" s="1027"/>
      <c r="AC43" s="1027"/>
      <c r="AD43" s="1027"/>
      <c r="AE43" s="1027"/>
      <c r="AF43" s="1027"/>
      <c r="AG43" s="1027"/>
    </row>
    <row r="44" spans="1:33" x14ac:dyDescent="0.2">
      <c r="R44" s="1027"/>
      <c r="S44" s="1027"/>
      <c r="T44" s="1027"/>
      <c r="U44" s="1027"/>
      <c r="V44" s="1027"/>
      <c r="W44" s="1027"/>
      <c r="X44" s="1027"/>
      <c r="Y44" s="1027"/>
      <c r="Z44" s="1027"/>
      <c r="AA44" s="1027"/>
      <c r="AB44" s="1027"/>
      <c r="AC44" s="1027"/>
      <c r="AD44" s="1027"/>
      <c r="AE44" s="1027"/>
      <c r="AF44" s="1027"/>
      <c r="AG44" s="1027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>
    <tabColor theme="3"/>
  </sheetPr>
  <dimension ref="A1:AG44"/>
  <sheetViews>
    <sheetView topLeftCell="B1" zoomScale="70" zoomScaleNormal="70" workbookViewId="0">
      <selection activeCell="AE43" sqref="AE43"/>
    </sheetView>
  </sheetViews>
  <sheetFormatPr defaultRowHeight="12.75" x14ac:dyDescent="0.2"/>
  <cols>
    <col min="1" max="1" width="5.42578125" style="182" customWidth="1"/>
    <col min="2" max="3" width="11.28515625" style="182" customWidth="1"/>
    <col min="4" max="4" width="11.28515625" style="182" hidden="1" customWidth="1"/>
    <col min="5" max="7" width="11.28515625" style="182" customWidth="1"/>
    <col min="8" max="8" width="11.28515625" style="182" hidden="1" customWidth="1"/>
    <col min="9" max="11" width="11.28515625" style="182" customWidth="1"/>
    <col min="12" max="12" width="11.28515625" style="182" hidden="1" customWidth="1"/>
    <col min="13" max="15" width="11.28515625" style="182" customWidth="1"/>
    <col min="16" max="16" width="11.28515625" style="182" hidden="1" customWidth="1"/>
    <col min="17" max="17" width="11.28515625" style="182" customWidth="1"/>
    <col min="18" max="16384" width="9.140625" style="182"/>
  </cols>
  <sheetData>
    <row r="1" spans="1:33" s="170" customFormat="1" ht="18.75" customHeight="1" x14ac:dyDescent="0.25">
      <c r="B1" s="2272" t="s">
        <v>503</v>
      </c>
      <c r="C1" s="2046"/>
      <c r="D1" s="2046"/>
      <c r="E1" s="2046"/>
      <c r="F1" s="2046"/>
      <c r="J1" s="801" t="s">
        <v>179</v>
      </c>
      <c r="N1" s="2267" t="s">
        <v>52</v>
      </c>
      <c r="O1" s="2267"/>
      <c r="P1" s="2267"/>
      <c r="Q1" s="2267"/>
      <c r="R1" s="1024"/>
      <c r="S1" s="1024"/>
      <c r="T1" s="1024"/>
      <c r="U1" s="1024"/>
      <c r="V1" s="1024"/>
      <c r="W1" s="1024"/>
      <c r="X1" s="1024"/>
      <c r="Y1" s="1024"/>
      <c r="Z1" s="1024"/>
      <c r="AA1" s="1024"/>
      <c r="AB1" s="1024"/>
      <c r="AC1" s="1024"/>
      <c r="AD1" s="1024"/>
      <c r="AE1" s="1024"/>
      <c r="AF1" s="1024"/>
      <c r="AG1" s="1024"/>
    </row>
    <row r="2" spans="1:33" s="170" customFormat="1" ht="10.5" customHeight="1" x14ac:dyDescent="0.2">
      <c r="B2" s="2268" t="s">
        <v>1</v>
      </c>
      <c r="C2" s="2032"/>
      <c r="D2" s="2032"/>
      <c r="E2" s="2032"/>
      <c r="F2" s="2032"/>
      <c r="I2" s="170" t="s">
        <v>28</v>
      </c>
      <c r="N2" s="2268" t="s">
        <v>2</v>
      </c>
      <c r="O2" s="2269"/>
      <c r="P2" s="2269"/>
      <c r="Q2" s="2269"/>
      <c r="R2" s="1024"/>
      <c r="S2" s="1024"/>
      <c r="T2" s="1024"/>
      <c r="U2" s="1024"/>
      <c r="V2" s="1024"/>
      <c r="W2" s="1024"/>
      <c r="X2" s="1024"/>
      <c r="Y2" s="1024"/>
      <c r="Z2" s="1024"/>
      <c r="AA2" s="1024"/>
      <c r="AB2" s="1024"/>
      <c r="AC2" s="1024"/>
      <c r="AD2" s="1024"/>
      <c r="AE2" s="1024"/>
      <c r="AF2" s="1024"/>
      <c r="AG2" s="1024"/>
    </row>
    <row r="3" spans="1:33" s="170" customFormat="1" ht="13.5" customHeight="1" x14ac:dyDescent="0.2">
      <c r="N3" s="170" t="s">
        <v>3</v>
      </c>
      <c r="R3" s="1024"/>
      <c r="S3" s="1024"/>
      <c r="T3" s="1024"/>
      <c r="U3" s="1024"/>
      <c r="V3" s="1024"/>
      <c r="W3" s="1024"/>
      <c r="X3" s="1024"/>
      <c r="Y3" s="1024"/>
      <c r="Z3" s="1024"/>
      <c r="AA3" s="1024"/>
      <c r="AB3" s="1024"/>
      <c r="AC3" s="1024"/>
      <c r="AD3" s="1024"/>
      <c r="AE3" s="1024"/>
      <c r="AF3" s="1024"/>
      <c r="AG3" s="1024"/>
    </row>
    <row r="4" spans="1:33" s="170" customFormat="1" ht="15" customHeight="1" x14ac:dyDescent="0.25">
      <c r="B4" s="2271" t="s">
        <v>4</v>
      </c>
      <c r="C4" s="2046"/>
      <c r="D4" s="172"/>
      <c r="E4" s="1024"/>
      <c r="F4" s="1024"/>
      <c r="G4" s="1024"/>
      <c r="H4" s="1024"/>
      <c r="I4" s="820" t="s">
        <v>5</v>
      </c>
      <c r="J4" s="171"/>
      <c r="K4" s="171"/>
      <c r="L4" s="171"/>
      <c r="N4" s="173" t="s">
        <v>53</v>
      </c>
      <c r="Q4" s="173" t="s">
        <v>173</v>
      </c>
      <c r="R4" s="1024"/>
      <c r="S4" s="1024"/>
      <c r="T4" s="1024"/>
      <c r="U4" s="1024"/>
      <c r="V4" s="1024"/>
      <c r="W4" s="1024"/>
      <c r="X4" s="1024"/>
      <c r="Y4" s="1024"/>
      <c r="Z4" s="1024"/>
      <c r="AA4" s="1024"/>
      <c r="AB4" s="1024"/>
      <c r="AC4" s="1024"/>
      <c r="AD4" s="1024"/>
      <c r="AE4" s="1024"/>
      <c r="AF4" s="1024"/>
      <c r="AG4" s="1024"/>
    </row>
    <row r="5" spans="1:33" s="170" customFormat="1" ht="9.75" customHeight="1" x14ac:dyDescent="0.2">
      <c r="B5" s="2262" t="s">
        <v>7</v>
      </c>
      <c r="C5" s="2044"/>
      <c r="D5" s="171"/>
      <c r="E5" s="171"/>
      <c r="R5" s="1024"/>
      <c r="S5" s="1024"/>
      <c r="T5" s="1024"/>
      <c r="U5" s="1024"/>
      <c r="V5" s="1024"/>
      <c r="W5" s="1024"/>
      <c r="X5" s="1024"/>
      <c r="Y5" s="1024"/>
      <c r="Z5" s="1024"/>
      <c r="AA5" s="1024"/>
      <c r="AB5" s="1024"/>
      <c r="AC5" s="1024"/>
      <c r="AD5" s="1024"/>
      <c r="AE5" s="1024"/>
      <c r="AF5" s="1024"/>
      <c r="AG5" s="1024"/>
    </row>
    <row r="6" spans="1:33" s="170" customFormat="1" ht="12" customHeight="1" x14ac:dyDescent="0.25">
      <c r="A6" s="2270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1024"/>
      <c r="S6" s="1024"/>
      <c r="T6" s="1024"/>
      <c r="U6" s="1024"/>
      <c r="V6" s="1024"/>
      <c r="W6" s="1024"/>
      <c r="X6" s="1024"/>
      <c r="Y6" s="1024"/>
      <c r="Z6" s="1024"/>
      <c r="AA6" s="1024"/>
      <c r="AB6" s="1024"/>
      <c r="AC6" s="1024"/>
      <c r="AD6" s="1024"/>
      <c r="AE6" s="1024"/>
      <c r="AF6" s="1024"/>
      <c r="AG6" s="1024"/>
    </row>
    <row r="7" spans="1:33" s="170" customFormat="1" ht="15.75" x14ac:dyDescent="0.25">
      <c r="A7" s="2270" t="s">
        <v>658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1024"/>
      <c r="S7" s="1024"/>
      <c r="T7" s="1024"/>
      <c r="U7" s="1024"/>
      <c r="V7" s="1024"/>
      <c r="W7" s="1024"/>
      <c r="X7" s="1024"/>
      <c r="Y7" s="1024"/>
      <c r="Z7" s="1024"/>
      <c r="AA7" s="1024"/>
      <c r="AB7" s="1024"/>
      <c r="AC7" s="1024"/>
      <c r="AD7" s="1024"/>
      <c r="AE7" s="1024"/>
      <c r="AF7" s="1024"/>
      <c r="AG7" s="1024"/>
    </row>
    <row r="8" spans="1:33" s="170" customFormat="1" ht="9" customHeight="1" x14ac:dyDescent="0.2">
      <c r="A8" s="1312" t="s">
        <v>410</v>
      </c>
      <c r="B8" s="1312" t="s">
        <v>411</v>
      </c>
      <c r="R8" s="1024"/>
      <c r="S8" s="1024"/>
      <c r="T8" s="1024"/>
      <c r="U8" s="1024"/>
      <c r="V8" s="1024"/>
      <c r="W8" s="1024"/>
      <c r="X8" s="1024"/>
      <c r="Y8" s="1024"/>
      <c r="Z8" s="1024"/>
      <c r="AA8" s="1024"/>
      <c r="AB8" s="1024"/>
      <c r="AC8" s="1024"/>
      <c r="AD8" s="1024"/>
      <c r="AE8" s="1024"/>
      <c r="AF8" s="1024"/>
      <c r="AG8" s="1024"/>
    </row>
    <row r="9" spans="1:33" s="170" customFormat="1" x14ac:dyDescent="0.2">
      <c r="A9" s="2254" t="s">
        <v>9</v>
      </c>
      <c r="B9" s="2263" t="s">
        <v>10</v>
      </c>
      <c r="C9" s="2264"/>
      <c r="D9" s="2264"/>
      <c r="E9" s="2264"/>
      <c r="F9" s="2264"/>
      <c r="G9" s="2264"/>
      <c r="H9" s="2264"/>
      <c r="I9" s="2265"/>
      <c r="J9" s="2263" t="s">
        <v>11</v>
      </c>
      <c r="K9" s="2264"/>
      <c r="L9" s="2264"/>
      <c r="M9" s="2264"/>
      <c r="N9" s="2264"/>
      <c r="O9" s="2264"/>
      <c r="P9" s="2264"/>
      <c r="Q9" s="2265"/>
      <c r="R9" s="1024"/>
      <c r="S9" s="1024"/>
      <c r="T9" s="1024"/>
      <c r="U9" s="1024"/>
      <c r="V9" s="1024"/>
      <c r="W9" s="1024"/>
      <c r="X9" s="1024"/>
      <c r="Y9" s="1024"/>
      <c r="Z9" s="1024"/>
      <c r="AA9" s="1024"/>
      <c r="AB9" s="1024"/>
      <c r="AC9" s="1024"/>
      <c r="AD9" s="1024"/>
      <c r="AE9" s="1024"/>
      <c r="AF9" s="1024"/>
      <c r="AG9" s="1024"/>
    </row>
    <row r="10" spans="1:33" s="170" customFormat="1" x14ac:dyDescent="0.2">
      <c r="A10" s="2255"/>
      <c r="B10" s="2257" t="s">
        <v>359</v>
      </c>
      <c r="C10" s="2260"/>
      <c r="D10" s="2260"/>
      <c r="E10" s="2261"/>
      <c r="F10" s="2266" t="s">
        <v>360</v>
      </c>
      <c r="G10" s="2039"/>
      <c r="H10" s="2039"/>
      <c r="I10" s="2040"/>
      <c r="J10" s="2257" t="str">
        <f>B10</f>
        <v>ЯЧ.№ 206 - "ГОРОД-15"</v>
      </c>
      <c r="K10" s="2258"/>
      <c r="L10" s="2258"/>
      <c r="M10" s="2259"/>
      <c r="N10" s="2266" t="str">
        <f>F10</f>
        <v>ЯЧ.№103 - "ТУБДИСПАНСЕР"</v>
      </c>
      <c r="O10" s="2273"/>
      <c r="P10" s="2273"/>
      <c r="Q10" s="2274"/>
      <c r="R10" s="1024"/>
      <c r="S10" s="1024"/>
      <c r="T10" s="1024"/>
      <c r="U10" s="1024"/>
      <c r="V10" s="1024"/>
      <c r="W10" s="1024"/>
      <c r="X10" s="1024"/>
      <c r="Y10" s="1024"/>
      <c r="Z10" s="1024"/>
      <c r="AA10" s="1024"/>
      <c r="AB10" s="1024"/>
      <c r="AC10" s="1024"/>
      <c r="AD10" s="1024"/>
      <c r="AE10" s="1024"/>
      <c r="AF10" s="1024"/>
      <c r="AG10" s="1024"/>
    </row>
    <row r="11" spans="1:33" s="170" customFormat="1" x14ac:dyDescent="0.2">
      <c r="A11" s="2255"/>
      <c r="B11" s="2257" t="s">
        <v>14</v>
      </c>
      <c r="C11" s="2260"/>
      <c r="E11" s="175">
        <v>4800</v>
      </c>
      <c r="F11" s="2257" t="s">
        <v>14</v>
      </c>
      <c r="G11" s="2260"/>
      <c r="H11" s="174"/>
      <c r="I11" s="227">
        <v>2400</v>
      </c>
      <c r="J11" s="2257" t="s">
        <v>14</v>
      </c>
      <c r="K11" s="2260"/>
      <c r="L11" s="174"/>
      <c r="M11" s="175">
        <f>E11</f>
        <v>4800</v>
      </c>
      <c r="N11" s="2257" t="s">
        <v>14</v>
      </c>
      <c r="O11" s="2260"/>
      <c r="P11" s="174"/>
      <c r="Q11" s="175">
        <f>I11</f>
        <v>2400</v>
      </c>
      <c r="R11" s="1024"/>
      <c r="S11" s="1024"/>
      <c r="T11" s="1024"/>
      <c r="U11" s="1024"/>
      <c r="V11" s="1024"/>
      <c r="W11" s="1024"/>
      <c r="X11" s="1024"/>
      <c r="Y11" s="1024"/>
      <c r="Z11" s="1024"/>
      <c r="AA11" s="1024"/>
      <c r="AB11" s="1024"/>
      <c r="AC11" s="1024"/>
      <c r="AD11" s="1024"/>
      <c r="AE11" s="1024"/>
      <c r="AF11" s="1024"/>
      <c r="AG11" s="1024"/>
    </row>
    <row r="12" spans="1:33" s="177" customFormat="1" ht="35.25" customHeight="1" x14ac:dyDescent="0.2">
      <c r="A12" s="2256"/>
      <c r="B12" s="176" t="s">
        <v>16</v>
      </c>
      <c r="C12" s="176" t="s">
        <v>17</v>
      </c>
      <c r="D12" s="176"/>
      <c r="E12" s="176" t="s">
        <v>18</v>
      </c>
      <c r="F12" s="176" t="s">
        <v>16</v>
      </c>
      <c r="G12" s="176" t="s">
        <v>17</v>
      </c>
      <c r="H12" s="176"/>
      <c r="I12" s="176" t="s">
        <v>18</v>
      </c>
      <c r="J12" s="176" t="s">
        <v>16</v>
      </c>
      <c r="K12" s="176" t="s">
        <v>17</v>
      </c>
      <c r="L12" s="176"/>
      <c r="M12" s="176" t="s">
        <v>18</v>
      </c>
      <c r="N12" s="176" t="s">
        <v>16</v>
      </c>
      <c r="O12" s="176" t="s">
        <v>17</v>
      </c>
      <c r="P12" s="176"/>
      <c r="Q12" s="176" t="s">
        <v>18</v>
      </c>
    </row>
    <row r="13" spans="1:33" s="179" customFormat="1" ht="11.25" x14ac:dyDescent="0.15">
      <c r="A13" s="178">
        <v>1</v>
      </c>
      <c r="B13" s="178">
        <v>2</v>
      </c>
      <c r="C13" s="178">
        <v>3</v>
      </c>
      <c r="D13" s="178"/>
      <c r="E13" s="178">
        <v>4</v>
      </c>
      <c r="F13" s="178">
        <v>5</v>
      </c>
      <c r="G13" s="178">
        <v>6</v>
      </c>
      <c r="H13" s="178"/>
      <c r="I13" s="178">
        <v>7</v>
      </c>
      <c r="J13" s="178">
        <v>8</v>
      </c>
      <c r="K13" s="178">
        <v>9</v>
      </c>
      <c r="L13" s="178"/>
      <c r="M13" s="178">
        <v>10</v>
      </c>
      <c r="N13" s="178">
        <v>11</v>
      </c>
      <c r="O13" s="178">
        <v>12</v>
      </c>
      <c r="P13" s="178"/>
      <c r="Q13" s="178">
        <v>13</v>
      </c>
      <c r="S13" s="779"/>
      <c r="T13" s="779"/>
    </row>
    <row r="14" spans="1:33" s="177" customFormat="1" x14ac:dyDescent="0.15">
      <c r="A14" s="180">
        <v>0</v>
      </c>
      <c r="B14" s="1148"/>
      <c r="C14" s="1712"/>
      <c r="D14" s="1712"/>
      <c r="E14" s="1712"/>
      <c r="F14" s="1646"/>
      <c r="G14" s="1712"/>
      <c r="H14" s="1712"/>
      <c r="I14" s="1712"/>
      <c r="J14" s="1646"/>
      <c r="K14" s="1712"/>
      <c r="L14" s="1712"/>
      <c r="M14" s="1712"/>
      <c r="N14" s="1646"/>
      <c r="O14" s="1712"/>
      <c r="P14" s="1712"/>
      <c r="Q14" s="1712"/>
      <c r="S14" s="779"/>
      <c r="T14" s="779"/>
    </row>
    <row r="15" spans="1:33" s="1528" customFormat="1" ht="15" x14ac:dyDescent="0.25">
      <c r="A15" s="1527">
        <v>1</v>
      </c>
      <c r="B15" s="1379"/>
      <c r="C15" s="1712"/>
      <c r="D15" s="1712"/>
      <c r="E15" s="1644"/>
      <c r="F15" s="1646"/>
      <c r="G15" s="1712"/>
      <c r="H15" s="1712"/>
      <c r="I15" s="1644"/>
      <c r="J15" s="1646"/>
      <c r="K15" s="1712"/>
      <c r="L15" s="1712"/>
      <c r="M15" s="1644"/>
      <c r="N15" s="1646"/>
      <c r="O15" s="1712"/>
      <c r="P15" s="1712"/>
      <c r="Q15" s="1644"/>
      <c r="S15" s="1529"/>
      <c r="T15" s="1529"/>
    </row>
    <row r="16" spans="1:33" s="177" customFormat="1" ht="15" x14ac:dyDescent="0.25">
      <c r="A16" s="180">
        <v>2</v>
      </c>
      <c r="B16" s="1148"/>
      <c r="C16" s="1712"/>
      <c r="D16" s="1712"/>
      <c r="E16" s="1644"/>
      <c r="F16" s="1646"/>
      <c r="G16" s="1712"/>
      <c r="H16" s="1712"/>
      <c r="I16" s="1644"/>
      <c r="J16" s="1646"/>
      <c r="K16" s="1712"/>
      <c r="L16" s="1712"/>
      <c r="M16" s="1644"/>
      <c r="N16" s="1646"/>
      <c r="O16" s="1712"/>
      <c r="P16" s="1712"/>
      <c r="Q16" s="1644"/>
      <c r="S16" s="779"/>
      <c r="T16" s="779"/>
    </row>
    <row r="17" spans="1:20" s="177" customFormat="1" ht="15" x14ac:dyDescent="0.25">
      <c r="A17" s="180">
        <v>3</v>
      </c>
      <c r="B17" s="1148"/>
      <c r="C17" s="1712"/>
      <c r="D17" s="1712"/>
      <c r="E17" s="1644"/>
      <c r="F17" s="1646"/>
      <c r="G17" s="1712"/>
      <c r="H17" s="1712"/>
      <c r="I17" s="1644"/>
      <c r="J17" s="1646"/>
      <c r="K17" s="1712"/>
      <c r="L17" s="1712"/>
      <c r="M17" s="1644"/>
      <c r="N17" s="1646"/>
      <c r="O17" s="1712"/>
      <c r="P17" s="1712"/>
      <c r="Q17" s="1644"/>
      <c r="S17" s="779"/>
      <c r="T17" s="779"/>
    </row>
    <row r="18" spans="1:20" s="177" customFormat="1" ht="15" x14ac:dyDescent="0.25">
      <c r="A18" s="180">
        <v>4</v>
      </c>
      <c r="B18" s="1148"/>
      <c r="C18" s="1712"/>
      <c r="D18" s="1712"/>
      <c r="E18" s="1644"/>
      <c r="F18" s="1646"/>
      <c r="G18" s="1712"/>
      <c r="H18" s="1712"/>
      <c r="I18" s="1644"/>
      <c r="J18" s="1646"/>
      <c r="K18" s="1712"/>
      <c r="L18" s="1712"/>
      <c r="M18" s="1644"/>
      <c r="N18" s="1646"/>
      <c r="O18" s="1712"/>
      <c r="P18" s="1712"/>
      <c r="Q18" s="1644"/>
      <c r="S18" s="779"/>
      <c r="T18" s="779"/>
    </row>
    <row r="19" spans="1:20" s="177" customFormat="1" ht="15" x14ac:dyDescent="0.25">
      <c r="A19" s="180">
        <v>5</v>
      </c>
      <c r="B19" s="1148"/>
      <c r="C19" s="1712"/>
      <c r="D19" s="1712"/>
      <c r="E19" s="1644"/>
      <c r="F19" s="1646"/>
      <c r="G19" s="1712"/>
      <c r="H19" s="1712"/>
      <c r="I19" s="1644"/>
      <c r="J19" s="1646"/>
      <c r="K19" s="1712"/>
      <c r="L19" s="1712"/>
      <c r="M19" s="1644"/>
      <c r="N19" s="1646"/>
      <c r="O19" s="1712"/>
      <c r="P19" s="1712"/>
      <c r="Q19" s="1644"/>
      <c r="S19" s="779"/>
      <c r="T19" s="779"/>
    </row>
    <row r="20" spans="1:20" s="177" customFormat="1" ht="15" x14ac:dyDescent="0.25">
      <c r="A20" s="180">
        <v>6</v>
      </c>
      <c r="B20" s="1148"/>
      <c r="C20" s="1712"/>
      <c r="D20" s="1712"/>
      <c r="E20" s="1644"/>
      <c r="F20" s="1646"/>
      <c r="G20" s="1712"/>
      <c r="H20" s="1712"/>
      <c r="I20" s="1644"/>
      <c r="J20" s="1646"/>
      <c r="K20" s="1712"/>
      <c r="L20" s="1712"/>
      <c r="M20" s="1644"/>
      <c r="N20" s="1646"/>
      <c r="O20" s="1712"/>
      <c r="P20" s="1712"/>
      <c r="Q20" s="1644"/>
      <c r="S20" s="779"/>
      <c r="T20" s="779"/>
    </row>
    <row r="21" spans="1:20" s="177" customFormat="1" ht="15" x14ac:dyDescent="0.25">
      <c r="A21" s="180">
        <v>7</v>
      </c>
      <c r="B21" s="1148"/>
      <c r="C21" s="1712"/>
      <c r="D21" s="1712"/>
      <c r="E21" s="1644"/>
      <c r="F21" s="1646"/>
      <c r="G21" s="1712"/>
      <c r="H21" s="1712"/>
      <c r="I21" s="1644"/>
      <c r="J21" s="1646"/>
      <c r="K21" s="1712"/>
      <c r="L21" s="1712"/>
      <c r="M21" s="1644"/>
      <c r="N21" s="1646"/>
      <c r="O21" s="1712"/>
      <c r="P21" s="1712"/>
      <c r="Q21" s="1644"/>
      <c r="S21" s="779"/>
      <c r="T21" s="779"/>
    </row>
    <row r="22" spans="1:20" s="177" customFormat="1" ht="15" x14ac:dyDescent="0.25">
      <c r="A22" s="180">
        <v>8</v>
      </c>
      <c r="B22" s="1148"/>
      <c r="C22" s="1712"/>
      <c r="D22" s="1712"/>
      <c r="E22" s="1644"/>
      <c r="F22" s="1646"/>
      <c r="G22" s="1712"/>
      <c r="H22" s="1712"/>
      <c r="I22" s="1644"/>
      <c r="J22" s="1646"/>
      <c r="K22" s="1712"/>
      <c r="L22" s="1712"/>
      <c r="M22" s="1644"/>
      <c r="N22" s="1646"/>
      <c r="O22" s="1712"/>
      <c r="P22" s="1712"/>
      <c r="Q22" s="1644"/>
      <c r="S22" s="779"/>
      <c r="T22" s="779"/>
    </row>
    <row r="23" spans="1:20" s="177" customFormat="1" ht="15" x14ac:dyDescent="0.25">
      <c r="A23" s="180">
        <v>9</v>
      </c>
      <c r="B23" s="1148"/>
      <c r="C23" s="1712"/>
      <c r="D23" s="1712"/>
      <c r="E23" s="1644"/>
      <c r="F23" s="1646"/>
      <c r="G23" s="1712"/>
      <c r="H23" s="1712"/>
      <c r="I23" s="1644"/>
      <c r="J23" s="1646"/>
      <c r="K23" s="1712"/>
      <c r="L23" s="1712"/>
      <c r="M23" s="1644"/>
      <c r="N23" s="1646"/>
      <c r="O23" s="1712"/>
      <c r="P23" s="1712"/>
      <c r="Q23" s="1644"/>
      <c r="S23" s="779"/>
      <c r="T23" s="779"/>
    </row>
    <row r="24" spans="1:20" s="177" customFormat="1" ht="15" x14ac:dyDescent="0.25">
      <c r="A24" s="180">
        <v>10</v>
      </c>
      <c r="B24" s="1148"/>
      <c r="C24" s="1712"/>
      <c r="D24" s="1712"/>
      <c r="E24" s="1644"/>
      <c r="F24" s="1646"/>
      <c r="G24" s="1712"/>
      <c r="H24" s="1712"/>
      <c r="I24" s="1644"/>
      <c r="J24" s="1646"/>
      <c r="K24" s="1712"/>
      <c r="L24" s="1712"/>
      <c r="M24" s="1644"/>
      <c r="N24" s="1646"/>
      <c r="O24" s="1712"/>
      <c r="P24" s="1712"/>
      <c r="Q24" s="1644"/>
      <c r="S24" s="779"/>
      <c r="T24" s="779"/>
    </row>
    <row r="25" spans="1:20" s="177" customFormat="1" ht="15" x14ac:dyDescent="0.25">
      <c r="A25" s="180">
        <v>11</v>
      </c>
      <c r="B25" s="1148"/>
      <c r="C25" s="1712"/>
      <c r="D25" s="1712"/>
      <c r="E25" s="1644"/>
      <c r="F25" s="1646"/>
      <c r="G25" s="1712"/>
      <c r="H25" s="1712"/>
      <c r="I25" s="1644"/>
      <c r="J25" s="1646"/>
      <c r="K25" s="1712"/>
      <c r="L25" s="1712"/>
      <c r="M25" s="1644"/>
      <c r="N25" s="1646"/>
      <c r="O25" s="1712"/>
      <c r="P25" s="1712"/>
      <c r="Q25" s="1644"/>
      <c r="S25" s="779"/>
      <c r="T25" s="779"/>
    </row>
    <row r="26" spans="1:20" s="177" customFormat="1" ht="15" x14ac:dyDescent="0.25">
      <c r="A26" s="180">
        <v>12</v>
      </c>
      <c r="B26" s="1148"/>
      <c r="C26" s="1712"/>
      <c r="D26" s="1712"/>
      <c r="E26" s="1644"/>
      <c r="F26" s="1646"/>
      <c r="G26" s="1712"/>
      <c r="H26" s="1712"/>
      <c r="I26" s="1644"/>
      <c r="J26" s="1646"/>
      <c r="K26" s="1712"/>
      <c r="L26" s="1712"/>
      <c r="M26" s="1644"/>
      <c r="N26" s="1646"/>
      <c r="O26" s="1712"/>
      <c r="P26" s="1712"/>
      <c r="Q26" s="1644"/>
      <c r="S26" s="779"/>
      <c r="T26" s="779"/>
    </row>
    <row r="27" spans="1:20" s="177" customFormat="1" ht="15" x14ac:dyDescent="0.25">
      <c r="A27" s="180">
        <v>13</v>
      </c>
      <c r="B27" s="1148"/>
      <c r="C27" s="1712"/>
      <c r="D27" s="1712"/>
      <c r="E27" s="1644"/>
      <c r="F27" s="1646"/>
      <c r="G27" s="1712"/>
      <c r="H27" s="1712"/>
      <c r="I27" s="1644"/>
      <c r="J27" s="1646"/>
      <c r="K27" s="1712"/>
      <c r="L27" s="1712"/>
      <c r="M27" s="1644"/>
      <c r="N27" s="1646"/>
      <c r="O27" s="1712"/>
      <c r="P27" s="1712"/>
      <c r="Q27" s="1644"/>
      <c r="S27" s="779"/>
      <c r="T27" s="779"/>
    </row>
    <row r="28" spans="1:20" s="177" customFormat="1" ht="15" x14ac:dyDescent="0.25">
      <c r="A28" s="180">
        <v>14</v>
      </c>
      <c r="B28" s="1148"/>
      <c r="C28" s="1712"/>
      <c r="D28" s="1712"/>
      <c r="E28" s="1644"/>
      <c r="F28" s="1646"/>
      <c r="G28" s="1712"/>
      <c r="H28" s="1712"/>
      <c r="I28" s="1644"/>
      <c r="J28" s="1646"/>
      <c r="K28" s="1712"/>
      <c r="L28" s="1712"/>
      <c r="M28" s="1644"/>
      <c r="N28" s="1646"/>
      <c r="O28" s="1712"/>
      <c r="P28" s="1712"/>
      <c r="Q28" s="1644"/>
      <c r="S28" s="779"/>
      <c r="T28" s="779"/>
    </row>
    <row r="29" spans="1:20" s="177" customFormat="1" ht="15" x14ac:dyDescent="0.25">
      <c r="A29" s="180">
        <v>15</v>
      </c>
      <c r="B29" s="1148"/>
      <c r="C29" s="1712"/>
      <c r="D29" s="1712"/>
      <c r="E29" s="1644"/>
      <c r="F29" s="1646"/>
      <c r="G29" s="1712"/>
      <c r="H29" s="1712"/>
      <c r="I29" s="1644"/>
      <c r="J29" s="1646"/>
      <c r="K29" s="1712"/>
      <c r="L29" s="1712"/>
      <c r="M29" s="1644"/>
      <c r="N29" s="1646"/>
      <c r="O29" s="1712"/>
      <c r="P29" s="1712"/>
      <c r="Q29" s="1644"/>
      <c r="S29" s="779"/>
      <c r="T29" s="779"/>
    </row>
    <row r="30" spans="1:20" s="177" customFormat="1" ht="15" x14ac:dyDescent="0.25">
      <c r="A30" s="180">
        <v>16</v>
      </c>
      <c r="B30" s="1148"/>
      <c r="C30" s="1712"/>
      <c r="D30" s="1712"/>
      <c r="E30" s="1644"/>
      <c r="F30" s="1646"/>
      <c r="G30" s="1712"/>
      <c r="H30" s="1712"/>
      <c r="I30" s="1644"/>
      <c r="J30" s="1646"/>
      <c r="K30" s="1712"/>
      <c r="L30" s="1712"/>
      <c r="M30" s="1644"/>
      <c r="N30" s="1646"/>
      <c r="O30" s="1712"/>
      <c r="P30" s="1712"/>
      <c r="Q30" s="1644"/>
      <c r="S30" s="779"/>
      <c r="T30" s="779"/>
    </row>
    <row r="31" spans="1:20" s="181" customFormat="1" ht="15" x14ac:dyDescent="0.25">
      <c r="A31" s="180">
        <v>17</v>
      </c>
      <c r="B31" s="1148"/>
      <c r="C31" s="1712"/>
      <c r="D31" s="1712"/>
      <c r="E31" s="1644"/>
      <c r="F31" s="1646"/>
      <c r="G31" s="1712"/>
      <c r="H31" s="1712"/>
      <c r="I31" s="1644"/>
      <c r="J31" s="1646"/>
      <c r="K31" s="1712"/>
      <c r="L31" s="1712"/>
      <c r="M31" s="1644"/>
      <c r="N31" s="1646"/>
      <c r="O31" s="1712"/>
      <c r="P31" s="1712"/>
      <c r="Q31" s="1644"/>
      <c r="R31" s="177"/>
      <c r="S31" s="779"/>
      <c r="T31" s="779"/>
    </row>
    <row r="32" spans="1:20" s="181" customFormat="1" ht="15" x14ac:dyDescent="0.25">
      <c r="A32" s="180">
        <v>18</v>
      </c>
      <c r="B32" s="1148"/>
      <c r="C32" s="1712"/>
      <c r="D32" s="1712"/>
      <c r="E32" s="1644"/>
      <c r="F32" s="1646"/>
      <c r="G32" s="1712"/>
      <c r="H32" s="1712"/>
      <c r="I32" s="1644"/>
      <c r="J32" s="1646"/>
      <c r="K32" s="1712"/>
      <c r="L32" s="1712"/>
      <c r="M32" s="1644"/>
      <c r="N32" s="1646"/>
      <c r="O32" s="1712"/>
      <c r="P32" s="1712"/>
      <c r="Q32" s="1644"/>
      <c r="R32" s="177"/>
      <c r="S32" s="779"/>
      <c r="T32" s="779"/>
    </row>
    <row r="33" spans="1:33" s="181" customFormat="1" ht="15" x14ac:dyDescent="0.25">
      <c r="A33" s="180">
        <v>19</v>
      </c>
      <c r="B33" s="1148"/>
      <c r="C33" s="1712"/>
      <c r="D33" s="1712"/>
      <c r="E33" s="1644"/>
      <c r="F33" s="1646"/>
      <c r="G33" s="1712"/>
      <c r="H33" s="1712"/>
      <c r="I33" s="1644"/>
      <c r="J33" s="1646"/>
      <c r="K33" s="1712"/>
      <c r="L33" s="1712"/>
      <c r="M33" s="1644"/>
      <c r="N33" s="1646"/>
      <c r="O33" s="1712"/>
      <c r="P33" s="1712"/>
      <c r="Q33" s="1644"/>
      <c r="R33" s="177"/>
      <c r="S33" s="779"/>
      <c r="T33" s="779"/>
    </row>
    <row r="34" spans="1:33" s="181" customFormat="1" ht="15" x14ac:dyDescent="0.25">
      <c r="A34" s="180">
        <v>20</v>
      </c>
      <c r="B34" s="1148"/>
      <c r="C34" s="1712"/>
      <c r="D34" s="1712"/>
      <c r="E34" s="1644"/>
      <c r="F34" s="1646"/>
      <c r="G34" s="1712"/>
      <c r="H34" s="1712"/>
      <c r="I34" s="1644"/>
      <c r="J34" s="1646"/>
      <c r="K34" s="1712"/>
      <c r="L34" s="1712"/>
      <c r="M34" s="1644"/>
      <c r="N34" s="1646"/>
      <c r="O34" s="1712"/>
      <c r="P34" s="1712"/>
      <c r="Q34" s="1644"/>
      <c r="R34" s="177"/>
      <c r="S34" s="779"/>
      <c r="T34" s="779"/>
    </row>
    <row r="35" spans="1:33" s="181" customFormat="1" ht="15" x14ac:dyDescent="0.25">
      <c r="A35" s="180">
        <v>21</v>
      </c>
      <c r="B35" s="1148"/>
      <c r="C35" s="1712"/>
      <c r="D35" s="1712"/>
      <c r="E35" s="1644"/>
      <c r="F35" s="1646"/>
      <c r="G35" s="1712"/>
      <c r="H35" s="1712"/>
      <c r="I35" s="1644"/>
      <c r="J35" s="1646"/>
      <c r="K35" s="1712"/>
      <c r="L35" s="1712"/>
      <c r="M35" s="1644"/>
      <c r="N35" s="1646"/>
      <c r="O35" s="1712"/>
      <c r="P35" s="1712"/>
      <c r="Q35" s="1644"/>
      <c r="R35" s="177"/>
      <c r="S35" s="779"/>
      <c r="T35" s="779"/>
    </row>
    <row r="36" spans="1:33" s="181" customFormat="1" ht="15" x14ac:dyDescent="0.25">
      <c r="A36" s="180">
        <v>22</v>
      </c>
      <c r="B36" s="1148"/>
      <c r="C36" s="1712"/>
      <c r="D36" s="1712"/>
      <c r="E36" s="1644"/>
      <c r="F36" s="1646"/>
      <c r="G36" s="1712"/>
      <c r="H36" s="1712"/>
      <c r="I36" s="1644"/>
      <c r="J36" s="1646"/>
      <c r="K36" s="1712"/>
      <c r="L36" s="1712"/>
      <c r="M36" s="1644"/>
      <c r="N36" s="1646"/>
      <c r="O36" s="1712"/>
      <c r="P36" s="1712"/>
      <c r="Q36" s="1644"/>
      <c r="R36" s="177"/>
      <c r="S36" s="779"/>
      <c r="T36" s="779"/>
    </row>
    <row r="37" spans="1:33" s="181" customFormat="1" ht="15" x14ac:dyDescent="0.25">
      <c r="A37" s="180">
        <v>23</v>
      </c>
      <c r="B37" s="1148"/>
      <c r="C37" s="1712"/>
      <c r="D37" s="1712"/>
      <c r="E37" s="1644"/>
      <c r="F37" s="1646"/>
      <c r="G37" s="1712"/>
      <c r="H37" s="1712"/>
      <c r="I37" s="1644"/>
      <c r="J37" s="1646"/>
      <c r="K37" s="1712"/>
      <c r="L37" s="1712"/>
      <c r="M37" s="1644"/>
      <c r="N37" s="1646"/>
      <c r="O37" s="1712"/>
      <c r="P37" s="1712"/>
      <c r="Q37" s="1644"/>
      <c r="R37" s="177"/>
      <c r="S37" s="779"/>
      <c r="T37" s="779"/>
    </row>
    <row r="38" spans="1:33" s="181" customFormat="1" ht="15" x14ac:dyDescent="0.25">
      <c r="A38" s="180">
        <v>24</v>
      </c>
      <c r="B38" s="1148"/>
      <c r="C38" s="1712"/>
      <c r="D38" s="1712"/>
      <c r="E38" s="1644"/>
      <c r="F38" s="1646"/>
      <c r="G38" s="1712"/>
      <c r="H38" s="1712"/>
      <c r="I38" s="1644"/>
      <c r="J38" s="1646"/>
      <c r="K38" s="1712"/>
      <c r="L38" s="1712"/>
      <c r="M38" s="1644"/>
      <c r="N38" s="1646"/>
      <c r="O38" s="1712"/>
      <c r="P38" s="1712"/>
      <c r="Q38" s="1644"/>
      <c r="R38" s="177"/>
      <c r="S38" s="779"/>
      <c r="T38" s="779"/>
    </row>
    <row r="39" spans="1:33" s="181" customFormat="1" ht="15" x14ac:dyDescent="0.2">
      <c r="A39" s="180" t="s">
        <v>19</v>
      </c>
      <c r="B39" s="1225"/>
      <c r="C39" s="1713"/>
      <c r="D39" s="1713"/>
      <c r="E39" s="1716">
        <f>SUM(E15:E38)</f>
        <v>0</v>
      </c>
      <c r="F39" s="1715"/>
      <c r="G39" s="1715"/>
      <c r="H39" s="1715"/>
      <c r="I39" s="1716">
        <f>SUM(I15:I38)</f>
        <v>0</v>
      </c>
      <c r="J39" s="1715"/>
      <c r="K39" s="1715"/>
      <c r="L39" s="1715"/>
      <c r="M39" s="1716">
        <f>SUM(M15:M38)</f>
        <v>0</v>
      </c>
      <c r="N39" s="1715"/>
      <c r="O39" s="1715"/>
      <c r="P39" s="1715"/>
      <c r="Q39" s="1716">
        <f>SUM(Q15:Q38)</f>
        <v>0</v>
      </c>
    </row>
    <row r="40" spans="1:33" s="170" customFormat="1" ht="12.75" customHeight="1" x14ac:dyDescent="0.2">
      <c r="A40" s="170" t="s">
        <v>20</v>
      </c>
      <c r="R40" s="1024"/>
      <c r="S40" s="1024"/>
      <c r="T40" s="1024"/>
      <c r="U40" s="1024"/>
      <c r="V40" s="1024"/>
      <c r="W40" s="1024"/>
      <c r="X40" s="1024"/>
      <c r="Y40" s="1024"/>
      <c r="Z40" s="1024"/>
      <c r="AA40" s="1024"/>
      <c r="AB40" s="1024"/>
      <c r="AC40" s="1024"/>
      <c r="AD40" s="1024"/>
      <c r="AE40" s="1024"/>
      <c r="AF40" s="1024"/>
      <c r="AG40" s="1024"/>
    </row>
    <row r="41" spans="1:33" s="170" customFormat="1" ht="12.75" customHeight="1" x14ac:dyDescent="0.2">
      <c r="A41" s="170" t="s">
        <v>21</v>
      </c>
      <c r="R41" s="1024"/>
      <c r="S41" s="1024"/>
      <c r="T41" s="1024"/>
      <c r="U41" s="1024"/>
      <c r="V41" s="1024"/>
      <c r="W41" s="1024"/>
      <c r="X41" s="1024"/>
      <c r="Y41" s="1024"/>
      <c r="Z41" s="1024"/>
      <c r="AA41" s="1024"/>
      <c r="AB41" s="1024"/>
      <c r="AC41" s="1024"/>
      <c r="AD41" s="1024"/>
      <c r="AE41" s="1024"/>
      <c r="AF41" s="1024"/>
      <c r="AG41" s="1024"/>
    </row>
    <row r="42" spans="1:33" x14ac:dyDescent="0.2">
      <c r="A42" s="170" t="s">
        <v>22</v>
      </c>
      <c r="R42" s="1025"/>
      <c r="S42" s="1025"/>
      <c r="T42" s="1025"/>
      <c r="U42" s="1025"/>
      <c r="V42" s="1025"/>
      <c r="W42" s="1025"/>
      <c r="X42" s="1025"/>
      <c r="Y42" s="1025"/>
      <c r="Z42" s="1025"/>
      <c r="AA42" s="1025"/>
      <c r="AB42" s="1025"/>
      <c r="AC42" s="1025"/>
      <c r="AD42" s="1025"/>
      <c r="AE42" s="1025"/>
      <c r="AF42" s="1025"/>
      <c r="AG42" s="1025"/>
    </row>
    <row r="43" spans="1:33" x14ac:dyDescent="0.2">
      <c r="A43" s="170" t="s">
        <v>23</v>
      </c>
      <c r="K43" s="170" t="s">
        <v>526</v>
      </c>
      <c r="L43" s="170"/>
      <c r="M43" s="170"/>
      <c r="N43" s="170"/>
      <c r="O43" s="170"/>
      <c r="P43" s="170"/>
      <c r="Q43" s="170"/>
      <c r="R43" s="1025"/>
      <c r="S43" s="1025"/>
      <c r="T43" s="1025"/>
      <c r="U43" s="1025"/>
      <c r="V43" s="1025"/>
      <c r="W43" s="1025"/>
      <c r="X43" s="1025"/>
      <c r="Y43" s="1025"/>
      <c r="Z43" s="1025"/>
      <c r="AA43" s="1025"/>
      <c r="AB43" s="1025"/>
      <c r="AC43" s="1025"/>
      <c r="AD43" s="1025"/>
      <c r="AE43" s="1025"/>
      <c r="AF43" s="1025"/>
      <c r="AG43" s="1025"/>
    </row>
    <row r="44" spans="1:33" x14ac:dyDescent="0.2">
      <c r="R44" s="1025"/>
      <c r="S44" s="1025"/>
      <c r="T44" s="1025"/>
      <c r="U44" s="1025"/>
      <c r="V44" s="1025"/>
      <c r="W44" s="1025"/>
      <c r="X44" s="1025"/>
      <c r="Y44" s="1025"/>
      <c r="Z44" s="1025"/>
      <c r="AA44" s="1025"/>
      <c r="AB44" s="1025"/>
      <c r="AC44" s="1025"/>
      <c r="AD44" s="1025"/>
      <c r="AE44" s="1025"/>
      <c r="AF44" s="1025"/>
      <c r="AG44" s="1025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>
    <tabColor theme="3"/>
  </sheetPr>
  <dimension ref="A1:AG44"/>
  <sheetViews>
    <sheetView topLeftCell="B1" zoomScale="70" zoomScaleNormal="70" workbookViewId="0">
      <selection activeCell="B15" sqref="B15:Q38"/>
    </sheetView>
  </sheetViews>
  <sheetFormatPr defaultRowHeight="12.75" x14ac:dyDescent="0.2"/>
  <cols>
    <col min="1" max="1" width="5.42578125" style="195" customWidth="1"/>
    <col min="2" max="3" width="11.28515625" style="195" customWidth="1"/>
    <col min="4" max="4" width="11.28515625" style="195" hidden="1" customWidth="1"/>
    <col min="5" max="7" width="11.28515625" style="195" customWidth="1"/>
    <col min="8" max="8" width="11.28515625" style="195" hidden="1" customWidth="1"/>
    <col min="9" max="11" width="11.28515625" style="195" customWidth="1"/>
    <col min="12" max="12" width="11.28515625" style="195" hidden="1" customWidth="1"/>
    <col min="13" max="15" width="11.28515625" style="195" customWidth="1"/>
    <col min="16" max="16" width="11.28515625" style="195" hidden="1" customWidth="1"/>
    <col min="17" max="17" width="11.28515625" style="195" customWidth="1"/>
    <col min="18" max="16384" width="9.140625" style="195"/>
  </cols>
  <sheetData>
    <row r="1" spans="1:33" s="183" customFormat="1" ht="18.75" customHeight="1" x14ac:dyDescent="0.25">
      <c r="B1" s="2293" t="s">
        <v>503</v>
      </c>
      <c r="C1" s="2046"/>
      <c r="D1" s="2046"/>
      <c r="E1" s="2046"/>
      <c r="F1" s="2046"/>
      <c r="J1" s="801" t="s">
        <v>179</v>
      </c>
      <c r="N1" s="2289" t="s">
        <v>54</v>
      </c>
      <c r="O1" s="2289"/>
      <c r="P1" s="2289"/>
      <c r="Q1" s="2289"/>
      <c r="R1" s="1022"/>
      <c r="S1" s="1022"/>
      <c r="T1" s="1022"/>
      <c r="U1" s="1022"/>
      <c r="V1" s="1022"/>
      <c r="W1" s="1022"/>
      <c r="X1" s="1022"/>
      <c r="Y1" s="1022"/>
      <c r="Z1" s="1022"/>
      <c r="AA1" s="1022"/>
      <c r="AB1" s="1022"/>
      <c r="AC1" s="1022"/>
      <c r="AD1" s="1022"/>
      <c r="AE1" s="1022"/>
      <c r="AF1" s="1022"/>
      <c r="AG1" s="1022"/>
    </row>
    <row r="2" spans="1:33" s="183" customFormat="1" ht="10.5" customHeight="1" x14ac:dyDescent="0.2">
      <c r="B2" s="2280" t="s">
        <v>1</v>
      </c>
      <c r="C2" s="2032"/>
      <c r="D2" s="2032"/>
      <c r="E2" s="2032"/>
      <c r="F2" s="2032"/>
      <c r="I2" s="183" t="s">
        <v>36</v>
      </c>
      <c r="N2" s="2280" t="s">
        <v>2</v>
      </c>
      <c r="O2" s="2290"/>
      <c r="P2" s="2290"/>
      <c r="Q2" s="2290"/>
      <c r="R2" s="1022"/>
      <c r="S2" s="1022"/>
      <c r="T2" s="1022"/>
      <c r="U2" s="1022"/>
      <c r="V2" s="1022"/>
      <c r="W2" s="1022"/>
      <c r="X2" s="1022"/>
      <c r="Y2" s="1022"/>
      <c r="Z2" s="1022"/>
      <c r="AA2" s="1022"/>
      <c r="AB2" s="1022"/>
      <c r="AC2" s="1022"/>
      <c r="AD2" s="1022"/>
      <c r="AE2" s="1022"/>
      <c r="AF2" s="1022"/>
      <c r="AG2" s="1022"/>
    </row>
    <row r="3" spans="1:33" s="183" customFormat="1" ht="13.5" customHeight="1" x14ac:dyDescent="0.2">
      <c r="N3" s="183" t="s">
        <v>3</v>
      </c>
      <c r="R3" s="1022"/>
      <c r="S3" s="1022"/>
      <c r="T3" s="1022"/>
      <c r="U3" s="1022"/>
      <c r="V3" s="1022"/>
      <c r="W3" s="1022"/>
      <c r="X3" s="1022"/>
      <c r="Y3" s="1022"/>
      <c r="Z3" s="1022"/>
      <c r="AA3" s="1022"/>
      <c r="AB3" s="1022"/>
      <c r="AC3" s="1022"/>
      <c r="AD3" s="1022"/>
      <c r="AE3" s="1022"/>
      <c r="AF3" s="1022"/>
      <c r="AG3" s="1022"/>
    </row>
    <row r="4" spans="1:33" s="183" customFormat="1" ht="15" customHeight="1" x14ac:dyDescent="0.25">
      <c r="B4" s="2292" t="s">
        <v>4</v>
      </c>
      <c r="C4" s="2046"/>
      <c r="D4" s="185"/>
      <c r="E4" s="1022"/>
      <c r="F4" s="1022"/>
      <c r="G4" s="1022"/>
      <c r="H4" s="1022"/>
      <c r="I4" s="889" t="s">
        <v>5</v>
      </c>
      <c r="J4" s="184"/>
      <c r="K4" s="184"/>
      <c r="L4" s="184"/>
      <c r="O4" s="186" t="s">
        <v>55</v>
      </c>
      <c r="R4" s="1022"/>
      <c r="S4" s="1022"/>
      <c r="T4" s="1022"/>
      <c r="U4" s="1022"/>
      <c r="V4" s="1022"/>
      <c r="W4" s="1022"/>
      <c r="X4" s="1022"/>
      <c r="Y4" s="1022"/>
      <c r="Z4" s="1022"/>
      <c r="AA4" s="1022"/>
      <c r="AB4" s="1022"/>
      <c r="AC4" s="1022"/>
      <c r="AD4" s="1022"/>
      <c r="AE4" s="1022"/>
      <c r="AF4" s="1022"/>
      <c r="AG4" s="1022"/>
    </row>
    <row r="5" spans="1:33" s="183" customFormat="1" ht="9.75" customHeight="1" x14ac:dyDescent="0.2">
      <c r="B5" s="2291" t="s">
        <v>7</v>
      </c>
      <c r="C5" s="2044"/>
      <c r="D5" s="184"/>
      <c r="E5" s="184"/>
      <c r="R5" s="1022"/>
      <c r="S5" s="1022"/>
      <c r="T5" s="1022"/>
      <c r="U5" s="1022"/>
      <c r="V5" s="1022"/>
      <c r="W5" s="1022"/>
      <c r="X5" s="1022"/>
      <c r="Y5" s="1022"/>
      <c r="Z5" s="1022"/>
      <c r="AA5" s="1022"/>
      <c r="AB5" s="1022"/>
      <c r="AC5" s="1022"/>
      <c r="AD5" s="1022"/>
      <c r="AE5" s="1022"/>
      <c r="AF5" s="1022"/>
      <c r="AG5" s="1022"/>
    </row>
    <row r="6" spans="1:33" s="183" customFormat="1" ht="12" customHeight="1" x14ac:dyDescent="0.25">
      <c r="A6" s="2281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1022"/>
      <c r="S6" s="1022"/>
      <c r="T6" s="1022"/>
      <c r="U6" s="1022"/>
      <c r="V6" s="1022"/>
      <c r="W6" s="1022"/>
      <c r="X6" s="1022"/>
      <c r="Y6" s="1022"/>
      <c r="Z6" s="1022"/>
      <c r="AA6" s="1022"/>
      <c r="AB6" s="1022"/>
      <c r="AC6" s="1022"/>
      <c r="AD6" s="1022"/>
      <c r="AE6" s="1022"/>
      <c r="AF6" s="1022"/>
      <c r="AG6" s="1022"/>
    </row>
    <row r="7" spans="1:33" s="183" customFormat="1" ht="15.75" x14ac:dyDescent="0.25">
      <c r="A7" s="2282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1022"/>
      <c r="S7" s="1022"/>
      <c r="T7" s="1022"/>
      <c r="U7" s="1022"/>
      <c r="V7" s="1022"/>
      <c r="W7" s="1022"/>
      <c r="X7" s="1022"/>
      <c r="Y7" s="1022"/>
      <c r="Z7" s="1022"/>
      <c r="AA7" s="1022"/>
      <c r="AB7" s="1022"/>
      <c r="AC7" s="1022"/>
      <c r="AD7" s="1022"/>
      <c r="AE7" s="1022"/>
      <c r="AF7" s="1022"/>
      <c r="AG7" s="1022"/>
    </row>
    <row r="8" spans="1:33" s="183" customFormat="1" ht="9" customHeight="1" x14ac:dyDescent="0.2">
      <c r="A8" s="1312" t="s">
        <v>412</v>
      </c>
      <c r="B8" s="1312" t="s">
        <v>413</v>
      </c>
      <c r="R8" s="1022"/>
      <c r="S8" s="1022"/>
      <c r="T8" s="1022"/>
      <c r="U8" s="1022"/>
      <c r="V8" s="1022"/>
      <c r="W8" s="1022"/>
      <c r="X8" s="1022"/>
      <c r="Y8" s="1022"/>
      <c r="Z8" s="1022"/>
      <c r="AA8" s="1022"/>
      <c r="AB8" s="1022"/>
      <c r="AC8" s="1022"/>
      <c r="AD8" s="1022"/>
      <c r="AE8" s="1022"/>
      <c r="AF8" s="1022"/>
      <c r="AG8" s="1022"/>
    </row>
    <row r="9" spans="1:33" s="183" customFormat="1" x14ac:dyDescent="0.2">
      <c r="A9" s="2277" t="s">
        <v>9</v>
      </c>
      <c r="B9" s="2283" t="s">
        <v>10</v>
      </c>
      <c r="C9" s="2284"/>
      <c r="D9" s="2284"/>
      <c r="E9" s="2284"/>
      <c r="F9" s="2284"/>
      <c r="G9" s="2284"/>
      <c r="H9" s="2284"/>
      <c r="I9" s="2285"/>
      <c r="J9" s="2283" t="s">
        <v>11</v>
      </c>
      <c r="K9" s="2284"/>
      <c r="L9" s="2284"/>
      <c r="M9" s="2284"/>
      <c r="N9" s="2284"/>
      <c r="O9" s="2284"/>
      <c r="P9" s="2284"/>
      <c r="Q9" s="2285"/>
      <c r="R9" s="1022"/>
      <c r="S9" s="1022"/>
      <c r="T9" s="1022"/>
      <c r="U9" s="1022"/>
      <c r="V9" s="1022"/>
      <c r="W9" s="1022"/>
      <c r="X9" s="1022"/>
      <c r="Y9" s="1022"/>
      <c r="Z9" s="1022"/>
      <c r="AA9" s="1022"/>
      <c r="AB9" s="1022"/>
      <c r="AC9" s="1022"/>
      <c r="AD9" s="1022"/>
      <c r="AE9" s="1022"/>
      <c r="AF9" s="1022"/>
      <c r="AG9" s="1022"/>
    </row>
    <row r="10" spans="1:33" s="183" customFormat="1" x14ac:dyDescent="0.2">
      <c r="A10" s="2278"/>
      <c r="B10" s="2275" t="s">
        <v>361</v>
      </c>
      <c r="C10" s="2276"/>
      <c r="D10" s="2276"/>
      <c r="E10" s="2288"/>
      <c r="F10" s="2275" t="s">
        <v>362</v>
      </c>
      <c r="G10" s="2039"/>
      <c r="H10" s="2039"/>
      <c r="I10" s="2040"/>
      <c r="J10" s="2275" t="str">
        <f>B10</f>
        <v>ЯЧ.№206 - "ГОРОД-10"</v>
      </c>
      <c r="K10" s="2286"/>
      <c r="L10" s="2286"/>
      <c r="M10" s="2287"/>
      <c r="N10" s="2275" t="str">
        <f>F10</f>
        <v>ЯЧ.№404- "ГОРОД-14"</v>
      </c>
      <c r="O10" s="2286"/>
      <c r="P10" s="2286"/>
      <c r="Q10" s="2287"/>
      <c r="R10" s="1022"/>
      <c r="S10" s="1022"/>
      <c r="T10" s="1022"/>
      <c r="U10" s="1022"/>
      <c r="V10" s="1022"/>
      <c r="W10" s="1022"/>
      <c r="X10" s="1022"/>
      <c r="Y10" s="1022"/>
      <c r="Z10" s="1022"/>
      <c r="AA10" s="1022"/>
      <c r="AB10" s="1022"/>
      <c r="AC10" s="1022"/>
      <c r="AD10" s="1022"/>
      <c r="AE10" s="1022"/>
      <c r="AF10" s="1022"/>
      <c r="AG10" s="1022"/>
    </row>
    <row r="11" spans="1:33" s="183" customFormat="1" x14ac:dyDescent="0.2">
      <c r="A11" s="2278"/>
      <c r="B11" s="2275" t="s">
        <v>14</v>
      </c>
      <c r="C11" s="2276"/>
      <c r="E11" s="188">
        <v>6000</v>
      </c>
      <c r="F11" s="2275" t="s">
        <v>14</v>
      </c>
      <c r="G11" s="2276"/>
      <c r="H11" s="187"/>
      <c r="I11" s="188">
        <v>3000</v>
      </c>
      <c r="J11" s="2275" t="s">
        <v>14</v>
      </c>
      <c r="K11" s="2276"/>
      <c r="L11" s="187"/>
      <c r="M11" s="188">
        <f>E11</f>
        <v>6000</v>
      </c>
      <c r="N11" s="2275" t="s">
        <v>14</v>
      </c>
      <c r="O11" s="2276"/>
      <c r="P11" s="187"/>
      <c r="Q11" s="188">
        <f>I11</f>
        <v>3000</v>
      </c>
      <c r="R11" s="1022"/>
      <c r="S11" s="1022"/>
      <c r="T11" s="1022"/>
      <c r="U11" s="1022"/>
      <c r="V11" s="1022"/>
      <c r="W11" s="1022"/>
      <c r="X11" s="1022"/>
      <c r="Y11" s="1022"/>
      <c r="Z11" s="1022"/>
      <c r="AA11" s="1022"/>
      <c r="AB11" s="1022"/>
      <c r="AC11" s="1022"/>
      <c r="AD11" s="1022"/>
      <c r="AE11" s="1022"/>
      <c r="AF11" s="1022"/>
      <c r="AG11" s="1022"/>
    </row>
    <row r="12" spans="1:33" s="190" customFormat="1" ht="35.25" customHeight="1" x14ac:dyDescent="0.2">
      <c r="A12" s="2279"/>
      <c r="B12" s="189" t="s">
        <v>16</v>
      </c>
      <c r="C12" s="189" t="s">
        <v>17</v>
      </c>
      <c r="D12" s="189"/>
      <c r="E12" s="189" t="s">
        <v>18</v>
      </c>
      <c r="F12" s="189" t="s">
        <v>16</v>
      </c>
      <c r="G12" s="189" t="s">
        <v>17</v>
      </c>
      <c r="H12" s="189"/>
      <c r="I12" s="189" t="s">
        <v>18</v>
      </c>
      <c r="J12" s="189" t="s">
        <v>16</v>
      </c>
      <c r="K12" s="189" t="s">
        <v>17</v>
      </c>
      <c r="L12" s="189"/>
      <c r="M12" s="189" t="s">
        <v>18</v>
      </c>
      <c r="N12" s="189" t="s">
        <v>16</v>
      </c>
      <c r="O12" s="189" t="s">
        <v>17</v>
      </c>
      <c r="P12" s="189"/>
      <c r="Q12" s="189" t="s">
        <v>18</v>
      </c>
    </row>
    <row r="13" spans="1:33" s="192" customFormat="1" ht="11.25" x14ac:dyDescent="0.2">
      <c r="A13" s="191">
        <v>1</v>
      </c>
      <c r="B13" s="191">
        <v>2</v>
      </c>
      <c r="C13" s="191">
        <v>3</v>
      </c>
      <c r="D13" s="191"/>
      <c r="E13" s="191">
        <v>4</v>
      </c>
      <c r="F13" s="191">
        <v>5</v>
      </c>
      <c r="G13" s="191">
        <v>6</v>
      </c>
      <c r="H13" s="191"/>
      <c r="I13" s="191">
        <v>7</v>
      </c>
      <c r="J13" s="191">
        <v>8</v>
      </c>
      <c r="K13" s="191">
        <v>9</v>
      </c>
      <c r="L13" s="191"/>
      <c r="M13" s="191">
        <v>10</v>
      </c>
      <c r="N13" s="191">
        <v>11</v>
      </c>
      <c r="O13" s="191">
        <v>12</v>
      </c>
      <c r="P13" s="191"/>
      <c r="Q13" s="191">
        <v>13</v>
      </c>
    </row>
    <row r="14" spans="1:33" s="190" customFormat="1" ht="15" x14ac:dyDescent="0.2">
      <c r="A14" s="193">
        <v>0</v>
      </c>
      <c r="B14" s="1148"/>
      <c r="C14" s="1714"/>
      <c r="D14" s="1714"/>
      <c r="E14" s="1714"/>
      <c r="F14" s="1709"/>
      <c r="G14" s="1714"/>
      <c r="H14" s="1714"/>
      <c r="I14" s="1714"/>
      <c r="J14" s="1709"/>
      <c r="K14" s="1714"/>
      <c r="L14" s="1714"/>
      <c r="M14" s="1714"/>
      <c r="N14" s="1709"/>
      <c r="O14" s="1714"/>
      <c r="P14" s="1714"/>
      <c r="Q14" s="1714"/>
    </row>
    <row r="15" spans="1:33" s="1526" customFormat="1" ht="15" x14ac:dyDescent="0.25">
      <c r="A15" s="1525">
        <v>1</v>
      </c>
      <c r="B15" s="1379"/>
      <c r="C15" s="1714"/>
      <c r="D15" s="1714"/>
      <c r="E15" s="1644"/>
      <c r="F15" s="1709"/>
      <c r="G15" s="1714"/>
      <c r="H15" s="1714"/>
      <c r="I15" s="1644"/>
      <c r="J15" s="1709"/>
      <c r="K15" s="1714"/>
      <c r="L15" s="1714"/>
      <c r="M15" s="1644"/>
      <c r="N15" s="1709"/>
      <c r="O15" s="1714"/>
      <c r="P15" s="1714"/>
      <c r="Q15" s="1644"/>
    </row>
    <row r="16" spans="1:33" s="190" customFormat="1" ht="15" x14ac:dyDescent="0.25">
      <c r="A16" s="193">
        <v>2</v>
      </c>
      <c r="B16" s="1148"/>
      <c r="C16" s="1714"/>
      <c r="D16" s="1714"/>
      <c r="E16" s="1644"/>
      <c r="F16" s="1709"/>
      <c r="G16" s="1714"/>
      <c r="H16" s="1714"/>
      <c r="I16" s="1644"/>
      <c r="J16" s="1709"/>
      <c r="K16" s="1714"/>
      <c r="L16" s="1714"/>
      <c r="M16" s="1644"/>
      <c r="N16" s="1709"/>
      <c r="O16" s="1714"/>
      <c r="P16" s="1714"/>
      <c r="Q16" s="1644"/>
    </row>
    <row r="17" spans="1:17" s="190" customFormat="1" ht="15" x14ac:dyDescent="0.25">
      <c r="A17" s="193">
        <v>3</v>
      </c>
      <c r="B17" s="1148"/>
      <c r="C17" s="1714"/>
      <c r="D17" s="1714"/>
      <c r="E17" s="1644"/>
      <c r="F17" s="1709"/>
      <c r="G17" s="1714"/>
      <c r="H17" s="1714"/>
      <c r="I17" s="1644"/>
      <c r="J17" s="1709"/>
      <c r="K17" s="1714"/>
      <c r="L17" s="1714"/>
      <c r="M17" s="1644"/>
      <c r="N17" s="1709"/>
      <c r="O17" s="1714"/>
      <c r="P17" s="1714"/>
      <c r="Q17" s="1644"/>
    </row>
    <row r="18" spans="1:17" s="190" customFormat="1" ht="15" x14ac:dyDescent="0.25">
      <c r="A18" s="193">
        <v>4</v>
      </c>
      <c r="B18" s="1148"/>
      <c r="C18" s="1714"/>
      <c r="D18" s="1714"/>
      <c r="E18" s="1644"/>
      <c r="F18" s="1709"/>
      <c r="G18" s="1714"/>
      <c r="H18" s="1714"/>
      <c r="I18" s="1644"/>
      <c r="J18" s="1709"/>
      <c r="K18" s="1714"/>
      <c r="L18" s="1714"/>
      <c r="M18" s="1644"/>
      <c r="N18" s="1709"/>
      <c r="O18" s="1714"/>
      <c r="P18" s="1714"/>
      <c r="Q18" s="1644"/>
    </row>
    <row r="19" spans="1:17" s="190" customFormat="1" ht="15" x14ac:dyDescent="0.25">
      <c r="A19" s="193">
        <v>5</v>
      </c>
      <c r="B19" s="1148"/>
      <c r="C19" s="1714"/>
      <c r="D19" s="1714"/>
      <c r="E19" s="1644"/>
      <c r="F19" s="1709"/>
      <c r="G19" s="1714"/>
      <c r="H19" s="1714"/>
      <c r="I19" s="1644"/>
      <c r="J19" s="1709"/>
      <c r="K19" s="1714"/>
      <c r="L19" s="1714"/>
      <c r="M19" s="1644"/>
      <c r="N19" s="1709"/>
      <c r="O19" s="1714"/>
      <c r="P19" s="1714"/>
      <c r="Q19" s="1644"/>
    </row>
    <row r="20" spans="1:17" s="190" customFormat="1" ht="15" x14ac:dyDescent="0.25">
      <c r="A20" s="193">
        <v>6</v>
      </c>
      <c r="B20" s="1148"/>
      <c r="C20" s="1714"/>
      <c r="D20" s="1714"/>
      <c r="E20" s="1644"/>
      <c r="F20" s="1709"/>
      <c r="G20" s="1714"/>
      <c r="H20" s="1714"/>
      <c r="I20" s="1644"/>
      <c r="J20" s="1709"/>
      <c r="K20" s="1714"/>
      <c r="L20" s="1714"/>
      <c r="M20" s="1644"/>
      <c r="N20" s="1709"/>
      <c r="O20" s="1714"/>
      <c r="P20" s="1714"/>
      <c r="Q20" s="1644"/>
    </row>
    <row r="21" spans="1:17" s="190" customFormat="1" ht="15" x14ac:dyDescent="0.25">
      <c r="A21" s="193">
        <v>7</v>
      </c>
      <c r="B21" s="1148"/>
      <c r="C21" s="1714"/>
      <c r="D21" s="1714"/>
      <c r="E21" s="1644"/>
      <c r="F21" s="1709"/>
      <c r="G21" s="1714"/>
      <c r="H21" s="1714"/>
      <c r="I21" s="1644"/>
      <c r="J21" s="1709"/>
      <c r="K21" s="1714"/>
      <c r="L21" s="1714"/>
      <c r="M21" s="1644"/>
      <c r="N21" s="1709"/>
      <c r="O21" s="1714"/>
      <c r="P21" s="1714"/>
      <c r="Q21" s="1644"/>
    </row>
    <row r="22" spans="1:17" s="190" customFormat="1" ht="15" x14ac:dyDescent="0.25">
      <c r="A22" s="193">
        <v>8</v>
      </c>
      <c r="B22" s="1148"/>
      <c r="C22" s="1714"/>
      <c r="D22" s="1714"/>
      <c r="E22" s="1644"/>
      <c r="F22" s="1709"/>
      <c r="G22" s="1714"/>
      <c r="H22" s="1714"/>
      <c r="I22" s="1644"/>
      <c r="J22" s="1709"/>
      <c r="K22" s="1714"/>
      <c r="L22" s="1714"/>
      <c r="M22" s="1644"/>
      <c r="N22" s="1709"/>
      <c r="O22" s="1714"/>
      <c r="P22" s="1714"/>
      <c r="Q22" s="1644"/>
    </row>
    <row r="23" spans="1:17" s="190" customFormat="1" ht="15" x14ac:dyDescent="0.25">
      <c r="A23" s="193">
        <v>9</v>
      </c>
      <c r="B23" s="1148"/>
      <c r="C23" s="1714"/>
      <c r="D23" s="1714"/>
      <c r="E23" s="1644"/>
      <c r="F23" s="1709"/>
      <c r="G23" s="1714"/>
      <c r="H23" s="1714"/>
      <c r="I23" s="1644"/>
      <c r="J23" s="1709"/>
      <c r="K23" s="1714"/>
      <c r="L23" s="1714"/>
      <c r="M23" s="1644"/>
      <c r="N23" s="1709"/>
      <c r="O23" s="1714"/>
      <c r="P23" s="1714"/>
      <c r="Q23" s="1644"/>
    </row>
    <row r="24" spans="1:17" s="190" customFormat="1" ht="15" x14ac:dyDescent="0.25">
      <c r="A24" s="193">
        <v>10</v>
      </c>
      <c r="B24" s="1148"/>
      <c r="C24" s="1714"/>
      <c r="D24" s="1714"/>
      <c r="E24" s="1644"/>
      <c r="F24" s="1709"/>
      <c r="G24" s="1714"/>
      <c r="H24" s="1714"/>
      <c r="I24" s="1644"/>
      <c r="J24" s="1709"/>
      <c r="K24" s="1714"/>
      <c r="L24" s="1714"/>
      <c r="M24" s="1644"/>
      <c r="N24" s="1709"/>
      <c r="O24" s="1714"/>
      <c r="P24" s="1714"/>
      <c r="Q24" s="1644"/>
    </row>
    <row r="25" spans="1:17" s="190" customFormat="1" ht="15" x14ac:dyDescent="0.25">
      <c r="A25" s="193">
        <v>11</v>
      </c>
      <c r="B25" s="1148"/>
      <c r="C25" s="1714"/>
      <c r="D25" s="1714"/>
      <c r="E25" s="1644"/>
      <c r="F25" s="1709"/>
      <c r="G25" s="1714"/>
      <c r="H25" s="1714"/>
      <c r="I25" s="1644"/>
      <c r="J25" s="1709"/>
      <c r="K25" s="1714"/>
      <c r="L25" s="1714"/>
      <c r="M25" s="1644"/>
      <c r="N25" s="1709"/>
      <c r="O25" s="1714"/>
      <c r="P25" s="1714"/>
      <c r="Q25" s="1644"/>
    </row>
    <row r="26" spans="1:17" s="190" customFormat="1" ht="15" x14ac:dyDescent="0.25">
      <c r="A26" s="193">
        <v>12</v>
      </c>
      <c r="B26" s="1148"/>
      <c r="C26" s="1714"/>
      <c r="D26" s="1714"/>
      <c r="E26" s="1644"/>
      <c r="F26" s="1709"/>
      <c r="G26" s="1714"/>
      <c r="H26" s="1714"/>
      <c r="I26" s="1644"/>
      <c r="J26" s="1709"/>
      <c r="K26" s="1714"/>
      <c r="L26" s="1714"/>
      <c r="M26" s="1644"/>
      <c r="N26" s="1709"/>
      <c r="O26" s="1714"/>
      <c r="P26" s="1714"/>
      <c r="Q26" s="1644"/>
    </row>
    <row r="27" spans="1:17" s="190" customFormat="1" ht="15" x14ac:dyDescent="0.25">
      <c r="A27" s="193">
        <v>13</v>
      </c>
      <c r="B27" s="1148"/>
      <c r="C27" s="1714"/>
      <c r="D27" s="1714"/>
      <c r="E27" s="1644"/>
      <c r="F27" s="1709"/>
      <c r="G27" s="1714"/>
      <c r="H27" s="1714"/>
      <c r="I27" s="1644"/>
      <c r="J27" s="1709"/>
      <c r="K27" s="1714"/>
      <c r="L27" s="1714"/>
      <c r="M27" s="1644"/>
      <c r="N27" s="1709"/>
      <c r="O27" s="1714"/>
      <c r="P27" s="1714"/>
      <c r="Q27" s="1644"/>
    </row>
    <row r="28" spans="1:17" s="190" customFormat="1" ht="15" x14ac:dyDescent="0.25">
      <c r="A28" s="193">
        <v>14</v>
      </c>
      <c r="B28" s="1148"/>
      <c r="C28" s="1714"/>
      <c r="D28" s="1714"/>
      <c r="E28" s="1644"/>
      <c r="F28" s="1709"/>
      <c r="G28" s="1714"/>
      <c r="H28" s="1714"/>
      <c r="I28" s="1644"/>
      <c r="J28" s="1709"/>
      <c r="K28" s="1714"/>
      <c r="L28" s="1714"/>
      <c r="M28" s="1644"/>
      <c r="N28" s="1709"/>
      <c r="O28" s="1714"/>
      <c r="P28" s="1714"/>
      <c r="Q28" s="1644"/>
    </row>
    <row r="29" spans="1:17" s="190" customFormat="1" ht="15" x14ac:dyDescent="0.25">
      <c r="A29" s="193">
        <v>15</v>
      </c>
      <c r="B29" s="1148"/>
      <c r="C29" s="1714"/>
      <c r="D29" s="1714"/>
      <c r="E29" s="1644"/>
      <c r="F29" s="1709"/>
      <c r="G29" s="1714"/>
      <c r="H29" s="1714"/>
      <c r="I29" s="1644"/>
      <c r="J29" s="1709"/>
      <c r="K29" s="1714"/>
      <c r="L29" s="1714"/>
      <c r="M29" s="1644"/>
      <c r="N29" s="1709"/>
      <c r="O29" s="1714"/>
      <c r="P29" s="1714"/>
      <c r="Q29" s="1644"/>
    </row>
    <row r="30" spans="1:17" s="190" customFormat="1" ht="15" x14ac:dyDescent="0.25">
      <c r="A30" s="193">
        <v>16</v>
      </c>
      <c r="B30" s="1148"/>
      <c r="C30" s="1714"/>
      <c r="D30" s="1714"/>
      <c r="E30" s="1644"/>
      <c r="F30" s="1709"/>
      <c r="G30" s="1714"/>
      <c r="H30" s="1714"/>
      <c r="I30" s="1644"/>
      <c r="J30" s="1709"/>
      <c r="K30" s="1714"/>
      <c r="L30" s="1714"/>
      <c r="M30" s="1644"/>
      <c r="N30" s="1709"/>
      <c r="O30" s="1714"/>
      <c r="P30" s="1714"/>
      <c r="Q30" s="1644"/>
    </row>
    <row r="31" spans="1:17" s="194" customFormat="1" ht="15" x14ac:dyDescent="0.25">
      <c r="A31" s="193">
        <v>17</v>
      </c>
      <c r="B31" s="1148"/>
      <c r="C31" s="1714"/>
      <c r="D31" s="1714"/>
      <c r="E31" s="1644"/>
      <c r="F31" s="1709"/>
      <c r="G31" s="1714"/>
      <c r="H31" s="1714"/>
      <c r="I31" s="1644"/>
      <c r="J31" s="1709"/>
      <c r="K31" s="1714"/>
      <c r="L31" s="1714"/>
      <c r="M31" s="1644"/>
      <c r="N31" s="1709"/>
      <c r="O31" s="1714"/>
      <c r="P31" s="1714"/>
      <c r="Q31" s="1644"/>
    </row>
    <row r="32" spans="1:17" s="194" customFormat="1" ht="15" x14ac:dyDescent="0.25">
      <c r="A32" s="193">
        <v>18</v>
      </c>
      <c r="B32" s="1148"/>
      <c r="C32" s="1714"/>
      <c r="D32" s="1714"/>
      <c r="E32" s="1644"/>
      <c r="F32" s="1709"/>
      <c r="G32" s="1714"/>
      <c r="H32" s="1714"/>
      <c r="I32" s="1644"/>
      <c r="J32" s="1709"/>
      <c r="K32" s="1714"/>
      <c r="L32" s="1714"/>
      <c r="M32" s="1644"/>
      <c r="N32" s="1709"/>
      <c r="O32" s="1714"/>
      <c r="P32" s="1714"/>
      <c r="Q32" s="1644"/>
    </row>
    <row r="33" spans="1:33" s="194" customFormat="1" ht="15" x14ac:dyDescent="0.25">
      <c r="A33" s="193">
        <v>19</v>
      </c>
      <c r="B33" s="1148"/>
      <c r="C33" s="1714"/>
      <c r="D33" s="1714"/>
      <c r="E33" s="1644"/>
      <c r="F33" s="1709"/>
      <c r="G33" s="1714"/>
      <c r="H33" s="1714"/>
      <c r="I33" s="1644"/>
      <c r="J33" s="1709"/>
      <c r="K33" s="1714"/>
      <c r="L33" s="1714"/>
      <c r="M33" s="1644"/>
      <c r="N33" s="1709"/>
      <c r="O33" s="1714"/>
      <c r="P33" s="1714"/>
      <c r="Q33" s="1644"/>
    </row>
    <row r="34" spans="1:33" s="194" customFormat="1" ht="15" x14ac:dyDescent="0.25">
      <c r="A34" s="193">
        <v>20</v>
      </c>
      <c r="B34" s="1148"/>
      <c r="C34" s="1714"/>
      <c r="D34" s="1714"/>
      <c r="E34" s="1644"/>
      <c r="F34" s="1709"/>
      <c r="G34" s="1714"/>
      <c r="H34" s="1714"/>
      <c r="I34" s="1644"/>
      <c r="J34" s="1709"/>
      <c r="K34" s="1714"/>
      <c r="L34" s="1714"/>
      <c r="M34" s="1644"/>
      <c r="N34" s="1709"/>
      <c r="O34" s="1714"/>
      <c r="P34" s="1714"/>
      <c r="Q34" s="1644"/>
    </row>
    <row r="35" spans="1:33" s="194" customFormat="1" ht="15" x14ac:dyDescent="0.25">
      <c r="A35" s="193">
        <v>21</v>
      </c>
      <c r="B35" s="1148"/>
      <c r="C35" s="1714"/>
      <c r="D35" s="1714"/>
      <c r="E35" s="1644"/>
      <c r="F35" s="1709"/>
      <c r="G35" s="1714"/>
      <c r="H35" s="1714"/>
      <c r="I35" s="1644"/>
      <c r="J35" s="1709"/>
      <c r="K35" s="1714"/>
      <c r="L35" s="1714"/>
      <c r="M35" s="1644"/>
      <c r="N35" s="1709"/>
      <c r="O35" s="1714"/>
      <c r="P35" s="1714"/>
      <c r="Q35" s="1644"/>
    </row>
    <row r="36" spans="1:33" s="194" customFormat="1" ht="15" x14ac:dyDescent="0.25">
      <c r="A36" s="193">
        <v>22</v>
      </c>
      <c r="B36" s="1148"/>
      <c r="C36" s="1714"/>
      <c r="D36" s="1714"/>
      <c r="E36" s="1644"/>
      <c r="F36" s="1709"/>
      <c r="G36" s="1714"/>
      <c r="H36" s="1714"/>
      <c r="I36" s="1644"/>
      <c r="J36" s="1709"/>
      <c r="K36" s="1714"/>
      <c r="L36" s="1714"/>
      <c r="M36" s="1644"/>
      <c r="N36" s="1709"/>
      <c r="O36" s="1714"/>
      <c r="P36" s="1714"/>
      <c r="Q36" s="1644"/>
    </row>
    <row r="37" spans="1:33" s="194" customFormat="1" ht="15" x14ac:dyDescent="0.25">
      <c r="A37" s="193">
        <v>23</v>
      </c>
      <c r="B37" s="1148"/>
      <c r="C37" s="1714"/>
      <c r="D37" s="1714"/>
      <c r="E37" s="1644"/>
      <c r="F37" s="1709"/>
      <c r="G37" s="1714"/>
      <c r="H37" s="1714"/>
      <c r="I37" s="1644"/>
      <c r="J37" s="1709"/>
      <c r="K37" s="1714"/>
      <c r="L37" s="1714"/>
      <c r="M37" s="1644"/>
      <c r="N37" s="1709"/>
      <c r="O37" s="1714"/>
      <c r="P37" s="1714"/>
      <c r="Q37" s="1644"/>
    </row>
    <row r="38" spans="1:33" s="194" customFormat="1" ht="15" x14ac:dyDescent="0.25">
      <c r="A38" s="193">
        <v>24</v>
      </c>
      <c r="B38" s="1148"/>
      <c r="C38" s="1714"/>
      <c r="D38" s="1714"/>
      <c r="E38" s="1644"/>
      <c r="F38" s="1709"/>
      <c r="G38" s="1714"/>
      <c r="H38" s="1714"/>
      <c r="I38" s="1644"/>
      <c r="J38" s="1709"/>
      <c r="K38" s="1714"/>
      <c r="L38" s="1714"/>
      <c r="M38" s="1644"/>
      <c r="N38" s="1709"/>
      <c r="O38" s="1714"/>
      <c r="P38" s="1714"/>
      <c r="Q38" s="1644"/>
    </row>
    <row r="39" spans="1:33" s="194" customFormat="1" ht="15" x14ac:dyDescent="0.2">
      <c r="A39" s="193" t="s">
        <v>19</v>
      </c>
      <c r="B39" s="1225"/>
      <c r="C39" s="1715"/>
      <c r="D39" s="1715"/>
      <c r="E39" s="1716">
        <f>SUM(E15:E38)</f>
        <v>0</v>
      </c>
      <c r="F39" s="1715"/>
      <c r="G39" s="1715"/>
      <c r="H39" s="1715"/>
      <c r="I39" s="1716">
        <f>SUM(I15:I38)</f>
        <v>0</v>
      </c>
      <c r="J39" s="1715"/>
      <c r="K39" s="1715"/>
      <c r="L39" s="1715"/>
      <c r="M39" s="1716">
        <f>SUM(M15:M38)</f>
        <v>0</v>
      </c>
      <c r="N39" s="1715"/>
      <c r="O39" s="1715"/>
      <c r="P39" s="1715"/>
      <c r="Q39" s="1716">
        <f>SUM(Q15:Q38)</f>
        <v>0</v>
      </c>
    </row>
    <row r="40" spans="1:33" s="183" customFormat="1" ht="12.75" customHeight="1" x14ac:dyDescent="0.2">
      <c r="A40" s="183" t="s">
        <v>20</v>
      </c>
      <c r="R40" s="1022"/>
      <c r="S40" s="1022"/>
      <c r="T40" s="1022"/>
      <c r="U40" s="1022"/>
      <c r="V40" s="1022"/>
      <c r="W40" s="1022"/>
      <c r="X40" s="1022"/>
      <c r="Y40" s="1022"/>
      <c r="Z40" s="1022"/>
      <c r="AA40" s="1022"/>
      <c r="AB40" s="1022"/>
      <c r="AC40" s="1022"/>
      <c r="AD40" s="1022"/>
      <c r="AE40" s="1022"/>
      <c r="AF40" s="1022"/>
      <c r="AG40" s="1022"/>
    </row>
    <row r="41" spans="1:33" s="183" customFormat="1" ht="12.75" customHeight="1" x14ac:dyDescent="0.2">
      <c r="A41" s="183" t="s">
        <v>21</v>
      </c>
      <c r="R41" s="1022"/>
      <c r="S41" s="1022"/>
      <c r="T41" s="1022"/>
      <c r="U41" s="1022"/>
      <c r="V41" s="1022"/>
      <c r="W41" s="1022"/>
      <c r="X41" s="1022"/>
      <c r="Y41" s="1022"/>
      <c r="Z41" s="1022"/>
      <c r="AA41" s="1022"/>
      <c r="AB41" s="1022"/>
      <c r="AC41" s="1022"/>
      <c r="AD41" s="1022"/>
      <c r="AE41" s="1022"/>
      <c r="AF41" s="1022"/>
      <c r="AG41" s="1022"/>
    </row>
    <row r="42" spans="1:33" x14ac:dyDescent="0.2">
      <c r="A42" s="183" t="s">
        <v>22</v>
      </c>
      <c r="R42" s="1023"/>
      <c r="S42" s="1023"/>
      <c r="T42" s="1023"/>
      <c r="U42" s="1023"/>
      <c r="V42" s="1023"/>
      <c r="W42" s="1023"/>
      <c r="X42" s="1023"/>
      <c r="Y42" s="1023"/>
      <c r="Z42" s="1023"/>
      <c r="AA42" s="1023"/>
      <c r="AB42" s="1023"/>
      <c r="AC42" s="1023"/>
      <c r="AD42" s="1023"/>
      <c r="AE42" s="1023"/>
      <c r="AF42" s="1023"/>
      <c r="AG42" s="1023"/>
    </row>
    <row r="43" spans="1:33" x14ac:dyDescent="0.2">
      <c r="A43" s="183" t="s">
        <v>23</v>
      </c>
      <c r="K43" s="183" t="s">
        <v>526</v>
      </c>
      <c r="L43" s="183"/>
      <c r="M43" s="183"/>
      <c r="N43" s="183"/>
      <c r="O43" s="183"/>
      <c r="P43" s="183"/>
      <c r="Q43" s="183"/>
      <c r="R43" s="1023"/>
      <c r="S43" s="1023"/>
      <c r="T43" s="1023"/>
      <c r="U43" s="1023"/>
      <c r="V43" s="1023"/>
      <c r="W43" s="1023"/>
      <c r="X43" s="1023"/>
      <c r="Y43" s="1023"/>
      <c r="Z43" s="1023"/>
      <c r="AA43" s="1023"/>
      <c r="AB43" s="1023"/>
      <c r="AC43" s="1023"/>
      <c r="AD43" s="1023"/>
      <c r="AE43" s="1023"/>
      <c r="AF43" s="1023"/>
      <c r="AG43" s="1023"/>
    </row>
    <row r="44" spans="1:33" x14ac:dyDescent="0.2">
      <c r="R44" s="1023"/>
      <c r="S44" s="1023"/>
      <c r="T44" s="1023"/>
      <c r="U44" s="1023"/>
      <c r="V44" s="1023"/>
      <c r="W44" s="1023"/>
      <c r="X44" s="1023"/>
      <c r="Y44" s="1023"/>
      <c r="Z44" s="1023"/>
      <c r="AA44" s="1023"/>
      <c r="AB44" s="1023"/>
      <c r="AC44" s="1023"/>
      <c r="AD44" s="1023"/>
      <c r="AE44" s="1023"/>
      <c r="AF44" s="1023"/>
      <c r="AG44" s="1023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>
    <tabColor theme="3"/>
  </sheetPr>
  <dimension ref="A1:AG44"/>
  <sheetViews>
    <sheetView topLeftCell="B1" zoomScale="70" zoomScaleNormal="70" workbookViewId="0">
      <selection activeCell="B15" sqref="B15:Q38"/>
    </sheetView>
  </sheetViews>
  <sheetFormatPr defaultRowHeight="12.75" x14ac:dyDescent="0.2"/>
  <cols>
    <col min="1" max="1" width="5.42578125" style="208" customWidth="1"/>
    <col min="2" max="3" width="11.28515625" style="208" customWidth="1"/>
    <col min="4" max="4" width="11.28515625" style="208" hidden="1" customWidth="1"/>
    <col min="5" max="7" width="11.28515625" style="208" customWidth="1"/>
    <col min="8" max="8" width="11.28515625" style="208" hidden="1" customWidth="1"/>
    <col min="9" max="11" width="11.28515625" style="208" customWidth="1"/>
    <col min="12" max="12" width="11.28515625" style="208" hidden="1" customWidth="1"/>
    <col min="13" max="15" width="11.28515625" style="208" customWidth="1"/>
    <col min="16" max="16" width="11.28515625" style="208" hidden="1" customWidth="1"/>
    <col min="17" max="17" width="11.28515625" style="208" customWidth="1"/>
    <col min="18" max="16384" width="9.140625" style="208"/>
  </cols>
  <sheetData>
    <row r="1" spans="1:33" s="196" customFormat="1" ht="18.75" customHeight="1" x14ac:dyDescent="0.25">
      <c r="B1" s="2310" t="s">
        <v>503</v>
      </c>
      <c r="C1" s="2046"/>
      <c r="D1" s="2046"/>
      <c r="E1" s="2046"/>
      <c r="F1" s="2046"/>
      <c r="J1" s="801" t="s">
        <v>179</v>
      </c>
      <c r="N1" s="2304" t="s">
        <v>56</v>
      </c>
      <c r="O1" s="2304"/>
      <c r="P1" s="2304"/>
      <c r="Q1" s="2304"/>
      <c r="R1" s="1020"/>
      <c r="S1" s="1020"/>
      <c r="T1" s="1020"/>
      <c r="U1" s="1020"/>
      <c r="V1" s="1020"/>
      <c r="W1" s="1020"/>
      <c r="X1" s="1020"/>
      <c r="Y1" s="1020"/>
      <c r="Z1" s="1020"/>
      <c r="AA1" s="1020"/>
      <c r="AB1" s="1020"/>
      <c r="AC1" s="1020"/>
      <c r="AD1" s="1020"/>
      <c r="AE1" s="1020"/>
      <c r="AF1" s="1020"/>
      <c r="AG1" s="1020"/>
    </row>
    <row r="2" spans="1:33" s="196" customFormat="1" ht="10.5" customHeight="1" x14ac:dyDescent="0.2">
      <c r="B2" s="2305" t="s">
        <v>1</v>
      </c>
      <c r="C2" s="2032"/>
      <c r="D2" s="2032"/>
      <c r="E2" s="2032"/>
      <c r="F2" s="2032"/>
      <c r="I2" s="196" t="s">
        <v>28</v>
      </c>
      <c r="N2" s="2305" t="s">
        <v>2</v>
      </c>
      <c r="O2" s="2306"/>
      <c r="P2" s="2306"/>
      <c r="Q2" s="2306"/>
      <c r="R2" s="1020"/>
      <c r="S2" s="1020"/>
      <c r="T2" s="1020"/>
      <c r="U2" s="1020"/>
      <c r="V2" s="1020"/>
      <c r="W2" s="1020"/>
      <c r="X2" s="1020"/>
      <c r="Y2" s="1020"/>
      <c r="Z2" s="1020"/>
      <c r="AA2" s="1020"/>
      <c r="AB2" s="1020"/>
      <c r="AC2" s="1020"/>
      <c r="AD2" s="1020"/>
      <c r="AE2" s="1020"/>
      <c r="AF2" s="1020"/>
      <c r="AG2" s="1020"/>
    </row>
    <row r="3" spans="1:33" s="196" customFormat="1" ht="13.5" customHeight="1" x14ac:dyDescent="0.2">
      <c r="N3" s="196" t="s">
        <v>3</v>
      </c>
      <c r="R3" s="1020"/>
      <c r="S3" s="1020"/>
      <c r="T3" s="1020"/>
      <c r="U3" s="1020"/>
      <c r="V3" s="1020"/>
      <c r="W3" s="1020"/>
      <c r="X3" s="1020"/>
      <c r="Y3" s="1020"/>
      <c r="Z3" s="1020"/>
      <c r="AA3" s="1020"/>
      <c r="AB3" s="1020"/>
      <c r="AC3" s="1020"/>
      <c r="AD3" s="1020"/>
      <c r="AE3" s="1020"/>
      <c r="AF3" s="1020"/>
      <c r="AG3" s="1020"/>
    </row>
    <row r="4" spans="1:33" s="196" customFormat="1" ht="15" customHeight="1" x14ac:dyDescent="0.25">
      <c r="B4" s="2309" t="s">
        <v>4</v>
      </c>
      <c r="C4" s="2046"/>
      <c r="D4" s="198"/>
      <c r="E4" s="1020"/>
      <c r="F4" s="1020"/>
      <c r="G4" s="1020"/>
      <c r="H4" s="1020"/>
      <c r="I4" s="890" t="s">
        <v>5</v>
      </c>
      <c r="J4" s="197"/>
      <c r="K4" s="197"/>
      <c r="L4" s="197"/>
      <c r="O4" s="199" t="s">
        <v>57</v>
      </c>
      <c r="R4" s="1020"/>
      <c r="S4" s="1020"/>
      <c r="T4" s="1020"/>
      <c r="U4" s="1020"/>
      <c r="V4" s="1020"/>
      <c r="W4" s="1020"/>
      <c r="X4" s="1020"/>
      <c r="Y4" s="1020"/>
      <c r="Z4" s="1020"/>
      <c r="AA4" s="1020"/>
      <c r="AB4" s="1020"/>
      <c r="AC4" s="1020"/>
      <c r="AD4" s="1020"/>
      <c r="AE4" s="1020"/>
      <c r="AF4" s="1020"/>
      <c r="AG4" s="1020"/>
    </row>
    <row r="5" spans="1:33" s="196" customFormat="1" ht="9.75" customHeight="1" x14ac:dyDescent="0.2">
      <c r="B5" s="2300" t="s">
        <v>7</v>
      </c>
      <c r="C5" s="2044"/>
      <c r="D5" s="197"/>
      <c r="E5" s="197"/>
      <c r="R5" s="1020"/>
      <c r="S5" s="1020"/>
      <c r="T5" s="1020"/>
      <c r="U5" s="1020"/>
      <c r="V5" s="1020"/>
      <c r="W5" s="1020"/>
      <c r="X5" s="1020"/>
      <c r="Y5" s="1020"/>
      <c r="Z5" s="1020"/>
      <c r="AA5" s="1020"/>
      <c r="AB5" s="1020"/>
      <c r="AC5" s="1020"/>
      <c r="AD5" s="1020"/>
      <c r="AE5" s="1020"/>
      <c r="AF5" s="1020"/>
      <c r="AG5" s="1020"/>
    </row>
    <row r="6" spans="1:33" s="196" customFormat="1" ht="12" customHeight="1" x14ac:dyDescent="0.25">
      <c r="A6" s="2307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1020"/>
      <c r="S6" s="1020"/>
      <c r="T6" s="1020"/>
      <c r="U6" s="1020"/>
      <c r="V6" s="1020"/>
      <c r="W6" s="1020"/>
      <c r="X6" s="1020"/>
      <c r="Y6" s="1020"/>
      <c r="Z6" s="1020"/>
      <c r="AA6" s="1020"/>
      <c r="AB6" s="1020"/>
      <c r="AC6" s="1020"/>
      <c r="AD6" s="1020"/>
      <c r="AE6" s="1020"/>
      <c r="AF6" s="1020"/>
      <c r="AG6" s="1020"/>
    </row>
    <row r="7" spans="1:33" s="196" customFormat="1" ht="15.75" x14ac:dyDescent="0.25">
      <c r="A7" s="2308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1020"/>
      <c r="S7" s="1020"/>
      <c r="T7" s="1020"/>
      <c r="U7" s="1020"/>
      <c r="V7" s="1020"/>
      <c r="W7" s="1020"/>
      <c r="X7" s="1020"/>
      <c r="Y7" s="1020"/>
      <c r="Z7" s="1020"/>
      <c r="AA7" s="1020"/>
      <c r="AB7" s="1020"/>
      <c r="AC7" s="1020"/>
      <c r="AD7" s="1020"/>
      <c r="AE7" s="1020"/>
      <c r="AF7" s="1020"/>
      <c r="AG7" s="1020"/>
    </row>
    <row r="8" spans="1:33" s="196" customFormat="1" ht="9" customHeight="1" x14ac:dyDescent="0.2">
      <c r="A8" s="1312" t="s">
        <v>414</v>
      </c>
      <c r="B8" s="1320"/>
      <c r="R8" s="1020"/>
      <c r="S8" s="1020"/>
      <c r="T8" s="1020"/>
      <c r="U8" s="1020"/>
      <c r="V8" s="1020"/>
      <c r="W8" s="1020"/>
      <c r="X8" s="1020"/>
      <c r="Y8" s="1020"/>
      <c r="Z8" s="1020"/>
      <c r="AA8" s="1020"/>
      <c r="AB8" s="1020"/>
      <c r="AC8" s="1020"/>
      <c r="AD8" s="1020"/>
      <c r="AE8" s="1020"/>
      <c r="AF8" s="1020"/>
      <c r="AG8" s="1020"/>
    </row>
    <row r="9" spans="1:33" s="196" customFormat="1" x14ac:dyDescent="0.2">
      <c r="A9" s="2294" t="s">
        <v>9</v>
      </c>
      <c r="B9" s="2301" t="s">
        <v>10</v>
      </c>
      <c r="C9" s="2302"/>
      <c r="D9" s="2302"/>
      <c r="E9" s="2302"/>
      <c r="F9" s="2302"/>
      <c r="G9" s="2302"/>
      <c r="H9" s="2302"/>
      <c r="I9" s="2303"/>
      <c r="J9" s="2301" t="s">
        <v>11</v>
      </c>
      <c r="K9" s="2302"/>
      <c r="L9" s="2302"/>
      <c r="M9" s="2302"/>
      <c r="N9" s="2302"/>
      <c r="O9" s="2302"/>
      <c r="P9" s="2302"/>
      <c r="Q9" s="2303"/>
      <c r="R9" s="1020"/>
      <c r="S9" s="1020"/>
      <c r="T9" s="1020"/>
      <c r="U9" s="1020"/>
      <c r="V9" s="1020"/>
      <c r="W9" s="1020"/>
      <c r="X9" s="1020"/>
      <c r="Y9" s="1020"/>
      <c r="Z9" s="1020"/>
      <c r="AA9" s="1020"/>
      <c r="AB9" s="1020"/>
      <c r="AC9" s="1020"/>
      <c r="AD9" s="1020"/>
      <c r="AE9" s="1020"/>
      <c r="AF9" s="1020"/>
      <c r="AG9" s="1020"/>
    </row>
    <row r="10" spans="1:33" s="196" customFormat="1" x14ac:dyDescent="0.2">
      <c r="A10" s="2295"/>
      <c r="B10" s="2297" t="s">
        <v>363</v>
      </c>
      <c r="C10" s="2298"/>
      <c r="D10" s="2298"/>
      <c r="E10" s="2299"/>
      <c r="F10" s="2297"/>
      <c r="G10" s="2039"/>
      <c r="H10" s="2039"/>
      <c r="I10" s="2040"/>
      <c r="J10" s="2297" t="s">
        <v>363</v>
      </c>
      <c r="K10" s="2298"/>
      <c r="L10" s="2298"/>
      <c r="M10" s="2299"/>
      <c r="N10" s="2297"/>
      <c r="O10" s="2298"/>
      <c r="P10" s="2298"/>
      <c r="Q10" s="2299"/>
      <c r="R10" s="1020"/>
      <c r="S10" s="1020"/>
      <c r="T10" s="1020"/>
      <c r="U10" s="1020"/>
      <c r="V10" s="1020"/>
      <c r="W10" s="1020"/>
      <c r="X10" s="1020"/>
      <c r="Y10" s="1020"/>
      <c r="Z10" s="1020"/>
      <c r="AA10" s="1020"/>
      <c r="AB10" s="1020"/>
      <c r="AC10" s="1020"/>
      <c r="AD10" s="1020"/>
      <c r="AE10" s="1020"/>
      <c r="AF10" s="1020"/>
      <c r="AG10" s="1020"/>
    </row>
    <row r="11" spans="1:33" s="196" customFormat="1" x14ac:dyDescent="0.2">
      <c r="A11" s="2295"/>
      <c r="B11" s="2297" t="s">
        <v>14</v>
      </c>
      <c r="C11" s="2298"/>
      <c r="E11" s="201">
        <v>7200</v>
      </c>
      <c r="F11" s="2297" t="s">
        <v>14</v>
      </c>
      <c r="G11" s="2298"/>
      <c r="H11" s="200"/>
      <c r="I11" s="201">
        <v>0</v>
      </c>
      <c r="J11" s="2297" t="s">
        <v>14</v>
      </c>
      <c r="K11" s="2298"/>
      <c r="L11" s="200"/>
      <c r="M11" s="201">
        <f>E11</f>
        <v>7200</v>
      </c>
      <c r="N11" s="2297" t="s">
        <v>14</v>
      </c>
      <c r="O11" s="2298"/>
      <c r="P11" s="200"/>
      <c r="Q11" s="201">
        <f>I11</f>
        <v>0</v>
      </c>
      <c r="R11" s="1020"/>
      <c r="S11" s="1020"/>
      <c r="T11" s="1020"/>
      <c r="U11" s="1020"/>
      <c r="V11" s="1020"/>
      <c r="W11" s="1020"/>
      <c r="X11" s="1020"/>
      <c r="Y11" s="1020"/>
      <c r="Z11" s="1020"/>
      <c r="AA11" s="1020"/>
      <c r="AB11" s="1020"/>
      <c r="AC11" s="1020"/>
      <c r="AD11" s="1020"/>
      <c r="AE11" s="1020"/>
      <c r="AF11" s="1020"/>
      <c r="AG11" s="1020"/>
    </row>
    <row r="12" spans="1:33" s="203" customFormat="1" ht="35.25" customHeight="1" x14ac:dyDescent="0.2">
      <c r="A12" s="2296"/>
      <c r="B12" s="202" t="s">
        <v>16</v>
      </c>
      <c r="C12" s="202" t="s">
        <v>17</v>
      </c>
      <c r="D12" s="202"/>
      <c r="E12" s="202" t="s">
        <v>18</v>
      </c>
      <c r="F12" s="202" t="s">
        <v>16</v>
      </c>
      <c r="G12" s="202" t="s">
        <v>17</v>
      </c>
      <c r="H12" s="202"/>
      <c r="I12" s="202" t="s">
        <v>18</v>
      </c>
      <c r="J12" s="202" t="s">
        <v>16</v>
      </c>
      <c r="K12" s="202" t="s">
        <v>17</v>
      </c>
      <c r="L12" s="202"/>
      <c r="M12" s="202" t="s">
        <v>18</v>
      </c>
      <c r="N12" s="202" t="s">
        <v>16</v>
      </c>
      <c r="O12" s="202" t="s">
        <v>17</v>
      </c>
      <c r="P12" s="202"/>
      <c r="Q12" s="202" t="s">
        <v>18</v>
      </c>
    </row>
    <row r="13" spans="1:33" s="205" customFormat="1" ht="11.25" x14ac:dyDescent="0.2">
      <c r="A13" s="204">
        <v>1</v>
      </c>
      <c r="B13" s="204">
        <v>2</v>
      </c>
      <c r="C13" s="204">
        <v>3</v>
      </c>
      <c r="D13" s="204"/>
      <c r="E13" s="204">
        <v>4</v>
      </c>
      <c r="F13" s="204">
        <v>5</v>
      </c>
      <c r="G13" s="204">
        <v>6</v>
      </c>
      <c r="H13" s="204"/>
      <c r="I13" s="204">
        <v>7</v>
      </c>
      <c r="J13" s="204">
        <v>8</v>
      </c>
      <c r="K13" s="204">
        <v>9</v>
      </c>
      <c r="L13" s="204"/>
      <c r="M13" s="204">
        <v>10</v>
      </c>
      <c r="N13" s="204">
        <v>11</v>
      </c>
      <c r="O13" s="204">
        <v>12</v>
      </c>
      <c r="P13" s="204"/>
      <c r="Q13" s="204">
        <v>13</v>
      </c>
    </row>
    <row r="14" spans="1:33" s="203" customFormat="1" ht="15" x14ac:dyDescent="0.2">
      <c r="A14" s="206">
        <v>0</v>
      </c>
      <c r="B14" s="1148"/>
      <c r="C14" s="1720"/>
      <c r="D14" s="1720"/>
      <c r="E14" s="1720"/>
      <c r="F14" s="1709"/>
      <c r="G14" s="1720"/>
      <c r="H14" s="1720"/>
      <c r="I14" s="1720"/>
      <c r="J14" s="1709"/>
      <c r="K14" s="1720"/>
      <c r="L14" s="1720"/>
      <c r="M14" s="1720"/>
      <c r="N14" s="1349"/>
      <c r="O14" s="1153"/>
      <c r="P14" s="1153"/>
      <c r="Q14" s="1153"/>
    </row>
    <row r="15" spans="1:33" s="1524" customFormat="1" ht="15" x14ac:dyDescent="0.25">
      <c r="A15" s="1523">
        <v>1</v>
      </c>
      <c r="B15" s="1379"/>
      <c r="C15" s="1720"/>
      <c r="D15" s="1720"/>
      <c r="E15" s="1644"/>
      <c r="F15" s="1709"/>
      <c r="G15" s="1720"/>
      <c r="H15" s="1720"/>
      <c r="I15" s="1720"/>
      <c r="J15" s="1709"/>
      <c r="K15" s="1720"/>
      <c r="L15" s="1720"/>
      <c r="M15" s="1644"/>
      <c r="N15" s="1452"/>
      <c r="O15" s="1509"/>
      <c r="P15" s="1509"/>
      <c r="Q15" s="1509"/>
    </row>
    <row r="16" spans="1:33" s="203" customFormat="1" ht="15" x14ac:dyDescent="0.25">
      <c r="A16" s="206">
        <v>2</v>
      </c>
      <c r="B16" s="1148"/>
      <c r="C16" s="1720"/>
      <c r="D16" s="1720"/>
      <c r="E16" s="1644"/>
      <c r="F16" s="1709"/>
      <c r="G16" s="1720"/>
      <c r="H16" s="1720"/>
      <c r="I16" s="1720"/>
      <c r="J16" s="1709"/>
      <c r="K16" s="1720"/>
      <c r="L16" s="1720"/>
      <c r="M16" s="1644"/>
      <c r="N16" s="1349"/>
      <c r="O16" s="1153"/>
      <c r="P16" s="1153"/>
      <c r="Q16" s="1153"/>
    </row>
    <row r="17" spans="1:17" s="203" customFormat="1" ht="15" x14ac:dyDescent="0.25">
      <c r="A17" s="206">
        <v>3</v>
      </c>
      <c r="B17" s="1148"/>
      <c r="C17" s="1720"/>
      <c r="D17" s="1720"/>
      <c r="E17" s="1644"/>
      <c r="F17" s="1709"/>
      <c r="G17" s="1720"/>
      <c r="H17" s="1720"/>
      <c r="I17" s="1720"/>
      <c r="J17" s="1709"/>
      <c r="K17" s="1720"/>
      <c r="L17" s="1720"/>
      <c r="M17" s="1644"/>
      <c r="N17" s="1349"/>
      <c r="O17" s="1153"/>
      <c r="P17" s="1153"/>
      <c r="Q17" s="1153"/>
    </row>
    <row r="18" spans="1:17" s="203" customFormat="1" ht="15" x14ac:dyDescent="0.25">
      <c r="A18" s="206">
        <v>4</v>
      </c>
      <c r="B18" s="1148"/>
      <c r="C18" s="1720"/>
      <c r="D18" s="1720"/>
      <c r="E18" s="1644"/>
      <c r="F18" s="1709"/>
      <c r="G18" s="1720"/>
      <c r="H18" s="1720"/>
      <c r="I18" s="1720"/>
      <c r="J18" s="1709"/>
      <c r="K18" s="1720"/>
      <c r="L18" s="1720"/>
      <c r="M18" s="1644"/>
      <c r="N18" s="1349"/>
      <c r="O18" s="1153"/>
      <c r="P18" s="1153"/>
      <c r="Q18" s="1153"/>
    </row>
    <row r="19" spans="1:17" s="203" customFormat="1" ht="15" x14ac:dyDescent="0.25">
      <c r="A19" s="206">
        <v>5</v>
      </c>
      <c r="B19" s="1148"/>
      <c r="C19" s="1720"/>
      <c r="D19" s="1720"/>
      <c r="E19" s="1644"/>
      <c r="F19" s="1709"/>
      <c r="G19" s="1720"/>
      <c r="H19" s="1720"/>
      <c r="I19" s="1720"/>
      <c r="J19" s="1709"/>
      <c r="K19" s="1720"/>
      <c r="L19" s="1720"/>
      <c r="M19" s="1644"/>
      <c r="N19" s="1349"/>
      <c r="O19" s="1153"/>
      <c r="P19" s="1153"/>
      <c r="Q19" s="1153"/>
    </row>
    <row r="20" spans="1:17" s="203" customFormat="1" ht="15" x14ac:dyDescent="0.25">
      <c r="A20" s="206">
        <v>6</v>
      </c>
      <c r="B20" s="1148"/>
      <c r="C20" s="1720"/>
      <c r="D20" s="1720"/>
      <c r="E20" s="1644"/>
      <c r="F20" s="1709"/>
      <c r="G20" s="1720"/>
      <c r="H20" s="1720"/>
      <c r="I20" s="1720"/>
      <c r="J20" s="1709"/>
      <c r="K20" s="1720"/>
      <c r="L20" s="1720"/>
      <c r="M20" s="1644"/>
      <c r="N20" s="1349"/>
      <c r="O20" s="1153"/>
      <c r="P20" s="1153"/>
      <c r="Q20" s="1153"/>
    </row>
    <row r="21" spans="1:17" s="203" customFormat="1" ht="15" x14ac:dyDescent="0.25">
      <c r="A21" s="206">
        <v>7</v>
      </c>
      <c r="B21" s="1148"/>
      <c r="C21" s="1720"/>
      <c r="D21" s="1720"/>
      <c r="E21" s="1644"/>
      <c r="F21" s="1709"/>
      <c r="G21" s="1720"/>
      <c r="H21" s="1720"/>
      <c r="I21" s="1720"/>
      <c r="J21" s="1709"/>
      <c r="K21" s="1720"/>
      <c r="L21" s="1720"/>
      <c r="M21" s="1644"/>
      <c r="N21" s="1349"/>
      <c r="O21" s="1153"/>
      <c r="P21" s="1153"/>
      <c r="Q21" s="1153"/>
    </row>
    <row r="22" spans="1:17" s="203" customFormat="1" ht="15" x14ac:dyDescent="0.25">
      <c r="A22" s="206">
        <v>8</v>
      </c>
      <c r="B22" s="1148"/>
      <c r="C22" s="1720"/>
      <c r="D22" s="1720"/>
      <c r="E22" s="1644"/>
      <c r="F22" s="1709"/>
      <c r="G22" s="1720"/>
      <c r="H22" s="1720"/>
      <c r="I22" s="1720"/>
      <c r="J22" s="1709"/>
      <c r="K22" s="1720"/>
      <c r="L22" s="1720"/>
      <c r="M22" s="1644"/>
      <c r="N22" s="1349"/>
      <c r="O22" s="1153"/>
      <c r="P22" s="1153"/>
      <c r="Q22" s="1153"/>
    </row>
    <row r="23" spans="1:17" s="203" customFormat="1" ht="15" x14ac:dyDescent="0.25">
      <c r="A23" s="206">
        <v>9</v>
      </c>
      <c r="B23" s="1148"/>
      <c r="C23" s="1720"/>
      <c r="D23" s="1720"/>
      <c r="E23" s="1644"/>
      <c r="F23" s="1709"/>
      <c r="G23" s="1720"/>
      <c r="H23" s="1720"/>
      <c r="I23" s="1720"/>
      <c r="J23" s="1709"/>
      <c r="K23" s="1720"/>
      <c r="L23" s="1720"/>
      <c r="M23" s="1644"/>
      <c r="N23" s="1349"/>
      <c r="O23" s="1153"/>
      <c r="P23" s="1153"/>
      <c r="Q23" s="1153"/>
    </row>
    <row r="24" spans="1:17" s="203" customFormat="1" ht="15" x14ac:dyDescent="0.25">
      <c r="A24" s="206">
        <v>10</v>
      </c>
      <c r="B24" s="1148"/>
      <c r="C24" s="1720"/>
      <c r="D24" s="1720"/>
      <c r="E24" s="1644"/>
      <c r="F24" s="1709"/>
      <c r="G24" s="1720"/>
      <c r="H24" s="1720"/>
      <c r="I24" s="1720"/>
      <c r="J24" s="1709"/>
      <c r="K24" s="1720"/>
      <c r="L24" s="1720"/>
      <c r="M24" s="1644"/>
      <c r="N24" s="1349"/>
      <c r="O24" s="1153"/>
      <c r="P24" s="1153"/>
      <c r="Q24" s="1153"/>
    </row>
    <row r="25" spans="1:17" s="203" customFormat="1" ht="15" x14ac:dyDescent="0.25">
      <c r="A25" s="206">
        <v>11</v>
      </c>
      <c r="B25" s="1148"/>
      <c r="C25" s="1720"/>
      <c r="D25" s="1720"/>
      <c r="E25" s="1644"/>
      <c r="F25" s="1709"/>
      <c r="G25" s="1720"/>
      <c r="H25" s="1720"/>
      <c r="I25" s="1720"/>
      <c r="J25" s="1709"/>
      <c r="K25" s="1720"/>
      <c r="L25" s="1720"/>
      <c r="M25" s="1644"/>
      <c r="N25" s="1349"/>
      <c r="O25" s="1153"/>
      <c r="P25" s="1153"/>
      <c r="Q25" s="1153"/>
    </row>
    <row r="26" spans="1:17" s="203" customFormat="1" ht="15" x14ac:dyDescent="0.25">
      <c r="A26" s="206">
        <v>12</v>
      </c>
      <c r="B26" s="1148"/>
      <c r="C26" s="1720"/>
      <c r="D26" s="1720"/>
      <c r="E26" s="1644"/>
      <c r="F26" s="1709"/>
      <c r="G26" s="1720"/>
      <c r="H26" s="1720"/>
      <c r="I26" s="1720"/>
      <c r="J26" s="1709"/>
      <c r="K26" s="1720"/>
      <c r="L26" s="1720"/>
      <c r="M26" s="1644"/>
      <c r="N26" s="1349"/>
      <c r="O26" s="1153"/>
      <c r="P26" s="1153"/>
      <c r="Q26" s="1153"/>
    </row>
    <row r="27" spans="1:17" s="203" customFormat="1" ht="15" x14ac:dyDescent="0.25">
      <c r="A27" s="206">
        <v>13</v>
      </c>
      <c r="B27" s="1148"/>
      <c r="C27" s="1720"/>
      <c r="D27" s="1720"/>
      <c r="E27" s="1644"/>
      <c r="F27" s="1709"/>
      <c r="G27" s="1720"/>
      <c r="H27" s="1720"/>
      <c r="I27" s="1720"/>
      <c r="J27" s="1709"/>
      <c r="K27" s="1720"/>
      <c r="L27" s="1720"/>
      <c r="M27" s="1644"/>
      <c r="N27" s="1349"/>
      <c r="O27" s="1153"/>
      <c r="P27" s="1153"/>
      <c r="Q27" s="1153"/>
    </row>
    <row r="28" spans="1:17" s="203" customFormat="1" ht="15" x14ac:dyDescent="0.25">
      <c r="A28" s="206">
        <v>14</v>
      </c>
      <c r="B28" s="1148"/>
      <c r="C28" s="1720"/>
      <c r="D28" s="1720"/>
      <c r="E28" s="1644"/>
      <c r="F28" s="1709"/>
      <c r="G28" s="1720"/>
      <c r="H28" s="1720"/>
      <c r="I28" s="1720"/>
      <c r="J28" s="1709"/>
      <c r="K28" s="1720"/>
      <c r="L28" s="1720"/>
      <c r="M28" s="1644"/>
      <c r="N28" s="1349"/>
      <c r="O28" s="1153"/>
      <c r="P28" s="1153"/>
      <c r="Q28" s="1153"/>
    </row>
    <row r="29" spans="1:17" s="203" customFormat="1" ht="15" x14ac:dyDescent="0.25">
      <c r="A29" s="206">
        <v>15</v>
      </c>
      <c r="B29" s="1148"/>
      <c r="C29" s="1720"/>
      <c r="D29" s="1720"/>
      <c r="E29" s="1644"/>
      <c r="F29" s="1709"/>
      <c r="G29" s="1720"/>
      <c r="H29" s="1720"/>
      <c r="I29" s="1720"/>
      <c r="J29" s="1709"/>
      <c r="K29" s="1720"/>
      <c r="L29" s="1720"/>
      <c r="M29" s="1644"/>
      <c r="N29" s="1349"/>
      <c r="O29" s="1153"/>
      <c r="P29" s="1153"/>
      <c r="Q29" s="1153"/>
    </row>
    <row r="30" spans="1:17" s="203" customFormat="1" ht="15" x14ac:dyDescent="0.25">
      <c r="A30" s="206">
        <v>16</v>
      </c>
      <c r="B30" s="1148"/>
      <c r="C30" s="1720"/>
      <c r="D30" s="1720"/>
      <c r="E30" s="1644"/>
      <c r="F30" s="1709"/>
      <c r="G30" s="1720"/>
      <c r="H30" s="1720"/>
      <c r="I30" s="1720"/>
      <c r="J30" s="1709"/>
      <c r="K30" s="1720"/>
      <c r="L30" s="1720"/>
      <c r="M30" s="1644"/>
      <c r="N30" s="1349"/>
      <c r="O30" s="1153"/>
      <c r="P30" s="1153"/>
      <c r="Q30" s="1153"/>
    </row>
    <row r="31" spans="1:17" s="207" customFormat="1" ht="15" x14ac:dyDescent="0.25">
      <c r="A31" s="206">
        <v>17</v>
      </c>
      <c r="B31" s="1148"/>
      <c r="C31" s="1720"/>
      <c r="D31" s="1720"/>
      <c r="E31" s="1644"/>
      <c r="F31" s="1709"/>
      <c r="G31" s="1720"/>
      <c r="H31" s="1720"/>
      <c r="I31" s="1720"/>
      <c r="J31" s="1709"/>
      <c r="K31" s="1720"/>
      <c r="L31" s="1720"/>
      <c r="M31" s="1644"/>
      <c r="N31" s="1349"/>
      <c r="O31" s="1153"/>
      <c r="P31" s="1153"/>
      <c r="Q31" s="1153"/>
    </row>
    <row r="32" spans="1:17" s="207" customFormat="1" ht="15" x14ac:dyDescent="0.25">
      <c r="A32" s="206">
        <v>18</v>
      </c>
      <c r="B32" s="1148"/>
      <c r="C32" s="1720"/>
      <c r="D32" s="1720"/>
      <c r="E32" s="1644"/>
      <c r="F32" s="1709"/>
      <c r="G32" s="1720"/>
      <c r="H32" s="1720"/>
      <c r="I32" s="1720"/>
      <c r="J32" s="1709"/>
      <c r="K32" s="1720"/>
      <c r="L32" s="1720"/>
      <c r="M32" s="1644"/>
      <c r="N32" s="1349"/>
      <c r="O32" s="1153"/>
      <c r="P32" s="1153"/>
      <c r="Q32" s="1153"/>
    </row>
    <row r="33" spans="1:33" s="207" customFormat="1" ht="15" x14ac:dyDescent="0.25">
      <c r="A33" s="206">
        <v>19</v>
      </c>
      <c r="B33" s="1148"/>
      <c r="C33" s="1720"/>
      <c r="D33" s="1720"/>
      <c r="E33" s="1644"/>
      <c r="F33" s="1709"/>
      <c r="G33" s="1720"/>
      <c r="H33" s="1720"/>
      <c r="I33" s="1720"/>
      <c r="J33" s="1709"/>
      <c r="K33" s="1720"/>
      <c r="L33" s="1720"/>
      <c r="M33" s="1644"/>
      <c r="N33" s="1349"/>
      <c r="O33" s="1153"/>
      <c r="P33" s="1153"/>
      <c r="Q33" s="1153"/>
    </row>
    <row r="34" spans="1:33" s="207" customFormat="1" ht="15" x14ac:dyDescent="0.25">
      <c r="A34" s="206">
        <v>20</v>
      </c>
      <c r="B34" s="1148"/>
      <c r="C34" s="1720"/>
      <c r="D34" s="1720"/>
      <c r="E34" s="1644"/>
      <c r="F34" s="1709"/>
      <c r="G34" s="1720"/>
      <c r="H34" s="1720"/>
      <c r="I34" s="1720"/>
      <c r="J34" s="1709"/>
      <c r="K34" s="1720"/>
      <c r="L34" s="1720"/>
      <c r="M34" s="1644"/>
      <c r="N34" s="1349"/>
      <c r="O34" s="1153"/>
      <c r="P34" s="1153"/>
      <c r="Q34" s="1153"/>
    </row>
    <row r="35" spans="1:33" s="207" customFormat="1" ht="15" x14ac:dyDescent="0.25">
      <c r="A35" s="206">
        <v>21</v>
      </c>
      <c r="B35" s="1148"/>
      <c r="C35" s="1720"/>
      <c r="D35" s="1720"/>
      <c r="E35" s="1644"/>
      <c r="F35" s="1709"/>
      <c r="G35" s="1720"/>
      <c r="H35" s="1720"/>
      <c r="I35" s="1720"/>
      <c r="J35" s="1709"/>
      <c r="K35" s="1720"/>
      <c r="L35" s="1720"/>
      <c r="M35" s="1644"/>
      <c r="N35" s="1349"/>
      <c r="O35" s="1153"/>
      <c r="P35" s="1153"/>
      <c r="Q35" s="1153"/>
    </row>
    <row r="36" spans="1:33" s="207" customFormat="1" ht="15" x14ac:dyDescent="0.25">
      <c r="A36" s="206">
        <v>22</v>
      </c>
      <c r="B36" s="1148"/>
      <c r="C36" s="1720"/>
      <c r="D36" s="1720"/>
      <c r="E36" s="1644"/>
      <c r="F36" s="1709"/>
      <c r="G36" s="1720"/>
      <c r="H36" s="1720"/>
      <c r="I36" s="1720"/>
      <c r="J36" s="1709"/>
      <c r="K36" s="1720"/>
      <c r="L36" s="1720"/>
      <c r="M36" s="1644"/>
      <c r="N36" s="1349"/>
      <c r="O36" s="1153"/>
      <c r="P36" s="1153"/>
      <c r="Q36" s="1153"/>
    </row>
    <row r="37" spans="1:33" s="207" customFormat="1" ht="15" x14ac:dyDescent="0.25">
      <c r="A37" s="206">
        <v>23</v>
      </c>
      <c r="B37" s="1148"/>
      <c r="C37" s="1720"/>
      <c r="D37" s="1720"/>
      <c r="E37" s="1644"/>
      <c r="F37" s="1709"/>
      <c r="G37" s="1720"/>
      <c r="H37" s="1720"/>
      <c r="I37" s="1720"/>
      <c r="J37" s="1709"/>
      <c r="K37" s="1720"/>
      <c r="L37" s="1720"/>
      <c r="M37" s="1644"/>
      <c r="N37" s="1349"/>
      <c r="O37" s="1153"/>
      <c r="P37" s="1153"/>
      <c r="Q37" s="1153"/>
    </row>
    <row r="38" spans="1:33" s="207" customFormat="1" ht="15" x14ac:dyDescent="0.25">
      <c r="A38" s="206">
        <v>24</v>
      </c>
      <c r="B38" s="1148"/>
      <c r="C38" s="1720"/>
      <c r="D38" s="1720"/>
      <c r="E38" s="1644"/>
      <c r="F38" s="1709"/>
      <c r="G38" s="1720"/>
      <c r="H38" s="1720"/>
      <c r="I38" s="1720"/>
      <c r="J38" s="1709"/>
      <c r="K38" s="1720"/>
      <c r="L38" s="1720"/>
      <c r="M38" s="1644"/>
      <c r="N38" s="1349"/>
      <c r="O38" s="1153"/>
      <c r="P38" s="1153"/>
      <c r="Q38" s="1153"/>
    </row>
    <row r="39" spans="1:33" s="207" customFormat="1" ht="15" x14ac:dyDescent="0.2">
      <c r="A39" s="206" t="s">
        <v>19</v>
      </c>
      <c r="B39" s="1219"/>
      <c r="C39" s="1721"/>
      <c r="D39" s="1721"/>
      <c r="E39" s="1722">
        <f>SUM(E15:E38)</f>
        <v>0</v>
      </c>
      <c r="F39" s="1721"/>
      <c r="G39" s="1721"/>
      <c r="H39" s="1721"/>
      <c r="I39" s="1722"/>
      <c r="J39" s="1721"/>
      <c r="K39" s="1721"/>
      <c r="L39" s="1721"/>
      <c r="M39" s="1722">
        <f>SUM(M15:M38)</f>
        <v>0</v>
      </c>
      <c r="N39" s="1719"/>
      <c r="O39" s="1219"/>
      <c r="P39" s="1219"/>
      <c r="Q39" s="1220"/>
    </row>
    <row r="40" spans="1:33" s="196" customFormat="1" ht="12.75" customHeight="1" x14ac:dyDescent="0.2">
      <c r="A40" s="196" t="s">
        <v>20</v>
      </c>
      <c r="R40" s="1020"/>
      <c r="S40" s="1020"/>
      <c r="T40" s="1020"/>
      <c r="U40" s="1020"/>
      <c r="V40" s="1020"/>
      <c r="W40" s="1020"/>
      <c r="X40" s="1020"/>
      <c r="Y40" s="1020"/>
      <c r="Z40" s="1020"/>
      <c r="AA40" s="1020"/>
      <c r="AB40" s="1020"/>
      <c r="AC40" s="1020"/>
      <c r="AD40" s="1020"/>
      <c r="AE40" s="1020"/>
      <c r="AF40" s="1020"/>
      <c r="AG40" s="1020"/>
    </row>
    <row r="41" spans="1:33" s="196" customFormat="1" ht="12.75" customHeight="1" x14ac:dyDescent="0.2">
      <c r="A41" s="196" t="s">
        <v>21</v>
      </c>
      <c r="R41" s="1020"/>
      <c r="S41" s="1020"/>
      <c r="T41" s="1020"/>
      <c r="U41" s="1020"/>
      <c r="V41" s="1020"/>
      <c r="W41" s="1020"/>
      <c r="X41" s="1020"/>
      <c r="Y41" s="1020"/>
      <c r="Z41" s="1020"/>
      <c r="AA41" s="1020"/>
      <c r="AB41" s="1020"/>
      <c r="AC41" s="1020"/>
      <c r="AD41" s="1020"/>
      <c r="AE41" s="1020"/>
      <c r="AF41" s="1020"/>
      <c r="AG41" s="1020"/>
    </row>
    <row r="42" spans="1:33" x14ac:dyDescent="0.2">
      <c r="A42" s="196" t="s">
        <v>22</v>
      </c>
      <c r="R42" s="1021"/>
      <c r="S42" s="1021"/>
      <c r="T42" s="1021"/>
      <c r="U42" s="1021"/>
      <c r="V42" s="1021"/>
      <c r="W42" s="1021"/>
      <c r="X42" s="1021"/>
      <c r="Y42" s="1021"/>
      <c r="Z42" s="1021"/>
      <c r="AA42" s="1021"/>
      <c r="AB42" s="1021"/>
      <c r="AC42" s="1021"/>
      <c r="AD42" s="1021"/>
      <c r="AE42" s="1021"/>
      <c r="AF42" s="1021"/>
      <c r="AG42" s="1021"/>
    </row>
    <row r="43" spans="1:33" x14ac:dyDescent="0.2">
      <c r="A43" s="196" t="s">
        <v>23</v>
      </c>
      <c r="K43" s="196" t="s">
        <v>526</v>
      </c>
      <c r="L43" s="196"/>
      <c r="M43" s="196"/>
      <c r="N43" s="196"/>
      <c r="O43" s="196"/>
      <c r="P43" s="196"/>
      <c r="Q43" s="196"/>
      <c r="R43" s="1021"/>
      <c r="S43" s="1021"/>
      <c r="T43" s="1021"/>
      <c r="U43" s="1021"/>
      <c r="V43" s="1021"/>
      <c r="W43" s="1021"/>
      <c r="X43" s="1021"/>
      <c r="Y43" s="1021"/>
      <c r="Z43" s="1021"/>
      <c r="AA43" s="1021"/>
      <c r="AB43" s="1021"/>
      <c r="AC43" s="1021"/>
      <c r="AD43" s="1021"/>
      <c r="AE43" s="1021"/>
      <c r="AF43" s="1021"/>
      <c r="AG43" s="1021"/>
    </row>
    <row r="44" spans="1:33" x14ac:dyDescent="0.2">
      <c r="R44" s="1021"/>
      <c r="S44" s="1021"/>
      <c r="T44" s="1021"/>
      <c r="U44" s="1021"/>
      <c r="V44" s="1021"/>
      <c r="W44" s="1021"/>
      <c r="X44" s="1021"/>
      <c r="Y44" s="1021"/>
      <c r="Z44" s="1021"/>
      <c r="AA44" s="1021"/>
      <c r="AB44" s="1021"/>
      <c r="AC44" s="1021"/>
      <c r="AD44" s="1021"/>
      <c r="AE44" s="1021"/>
      <c r="AF44" s="1021"/>
      <c r="AG44" s="1021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tabColor theme="3"/>
  </sheetPr>
  <dimension ref="A1:AG44"/>
  <sheetViews>
    <sheetView topLeftCell="B1" zoomScale="70" zoomScaleNormal="70" workbookViewId="0">
      <selection activeCell="B15" sqref="B15:Q38"/>
    </sheetView>
  </sheetViews>
  <sheetFormatPr defaultRowHeight="12.75" x14ac:dyDescent="0.2"/>
  <cols>
    <col min="1" max="1" width="5.42578125" style="221" customWidth="1"/>
    <col min="2" max="3" width="11.28515625" style="221" customWidth="1"/>
    <col min="4" max="4" width="11.28515625" style="221" hidden="1" customWidth="1"/>
    <col min="5" max="7" width="11.28515625" style="221" customWidth="1"/>
    <col min="8" max="8" width="11.28515625" style="221" hidden="1" customWidth="1"/>
    <col min="9" max="11" width="11.28515625" style="221" customWidth="1"/>
    <col min="12" max="12" width="11.28515625" style="221" hidden="1" customWidth="1"/>
    <col min="13" max="15" width="11.28515625" style="221" customWidth="1"/>
    <col min="16" max="16" width="11.28515625" style="221" hidden="1" customWidth="1"/>
    <col min="17" max="17" width="11.28515625" style="221" customWidth="1"/>
    <col min="18" max="16384" width="9.140625" style="221"/>
  </cols>
  <sheetData>
    <row r="1" spans="1:33" s="209" customFormat="1" ht="18.75" customHeight="1" x14ac:dyDescent="0.25">
      <c r="B1" s="2327" t="s">
        <v>503</v>
      </c>
      <c r="C1" s="2046"/>
      <c r="D1" s="2046"/>
      <c r="E1" s="2046"/>
      <c r="F1" s="2046"/>
      <c r="J1" s="801" t="s">
        <v>179</v>
      </c>
      <c r="N1" s="2321" t="s">
        <v>54</v>
      </c>
      <c r="O1" s="2321"/>
      <c r="P1" s="2321"/>
      <c r="Q1" s="2321"/>
      <c r="R1" s="1018"/>
      <c r="S1" s="1018"/>
      <c r="T1" s="1018"/>
      <c r="U1" s="1018"/>
      <c r="V1" s="1018"/>
      <c r="W1" s="1018"/>
      <c r="X1" s="1018"/>
      <c r="Y1" s="1018"/>
      <c r="Z1" s="1018"/>
      <c r="AA1" s="1018"/>
      <c r="AB1" s="1018"/>
      <c r="AC1" s="1018"/>
      <c r="AD1" s="1018"/>
      <c r="AE1" s="1018"/>
      <c r="AF1" s="1018"/>
      <c r="AG1" s="1018"/>
    </row>
    <row r="2" spans="1:33" s="209" customFormat="1" ht="10.5" customHeight="1" x14ac:dyDescent="0.2">
      <c r="B2" s="2322" t="s">
        <v>1</v>
      </c>
      <c r="C2" s="2032"/>
      <c r="D2" s="2032"/>
      <c r="E2" s="2032"/>
      <c r="F2" s="2032"/>
      <c r="I2" s="209" t="s">
        <v>32</v>
      </c>
      <c r="N2" s="2322" t="s">
        <v>2</v>
      </c>
      <c r="O2" s="2323"/>
      <c r="P2" s="2323"/>
      <c r="Q2" s="2323"/>
      <c r="R2" s="1018"/>
      <c r="S2" s="1018"/>
      <c r="T2" s="1018"/>
      <c r="U2" s="1018"/>
      <c r="V2" s="1018"/>
      <c r="W2" s="1018"/>
      <c r="X2" s="1018"/>
      <c r="Y2" s="1018"/>
      <c r="Z2" s="1018"/>
      <c r="AA2" s="1018"/>
      <c r="AB2" s="1018"/>
      <c r="AC2" s="1018"/>
      <c r="AD2" s="1018"/>
      <c r="AE2" s="1018"/>
      <c r="AF2" s="1018"/>
      <c r="AG2" s="1018"/>
    </row>
    <row r="3" spans="1:33" s="209" customFormat="1" ht="13.5" customHeight="1" x14ac:dyDescent="0.2">
      <c r="N3" s="209" t="s">
        <v>3</v>
      </c>
      <c r="R3" s="1018"/>
      <c r="S3" s="1018"/>
      <c r="T3" s="1018"/>
      <c r="U3" s="1018"/>
      <c r="V3" s="1018"/>
      <c r="W3" s="1018"/>
      <c r="X3" s="1018"/>
      <c r="Y3" s="1018"/>
      <c r="Z3" s="1018"/>
      <c r="AA3" s="1018"/>
      <c r="AB3" s="1018"/>
      <c r="AC3" s="1018"/>
      <c r="AD3" s="1018"/>
      <c r="AE3" s="1018"/>
      <c r="AF3" s="1018"/>
      <c r="AG3" s="1018"/>
    </row>
    <row r="4" spans="1:33" s="209" customFormat="1" ht="15" customHeight="1" x14ac:dyDescent="0.25">
      <c r="B4" s="2326" t="s">
        <v>4</v>
      </c>
      <c r="C4" s="2046"/>
      <c r="D4" s="211"/>
      <c r="E4" s="1018"/>
      <c r="F4" s="1018"/>
      <c r="G4" s="1018"/>
      <c r="H4" s="1018"/>
      <c r="I4" s="891" t="s">
        <v>5</v>
      </c>
      <c r="J4" s="210"/>
      <c r="K4" s="210"/>
      <c r="L4" s="210"/>
      <c r="O4" s="212" t="s">
        <v>58</v>
      </c>
      <c r="R4" s="1018"/>
      <c r="S4" s="1018"/>
      <c r="T4" s="1018"/>
      <c r="U4" s="1018"/>
      <c r="V4" s="1018"/>
      <c r="W4" s="1018"/>
      <c r="X4" s="1018"/>
      <c r="Y4" s="1018"/>
      <c r="Z4" s="1018"/>
      <c r="AA4" s="1018"/>
      <c r="AB4" s="1018"/>
      <c r="AC4" s="1018"/>
      <c r="AD4" s="1018"/>
      <c r="AE4" s="1018"/>
      <c r="AF4" s="1018"/>
      <c r="AG4" s="1018"/>
    </row>
    <row r="5" spans="1:33" s="209" customFormat="1" ht="9.75" customHeight="1" x14ac:dyDescent="0.2">
      <c r="B5" s="2317" t="s">
        <v>7</v>
      </c>
      <c r="C5" s="2044"/>
      <c r="D5" s="210"/>
      <c r="E5" s="210"/>
      <c r="R5" s="1018"/>
      <c r="S5" s="1018"/>
      <c r="T5" s="1018"/>
      <c r="U5" s="1018"/>
      <c r="V5" s="1018"/>
      <c r="W5" s="1018"/>
      <c r="X5" s="1018"/>
      <c r="Y5" s="1018"/>
      <c r="Z5" s="1018"/>
      <c r="AA5" s="1018"/>
      <c r="AB5" s="1018"/>
      <c r="AC5" s="1018"/>
      <c r="AD5" s="1018"/>
      <c r="AE5" s="1018"/>
      <c r="AF5" s="1018"/>
      <c r="AG5" s="1018"/>
    </row>
    <row r="6" spans="1:33" s="209" customFormat="1" ht="12" customHeight="1" x14ac:dyDescent="0.25">
      <c r="A6" s="2324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1018"/>
      <c r="S6" s="1018"/>
      <c r="T6" s="1018"/>
      <c r="U6" s="1018"/>
      <c r="V6" s="1018"/>
      <c r="W6" s="1018"/>
      <c r="X6" s="1018"/>
      <c r="Y6" s="1018"/>
      <c r="Z6" s="1018"/>
      <c r="AA6" s="1018"/>
      <c r="AB6" s="1018"/>
      <c r="AC6" s="1018"/>
      <c r="AD6" s="1018"/>
      <c r="AE6" s="1018"/>
      <c r="AF6" s="1018"/>
      <c r="AG6" s="1018"/>
    </row>
    <row r="7" spans="1:33" s="209" customFormat="1" ht="15.75" x14ac:dyDescent="0.25">
      <c r="A7" s="2325" t="s">
        <v>499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1018"/>
      <c r="S7" s="1018"/>
      <c r="T7" s="1018"/>
      <c r="U7" s="1018"/>
      <c r="V7" s="1018"/>
      <c r="W7" s="1018"/>
      <c r="X7" s="1018"/>
      <c r="Y7" s="1018"/>
      <c r="Z7" s="1018"/>
      <c r="AA7" s="1018"/>
      <c r="AB7" s="1018"/>
      <c r="AC7" s="1018"/>
      <c r="AD7" s="1018"/>
      <c r="AE7" s="1018"/>
      <c r="AF7" s="1018"/>
      <c r="AG7" s="1018"/>
    </row>
    <row r="8" spans="1:33" s="209" customFormat="1" ht="9" customHeight="1" x14ac:dyDescent="0.2">
      <c r="A8" s="1312" t="s">
        <v>415</v>
      </c>
      <c r="B8" s="1312" t="s">
        <v>416</v>
      </c>
      <c r="R8" s="1018"/>
      <c r="S8" s="1018"/>
      <c r="T8" s="1018"/>
      <c r="U8" s="1018"/>
      <c r="V8" s="1018"/>
      <c r="W8" s="1018"/>
      <c r="X8" s="1018"/>
      <c r="Y8" s="1018"/>
      <c r="Z8" s="1018"/>
      <c r="AA8" s="1018"/>
      <c r="AB8" s="1018"/>
      <c r="AC8" s="1018"/>
      <c r="AD8" s="1018"/>
      <c r="AE8" s="1018"/>
      <c r="AF8" s="1018"/>
      <c r="AG8" s="1018"/>
    </row>
    <row r="9" spans="1:33" s="209" customFormat="1" x14ac:dyDescent="0.2">
      <c r="A9" s="2311" t="s">
        <v>9</v>
      </c>
      <c r="B9" s="2318" t="s">
        <v>10</v>
      </c>
      <c r="C9" s="2319"/>
      <c r="D9" s="2319"/>
      <c r="E9" s="2319"/>
      <c r="F9" s="2319"/>
      <c r="G9" s="2319"/>
      <c r="H9" s="2319"/>
      <c r="I9" s="2320"/>
      <c r="J9" s="2318" t="s">
        <v>11</v>
      </c>
      <c r="K9" s="2319"/>
      <c r="L9" s="2319"/>
      <c r="M9" s="2319"/>
      <c r="N9" s="2319"/>
      <c r="O9" s="2319"/>
      <c r="P9" s="2319"/>
      <c r="Q9" s="2320"/>
      <c r="R9" s="1018"/>
      <c r="S9" s="1018"/>
      <c r="T9" s="1018"/>
      <c r="U9" s="1018"/>
      <c r="V9" s="1018"/>
      <c r="W9" s="1018"/>
      <c r="X9" s="1018"/>
      <c r="Y9" s="1018"/>
      <c r="Z9" s="1018"/>
      <c r="AA9" s="1018"/>
      <c r="AB9" s="1018"/>
      <c r="AC9" s="1018"/>
      <c r="AD9" s="1018"/>
      <c r="AE9" s="1018"/>
      <c r="AF9" s="1018"/>
      <c r="AG9" s="1018"/>
    </row>
    <row r="10" spans="1:33" s="209" customFormat="1" x14ac:dyDescent="0.2">
      <c r="A10" s="2312"/>
      <c r="B10" s="2314" t="s">
        <v>364</v>
      </c>
      <c r="C10" s="2315"/>
      <c r="D10" s="2315"/>
      <c r="E10" s="2316"/>
      <c r="F10" s="2314" t="s">
        <v>365</v>
      </c>
      <c r="G10" s="2039"/>
      <c r="H10" s="2039"/>
      <c r="I10" s="2040"/>
      <c r="J10" s="2314" t="s">
        <v>364</v>
      </c>
      <c r="K10" s="2315"/>
      <c r="L10" s="2315"/>
      <c r="M10" s="2316"/>
      <c r="N10" s="2314" t="s">
        <v>365</v>
      </c>
      <c r="O10" s="2315"/>
      <c r="P10" s="2315"/>
      <c r="Q10" s="2316"/>
      <c r="R10" s="1018"/>
      <c r="S10" s="1018"/>
      <c r="T10" s="1018"/>
      <c r="U10" s="1018"/>
      <c r="V10" s="1018"/>
      <c r="W10" s="1018"/>
      <c r="X10" s="1018"/>
      <c r="Y10" s="1018"/>
      <c r="Z10" s="1018"/>
      <c r="AA10" s="1018"/>
      <c r="AB10" s="1018"/>
      <c r="AC10" s="1018"/>
      <c r="AD10" s="1018"/>
      <c r="AE10" s="1018"/>
      <c r="AF10" s="1018"/>
      <c r="AG10" s="1018"/>
    </row>
    <row r="11" spans="1:33" s="209" customFormat="1" x14ac:dyDescent="0.2">
      <c r="A11" s="2312"/>
      <c r="B11" s="2314" t="s">
        <v>14</v>
      </c>
      <c r="C11" s="2315"/>
      <c r="E11" s="214">
        <v>8000</v>
      </c>
      <c r="F11" s="2314" t="s">
        <v>14</v>
      </c>
      <c r="G11" s="2315"/>
      <c r="H11" s="213"/>
      <c r="I11" s="214">
        <v>8000</v>
      </c>
      <c r="J11" s="2314" t="s">
        <v>14</v>
      </c>
      <c r="K11" s="2315"/>
      <c r="L11" s="213"/>
      <c r="M11" s="214">
        <f>E11</f>
        <v>8000</v>
      </c>
      <c r="N11" s="2314" t="s">
        <v>14</v>
      </c>
      <c r="O11" s="2315"/>
      <c r="P11" s="213"/>
      <c r="Q11" s="214">
        <f>I11</f>
        <v>8000</v>
      </c>
      <c r="R11" s="1018"/>
      <c r="S11" s="1018"/>
      <c r="T11" s="1018"/>
      <c r="U11" s="1018"/>
      <c r="V11" s="1018"/>
      <c r="W11" s="1018"/>
      <c r="X11" s="1018"/>
      <c r="Y11" s="1018"/>
      <c r="Z11" s="1018"/>
      <c r="AA11" s="1018"/>
      <c r="AB11" s="1018"/>
      <c r="AC11" s="1018"/>
      <c r="AD11" s="1018"/>
      <c r="AE11" s="1018"/>
      <c r="AF11" s="1018"/>
      <c r="AG11" s="1018"/>
    </row>
    <row r="12" spans="1:33" s="216" customFormat="1" ht="35.25" customHeight="1" x14ac:dyDescent="0.2">
      <c r="A12" s="2313"/>
      <c r="B12" s="215" t="s">
        <v>16</v>
      </c>
      <c r="C12" s="215" t="s">
        <v>17</v>
      </c>
      <c r="D12" s="215"/>
      <c r="E12" s="215" t="s">
        <v>18</v>
      </c>
      <c r="F12" s="215" t="s">
        <v>16</v>
      </c>
      <c r="G12" s="215" t="s">
        <v>17</v>
      </c>
      <c r="H12" s="215"/>
      <c r="I12" s="215" t="s">
        <v>18</v>
      </c>
      <c r="J12" s="215" t="s">
        <v>16</v>
      </c>
      <c r="K12" s="215" t="s">
        <v>17</v>
      </c>
      <c r="L12" s="215"/>
      <c r="M12" s="215" t="s">
        <v>18</v>
      </c>
      <c r="N12" s="215" t="s">
        <v>16</v>
      </c>
      <c r="O12" s="215" t="s">
        <v>17</v>
      </c>
      <c r="P12" s="215"/>
      <c r="Q12" s="215" t="s">
        <v>18</v>
      </c>
    </row>
    <row r="13" spans="1:33" s="218" customFormat="1" ht="11.25" x14ac:dyDescent="0.2">
      <c r="A13" s="217">
        <v>1</v>
      </c>
      <c r="B13" s="217">
        <v>2</v>
      </c>
      <c r="C13" s="217">
        <v>3</v>
      </c>
      <c r="D13" s="217"/>
      <c r="E13" s="217">
        <v>4</v>
      </c>
      <c r="F13" s="217">
        <v>5</v>
      </c>
      <c r="G13" s="217">
        <v>6</v>
      </c>
      <c r="H13" s="217"/>
      <c r="I13" s="217">
        <v>7</v>
      </c>
      <c r="J13" s="217">
        <v>8</v>
      </c>
      <c r="K13" s="217">
        <v>9</v>
      </c>
      <c r="L13" s="217"/>
      <c r="M13" s="217">
        <v>10</v>
      </c>
      <c r="N13" s="217">
        <v>11</v>
      </c>
      <c r="O13" s="217">
        <v>12</v>
      </c>
      <c r="P13" s="217"/>
      <c r="Q13" s="217">
        <v>13</v>
      </c>
    </row>
    <row r="14" spans="1:33" s="216" customFormat="1" ht="15" x14ac:dyDescent="0.2">
      <c r="A14" s="219">
        <v>0</v>
      </c>
      <c r="B14" s="1148"/>
      <c r="C14" s="1720"/>
      <c r="D14" s="1720"/>
      <c r="E14" s="1720"/>
      <c r="F14" s="1709"/>
      <c r="G14" s="1720"/>
      <c r="H14" s="1720"/>
      <c r="I14" s="1720"/>
      <c r="J14" s="1709"/>
      <c r="K14" s="1720"/>
      <c r="L14" s="1720"/>
      <c r="M14" s="1720"/>
      <c r="N14" s="1709"/>
      <c r="O14" s="1720"/>
      <c r="P14" s="1720"/>
      <c r="Q14" s="1720"/>
    </row>
    <row r="15" spans="1:33" s="1522" customFormat="1" ht="15" x14ac:dyDescent="0.25">
      <c r="A15" s="1521">
        <v>1</v>
      </c>
      <c r="B15" s="1379"/>
      <c r="C15" s="1720"/>
      <c r="D15" s="1720"/>
      <c r="E15" s="1644"/>
      <c r="F15" s="1709"/>
      <c r="G15" s="1720"/>
      <c r="H15" s="1720"/>
      <c r="I15" s="1644"/>
      <c r="J15" s="1709"/>
      <c r="K15" s="1720"/>
      <c r="L15" s="1720"/>
      <c r="M15" s="1644"/>
      <c r="N15" s="1709"/>
      <c r="O15" s="1720"/>
      <c r="P15" s="1720"/>
      <c r="Q15" s="1644"/>
    </row>
    <row r="16" spans="1:33" s="216" customFormat="1" ht="15" x14ac:dyDescent="0.25">
      <c r="A16" s="219">
        <v>2</v>
      </c>
      <c r="B16" s="1148"/>
      <c r="C16" s="1720"/>
      <c r="D16" s="1720"/>
      <c r="E16" s="1644"/>
      <c r="F16" s="1709"/>
      <c r="G16" s="1720"/>
      <c r="H16" s="1720"/>
      <c r="I16" s="1644"/>
      <c r="J16" s="1709"/>
      <c r="K16" s="1720"/>
      <c r="L16" s="1720"/>
      <c r="M16" s="1644"/>
      <c r="N16" s="1709"/>
      <c r="O16" s="1720"/>
      <c r="P16" s="1720"/>
      <c r="Q16" s="1644"/>
    </row>
    <row r="17" spans="1:17" s="216" customFormat="1" ht="15" x14ac:dyDescent="0.25">
      <c r="A17" s="219">
        <v>3</v>
      </c>
      <c r="B17" s="1148"/>
      <c r="C17" s="1720"/>
      <c r="D17" s="1720"/>
      <c r="E17" s="1644"/>
      <c r="F17" s="1709"/>
      <c r="G17" s="1720"/>
      <c r="H17" s="1720"/>
      <c r="I17" s="1644"/>
      <c r="J17" s="1709"/>
      <c r="K17" s="1720"/>
      <c r="L17" s="1720"/>
      <c r="M17" s="1644"/>
      <c r="N17" s="1709"/>
      <c r="O17" s="1720"/>
      <c r="P17" s="1720"/>
      <c r="Q17" s="1644"/>
    </row>
    <row r="18" spans="1:17" s="216" customFormat="1" ht="15" x14ac:dyDescent="0.25">
      <c r="A18" s="219">
        <v>4</v>
      </c>
      <c r="B18" s="1148"/>
      <c r="C18" s="1720"/>
      <c r="D18" s="1720"/>
      <c r="E18" s="1644"/>
      <c r="F18" s="1709"/>
      <c r="G18" s="1720"/>
      <c r="H18" s="1720"/>
      <c r="I18" s="1644"/>
      <c r="J18" s="1709"/>
      <c r="K18" s="1720"/>
      <c r="L18" s="1720"/>
      <c r="M18" s="1644"/>
      <c r="N18" s="1709"/>
      <c r="O18" s="1720"/>
      <c r="P18" s="1720"/>
      <c r="Q18" s="1644"/>
    </row>
    <row r="19" spans="1:17" s="216" customFormat="1" ht="15" x14ac:dyDescent="0.25">
      <c r="A19" s="219">
        <v>5</v>
      </c>
      <c r="B19" s="1148"/>
      <c r="C19" s="1720"/>
      <c r="D19" s="1720"/>
      <c r="E19" s="1644"/>
      <c r="F19" s="1709"/>
      <c r="G19" s="1720"/>
      <c r="H19" s="1720"/>
      <c r="I19" s="1644"/>
      <c r="J19" s="1709"/>
      <c r="K19" s="1720"/>
      <c r="L19" s="1720"/>
      <c r="M19" s="1644"/>
      <c r="N19" s="1709"/>
      <c r="O19" s="1720"/>
      <c r="P19" s="1720"/>
      <c r="Q19" s="1644"/>
    </row>
    <row r="20" spans="1:17" s="216" customFormat="1" ht="15" x14ac:dyDescent="0.25">
      <c r="A20" s="219">
        <v>6</v>
      </c>
      <c r="B20" s="1148"/>
      <c r="C20" s="1720"/>
      <c r="D20" s="1720"/>
      <c r="E20" s="1644"/>
      <c r="F20" s="1709"/>
      <c r="G20" s="1720"/>
      <c r="H20" s="1720"/>
      <c r="I20" s="1644"/>
      <c r="J20" s="1709"/>
      <c r="K20" s="1720"/>
      <c r="L20" s="1720"/>
      <c r="M20" s="1644"/>
      <c r="N20" s="1709"/>
      <c r="O20" s="1720"/>
      <c r="P20" s="1720"/>
      <c r="Q20" s="1644"/>
    </row>
    <row r="21" spans="1:17" s="216" customFormat="1" ht="15" x14ac:dyDescent="0.25">
      <c r="A21" s="219">
        <v>7</v>
      </c>
      <c r="B21" s="1148"/>
      <c r="C21" s="1720"/>
      <c r="D21" s="1720"/>
      <c r="E21" s="1644"/>
      <c r="F21" s="1709"/>
      <c r="G21" s="1720"/>
      <c r="H21" s="1720"/>
      <c r="I21" s="1644"/>
      <c r="J21" s="1709"/>
      <c r="K21" s="1720"/>
      <c r="L21" s="1720"/>
      <c r="M21" s="1644"/>
      <c r="N21" s="1709"/>
      <c r="O21" s="1720"/>
      <c r="P21" s="1720"/>
      <c r="Q21" s="1644"/>
    </row>
    <row r="22" spans="1:17" s="216" customFormat="1" ht="15" x14ac:dyDescent="0.25">
      <c r="A22" s="219">
        <v>8</v>
      </c>
      <c r="B22" s="1148"/>
      <c r="C22" s="1720"/>
      <c r="D22" s="1720"/>
      <c r="E22" s="1644"/>
      <c r="F22" s="1709"/>
      <c r="G22" s="1720"/>
      <c r="H22" s="1720"/>
      <c r="I22" s="1644"/>
      <c r="J22" s="1709"/>
      <c r="K22" s="1720"/>
      <c r="L22" s="1720"/>
      <c r="M22" s="1644"/>
      <c r="N22" s="1709"/>
      <c r="O22" s="1720"/>
      <c r="P22" s="1720"/>
      <c r="Q22" s="1644"/>
    </row>
    <row r="23" spans="1:17" s="216" customFormat="1" ht="15" x14ac:dyDescent="0.25">
      <c r="A23" s="219">
        <v>9</v>
      </c>
      <c r="B23" s="1148"/>
      <c r="C23" s="1720"/>
      <c r="D23" s="1720"/>
      <c r="E23" s="1644"/>
      <c r="F23" s="1709"/>
      <c r="G23" s="1720"/>
      <c r="H23" s="1720"/>
      <c r="I23" s="1644"/>
      <c r="J23" s="1709"/>
      <c r="K23" s="1720"/>
      <c r="L23" s="1720"/>
      <c r="M23" s="1644"/>
      <c r="N23" s="1709"/>
      <c r="O23" s="1720"/>
      <c r="P23" s="1720"/>
      <c r="Q23" s="1644"/>
    </row>
    <row r="24" spans="1:17" s="216" customFormat="1" ht="15" x14ac:dyDescent="0.25">
      <c r="A24" s="219">
        <v>10</v>
      </c>
      <c r="B24" s="1148"/>
      <c r="C24" s="1720"/>
      <c r="D24" s="1720"/>
      <c r="E24" s="1644"/>
      <c r="F24" s="1709"/>
      <c r="G24" s="1720"/>
      <c r="H24" s="1720"/>
      <c r="I24" s="1644"/>
      <c r="J24" s="1709"/>
      <c r="K24" s="1720"/>
      <c r="L24" s="1720"/>
      <c r="M24" s="1644"/>
      <c r="N24" s="1709"/>
      <c r="O24" s="1720"/>
      <c r="P24" s="1720"/>
      <c r="Q24" s="1644"/>
    </row>
    <row r="25" spans="1:17" s="216" customFormat="1" ht="15" x14ac:dyDescent="0.25">
      <c r="A25" s="219">
        <v>11</v>
      </c>
      <c r="B25" s="1148"/>
      <c r="C25" s="1720"/>
      <c r="D25" s="1720"/>
      <c r="E25" s="1644"/>
      <c r="F25" s="1709"/>
      <c r="G25" s="1720"/>
      <c r="H25" s="1720"/>
      <c r="I25" s="1644"/>
      <c r="J25" s="1709"/>
      <c r="K25" s="1720"/>
      <c r="L25" s="1720"/>
      <c r="M25" s="1644"/>
      <c r="N25" s="1709"/>
      <c r="O25" s="1720"/>
      <c r="P25" s="1720"/>
      <c r="Q25" s="1644"/>
    </row>
    <row r="26" spans="1:17" s="216" customFormat="1" ht="15" x14ac:dyDescent="0.25">
      <c r="A26" s="219">
        <v>12</v>
      </c>
      <c r="B26" s="1148"/>
      <c r="C26" s="1720"/>
      <c r="D26" s="1720"/>
      <c r="E26" s="1644"/>
      <c r="F26" s="1709"/>
      <c r="G26" s="1720"/>
      <c r="H26" s="1720"/>
      <c r="I26" s="1644"/>
      <c r="J26" s="1709"/>
      <c r="K26" s="1720"/>
      <c r="L26" s="1720"/>
      <c r="M26" s="1644"/>
      <c r="N26" s="1709"/>
      <c r="O26" s="1720"/>
      <c r="P26" s="1720"/>
      <c r="Q26" s="1644"/>
    </row>
    <row r="27" spans="1:17" s="216" customFormat="1" ht="15" x14ac:dyDescent="0.25">
      <c r="A27" s="219">
        <v>13</v>
      </c>
      <c r="B27" s="1148"/>
      <c r="C27" s="1720"/>
      <c r="D27" s="1720"/>
      <c r="E27" s="1644"/>
      <c r="F27" s="1709"/>
      <c r="G27" s="1720"/>
      <c r="H27" s="1720"/>
      <c r="I27" s="1644"/>
      <c r="J27" s="1709"/>
      <c r="K27" s="1720"/>
      <c r="L27" s="1720"/>
      <c r="M27" s="1644"/>
      <c r="N27" s="1709"/>
      <c r="O27" s="1720"/>
      <c r="P27" s="1720"/>
      <c r="Q27" s="1644"/>
    </row>
    <row r="28" spans="1:17" s="216" customFormat="1" ht="15" x14ac:dyDescent="0.25">
      <c r="A28" s="219">
        <v>14</v>
      </c>
      <c r="B28" s="1148"/>
      <c r="C28" s="1720"/>
      <c r="D28" s="1720"/>
      <c r="E28" s="1644"/>
      <c r="F28" s="1709"/>
      <c r="G28" s="1720"/>
      <c r="H28" s="1720"/>
      <c r="I28" s="1644"/>
      <c r="J28" s="1709"/>
      <c r="K28" s="1720"/>
      <c r="L28" s="1720"/>
      <c r="M28" s="1644"/>
      <c r="N28" s="1709"/>
      <c r="O28" s="1720"/>
      <c r="P28" s="1720"/>
      <c r="Q28" s="1644"/>
    </row>
    <row r="29" spans="1:17" s="216" customFormat="1" ht="15" x14ac:dyDescent="0.25">
      <c r="A29" s="219">
        <v>15</v>
      </c>
      <c r="B29" s="1148"/>
      <c r="C29" s="1720"/>
      <c r="D29" s="1720"/>
      <c r="E29" s="1644"/>
      <c r="F29" s="1709"/>
      <c r="G29" s="1720"/>
      <c r="H29" s="1720"/>
      <c r="I29" s="1644"/>
      <c r="J29" s="1709"/>
      <c r="K29" s="1720"/>
      <c r="L29" s="1720"/>
      <c r="M29" s="1644"/>
      <c r="N29" s="1709"/>
      <c r="O29" s="1720"/>
      <c r="P29" s="1720"/>
      <c r="Q29" s="1644"/>
    </row>
    <row r="30" spans="1:17" s="216" customFormat="1" ht="15" x14ac:dyDescent="0.25">
      <c r="A30" s="219">
        <v>16</v>
      </c>
      <c r="B30" s="1148"/>
      <c r="C30" s="1720"/>
      <c r="D30" s="1720"/>
      <c r="E30" s="1644"/>
      <c r="F30" s="1709"/>
      <c r="G30" s="1720"/>
      <c r="H30" s="1720"/>
      <c r="I30" s="1644"/>
      <c r="J30" s="1709"/>
      <c r="K30" s="1720"/>
      <c r="L30" s="1720"/>
      <c r="M30" s="1644"/>
      <c r="N30" s="1709"/>
      <c r="O30" s="1720"/>
      <c r="P30" s="1720"/>
      <c r="Q30" s="1644"/>
    </row>
    <row r="31" spans="1:17" s="220" customFormat="1" ht="15" x14ac:dyDescent="0.25">
      <c r="A31" s="219">
        <v>17</v>
      </c>
      <c r="B31" s="1148"/>
      <c r="C31" s="1720"/>
      <c r="D31" s="1720"/>
      <c r="E31" s="1644"/>
      <c r="F31" s="1709"/>
      <c r="G31" s="1720"/>
      <c r="H31" s="1720"/>
      <c r="I31" s="1644"/>
      <c r="J31" s="1709"/>
      <c r="K31" s="1720"/>
      <c r="L31" s="1720"/>
      <c r="M31" s="1644"/>
      <c r="N31" s="1709"/>
      <c r="O31" s="1720"/>
      <c r="P31" s="1720"/>
      <c r="Q31" s="1644"/>
    </row>
    <row r="32" spans="1:17" s="220" customFormat="1" ht="15" x14ac:dyDescent="0.25">
      <c r="A32" s="219">
        <v>18</v>
      </c>
      <c r="B32" s="1148"/>
      <c r="C32" s="1720"/>
      <c r="D32" s="1720"/>
      <c r="E32" s="1644"/>
      <c r="F32" s="1709"/>
      <c r="G32" s="1720"/>
      <c r="H32" s="1720"/>
      <c r="I32" s="1644"/>
      <c r="J32" s="1709"/>
      <c r="K32" s="1720"/>
      <c r="L32" s="1720"/>
      <c r="M32" s="1644"/>
      <c r="N32" s="1709"/>
      <c r="O32" s="1720"/>
      <c r="P32" s="1720"/>
      <c r="Q32" s="1644"/>
    </row>
    <row r="33" spans="1:33" s="220" customFormat="1" ht="15" x14ac:dyDescent="0.25">
      <c r="A33" s="219">
        <v>19</v>
      </c>
      <c r="B33" s="1148"/>
      <c r="C33" s="1720"/>
      <c r="D33" s="1720"/>
      <c r="E33" s="1644"/>
      <c r="F33" s="1709"/>
      <c r="G33" s="1720"/>
      <c r="H33" s="1720"/>
      <c r="I33" s="1644"/>
      <c r="J33" s="1709"/>
      <c r="K33" s="1720"/>
      <c r="L33" s="1720"/>
      <c r="M33" s="1644"/>
      <c r="N33" s="1709"/>
      <c r="O33" s="1720"/>
      <c r="P33" s="1720"/>
      <c r="Q33" s="1644"/>
    </row>
    <row r="34" spans="1:33" s="220" customFormat="1" ht="15" x14ac:dyDescent="0.25">
      <c r="A34" s="219">
        <v>20</v>
      </c>
      <c r="B34" s="1148"/>
      <c r="C34" s="1720"/>
      <c r="D34" s="1720"/>
      <c r="E34" s="1644"/>
      <c r="F34" s="1709"/>
      <c r="G34" s="1720"/>
      <c r="H34" s="1720"/>
      <c r="I34" s="1644"/>
      <c r="J34" s="1709"/>
      <c r="K34" s="1720"/>
      <c r="L34" s="1720"/>
      <c r="M34" s="1644"/>
      <c r="N34" s="1709"/>
      <c r="O34" s="1720"/>
      <c r="P34" s="1720"/>
      <c r="Q34" s="1644"/>
    </row>
    <row r="35" spans="1:33" s="220" customFormat="1" ht="15" x14ac:dyDescent="0.25">
      <c r="A35" s="219">
        <v>21</v>
      </c>
      <c r="B35" s="1148"/>
      <c r="C35" s="1720"/>
      <c r="D35" s="1720"/>
      <c r="E35" s="1644"/>
      <c r="F35" s="1709"/>
      <c r="G35" s="1720"/>
      <c r="H35" s="1720"/>
      <c r="I35" s="1644"/>
      <c r="J35" s="1709"/>
      <c r="K35" s="1720"/>
      <c r="L35" s="1720"/>
      <c r="M35" s="1644"/>
      <c r="N35" s="1709"/>
      <c r="O35" s="1720"/>
      <c r="P35" s="1720"/>
      <c r="Q35" s="1644"/>
    </row>
    <row r="36" spans="1:33" s="220" customFormat="1" ht="15" x14ac:dyDescent="0.25">
      <c r="A36" s="219">
        <v>22</v>
      </c>
      <c r="B36" s="1148"/>
      <c r="C36" s="1720"/>
      <c r="D36" s="1720"/>
      <c r="E36" s="1644"/>
      <c r="F36" s="1709"/>
      <c r="G36" s="1720"/>
      <c r="H36" s="1720"/>
      <c r="I36" s="1644"/>
      <c r="J36" s="1709"/>
      <c r="K36" s="1720"/>
      <c r="L36" s="1720"/>
      <c r="M36" s="1644"/>
      <c r="N36" s="1709"/>
      <c r="O36" s="1720"/>
      <c r="P36" s="1720"/>
      <c r="Q36" s="1644"/>
    </row>
    <row r="37" spans="1:33" s="220" customFormat="1" ht="15" x14ac:dyDescent="0.25">
      <c r="A37" s="219">
        <v>23</v>
      </c>
      <c r="B37" s="1148"/>
      <c r="C37" s="1720"/>
      <c r="D37" s="1720"/>
      <c r="E37" s="1644"/>
      <c r="F37" s="1709"/>
      <c r="G37" s="1720"/>
      <c r="H37" s="1720"/>
      <c r="I37" s="1644"/>
      <c r="J37" s="1709"/>
      <c r="K37" s="1720"/>
      <c r="L37" s="1720"/>
      <c r="M37" s="1644"/>
      <c r="N37" s="1709"/>
      <c r="O37" s="1720"/>
      <c r="P37" s="1720"/>
      <c r="Q37" s="1644"/>
    </row>
    <row r="38" spans="1:33" s="220" customFormat="1" ht="15" x14ac:dyDescent="0.25">
      <c r="A38" s="219">
        <v>24</v>
      </c>
      <c r="B38" s="1148"/>
      <c r="C38" s="1720"/>
      <c r="D38" s="1720"/>
      <c r="E38" s="1644"/>
      <c r="F38" s="1709"/>
      <c r="G38" s="1720"/>
      <c r="H38" s="1720"/>
      <c r="I38" s="1644"/>
      <c r="J38" s="1709"/>
      <c r="K38" s="1720"/>
      <c r="L38" s="1720"/>
      <c r="M38" s="1644"/>
      <c r="N38" s="1709"/>
      <c r="O38" s="1720"/>
      <c r="P38" s="1720"/>
      <c r="Q38" s="1644"/>
    </row>
    <row r="39" spans="1:33" s="220" customFormat="1" ht="15" x14ac:dyDescent="0.2">
      <c r="A39" s="219" t="s">
        <v>19</v>
      </c>
      <c r="B39" s="1219"/>
      <c r="C39" s="1721"/>
      <c r="D39" s="1721"/>
      <c r="E39" s="1722">
        <f>SUM(E15:E38)</f>
        <v>0</v>
      </c>
      <c r="F39" s="1721"/>
      <c r="G39" s="1721"/>
      <c r="H39" s="1721"/>
      <c r="I39" s="1722">
        <f>SUM(I15:I38)</f>
        <v>0</v>
      </c>
      <c r="J39" s="1721"/>
      <c r="K39" s="1721"/>
      <c r="L39" s="1721"/>
      <c r="M39" s="1722">
        <f>SUM(M15:M38)</f>
        <v>0</v>
      </c>
      <c r="N39" s="1721"/>
      <c r="O39" s="1721"/>
      <c r="P39" s="1721"/>
      <c r="Q39" s="1722">
        <f>SUM(Q15:Q38)</f>
        <v>0</v>
      </c>
    </row>
    <row r="40" spans="1:33" s="209" customFormat="1" ht="12.75" customHeight="1" x14ac:dyDescent="0.2">
      <c r="A40" s="209" t="s">
        <v>20</v>
      </c>
      <c r="R40" s="1018"/>
      <c r="S40" s="1018"/>
      <c r="T40" s="1018"/>
      <c r="U40" s="1018"/>
      <c r="V40" s="1018"/>
      <c r="W40" s="1018"/>
      <c r="X40" s="1018"/>
      <c r="Y40" s="1018"/>
      <c r="Z40" s="1018"/>
      <c r="AA40" s="1018"/>
      <c r="AB40" s="1018"/>
      <c r="AC40" s="1018"/>
      <c r="AD40" s="1018"/>
      <c r="AE40" s="1018"/>
      <c r="AF40" s="1018"/>
      <c r="AG40" s="1018"/>
    </row>
    <row r="41" spans="1:33" s="209" customFormat="1" ht="12.75" customHeight="1" x14ac:dyDescent="0.2">
      <c r="A41" s="209" t="s">
        <v>21</v>
      </c>
      <c r="R41" s="1018"/>
      <c r="S41" s="1018"/>
      <c r="T41" s="1018"/>
      <c r="U41" s="1018"/>
      <c r="V41" s="1018"/>
      <c r="W41" s="1018"/>
      <c r="X41" s="1018"/>
      <c r="Y41" s="1018"/>
      <c r="Z41" s="1018"/>
      <c r="AA41" s="1018"/>
      <c r="AB41" s="1018"/>
      <c r="AC41" s="1018"/>
      <c r="AD41" s="1018"/>
      <c r="AE41" s="1018"/>
      <c r="AF41" s="1018"/>
      <c r="AG41" s="1018"/>
    </row>
    <row r="42" spans="1:33" x14ac:dyDescent="0.2">
      <c r="A42" s="209" t="s">
        <v>22</v>
      </c>
      <c r="R42" s="1019"/>
      <c r="S42" s="1019"/>
      <c r="T42" s="1019"/>
      <c r="U42" s="1019"/>
      <c r="V42" s="1019"/>
      <c r="W42" s="1019"/>
      <c r="X42" s="1019"/>
      <c r="Y42" s="1019"/>
      <c r="Z42" s="1019"/>
      <c r="AA42" s="1019"/>
      <c r="AB42" s="1019"/>
      <c r="AC42" s="1019"/>
      <c r="AD42" s="1019"/>
      <c r="AE42" s="1019"/>
      <c r="AF42" s="1019"/>
      <c r="AG42" s="1019"/>
    </row>
    <row r="43" spans="1:33" x14ac:dyDescent="0.2">
      <c r="A43" s="209" t="s">
        <v>23</v>
      </c>
      <c r="K43" s="209" t="s">
        <v>526</v>
      </c>
      <c r="L43" s="209"/>
      <c r="M43" s="209"/>
      <c r="N43" s="209"/>
      <c r="O43" s="209"/>
      <c r="P43" s="209"/>
      <c r="Q43" s="209"/>
      <c r="R43" s="1019"/>
      <c r="S43" s="1019"/>
      <c r="T43" s="1019"/>
      <c r="U43" s="1019"/>
      <c r="V43" s="1019"/>
      <c r="W43" s="1019"/>
      <c r="X43" s="1019"/>
      <c r="Y43" s="1019"/>
      <c r="Z43" s="1019"/>
      <c r="AA43" s="1019"/>
      <c r="AB43" s="1019"/>
      <c r="AC43" s="1019"/>
      <c r="AD43" s="1019"/>
      <c r="AE43" s="1019"/>
      <c r="AF43" s="1019"/>
      <c r="AG43" s="1019"/>
    </row>
    <row r="44" spans="1:33" x14ac:dyDescent="0.2">
      <c r="R44" s="1019"/>
      <c r="S44" s="1019"/>
      <c r="T44" s="1019"/>
      <c r="U44" s="1019"/>
      <c r="V44" s="1019"/>
      <c r="W44" s="1019"/>
      <c r="X44" s="1019"/>
      <c r="Y44" s="1019"/>
      <c r="Z44" s="1019"/>
      <c r="AA44" s="1019"/>
      <c r="AB44" s="1019"/>
      <c r="AC44" s="1019"/>
      <c r="AD44" s="1019"/>
      <c r="AE44" s="1019"/>
      <c r="AF44" s="1019"/>
      <c r="AG44" s="1019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>
    <tabColor theme="3"/>
  </sheetPr>
  <dimension ref="A1:AG44"/>
  <sheetViews>
    <sheetView topLeftCell="B1" zoomScale="70" zoomScaleNormal="70" workbookViewId="0">
      <selection activeCell="B15" sqref="B15:Q38"/>
    </sheetView>
  </sheetViews>
  <sheetFormatPr defaultRowHeight="12.75" x14ac:dyDescent="0.2"/>
  <cols>
    <col min="1" max="1" width="5.42578125" style="234" customWidth="1"/>
    <col min="2" max="3" width="11.28515625" style="234" customWidth="1"/>
    <col min="4" max="4" width="11.28515625" style="234" hidden="1" customWidth="1"/>
    <col min="5" max="7" width="11.28515625" style="234" customWidth="1"/>
    <col min="8" max="8" width="11.28515625" style="234" hidden="1" customWidth="1"/>
    <col min="9" max="11" width="11.28515625" style="234" customWidth="1"/>
    <col min="12" max="12" width="11.28515625" style="234" hidden="1" customWidth="1"/>
    <col min="13" max="15" width="11.28515625" style="234" customWidth="1"/>
    <col min="16" max="16" width="11.28515625" style="234" hidden="1" customWidth="1"/>
    <col min="17" max="17" width="11.28515625" style="234" customWidth="1"/>
    <col min="18" max="16384" width="9.140625" style="234"/>
  </cols>
  <sheetData>
    <row r="1" spans="1:33" s="222" customFormat="1" ht="18.75" customHeight="1" x14ac:dyDescent="0.25">
      <c r="B1" s="2343" t="s">
        <v>503</v>
      </c>
      <c r="C1" s="2046"/>
      <c r="D1" s="2046"/>
      <c r="E1" s="2046"/>
      <c r="F1" s="2046"/>
      <c r="J1" s="801" t="s">
        <v>179</v>
      </c>
      <c r="N1" s="2337" t="s">
        <v>344</v>
      </c>
      <c r="O1" s="2337"/>
      <c r="P1" s="2337"/>
      <c r="Q1" s="2337"/>
      <c r="R1" s="1016"/>
      <c r="S1" s="1016"/>
      <c r="T1" s="1016"/>
      <c r="U1" s="1016"/>
      <c r="V1" s="1016"/>
      <c r="W1" s="1016"/>
      <c r="X1" s="1016"/>
      <c r="Y1" s="1016"/>
      <c r="Z1" s="1016"/>
      <c r="AA1" s="1016"/>
      <c r="AB1" s="1016"/>
      <c r="AC1" s="1016"/>
      <c r="AD1" s="1016"/>
      <c r="AE1" s="1016"/>
      <c r="AF1" s="1016"/>
      <c r="AG1" s="1016"/>
    </row>
    <row r="2" spans="1:33" s="222" customFormat="1" ht="10.5" customHeight="1" x14ac:dyDescent="0.2">
      <c r="B2" s="2338" t="s">
        <v>1</v>
      </c>
      <c r="C2" s="2032"/>
      <c r="D2" s="2032"/>
      <c r="E2" s="2032"/>
      <c r="F2" s="2032"/>
      <c r="I2" s="222" t="s">
        <v>59</v>
      </c>
      <c r="N2" s="2338" t="s">
        <v>2</v>
      </c>
      <c r="O2" s="2339"/>
      <c r="P2" s="2339"/>
      <c r="Q2" s="2339"/>
      <c r="R2" s="1016"/>
      <c r="S2" s="1016"/>
      <c r="T2" s="1016"/>
      <c r="U2" s="1016"/>
      <c r="V2" s="1016"/>
      <c r="W2" s="1016"/>
      <c r="X2" s="1016"/>
      <c r="Y2" s="1016"/>
      <c r="Z2" s="1016"/>
      <c r="AA2" s="1016"/>
      <c r="AB2" s="1016"/>
      <c r="AC2" s="1016"/>
      <c r="AD2" s="1016"/>
      <c r="AE2" s="1016"/>
      <c r="AF2" s="1016"/>
      <c r="AG2" s="1016"/>
    </row>
    <row r="3" spans="1:33" s="222" customFormat="1" ht="13.5" customHeight="1" x14ac:dyDescent="0.2">
      <c r="N3" s="222" t="s">
        <v>3</v>
      </c>
      <c r="R3" s="1016"/>
      <c r="S3" s="1016"/>
      <c r="T3" s="1016"/>
      <c r="U3" s="1016"/>
      <c r="V3" s="1016"/>
      <c r="W3" s="1016"/>
      <c r="X3" s="1016"/>
      <c r="Y3" s="1016"/>
      <c r="Z3" s="1016"/>
      <c r="AA3" s="1016"/>
      <c r="AB3" s="1016"/>
      <c r="AC3" s="1016"/>
      <c r="AD3" s="1016"/>
      <c r="AE3" s="1016"/>
      <c r="AF3" s="1016"/>
      <c r="AG3" s="1016"/>
    </row>
    <row r="4" spans="1:33" s="222" customFormat="1" ht="15" customHeight="1" x14ac:dyDescent="0.25">
      <c r="B4" s="2342" t="s">
        <v>4</v>
      </c>
      <c r="C4" s="2046"/>
      <c r="D4" s="224"/>
      <c r="E4" s="1016"/>
      <c r="F4" s="1016"/>
      <c r="G4" s="1016"/>
      <c r="H4" s="1016"/>
      <c r="I4" s="892" t="s">
        <v>5</v>
      </c>
      <c r="J4" s="223"/>
      <c r="K4" s="223"/>
      <c r="L4" s="223"/>
      <c r="O4" s="225" t="s">
        <v>662</v>
      </c>
      <c r="R4" s="1016"/>
      <c r="S4" s="1016"/>
      <c r="T4" s="1016"/>
      <c r="U4" s="1016"/>
      <c r="V4" s="1016"/>
      <c r="W4" s="1016"/>
      <c r="X4" s="1016"/>
      <c r="Y4" s="1016"/>
      <c r="Z4" s="1016"/>
      <c r="AA4" s="1016"/>
      <c r="AB4" s="1016"/>
      <c r="AC4" s="1016"/>
      <c r="AD4" s="1016"/>
      <c r="AE4" s="1016"/>
      <c r="AF4" s="1016"/>
      <c r="AG4" s="1016"/>
    </row>
    <row r="5" spans="1:33" s="222" customFormat="1" ht="9.75" customHeight="1" x14ac:dyDescent="0.2">
      <c r="B5" s="2333" t="s">
        <v>7</v>
      </c>
      <c r="C5" s="2044"/>
      <c r="D5" s="223"/>
      <c r="E5" s="223"/>
      <c r="R5" s="1016"/>
      <c r="S5" s="1016"/>
      <c r="T5" s="1016"/>
      <c r="U5" s="1016"/>
      <c r="V5" s="1016"/>
      <c r="W5" s="1016"/>
      <c r="X5" s="1016"/>
      <c r="Y5" s="1016"/>
      <c r="Z5" s="1016"/>
      <c r="AA5" s="1016"/>
      <c r="AB5" s="1016"/>
      <c r="AC5" s="1016"/>
      <c r="AD5" s="1016"/>
      <c r="AE5" s="1016"/>
      <c r="AF5" s="1016"/>
      <c r="AG5" s="1016"/>
    </row>
    <row r="6" spans="1:33" s="222" customFormat="1" ht="12" customHeight="1" x14ac:dyDescent="0.25">
      <c r="A6" s="2340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1016"/>
      <c r="S6" s="1016"/>
      <c r="T6" s="1016"/>
      <c r="U6" s="1016"/>
      <c r="V6" s="1016"/>
      <c r="W6" s="1016"/>
      <c r="X6" s="1016"/>
      <c r="Y6" s="1016"/>
      <c r="Z6" s="1016"/>
      <c r="AA6" s="1016"/>
      <c r="AB6" s="1016"/>
      <c r="AC6" s="1016"/>
      <c r="AD6" s="1016"/>
      <c r="AE6" s="1016"/>
      <c r="AF6" s="1016"/>
      <c r="AG6" s="1016"/>
    </row>
    <row r="7" spans="1:33" s="222" customFormat="1" ht="15.75" x14ac:dyDescent="0.25">
      <c r="A7" s="2341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1016"/>
      <c r="S7" s="1016"/>
      <c r="T7" s="1016"/>
      <c r="U7" s="1016"/>
      <c r="V7" s="1016"/>
      <c r="W7" s="1016"/>
      <c r="X7" s="1016"/>
      <c r="Y7" s="1016"/>
      <c r="Z7" s="1016"/>
      <c r="AA7" s="1016"/>
      <c r="AB7" s="1016"/>
      <c r="AC7" s="1016"/>
      <c r="AD7" s="1016"/>
      <c r="AE7" s="1016"/>
      <c r="AF7" s="1016"/>
      <c r="AG7" s="1016"/>
    </row>
    <row r="8" spans="1:33" s="222" customFormat="1" ht="9" customHeight="1" x14ac:dyDescent="0.2">
      <c r="A8" s="1312" t="s">
        <v>417</v>
      </c>
      <c r="B8" s="1312" t="s">
        <v>418</v>
      </c>
      <c r="R8" s="1016"/>
      <c r="S8" s="1016"/>
      <c r="T8" s="1016"/>
      <c r="U8" s="1016"/>
      <c r="V8" s="1016"/>
      <c r="W8" s="1016"/>
      <c r="X8" s="1016"/>
      <c r="Y8" s="1016"/>
      <c r="Z8" s="1016"/>
      <c r="AA8" s="1016"/>
      <c r="AB8" s="1016"/>
      <c r="AC8" s="1016"/>
      <c r="AD8" s="1016"/>
      <c r="AE8" s="1016"/>
      <c r="AF8" s="1016"/>
      <c r="AG8" s="1016"/>
    </row>
    <row r="9" spans="1:33" s="222" customFormat="1" x14ac:dyDescent="0.2">
      <c r="A9" s="2328" t="s">
        <v>9</v>
      </c>
      <c r="B9" s="2334" t="s">
        <v>10</v>
      </c>
      <c r="C9" s="2335"/>
      <c r="D9" s="2335"/>
      <c r="E9" s="2335"/>
      <c r="F9" s="2335"/>
      <c r="G9" s="2335"/>
      <c r="H9" s="2335"/>
      <c r="I9" s="2336"/>
      <c r="J9" s="2334" t="s">
        <v>11</v>
      </c>
      <c r="K9" s="2335"/>
      <c r="L9" s="2335"/>
      <c r="M9" s="2335"/>
      <c r="N9" s="2335"/>
      <c r="O9" s="2335"/>
      <c r="P9" s="2335"/>
      <c r="Q9" s="2336"/>
      <c r="R9" s="1016"/>
      <c r="S9" s="1016"/>
      <c r="T9" s="1016"/>
      <c r="U9" s="1016"/>
      <c r="V9" s="1016"/>
      <c r="W9" s="1016"/>
      <c r="X9" s="1016"/>
      <c r="Y9" s="1016"/>
      <c r="Z9" s="1016"/>
      <c r="AA9" s="1016"/>
      <c r="AB9" s="1016"/>
      <c r="AC9" s="1016"/>
      <c r="AD9" s="1016"/>
      <c r="AE9" s="1016"/>
      <c r="AF9" s="1016"/>
      <c r="AG9" s="1016"/>
    </row>
    <row r="10" spans="1:33" s="222" customFormat="1" x14ac:dyDescent="0.2">
      <c r="A10" s="2329"/>
      <c r="B10" s="2266" t="s">
        <v>366</v>
      </c>
      <c r="C10" s="2331"/>
      <c r="D10" s="2331"/>
      <c r="E10" s="2332"/>
      <c r="F10" s="2266" t="s">
        <v>368</v>
      </c>
      <c r="G10" s="2039"/>
      <c r="H10" s="2039"/>
      <c r="I10" s="2040"/>
      <c r="J10" s="2266" t="s">
        <v>367</v>
      </c>
      <c r="K10" s="2331"/>
      <c r="L10" s="2331"/>
      <c r="M10" s="2332"/>
      <c r="N10" s="2266" t="s">
        <v>369</v>
      </c>
      <c r="O10" s="2331"/>
      <c r="P10" s="2331"/>
      <c r="Q10" s="2332"/>
      <c r="R10" s="1016"/>
      <c r="S10" s="1016"/>
      <c r="T10" s="1016"/>
      <c r="U10" s="1016"/>
      <c r="V10" s="1016"/>
      <c r="W10" s="1016"/>
      <c r="X10" s="1016"/>
      <c r="Y10" s="1016"/>
      <c r="Z10" s="1016"/>
      <c r="AA10" s="1016"/>
      <c r="AB10" s="1016"/>
      <c r="AC10" s="1016"/>
      <c r="AD10" s="1016"/>
      <c r="AE10" s="1016"/>
      <c r="AF10" s="1016"/>
      <c r="AG10" s="1016"/>
    </row>
    <row r="11" spans="1:33" s="222" customFormat="1" x14ac:dyDescent="0.2">
      <c r="A11" s="2329"/>
      <c r="B11" s="2266" t="s">
        <v>14</v>
      </c>
      <c r="C11" s="2331"/>
      <c r="E11" s="227">
        <v>6000</v>
      </c>
      <c r="F11" s="2266" t="s">
        <v>14</v>
      </c>
      <c r="G11" s="2331"/>
      <c r="H11" s="226"/>
      <c r="I11" s="227">
        <v>4000</v>
      </c>
      <c r="J11" s="2266" t="s">
        <v>14</v>
      </c>
      <c r="K11" s="2331"/>
      <c r="L11" s="226"/>
      <c r="M11" s="227">
        <f>E11</f>
        <v>6000</v>
      </c>
      <c r="N11" s="2266" t="s">
        <v>14</v>
      </c>
      <c r="O11" s="2331"/>
      <c r="P11" s="226"/>
      <c r="Q11" s="227">
        <f>I11</f>
        <v>4000</v>
      </c>
      <c r="R11" s="1016"/>
      <c r="S11" s="1016"/>
      <c r="T11" s="1016"/>
      <c r="U11" s="1016"/>
      <c r="V11" s="1016"/>
      <c r="W11" s="1016"/>
      <c r="X11" s="1016"/>
      <c r="Y11" s="1016"/>
      <c r="Z11" s="1016"/>
      <c r="AA11" s="1016"/>
      <c r="AB11" s="1016"/>
      <c r="AC11" s="1016"/>
      <c r="AD11" s="1016"/>
      <c r="AE11" s="1016"/>
      <c r="AF11" s="1016"/>
      <c r="AG11" s="1016"/>
    </row>
    <row r="12" spans="1:33" s="229" customFormat="1" ht="35.25" customHeight="1" x14ac:dyDescent="0.2">
      <c r="A12" s="2330"/>
      <c r="B12" s="228" t="s">
        <v>16</v>
      </c>
      <c r="C12" s="228" t="s">
        <v>17</v>
      </c>
      <c r="D12" s="228"/>
      <c r="E12" s="228" t="s">
        <v>18</v>
      </c>
      <c r="F12" s="228" t="s">
        <v>16</v>
      </c>
      <c r="G12" s="228" t="s">
        <v>17</v>
      </c>
      <c r="H12" s="228"/>
      <c r="I12" s="228" t="s">
        <v>18</v>
      </c>
      <c r="J12" s="228" t="s">
        <v>16</v>
      </c>
      <c r="K12" s="228" t="s">
        <v>17</v>
      </c>
      <c r="L12" s="228"/>
      <c r="M12" s="228" t="s">
        <v>18</v>
      </c>
      <c r="N12" s="228" t="s">
        <v>16</v>
      </c>
      <c r="O12" s="228" t="s">
        <v>17</v>
      </c>
      <c r="P12" s="228"/>
      <c r="Q12" s="228" t="s">
        <v>18</v>
      </c>
    </row>
    <row r="13" spans="1:33" s="231" customFormat="1" ht="11.25" x14ac:dyDescent="0.2">
      <c r="A13" s="230">
        <v>1</v>
      </c>
      <c r="B13" s="230">
        <v>2</v>
      </c>
      <c r="C13" s="230">
        <v>3</v>
      </c>
      <c r="D13" s="230"/>
      <c r="E13" s="230">
        <v>4</v>
      </c>
      <c r="F13" s="230">
        <v>5</v>
      </c>
      <c r="G13" s="230">
        <v>6</v>
      </c>
      <c r="H13" s="230"/>
      <c r="I13" s="230">
        <v>7</v>
      </c>
      <c r="J13" s="230">
        <v>8</v>
      </c>
      <c r="K13" s="230">
        <v>9</v>
      </c>
      <c r="L13" s="230"/>
      <c r="M13" s="230">
        <v>10</v>
      </c>
      <c r="N13" s="230">
        <v>11</v>
      </c>
      <c r="O13" s="230">
        <v>12</v>
      </c>
      <c r="P13" s="230"/>
      <c r="Q13" s="230">
        <v>13</v>
      </c>
    </row>
    <row r="14" spans="1:33" s="229" customFormat="1" ht="15" x14ac:dyDescent="0.2">
      <c r="A14" s="232">
        <v>0</v>
      </c>
      <c r="B14" s="1148"/>
      <c r="C14" s="1720"/>
      <c r="D14" s="1720"/>
      <c r="E14" s="1720"/>
      <c r="F14" s="1709"/>
      <c r="G14" s="1720"/>
      <c r="H14" s="1720"/>
      <c r="I14" s="1720"/>
      <c r="J14" s="1709"/>
      <c r="K14" s="1720"/>
      <c r="L14" s="1720"/>
      <c r="M14" s="1720"/>
      <c r="N14" s="1709"/>
      <c r="O14" s="1720"/>
      <c r="P14" s="1720"/>
      <c r="Q14" s="1720"/>
    </row>
    <row r="15" spans="1:33" s="1520" customFormat="1" ht="15" x14ac:dyDescent="0.25">
      <c r="A15" s="1519">
        <v>1</v>
      </c>
      <c r="B15" s="1379"/>
      <c r="C15" s="1720"/>
      <c r="D15" s="1720"/>
      <c r="E15" s="1644"/>
      <c r="F15" s="1709"/>
      <c r="G15" s="1720"/>
      <c r="H15" s="1720"/>
      <c r="I15" s="1644"/>
      <c r="J15" s="1709"/>
      <c r="K15" s="1720"/>
      <c r="L15" s="1720"/>
      <c r="M15" s="1644"/>
      <c r="N15" s="1709"/>
      <c r="O15" s="1720"/>
      <c r="P15" s="1720"/>
      <c r="Q15" s="1644"/>
    </row>
    <row r="16" spans="1:33" s="229" customFormat="1" ht="15" x14ac:dyDescent="0.25">
      <c r="A16" s="232">
        <v>2</v>
      </c>
      <c r="B16" s="1148"/>
      <c r="C16" s="1720"/>
      <c r="D16" s="1720"/>
      <c r="E16" s="1644"/>
      <c r="F16" s="1709"/>
      <c r="G16" s="1720"/>
      <c r="H16" s="1720"/>
      <c r="I16" s="1644"/>
      <c r="J16" s="1709"/>
      <c r="K16" s="1720"/>
      <c r="L16" s="1720"/>
      <c r="M16" s="1644"/>
      <c r="N16" s="1709"/>
      <c r="O16" s="1720"/>
      <c r="P16" s="1720"/>
      <c r="Q16" s="1644"/>
    </row>
    <row r="17" spans="1:17" s="229" customFormat="1" ht="15" x14ac:dyDescent="0.25">
      <c r="A17" s="232">
        <v>3</v>
      </c>
      <c r="B17" s="1148"/>
      <c r="C17" s="1720"/>
      <c r="D17" s="1720"/>
      <c r="E17" s="1644"/>
      <c r="F17" s="1709"/>
      <c r="G17" s="1720"/>
      <c r="H17" s="1720"/>
      <c r="I17" s="1644"/>
      <c r="J17" s="1709"/>
      <c r="K17" s="1720"/>
      <c r="L17" s="1720"/>
      <c r="M17" s="1644"/>
      <c r="N17" s="1709"/>
      <c r="O17" s="1720"/>
      <c r="P17" s="1720"/>
      <c r="Q17" s="1644"/>
    </row>
    <row r="18" spans="1:17" s="229" customFormat="1" ht="15" x14ac:dyDescent="0.25">
      <c r="A18" s="232">
        <v>4</v>
      </c>
      <c r="B18" s="1148"/>
      <c r="C18" s="1720"/>
      <c r="D18" s="1720"/>
      <c r="E18" s="1644"/>
      <c r="F18" s="1709"/>
      <c r="G18" s="1720"/>
      <c r="H18" s="1720"/>
      <c r="I18" s="1644"/>
      <c r="J18" s="1709"/>
      <c r="K18" s="1720"/>
      <c r="L18" s="1720"/>
      <c r="M18" s="1644"/>
      <c r="N18" s="1709"/>
      <c r="O18" s="1720"/>
      <c r="P18" s="1720"/>
      <c r="Q18" s="1644"/>
    </row>
    <row r="19" spans="1:17" s="229" customFormat="1" ht="15" x14ac:dyDescent="0.25">
      <c r="A19" s="232">
        <v>5</v>
      </c>
      <c r="B19" s="1148"/>
      <c r="C19" s="1720"/>
      <c r="D19" s="1720"/>
      <c r="E19" s="1644"/>
      <c r="F19" s="1709"/>
      <c r="G19" s="1720"/>
      <c r="H19" s="1720"/>
      <c r="I19" s="1644"/>
      <c r="J19" s="1709"/>
      <c r="K19" s="1720"/>
      <c r="L19" s="1720"/>
      <c r="M19" s="1644"/>
      <c r="N19" s="1709"/>
      <c r="O19" s="1720"/>
      <c r="P19" s="1720"/>
      <c r="Q19" s="1644"/>
    </row>
    <row r="20" spans="1:17" s="229" customFormat="1" ht="15" x14ac:dyDescent="0.25">
      <c r="A20" s="232">
        <v>6</v>
      </c>
      <c r="B20" s="1148"/>
      <c r="C20" s="1720"/>
      <c r="D20" s="1720"/>
      <c r="E20" s="1644"/>
      <c r="F20" s="1709"/>
      <c r="G20" s="1720"/>
      <c r="H20" s="1720"/>
      <c r="I20" s="1644"/>
      <c r="J20" s="1709"/>
      <c r="K20" s="1720"/>
      <c r="L20" s="1720"/>
      <c r="M20" s="1644"/>
      <c r="N20" s="1709"/>
      <c r="O20" s="1720"/>
      <c r="P20" s="1720"/>
      <c r="Q20" s="1644"/>
    </row>
    <row r="21" spans="1:17" s="229" customFormat="1" ht="15" x14ac:dyDescent="0.25">
      <c r="A21" s="232">
        <v>7</v>
      </c>
      <c r="B21" s="1148"/>
      <c r="C21" s="1720"/>
      <c r="D21" s="1720"/>
      <c r="E21" s="1644"/>
      <c r="F21" s="1709"/>
      <c r="G21" s="1720"/>
      <c r="H21" s="1720"/>
      <c r="I21" s="1644"/>
      <c r="J21" s="1709"/>
      <c r="K21" s="1720"/>
      <c r="L21" s="1720"/>
      <c r="M21" s="1644"/>
      <c r="N21" s="1709"/>
      <c r="O21" s="1720"/>
      <c r="P21" s="1720"/>
      <c r="Q21" s="1644"/>
    </row>
    <row r="22" spans="1:17" s="229" customFormat="1" ht="15" x14ac:dyDescent="0.25">
      <c r="A22" s="232">
        <v>8</v>
      </c>
      <c r="B22" s="1148"/>
      <c r="C22" s="1720"/>
      <c r="D22" s="1720"/>
      <c r="E22" s="1644"/>
      <c r="F22" s="1709"/>
      <c r="G22" s="1720"/>
      <c r="H22" s="1720"/>
      <c r="I22" s="1644"/>
      <c r="J22" s="1709"/>
      <c r="K22" s="1720"/>
      <c r="L22" s="1720"/>
      <c r="M22" s="1644"/>
      <c r="N22" s="1709"/>
      <c r="O22" s="1720"/>
      <c r="P22" s="1720"/>
      <c r="Q22" s="1644"/>
    </row>
    <row r="23" spans="1:17" s="229" customFormat="1" ht="15" x14ac:dyDescent="0.25">
      <c r="A23" s="232">
        <v>9</v>
      </c>
      <c r="B23" s="1148"/>
      <c r="C23" s="1720"/>
      <c r="D23" s="1720"/>
      <c r="E23" s="1644"/>
      <c r="F23" s="1709"/>
      <c r="G23" s="1720"/>
      <c r="H23" s="1720"/>
      <c r="I23" s="1644"/>
      <c r="J23" s="1709"/>
      <c r="K23" s="1720"/>
      <c r="L23" s="1720"/>
      <c r="M23" s="1644"/>
      <c r="N23" s="1709"/>
      <c r="O23" s="1720"/>
      <c r="P23" s="1720"/>
      <c r="Q23" s="1644"/>
    </row>
    <row r="24" spans="1:17" s="229" customFormat="1" ht="15" x14ac:dyDescent="0.25">
      <c r="A24" s="232">
        <v>10</v>
      </c>
      <c r="B24" s="1148"/>
      <c r="C24" s="1720"/>
      <c r="D24" s="1720"/>
      <c r="E24" s="1644"/>
      <c r="F24" s="1709"/>
      <c r="G24" s="1720"/>
      <c r="H24" s="1720"/>
      <c r="I24" s="1644"/>
      <c r="J24" s="1709"/>
      <c r="K24" s="1720"/>
      <c r="L24" s="1720"/>
      <c r="M24" s="1644"/>
      <c r="N24" s="1709"/>
      <c r="O24" s="1720"/>
      <c r="P24" s="1720"/>
      <c r="Q24" s="1644"/>
    </row>
    <row r="25" spans="1:17" s="229" customFormat="1" ht="15" x14ac:dyDescent="0.25">
      <c r="A25" s="232">
        <v>11</v>
      </c>
      <c r="B25" s="1148"/>
      <c r="C25" s="1720"/>
      <c r="D25" s="1720"/>
      <c r="E25" s="1644"/>
      <c r="F25" s="1709"/>
      <c r="G25" s="1720"/>
      <c r="H25" s="1720"/>
      <c r="I25" s="1644"/>
      <c r="J25" s="1709"/>
      <c r="K25" s="1720"/>
      <c r="L25" s="1720"/>
      <c r="M25" s="1644"/>
      <c r="N25" s="1709"/>
      <c r="O25" s="1720"/>
      <c r="P25" s="1720"/>
      <c r="Q25" s="1644"/>
    </row>
    <row r="26" spans="1:17" s="229" customFormat="1" ht="15" x14ac:dyDescent="0.25">
      <c r="A26" s="232">
        <v>12</v>
      </c>
      <c r="B26" s="1148"/>
      <c r="C26" s="1720"/>
      <c r="D26" s="1720"/>
      <c r="E26" s="1644"/>
      <c r="F26" s="1709"/>
      <c r="G26" s="1720"/>
      <c r="H26" s="1720"/>
      <c r="I26" s="1644"/>
      <c r="J26" s="1709"/>
      <c r="K26" s="1720"/>
      <c r="L26" s="1720"/>
      <c r="M26" s="1644"/>
      <c r="N26" s="1709"/>
      <c r="O26" s="1720"/>
      <c r="P26" s="1720"/>
      <c r="Q26" s="1644"/>
    </row>
    <row r="27" spans="1:17" s="229" customFormat="1" ht="15" x14ac:dyDescent="0.25">
      <c r="A27" s="232">
        <v>13</v>
      </c>
      <c r="B27" s="1148"/>
      <c r="C27" s="1720"/>
      <c r="D27" s="1720"/>
      <c r="E27" s="1644"/>
      <c r="F27" s="1709"/>
      <c r="G27" s="1720"/>
      <c r="H27" s="1720"/>
      <c r="I27" s="1644"/>
      <c r="J27" s="1709"/>
      <c r="K27" s="1720"/>
      <c r="L27" s="1720"/>
      <c r="M27" s="1644"/>
      <c r="N27" s="1709"/>
      <c r="O27" s="1720"/>
      <c r="P27" s="1720"/>
      <c r="Q27" s="1644"/>
    </row>
    <row r="28" spans="1:17" s="229" customFormat="1" ht="15" x14ac:dyDescent="0.25">
      <c r="A28" s="232">
        <v>14</v>
      </c>
      <c r="B28" s="1148"/>
      <c r="C28" s="1720"/>
      <c r="D28" s="1720"/>
      <c r="E28" s="1644"/>
      <c r="F28" s="1709"/>
      <c r="G28" s="1720"/>
      <c r="H28" s="1720"/>
      <c r="I28" s="1644"/>
      <c r="J28" s="1709"/>
      <c r="K28" s="1720"/>
      <c r="L28" s="1720"/>
      <c r="M28" s="1644"/>
      <c r="N28" s="1709"/>
      <c r="O28" s="1720"/>
      <c r="P28" s="1720"/>
      <c r="Q28" s="1644"/>
    </row>
    <row r="29" spans="1:17" s="229" customFormat="1" ht="15" x14ac:dyDescent="0.25">
      <c r="A29" s="232">
        <v>15</v>
      </c>
      <c r="B29" s="1148"/>
      <c r="C29" s="1720"/>
      <c r="D29" s="1720"/>
      <c r="E29" s="1644"/>
      <c r="F29" s="1709"/>
      <c r="G29" s="1720"/>
      <c r="H29" s="1720"/>
      <c r="I29" s="1644"/>
      <c r="J29" s="1709"/>
      <c r="K29" s="1720"/>
      <c r="L29" s="1720"/>
      <c r="M29" s="1644"/>
      <c r="N29" s="1709"/>
      <c r="O29" s="1720"/>
      <c r="P29" s="1720"/>
      <c r="Q29" s="1644"/>
    </row>
    <row r="30" spans="1:17" s="229" customFormat="1" ht="15" x14ac:dyDescent="0.25">
      <c r="A30" s="232">
        <v>16</v>
      </c>
      <c r="B30" s="1148"/>
      <c r="C30" s="1720"/>
      <c r="D30" s="1720"/>
      <c r="E30" s="1644"/>
      <c r="F30" s="1709"/>
      <c r="G30" s="1720"/>
      <c r="H30" s="1720"/>
      <c r="I30" s="1644"/>
      <c r="J30" s="1709"/>
      <c r="K30" s="1720"/>
      <c r="L30" s="1720"/>
      <c r="M30" s="1644"/>
      <c r="N30" s="1709"/>
      <c r="O30" s="1720"/>
      <c r="P30" s="1720"/>
      <c r="Q30" s="1644"/>
    </row>
    <row r="31" spans="1:17" s="233" customFormat="1" ht="15" x14ac:dyDescent="0.25">
      <c r="A31" s="232">
        <v>17</v>
      </c>
      <c r="B31" s="1148"/>
      <c r="C31" s="1720"/>
      <c r="D31" s="1720"/>
      <c r="E31" s="1644"/>
      <c r="F31" s="1709"/>
      <c r="G31" s="1720"/>
      <c r="H31" s="1720"/>
      <c r="I31" s="1644"/>
      <c r="J31" s="1709"/>
      <c r="K31" s="1720"/>
      <c r="L31" s="1720"/>
      <c r="M31" s="1644"/>
      <c r="N31" s="1709"/>
      <c r="O31" s="1720"/>
      <c r="P31" s="1720"/>
      <c r="Q31" s="1644"/>
    </row>
    <row r="32" spans="1:17" s="233" customFormat="1" ht="15" x14ac:dyDescent="0.25">
      <c r="A32" s="232">
        <v>18</v>
      </c>
      <c r="B32" s="1148"/>
      <c r="C32" s="1720"/>
      <c r="D32" s="1720"/>
      <c r="E32" s="1644"/>
      <c r="F32" s="1709"/>
      <c r="G32" s="1720"/>
      <c r="H32" s="1720"/>
      <c r="I32" s="1644"/>
      <c r="J32" s="1709"/>
      <c r="K32" s="1720"/>
      <c r="L32" s="1720"/>
      <c r="M32" s="1644"/>
      <c r="N32" s="1709"/>
      <c r="O32" s="1720"/>
      <c r="P32" s="1720"/>
      <c r="Q32" s="1644"/>
    </row>
    <row r="33" spans="1:33" s="233" customFormat="1" ht="15" x14ac:dyDescent="0.25">
      <c r="A33" s="232">
        <v>19</v>
      </c>
      <c r="B33" s="1148"/>
      <c r="C33" s="1720"/>
      <c r="D33" s="1720"/>
      <c r="E33" s="1644"/>
      <c r="F33" s="1709"/>
      <c r="G33" s="1720"/>
      <c r="H33" s="1720"/>
      <c r="I33" s="1644"/>
      <c r="J33" s="1709"/>
      <c r="K33" s="1720"/>
      <c r="L33" s="1720"/>
      <c r="M33" s="1644"/>
      <c r="N33" s="1709"/>
      <c r="O33" s="1720"/>
      <c r="P33" s="1720"/>
      <c r="Q33" s="1644"/>
    </row>
    <row r="34" spans="1:33" s="233" customFormat="1" ht="15" x14ac:dyDescent="0.25">
      <c r="A34" s="232">
        <v>20</v>
      </c>
      <c r="B34" s="1148"/>
      <c r="C34" s="1720"/>
      <c r="D34" s="1720"/>
      <c r="E34" s="1644"/>
      <c r="F34" s="1709"/>
      <c r="G34" s="1720"/>
      <c r="H34" s="1720"/>
      <c r="I34" s="1644"/>
      <c r="J34" s="1709"/>
      <c r="K34" s="1720"/>
      <c r="L34" s="1720"/>
      <c r="M34" s="1644"/>
      <c r="N34" s="1709"/>
      <c r="O34" s="1720"/>
      <c r="P34" s="1720"/>
      <c r="Q34" s="1644"/>
    </row>
    <row r="35" spans="1:33" s="233" customFormat="1" ht="15" x14ac:dyDescent="0.25">
      <c r="A35" s="232">
        <v>21</v>
      </c>
      <c r="B35" s="1148"/>
      <c r="C35" s="1720"/>
      <c r="D35" s="1720"/>
      <c r="E35" s="1644"/>
      <c r="F35" s="1709"/>
      <c r="G35" s="1720"/>
      <c r="H35" s="1720"/>
      <c r="I35" s="1644"/>
      <c r="J35" s="1709"/>
      <c r="K35" s="1720"/>
      <c r="L35" s="1720"/>
      <c r="M35" s="1644"/>
      <c r="N35" s="1709"/>
      <c r="O35" s="1720"/>
      <c r="P35" s="1720"/>
      <c r="Q35" s="1644"/>
    </row>
    <row r="36" spans="1:33" s="233" customFormat="1" ht="15" x14ac:dyDescent="0.25">
      <c r="A36" s="232">
        <v>22</v>
      </c>
      <c r="B36" s="1148"/>
      <c r="C36" s="1720"/>
      <c r="D36" s="1720"/>
      <c r="E36" s="1644"/>
      <c r="F36" s="1709"/>
      <c r="G36" s="1720"/>
      <c r="H36" s="1720"/>
      <c r="I36" s="1644"/>
      <c r="J36" s="1709"/>
      <c r="K36" s="1720"/>
      <c r="L36" s="1720"/>
      <c r="M36" s="1644"/>
      <c r="N36" s="1709"/>
      <c r="O36" s="1720"/>
      <c r="P36" s="1720"/>
      <c r="Q36" s="1644"/>
    </row>
    <row r="37" spans="1:33" s="233" customFormat="1" ht="15" x14ac:dyDescent="0.25">
      <c r="A37" s="232">
        <v>23</v>
      </c>
      <c r="B37" s="1148"/>
      <c r="C37" s="1720"/>
      <c r="D37" s="1720"/>
      <c r="E37" s="1644"/>
      <c r="F37" s="1709"/>
      <c r="G37" s="1720"/>
      <c r="H37" s="1720"/>
      <c r="I37" s="1644"/>
      <c r="J37" s="1709"/>
      <c r="K37" s="1720"/>
      <c r="L37" s="1720"/>
      <c r="M37" s="1644"/>
      <c r="N37" s="1709"/>
      <c r="O37" s="1720"/>
      <c r="P37" s="1720"/>
      <c r="Q37" s="1644"/>
    </row>
    <row r="38" spans="1:33" s="233" customFormat="1" ht="15" x14ac:dyDescent="0.25">
      <c r="A38" s="232">
        <v>24</v>
      </c>
      <c r="B38" s="1148"/>
      <c r="C38" s="1720"/>
      <c r="D38" s="1720"/>
      <c r="E38" s="1644"/>
      <c r="F38" s="1709"/>
      <c r="G38" s="1720"/>
      <c r="H38" s="1720"/>
      <c r="I38" s="1644"/>
      <c r="J38" s="1709"/>
      <c r="K38" s="1720"/>
      <c r="L38" s="1720"/>
      <c r="M38" s="1644"/>
      <c r="N38" s="1709"/>
      <c r="O38" s="1720"/>
      <c r="P38" s="1720"/>
      <c r="Q38" s="1644"/>
    </row>
    <row r="39" spans="1:33" s="233" customFormat="1" ht="15" x14ac:dyDescent="0.2">
      <c r="A39" s="232" t="s">
        <v>19</v>
      </c>
      <c r="B39" s="1219"/>
      <c r="C39" s="1721"/>
      <c r="D39" s="1721"/>
      <c r="E39" s="1722">
        <f>SUM(E15:E38)</f>
        <v>0</v>
      </c>
      <c r="F39" s="1721"/>
      <c r="G39" s="1721"/>
      <c r="H39" s="1721"/>
      <c r="I39" s="1722">
        <f>SUM(I15:I38)</f>
        <v>0</v>
      </c>
      <c r="J39" s="1721"/>
      <c r="K39" s="1721"/>
      <c r="L39" s="1721"/>
      <c r="M39" s="1722">
        <f>SUM(M15:M38)</f>
        <v>0</v>
      </c>
      <c r="N39" s="1721"/>
      <c r="O39" s="1721"/>
      <c r="P39" s="1721"/>
      <c r="Q39" s="1722">
        <f>SUM(Q15:Q38)</f>
        <v>0</v>
      </c>
    </row>
    <row r="40" spans="1:33" s="222" customFormat="1" ht="12.75" customHeight="1" x14ac:dyDescent="0.2">
      <c r="A40" s="222" t="s">
        <v>20</v>
      </c>
      <c r="R40" s="1016"/>
      <c r="S40" s="1016"/>
      <c r="T40" s="1016"/>
      <c r="U40" s="1016"/>
      <c r="V40" s="1016"/>
      <c r="W40" s="1016"/>
      <c r="X40" s="1016"/>
      <c r="Y40" s="1016"/>
      <c r="Z40" s="1016"/>
      <c r="AA40" s="1016"/>
      <c r="AB40" s="1016"/>
      <c r="AC40" s="1016"/>
      <c r="AD40" s="1016"/>
      <c r="AE40" s="1016"/>
      <c r="AF40" s="1016"/>
      <c r="AG40" s="1016"/>
    </row>
    <row r="41" spans="1:33" s="222" customFormat="1" ht="12.75" customHeight="1" x14ac:dyDescent="0.2">
      <c r="A41" s="222" t="s">
        <v>21</v>
      </c>
      <c r="R41" s="1016"/>
      <c r="S41" s="1016"/>
      <c r="T41" s="1016"/>
      <c r="U41" s="1016"/>
      <c r="V41" s="1016"/>
      <c r="W41" s="1016"/>
      <c r="X41" s="1016"/>
      <c r="Y41" s="1016"/>
      <c r="Z41" s="1016"/>
      <c r="AA41" s="1016"/>
      <c r="AB41" s="1016"/>
      <c r="AC41" s="1016"/>
      <c r="AD41" s="1016"/>
      <c r="AE41" s="1016"/>
      <c r="AF41" s="1016"/>
      <c r="AG41" s="1016"/>
    </row>
    <row r="42" spans="1:33" x14ac:dyDescent="0.2">
      <c r="A42" s="222" t="s">
        <v>22</v>
      </c>
      <c r="R42" s="1017"/>
      <c r="S42" s="1017"/>
      <c r="T42" s="1017"/>
      <c r="U42" s="1017"/>
      <c r="V42" s="1017"/>
      <c r="W42" s="1017"/>
      <c r="X42" s="1017"/>
      <c r="Y42" s="1017"/>
      <c r="Z42" s="1017"/>
      <c r="AA42" s="1017"/>
      <c r="AB42" s="1017"/>
      <c r="AC42" s="1017"/>
      <c r="AD42" s="1017"/>
      <c r="AE42" s="1017"/>
      <c r="AF42" s="1017"/>
      <c r="AG42" s="1017"/>
    </row>
    <row r="43" spans="1:33" x14ac:dyDescent="0.2">
      <c r="A43" s="222" t="s">
        <v>23</v>
      </c>
      <c r="K43" s="222" t="s">
        <v>526</v>
      </c>
      <c r="L43" s="222"/>
      <c r="M43" s="222"/>
      <c r="N43" s="222"/>
      <c r="O43" s="222"/>
      <c r="P43" s="222"/>
      <c r="Q43" s="222"/>
      <c r="R43" s="1017"/>
      <c r="S43" s="1017"/>
      <c r="T43" s="1017"/>
      <c r="U43" s="1017"/>
      <c r="V43" s="1017"/>
      <c r="W43" s="1017"/>
      <c r="X43" s="1017"/>
      <c r="Y43" s="1017"/>
      <c r="Z43" s="1017"/>
      <c r="AA43" s="1017"/>
      <c r="AB43" s="1017"/>
      <c r="AC43" s="1017"/>
      <c r="AD43" s="1017"/>
      <c r="AE43" s="1017"/>
      <c r="AF43" s="1017"/>
      <c r="AG43" s="1017"/>
    </row>
    <row r="44" spans="1:33" x14ac:dyDescent="0.2">
      <c r="R44" s="1017"/>
      <c r="S44" s="1017"/>
      <c r="T44" s="1017"/>
      <c r="U44" s="1017"/>
      <c r="V44" s="1017"/>
      <c r="W44" s="1017"/>
      <c r="X44" s="1017"/>
      <c r="Y44" s="1017"/>
      <c r="Z44" s="1017"/>
      <c r="AA44" s="1017"/>
      <c r="AB44" s="1017"/>
      <c r="AC44" s="1017"/>
      <c r="AD44" s="1017"/>
      <c r="AE44" s="1017"/>
      <c r="AF44" s="1017"/>
      <c r="AG44" s="1017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>
    <tabColor theme="3"/>
  </sheetPr>
  <dimension ref="A1:AG44"/>
  <sheetViews>
    <sheetView zoomScale="70" zoomScaleNormal="70" workbookViewId="0">
      <selection activeCell="S38" sqref="S38"/>
    </sheetView>
  </sheetViews>
  <sheetFormatPr defaultRowHeight="12.75" x14ac:dyDescent="0.2"/>
  <cols>
    <col min="1" max="1" width="5.42578125" style="247" customWidth="1"/>
    <col min="2" max="3" width="11.28515625" style="247" customWidth="1"/>
    <col min="4" max="4" width="11.28515625" style="247" hidden="1" customWidth="1"/>
    <col min="5" max="7" width="11.28515625" style="247" customWidth="1"/>
    <col min="8" max="8" width="11.28515625" style="247" hidden="1" customWidth="1"/>
    <col min="9" max="11" width="11.28515625" style="247" customWidth="1"/>
    <col min="12" max="12" width="11.28515625" style="247" hidden="1" customWidth="1"/>
    <col min="13" max="15" width="11.28515625" style="247" customWidth="1"/>
    <col min="16" max="16" width="11.28515625" style="247" hidden="1" customWidth="1"/>
    <col min="17" max="17" width="11.28515625" style="247" customWidth="1"/>
    <col min="18" max="16384" width="9.140625" style="247"/>
  </cols>
  <sheetData>
    <row r="1" spans="1:33" s="235" customFormat="1" ht="18.75" customHeight="1" x14ac:dyDescent="0.25">
      <c r="B1" s="2360" t="s">
        <v>503</v>
      </c>
      <c r="C1" s="2046"/>
      <c r="D1" s="2046"/>
      <c r="E1" s="2046"/>
      <c r="F1" s="2046"/>
      <c r="J1" s="801" t="s">
        <v>179</v>
      </c>
      <c r="N1" s="2354" t="s">
        <v>60</v>
      </c>
      <c r="O1" s="2354"/>
      <c r="P1" s="2354"/>
      <c r="Q1" s="2354"/>
      <c r="R1" s="1014"/>
      <c r="S1" s="1014"/>
      <c r="T1" s="1014"/>
      <c r="U1" s="1014"/>
      <c r="V1" s="1014"/>
      <c r="W1" s="1014"/>
      <c r="X1" s="1014"/>
      <c r="Y1" s="1014"/>
      <c r="Z1" s="1014"/>
      <c r="AA1" s="1014"/>
      <c r="AB1" s="1014"/>
      <c r="AC1" s="1014"/>
      <c r="AD1" s="1014"/>
      <c r="AE1" s="1014"/>
      <c r="AF1" s="1014"/>
      <c r="AG1" s="1014"/>
    </row>
    <row r="2" spans="1:33" s="235" customFormat="1" ht="10.5" customHeight="1" x14ac:dyDescent="0.2">
      <c r="B2" s="2355" t="s">
        <v>1</v>
      </c>
      <c r="C2" s="2032"/>
      <c r="D2" s="2032"/>
      <c r="E2" s="2032"/>
      <c r="F2" s="2032"/>
      <c r="I2" s="235" t="s">
        <v>28</v>
      </c>
      <c r="N2" s="2355" t="s">
        <v>2</v>
      </c>
      <c r="O2" s="2356"/>
      <c r="P2" s="2356"/>
      <c r="Q2" s="2356"/>
      <c r="R2" s="1014"/>
      <c r="S2" s="1014"/>
      <c r="T2" s="1014"/>
      <c r="U2" s="1014"/>
      <c r="V2" s="1014"/>
      <c r="W2" s="1014"/>
      <c r="X2" s="1014"/>
      <c r="Y2" s="1014"/>
      <c r="Z2" s="1014"/>
      <c r="AA2" s="1014"/>
      <c r="AB2" s="1014"/>
      <c r="AC2" s="1014"/>
      <c r="AD2" s="1014"/>
      <c r="AE2" s="1014"/>
      <c r="AF2" s="1014"/>
      <c r="AG2" s="1014"/>
    </row>
    <row r="3" spans="1:33" s="235" customFormat="1" ht="13.5" customHeight="1" x14ac:dyDescent="0.2">
      <c r="N3" s="235" t="s">
        <v>3</v>
      </c>
      <c r="R3" s="1014"/>
      <c r="S3" s="1014"/>
      <c r="T3" s="1014"/>
      <c r="U3" s="1014"/>
      <c r="V3" s="1014"/>
      <c r="W3" s="1014"/>
      <c r="X3" s="1014"/>
      <c r="Y3" s="1014"/>
      <c r="Z3" s="1014"/>
      <c r="AA3" s="1014"/>
      <c r="AB3" s="1014"/>
      <c r="AC3" s="1014"/>
      <c r="AD3" s="1014"/>
      <c r="AE3" s="1014"/>
      <c r="AF3" s="1014"/>
      <c r="AG3" s="1014"/>
    </row>
    <row r="4" spans="1:33" s="235" customFormat="1" ht="15" customHeight="1" x14ac:dyDescent="0.25">
      <c r="B4" s="2359" t="s">
        <v>4</v>
      </c>
      <c r="C4" s="2046"/>
      <c r="D4" s="237"/>
      <c r="E4" s="1014"/>
      <c r="F4" s="1014"/>
      <c r="G4" s="1014"/>
      <c r="H4" s="1014"/>
      <c r="I4" s="893" t="s">
        <v>5</v>
      </c>
      <c r="J4" s="236"/>
      <c r="K4" s="236"/>
      <c r="L4" s="236"/>
      <c r="O4" s="238" t="s">
        <v>61</v>
      </c>
      <c r="R4" s="1014"/>
      <c r="S4" s="1014"/>
      <c r="T4" s="1014"/>
      <c r="U4" s="1014"/>
      <c r="V4" s="1014"/>
      <c r="W4" s="1014"/>
      <c r="X4" s="1014"/>
      <c r="Y4" s="1014"/>
      <c r="Z4" s="1014"/>
      <c r="AA4" s="1014"/>
      <c r="AB4" s="1014"/>
      <c r="AC4" s="1014"/>
      <c r="AD4" s="1014"/>
      <c r="AE4" s="1014"/>
      <c r="AF4" s="1014"/>
      <c r="AG4" s="1014"/>
    </row>
    <row r="5" spans="1:33" s="235" customFormat="1" ht="9.75" customHeight="1" x14ac:dyDescent="0.2">
      <c r="B5" s="2350" t="s">
        <v>7</v>
      </c>
      <c r="C5" s="2044"/>
      <c r="D5" s="236"/>
      <c r="E5" s="236"/>
      <c r="R5" s="1014"/>
      <c r="S5" s="1014"/>
      <c r="T5" s="1014"/>
      <c r="U5" s="1014"/>
      <c r="V5" s="1014"/>
      <c r="W5" s="1014"/>
      <c r="X5" s="1014"/>
      <c r="Y5" s="1014"/>
      <c r="Z5" s="1014"/>
      <c r="AA5" s="1014"/>
      <c r="AB5" s="1014"/>
      <c r="AC5" s="1014"/>
      <c r="AD5" s="1014"/>
      <c r="AE5" s="1014"/>
      <c r="AF5" s="1014"/>
      <c r="AG5" s="1014"/>
    </row>
    <row r="6" spans="1:33" s="235" customFormat="1" ht="12" customHeight="1" x14ac:dyDescent="0.25">
      <c r="A6" s="2357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1014"/>
      <c r="S6" s="1014"/>
      <c r="T6" s="1014"/>
      <c r="U6" s="1014"/>
      <c r="V6" s="1014"/>
      <c r="W6" s="1014"/>
      <c r="X6" s="1014"/>
      <c r="Y6" s="1014"/>
      <c r="Z6" s="1014"/>
      <c r="AA6" s="1014"/>
      <c r="AB6" s="1014"/>
      <c r="AC6" s="1014"/>
      <c r="AD6" s="1014"/>
      <c r="AE6" s="1014"/>
      <c r="AF6" s="1014"/>
      <c r="AG6" s="1014"/>
    </row>
    <row r="7" spans="1:33" s="235" customFormat="1" ht="15.75" x14ac:dyDescent="0.25">
      <c r="A7" s="2358" t="s">
        <v>500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1014"/>
      <c r="S7" s="1014"/>
      <c r="T7" s="1014"/>
      <c r="U7" s="1014"/>
      <c r="V7" s="1014"/>
      <c r="W7" s="1014"/>
      <c r="X7" s="1014"/>
      <c r="Y7" s="1014"/>
      <c r="Z7" s="1014"/>
      <c r="AA7" s="1014"/>
      <c r="AB7" s="1014"/>
      <c r="AC7" s="1014"/>
      <c r="AD7" s="1014"/>
      <c r="AE7" s="1014"/>
      <c r="AF7" s="1014"/>
      <c r="AG7" s="1014"/>
    </row>
    <row r="8" spans="1:33" s="235" customFormat="1" ht="9" customHeight="1" x14ac:dyDescent="0.2">
      <c r="A8" s="1312">
        <v>30</v>
      </c>
      <c r="B8" s="1312">
        <v>49</v>
      </c>
      <c r="R8" s="1014"/>
      <c r="S8" s="1014"/>
      <c r="T8" s="1014"/>
      <c r="U8" s="1014"/>
      <c r="V8" s="1014"/>
      <c r="W8" s="1014"/>
      <c r="X8" s="1014"/>
      <c r="Y8" s="1014"/>
      <c r="Z8" s="1014"/>
      <c r="AA8" s="1014"/>
      <c r="AB8" s="1014"/>
      <c r="AC8" s="1014"/>
      <c r="AD8" s="1014"/>
      <c r="AE8" s="1014"/>
      <c r="AF8" s="1014"/>
      <c r="AG8" s="1014"/>
    </row>
    <row r="9" spans="1:33" s="235" customFormat="1" x14ac:dyDescent="0.2">
      <c r="A9" s="2344" t="s">
        <v>9</v>
      </c>
      <c r="B9" s="2351" t="s">
        <v>10</v>
      </c>
      <c r="C9" s="2352"/>
      <c r="D9" s="2352"/>
      <c r="E9" s="2352"/>
      <c r="F9" s="2352"/>
      <c r="G9" s="2352"/>
      <c r="H9" s="2352"/>
      <c r="I9" s="2353"/>
      <c r="J9" s="2351" t="s">
        <v>11</v>
      </c>
      <c r="K9" s="2352"/>
      <c r="L9" s="2352"/>
      <c r="M9" s="2352"/>
      <c r="N9" s="2352"/>
      <c r="O9" s="2352"/>
      <c r="P9" s="2352"/>
      <c r="Q9" s="2353"/>
      <c r="R9" s="1014"/>
      <c r="S9" s="1014"/>
      <c r="T9" s="1014"/>
      <c r="U9" s="1014"/>
      <c r="V9" s="1014"/>
      <c r="W9" s="1014"/>
      <c r="X9" s="1014"/>
      <c r="Y9" s="1014"/>
      <c r="Z9" s="1014"/>
      <c r="AA9" s="1014"/>
      <c r="AB9" s="1014"/>
      <c r="AC9" s="1014"/>
      <c r="AD9" s="1014"/>
      <c r="AE9" s="1014"/>
      <c r="AF9" s="1014"/>
      <c r="AG9" s="1014"/>
    </row>
    <row r="10" spans="1:33" s="235" customFormat="1" x14ac:dyDescent="0.2">
      <c r="A10" s="2345"/>
      <c r="B10" s="2347" t="s">
        <v>370</v>
      </c>
      <c r="C10" s="2348"/>
      <c r="D10" s="2348"/>
      <c r="E10" s="2349"/>
      <c r="F10" s="2347" t="s">
        <v>371</v>
      </c>
      <c r="G10" s="2039"/>
      <c r="H10" s="2039"/>
      <c r="I10" s="2040"/>
      <c r="J10" s="2347" t="s">
        <v>370</v>
      </c>
      <c r="K10" s="2348"/>
      <c r="L10" s="2348"/>
      <c r="M10" s="2349"/>
      <c r="N10" s="2347" t="s">
        <v>371</v>
      </c>
      <c r="O10" s="2348"/>
      <c r="P10" s="2348"/>
      <c r="Q10" s="2349"/>
      <c r="R10" s="1014"/>
      <c r="S10" s="1014"/>
      <c r="T10" s="1014"/>
      <c r="U10" s="1014"/>
      <c r="V10" s="1014"/>
      <c r="W10" s="1014"/>
      <c r="X10" s="1014"/>
      <c r="Y10" s="1014"/>
      <c r="Z10" s="1014"/>
      <c r="AA10" s="1014"/>
      <c r="AB10" s="1014"/>
      <c r="AC10" s="1014"/>
      <c r="AD10" s="1014"/>
      <c r="AE10" s="1014"/>
      <c r="AF10" s="1014"/>
      <c r="AG10" s="1014"/>
    </row>
    <row r="11" spans="1:33" s="235" customFormat="1" x14ac:dyDescent="0.2">
      <c r="A11" s="2345"/>
      <c r="B11" s="2347" t="s">
        <v>14</v>
      </c>
      <c r="C11" s="2348"/>
      <c r="E11" s="240">
        <v>12000</v>
      </c>
      <c r="F11" s="2347" t="s">
        <v>14</v>
      </c>
      <c r="G11" s="2348"/>
      <c r="H11" s="239"/>
      <c r="I11" s="240">
        <v>12000</v>
      </c>
      <c r="J11" s="2347" t="s">
        <v>14</v>
      </c>
      <c r="K11" s="2348"/>
      <c r="L11" s="239"/>
      <c r="M11" s="240">
        <f>E11</f>
        <v>12000</v>
      </c>
      <c r="N11" s="2347" t="s">
        <v>14</v>
      </c>
      <c r="O11" s="2348"/>
      <c r="P11" s="239"/>
      <c r="Q11" s="240">
        <f>I11</f>
        <v>12000</v>
      </c>
      <c r="R11" s="1014"/>
      <c r="S11" s="1014"/>
      <c r="T11" s="1014"/>
      <c r="U11" s="1014"/>
      <c r="V11" s="1014"/>
      <c r="W11" s="1014"/>
      <c r="X11" s="1014"/>
      <c r="Y11" s="1014"/>
      <c r="Z11" s="1014"/>
      <c r="AA11" s="1014"/>
      <c r="AB11" s="1014"/>
      <c r="AC11" s="1014"/>
      <c r="AD11" s="1014"/>
      <c r="AE11" s="1014"/>
      <c r="AF11" s="1014"/>
      <c r="AG11" s="1014"/>
    </row>
    <row r="12" spans="1:33" s="242" customFormat="1" ht="35.25" customHeight="1" x14ac:dyDescent="0.2">
      <c r="A12" s="2346"/>
      <c r="B12" s="241" t="s">
        <v>16</v>
      </c>
      <c r="C12" s="241" t="s">
        <v>17</v>
      </c>
      <c r="D12" s="241"/>
      <c r="E12" s="241" t="s">
        <v>18</v>
      </c>
      <c r="F12" s="241" t="s">
        <v>16</v>
      </c>
      <c r="G12" s="241" t="s">
        <v>17</v>
      </c>
      <c r="H12" s="241"/>
      <c r="I12" s="241" t="s">
        <v>18</v>
      </c>
      <c r="J12" s="241" t="s">
        <v>16</v>
      </c>
      <c r="K12" s="241" t="s">
        <v>17</v>
      </c>
      <c r="L12" s="241"/>
      <c r="M12" s="241" t="s">
        <v>18</v>
      </c>
      <c r="N12" s="241" t="s">
        <v>16</v>
      </c>
      <c r="O12" s="241" t="s">
        <v>17</v>
      </c>
      <c r="P12" s="241"/>
      <c r="Q12" s="241" t="s">
        <v>18</v>
      </c>
    </row>
    <row r="13" spans="1:33" s="244" customFormat="1" ht="11.25" x14ac:dyDescent="0.2">
      <c r="A13" s="243">
        <v>1</v>
      </c>
      <c r="B13" s="243">
        <v>2</v>
      </c>
      <c r="C13" s="243">
        <v>3</v>
      </c>
      <c r="D13" s="243"/>
      <c r="E13" s="243">
        <v>4</v>
      </c>
      <c r="F13" s="243">
        <v>5</v>
      </c>
      <c r="G13" s="243">
        <v>6</v>
      </c>
      <c r="H13" s="243"/>
      <c r="I13" s="243">
        <v>7</v>
      </c>
      <c r="J13" s="243">
        <v>8</v>
      </c>
      <c r="K13" s="243">
        <v>9</v>
      </c>
      <c r="L13" s="243"/>
      <c r="M13" s="243">
        <v>10</v>
      </c>
      <c r="N13" s="243">
        <v>11</v>
      </c>
      <c r="O13" s="243">
        <v>12</v>
      </c>
      <c r="P13" s="243"/>
      <c r="Q13" s="243">
        <v>13</v>
      </c>
    </row>
    <row r="14" spans="1:33" s="242" customFormat="1" ht="15" x14ac:dyDescent="0.2">
      <c r="A14" s="245">
        <v>0</v>
      </c>
      <c r="B14" s="1148"/>
      <c r="C14" s="1720"/>
      <c r="D14" s="1720"/>
      <c r="E14" s="1720"/>
      <c r="F14" s="1709"/>
      <c r="G14" s="1720"/>
      <c r="H14" s="1720"/>
      <c r="I14" s="1720"/>
      <c r="J14" s="1709"/>
      <c r="K14" s="1720"/>
      <c r="L14" s="1720"/>
      <c r="M14" s="1720"/>
      <c r="N14" s="1709"/>
      <c r="O14" s="1720"/>
      <c r="P14" s="1720"/>
      <c r="Q14" s="1720"/>
    </row>
    <row r="15" spans="1:33" s="1518" customFormat="1" ht="15" x14ac:dyDescent="0.25">
      <c r="A15" s="1517">
        <v>1</v>
      </c>
      <c r="B15" s="1379"/>
      <c r="C15" s="1720"/>
      <c r="D15" s="1720"/>
      <c r="E15" s="1644"/>
      <c r="F15" s="1709"/>
      <c r="G15" s="1720"/>
      <c r="H15" s="1720"/>
      <c r="I15" s="1644"/>
      <c r="J15" s="1709"/>
      <c r="K15" s="1720"/>
      <c r="L15" s="1720"/>
      <c r="M15" s="1644"/>
      <c r="N15" s="1709"/>
      <c r="O15" s="1720"/>
      <c r="P15" s="1720"/>
      <c r="Q15" s="1644"/>
    </row>
    <row r="16" spans="1:33" s="242" customFormat="1" ht="15" x14ac:dyDescent="0.25">
      <c r="A16" s="245">
        <v>2</v>
      </c>
      <c r="B16" s="1148"/>
      <c r="C16" s="1720"/>
      <c r="D16" s="1720"/>
      <c r="E16" s="1644"/>
      <c r="F16" s="1709"/>
      <c r="G16" s="1720"/>
      <c r="H16" s="1720"/>
      <c r="I16" s="1644"/>
      <c r="J16" s="1709"/>
      <c r="K16" s="1720"/>
      <c r="L16" s="1720"/>
      <c r="M16" s="1644"/>
      <c r="N16" s="1709"/>
      <c r="O16" s="1720"/>
      <c r="P16" s="1720"/>
      <c r="Q16" s="1644"/>
    </row>
    <row r="17" spans="1:19" s="242" customFormat="1" ht="15" x14ac:dyDescent="0.25">
      <c r="A17" s="245">
        <v>3</v>
      </c>
      <c r="B17" s="1148"/>
      <c r="C17" s="1720"/>
      <c r="D17" s="1720"/>
      <c r="E17" s="1644"/>
      <c r="F17" s="1709"/>
      <c r="G17" s="1720"/>
      <c r="H17" s="1720"/>
      <c r="I17" s="1644"/>
      <c r="J17" s="1709"/>
      <c r="K17" s="1720"/>
      <c r="L17" s="1720"/>
      <c r="M17" s="1644"/>
      <c r="N17" s="1709"/>
      <c r="O17" s="1720"/>
      <c r="P17" s="1720"/>
      <c r="Q17" s="1644"/>
    </row>
    <row r="18" spans="1:19" s="242" customFormat="1" ht="15" x14ac:dyDescent="0.25">
      <c r="A18" s="245">
        <v>4</v>
      </c>
      <c r="B18" s="1148"/>
      <c r="C18" s="1720"/>
      <c r="D18" s="1720"/>
      <c r="E18" s="1644"/>
      <c r="F18" s="1709"/>
      <c r="G18" s="1720"/>
      <c r="H18" s="1720"/>
      <c r="I18" s="1644"/>
      <c r="J18" s="1709"/>
      <c r="K18" s="1720"/>
      <c r="L18" s="1720"/>
      <c r="M18" s="1644"/>
      <c r="N18" s="1709"/>
      <c r="O18" s="1720"/>
      <c r="P18" s="1720"/>
      <c r="Q18" s="1644"/>
    </row>
    <row r="19" spans="1:19" s="242" customFormat="1" ht="15" x14ac:dyDescent="0.25">
      <c r="A19" s="245">
        <v>5</v>
      </c>
      <c r="B19" s="1148"/>
      <c r="C19" s="1720"/>
      <c r="D19" s="1720"/>
      <c r="E19" s="1644"/>
      <c r="F19" s="1709"/>
      <c r="G19" s="1720"/>
      <c r="H19" s="1720"/>
      <c r="I19" s="1644"/>
      <c r="J19" s="1709"/>
      <c r="K19" s="1720"/>
      <c r="L19" s="1720"/>
      <c r="M19" s="1644"/>
      <c r="N19" s="1709"/>
      <c r="O19" s="1720"/>
      <c r="P19" s="1720"/>
      <c r="Q19" s="1644"/>
    </row>
    <row r="20" spans="1:19" s="242" customFormat="1" ht="15" x14ac:dyDescent="0.25">
      <c r="A20" s="245">
        <v>6</v>
      </c>
      <c r="B20" s="1148"/>
      <c r="C20" s="1720"/>
      <c r="D20" s="1720"/>
      <c r="E20" s="1644"/>
      <c r="F20" s="1709"/>
      <c r="G20" s="1720"/>
      <c r="H20" s="1720"/>
      <c r="I20" s="1644"/>
      <c r="J20" s="1709"/>
      <c r="K20" s="1720"/>
      <c r="L20" s="1720"/>
      <c r="M20" s="1644"/>
      <c r="N20" s="1709"/>
      <c r="O20" s="1720"/>
      <c r="P20" s="1720"/>
      <c r="Q20" s="1644"/>
    </row>
    <row r="21" spans="1:19" s="242" customFormat="1" ht="15" x14ac:dyDescent="0.25">
      <c r="A21" s="245">
        <v>7</v>
      </c>
      <c r="B21" s="1148"/>
      <c r="C21" s="1720"/>
      <c r="D21" s="1720"/>
      <c r="E21" s="1644"/>
      <c r="F21" s="1709"/>
      <c r="G21" s="1720"/>
      <c r="H21" s="1720"/>
      <c r="I21" s="1644"/>
      <c r="J21" s="1709"/>
      <c r="K21" s="1720"/>
      <c r="L21" s="1720"/>
      <c r="M21" s="1644"/>
      <c r="N21" s="1709"/>
      <c r="O21" s="1720"/>
      <c r="P21" s="1720"/>
      <c r="Q21" s="1644"/>
    </row>
    <row r="22" spans="1:19" s="242" customFormat="1" ht="15" x14ac:dyDescent="0.25">
      <c r="A22" s="245">
        <v>8</v>
      </c>
      <c r="B22" s="1148"/>
      <c r="C22" s="1720"/>
      <c r="D22" s="1720"/>
      <c r="E22" s="1644"/>
      <c r="F22" s="1709"/>
      <c r="G22" s="1720"/>
      <c r="H22" s="1720"/>
      <c r="I22" s="1644"/>
      <c r="J22" s="1709"/>
      <c r="K22" s="1720"/>
      <c r="L22" s="1720"/>
      <c r="M22" s="1644"/>
      <c r="N22" s="1709"/>
      <c r="O22" s="1720"/>
      <c r="P22" s="1720"/>
      <c r="Q22" s="1644"/>
    </row>
    <row r="23" spans="1:19" s="242" customFormat="1" ht="15" x14ac:dyDescent="0.25">
      <c r="A23" s="245">
        <v>9</v>
      </c>
      <c r="B23" s="1148"/>
      <c r="C23" s="1720"/>
      <c r="D23" s="1720"/>
      <c r="E23" s="1644"/>
      <c r="F23" s="1709"/>
      <c r="G23" s="1720"/>
      <c r="H23" s="1720"/>
      <c r="I23" s="1644"/>
      <c r="J23" s="1709"/>
      <c r="K23" s="1720"/>
      <c r="L23" s="1720"/>
      <c r="M23" s="1644"/>
      <c r="N23" s="1709"/>
      <c r="O23" s="1720"/>
      <c r="P23" s="1720"/>
      <c r="Q23" s="1644"/>
    </row>
    <row r="24" spans="1:19" s="242" customFormat="1" ht="15" x14ac:dyDescent="0.25">
      <c r="A24" s="245">
        <v>10</v>
      </c>
      <c r="B24" s="1148"/>
      <c r="C24" s="1720"/>
      <c r="D24" s="1720"/>
      <c r="E24" s="1644"/>
      <c r="F24" s="1709"/>
      <c r="G24" s="1720"/>
      <c r="H24" s="1720"/>
      <c r="I24" s="1644"/>
      <c r="J24" s="1709"/>
      <c r="K24" s="1720"/>
      <c r="L24" s="1720"/>
      <c r="M24" s="1644"/>
      <c r="N24" s="1709"/>
      <c r="O24" s="1720"/>
      <c r="P24" s="1720"/>
      <c r="Q24" s="1644"/>
      <c r="S24" s="808"/>
    </row>
    <row r="25" spans="1:19" s="242" customFormat="1" ht="15" x14ac:dyDescent="0.25">
      <c r="A25" s="245">
        <v>11</v>
      </c>
      <c r="B25" s="1148"/>
      <c r="C25" s="1720"/>
      <c r="D25" s="1720"/>
      <c r="E25" s="1644"/>
      <c r="F25" s="1709"/>
      <c r="G25" s="1720"/>
      <c r="H25" s="1720"/>
      <c r="I25" s="1644"/>
      <c r="J25" s="1709"/>
      <c r="K25" s="1720"/>
      <c r="L25" s="1720"/>
      <c r="M25" s="1644"/>
      <c r="N25" s="1709"/>
      <c r="O25" s="1720"/>
      <c r="P25" s="1720"/>
      <c r="Q25" s="1644"/>
    </row>
    <row r="26" spans="1:19" s="242" customFormat="1" ht="15" x14ac:dyDescent="0.25">
      <c r="A26" s="245">
        <v>12</v>
      </c>
      <c r="B26" s="1148"/>
      <c r="C26" s="1720"/>
      <c r="D26" s="1720"/>
      <c r="E26" s="1644"/>
      <c r="F26" s="1709"/>
      <c r="G26" s="1720"/>
      <c r="H26" s="1720"/>
      <c r="I26" s="1644"/>
      <c r="J26" s="1709"/>
      <c r="K26" s="1720"/>
      <c r="L26" s="1720"/>
      <c r="M26" s="1644"/>
      <c r="N26" s="1709"/>
      <c r="O26" s="1720"/>
      <c r="P26" s="1720"/>
      <c r="Q26" s="1644"/>
    </row>
    <row r="27" spans="1:19" s="242" customFormat="1" ht="15" x14ac:dyDescent="0.25">
      <c r="A27" s="245">
        <v>13</v>
      </c>
      <c r="B27" s="1148"/>
      <c r="C27" s="1720"/>
      <c r="D27" s="1720"/>
      <c r="E27" s="1644"/>
      <c r="F27" s="1709"/>
      <c r="G27" s="1720"/>
      <c r="H27" s="1720"/>
      <c r="I27" s="1644"/>
      <c r="J27" s="1709"/>
      <c r="K27" s="1720"/>
      <c r="L27" s="1720"/>
      <c r="M27" s="1644"/>
      <c r="N27" s="1709"/>
      <c r="O27" s="1720"/>
      <c r="P27" s="1720"/>
      <c r="Q27" s="1644"/>
    </row>
    <row r="28" spans="1:19" s="242" customFormat="1" ht="15" x14ac:dyDescent="0.25">
      <c r="A28" s="245">
        <v>14</v>
      </c>
      <c r="B28" s="1148"/>
      <c r="C28" s="1720"/>
      <c r="D28" s="1720"/>
      <c r="E28" s="1644"/>
      <c r="F28" s="1709"/>
      <c r="G28" s="1720"/>
      <c r="H28" s="1720"/>
      <c r="I28" s="1644"/>
      <c r="J28" s="1709"/>
      <c r="K28" s="1720"/>
      <c r="L28" s="1720"/>
      <c r="M28" s="1644"/>
      <c r="N28" s="1709"/>
      <c r="O28" s="1720"/>
      <c r="P28" s="1720"/>
      <c r="Q28" s="1644"/>
    </row>
    <row r="29" spans="1:19" s="242" customFormat="1" ht="15" x14ac:dyDescent="0.25">
      <c r="A29" s="245">
        <v>15</v>
      </c>
      <c r="B29" s="1148"/>
      <c r="C29" s="1720"/>
      <c r="D29" s="1720"/>
      <c r="E29" s="1644"/>
      <c r="F29" s="1709"/>
      <c r="G29" s="1720"/>
      <c r="H29" s="1720"/>
      <c r="I29" s="1644"/>
      <c r="J29" s="1709"/>
      <c r="K29" s="1720"/>
      <c r="L29" s="1720"/>
      <c r="M29" s="1644"/>
      <c r="N29" s="1709"/>
      <c r="O29" s="1720"/>
      <c r="P29" s="1720"/>
      <c r="Q29" s="1644"/>
    </row>
    <row r="30" spans="1:19" s="242" customFormat="1" ht="15" x14ac:dyDescent="0.25">
      <c r="A30" s="245">
        <v>16</v>
      </c>
      <c r="B30" s="1148"/>
      <c r="C30" s="1720"/>
      <c r="D30" s="1720"/>
      <c r="E30" s="1644"/>
      <c r="F30" s="1709"/>
      <c r="G30" s="1720"/>
      <c r="H30" s="1720"/>
      <c r="I30" s="1644"/>
      <c r="J30" s="1709"/>
      <c r="K30" s="1720"/>
      <c r="L30" s="1720"/>
      <c r="M30" s="1644"/>
      <c r="N30" s="1709"/>
      <c r="O30" s="1720"/>
      <c r="P30" s="1720"/>
      <c r="Q30" s="1644"/>
    </row>
    <row r="31" spans="1:19" s="246" customFormat="1" ht="15" x14ac:dyDescent="0.25">
      <c r="A31" s="245">
        <v>17</v>
      </c>
      <c r="B31" s="1148"/>
      <c r="C31" s="1720"/>
      <c r="D31" s="1720"/>
      <c r="E31" s="1644"/>
      <c r="F31" s="1709"/>
      <c r="G31" s="1720"/>
      <c r="H31" s="1720"/>
      <c r="I31" s="1644"/>
      <c r="J31" s="1709"/>
      <c r="K31" s="1720"/>
      <c r="L31" s="1720"/>
      <c r="M31" s="1644"/>
      <c r="N31" s="1709"/>
      <c r="O31" s="1720"/>
      <c r="P31" s="1720"/>
      <c r="Q31" s="1644"/>
    </row>
    <row r="32" spans="1:19" s="246" customFormat="1" ht="15" x14ac:dyDescent="0.25">
      <c r="A32" s="245">
        <v>18</v>
      </c>
      <c r="B32" s="1148"/>
      <c r="C32" s="1720"/>
      <c r="D32" s="1720"/>
      <c r="E32" s="1644"/>
      <c r="F32" s="1709"/>
      <c r="G32" s="1720"/>
      <c r="H32" s="1720"/>
      <c r="I32" s="1644"/>
      <c r="J32" s="1709"/>
      <c r="K32" s="1720"/>
      <c r="L32" s="1720"/>
      <c r="M32" s="1644"/>
      <c r="N32" s="1709"/>
      <c r="O32" s="1720"/>
      <c r="P32" s="1720"/>
      <c r="Q32" s="1644"/>
    </row>
    <row r="33" spans="1:33" s="246" customFormat="1" ht="15" x14ac:dyDescent="0.25">
      <c r="A33" s="245">
        <v>19</v>
      </c>
      <c r="B33" s="1148"/>
      <c r="C33" s="1720"/>
      <c r="D33" s="1720"/>
      <c r="E33" s="1644"/>
      <c r="F33" s="1709"/>
      <c r="G33" s="1720"/>
      <c r="H33" s="1720"/>
      <c r="I33" s="1644"/>
      <c r="J33" s="1709"/>
      <c r="K33" s="1720"/>
      <c r="L33" s="1720"/>
      <c r="M33" s="1644"/>
      <c r="N33" s="1709"/>
      <c r="O33" s="1720"/>
      <c r="P33" s="1720"/>
      <c r="Q33" s="1644"/>
    </row>
    <row r="34" spans="1:33" s="246" customFormat="1" ht="15" x14ac:dyDescent="0.25">
      <c r="A34" s="245">
        <v>20</v>
      </c>
      <c r="B34" s="1148"/>
      <c r="C34" s="1720"/>
      <c r="D34" s="1720"/>
      <c r="E34" s="1644"/>
      <c r="F34" s="1709"/>
      <c r="G34" s="1720"/>
      <c r="H34" s="1720"/>
      <c r="I34" s="1644"/>
      <c r="J34" s="1709"/>
      <c r="K34" s="1720"/>
      <c r="L34" s="1720"/>
      <c r="M34" s="1644"/>
      <c r="N34" s="1709"/>
      <c r="O34" s="1720"/>
      <c r="P34" s="1720"/>
      <c r="Q34" s="1644"/>
    </row>
    <row r="35" spans="1:33" s="246" customFormat="1" ht="15" x14ac:dyDescent="0.25">
      <c r="A35" s="245">
        <v>21</v>
      </c>
      <c r="B35" s="1148"/>
      <c r="C35" s="1720"/>
      <c r="D35" s="1720"/>
      <c r="E35" s="1644"/>
      <c r="F35" s="1709"/>
      <c r="G35" s="1720"/>
      <c r="H35" s="1720"/>
      <c r="I35" s="1644"/>
      <c r="J35" s="1709"/>
      <c r="K35" s="1720"/>
      <c r="L35" s="1720"/>
      <c r="M35" s="1644"/>
      <c r="N35" s="1709"/>
      <c r="O35" s="1720"/>
      <c r="P35" s="1720"/>
      <c r="Q35" s="1644"/>
    </row>
    <row r="36" spans="1:33" s="246" customFormat="1" ht="15" x14ac:dyDescent="0.25">
      <c r="A36" s="245">
        <v>22</v>
      </c>
      <c r="B36" s="1148"/>
      <c r="C36" s="1720"/>
      <c r="D36" s="1720"/>
      <c r="E36" s="1644"/>
      <c r="F36" s="1709"/>
      <c r="G36" s="1720"/>
      <c r="H36" s="1720"/>
      <c r="I36" s="1644"/>
      <c r="J36" s="1709"/>
      <c r="K36" s="1720"/>
      <c r="L36" s="1720"/>
      <c r="M36" s="1644"/>
      <c r="N36" s="1709"/>
      <c r="O36" s="1720"/>
      <c r="P36" s="1720"/>
      <c r="Q36" s="1644"/>
    </row>
    <row r="37" spans="1:33" s="246" customFormat="1" ht="15" x14ac:dyDescent="0.25">
      <c r="A37" s="245">
        <v>23</v>
      </c>
      <c r="B37" s="1148"/>
      <c r="C37" s="1720"/>
      <c r="D37" s="1720"/>
      <c r="E37" s="1644"/>
      <c r="F37" s="1709"/>
      <c r="G37" s="1720"/>
      <c r="H37" s="1720"/>
      <c r="I37" s="1644"/>
      <c r="J37" s="1709"/>
      <c r="K37" s="1720"/>
      <c r="L37" s="1720"/>
      <c r="M37" s="1644"/>
      <c r="N37" s="1709"/>
      <c r="O37" s="1720"/>
      <c r="P37" s="1720"/>
      <c r="Q37" s="1644"/>
    </row>
    <row r="38" spans="1:33" s="246" customFormat="1" ht="15" x14ac:dyDescent="0.25">
      <c r="A38" s="245">
        <v>24</v>
      </c>
      <c r="B38" s="1148"/>
      <c r="C38" s="1720"/>
      <c r="D38" s="1720"/>
      <c r="E38" s="1644"/>
      <c r="F38" s="1709"/>
      <c r="G38" s="1720"/>
      <c r="H38" s="1720"/>
      <c r="I38" s="1644"/>
      <c r="J38" s="1709"/>
      <c r="K38" s="1720"/>
      <c r="L38" s="1720"/>
      <c r="M38" s="1644"/>
      <c r="N38" s="1709"/>
      <c r="O38" s="1720"/>
      <c r="P38" s="1720"/>
      <c r="Q38" s="1644"/>
    </row>
    <row r="39" spans="1:33" s="246" customFormat="1" ht="15" x14ac:dyDescent="0.2">
      <c r="A39" s="245" t="s">
        <v>19</v>
      </c>
      <c r="B39" s="1219"/>
      <c r="C39" s="1721"/>
      <c r="D39" s="1721"/>
      <c r="E39" s="1722">
        <f>SUM(E15:E38)</f>
        <v>0</v>
      </c>
      <c r="F39" s="1721"/>
      <c r="G39" s="1721"/>
      <c r="H39" s="1721"/>
      <c r="I39" s="1722">
        <f>SUM(I15:I38)</f>
        <v>0</v>
      </c>
      <c r="J39" s="1721"/>
      <c r="K39" s="1721"/>
      <c r="L39" s="1721"/>
      <c r="M39" s="1722">
        <f>SUM(M15:M38)</f>
        <v>0</v>
      </c>
      <c r="N39" s="1721"/>
      <c r="O39" s="1721"/>
      <c r="P39" s="1721"/>
      <c r="Q39" s="1722">
        <f>SUM(Q15:Q38)</f>
        <v>0</v>
      </c>
    </row>
    <row r="40" spans="1:33" s="235" customFormat="1" ht="12.75" customHeight="1" x14ac:dyDescent="0.2">
      <c r="A40" s="235" t="s">
        <v>20</v>
      </c>
      <c r="R40" s="1014"/>
      <c r="S40" s="1014"/>
      <c r="T40" s="1014"/>
      <c r="U40" s="1014"/>
      <c r="V40" s="1014"/>
      <c r="W40" s="1014"/>
      <c r="X40" s="1014"/>
      <c r="Y40" s="1014"/>
      <c r="Z40" s="1014"/>
      <c r="AA40" s="1014"/>
      <c r="AB40" s="1014"/>
      <c r="AC40" s="1014"/>
      <c r="AD40" s="1014"/>
      <c r="AE40" s="1014"/>
      <c r="AF40" s="1014"/>
      <c r="AG40" s="1014"/>
    </row>
    <row r="41" spans="1:33" s="235" customFormat="1" ht="12.75" customHeight="1" x14ac:dyDescent="0.2">
      <c r="A41" s="235" t="s">
        <v>21</v>
      </c>
      <c r="R41" s="1014"/>
      <c r="S41" s="1014"/>
      <c r="T41" s="1014"/>
      <c r="U41" s="1014"/>
      <c r="V41" s="1014"/>
      <c r="W41" s="1014"/>
      <c r="X41" s="1014"/>
      <c r="Y41" s="1014"/>
      <c r="Z41" s="1014"/>
      <c r="AA41" s="1014"/>
      <c r="AB41" s="1014"/>
      <c r="AC41" s="1014"/>
      <c r="AD41" s="1014"/>
      <c r="AE41" s="1014"/>
      <c r="AF41" s="1014"/>
      <c r="AG41" s="1014"/>
    </row>
    <row r="42" spans="1:33" x14ac:dyDescent="0.2">
      <c r="A42" s="235" t="s">
        <v>22</v>
      </c>
      <c r="R42" s="1015"/>
      <c r="S42" s="1015"/>
      <c r="T42" s="1015"/>
      <c r="U42" s="1015"/>
      <c r="V42" s="1015"/>
      <c r="W42" s="1015"/>
      <c r="X42" s="1015"/>
      <c r="Y42" s="1015"/>
      <c r="Z42" s="1015"/>
      <c r="AA42" s="1015"/>
      <c r="AB42" s="1015"/>
      <c r="AC42" s="1015"/>
      <c r="AD42" s="1015"/>
      <c r="AE42" s="1015"/>
      <c r="AF42" s="1015"/>
      <c r="AG42" s="1015"/>
    </row>
    <row r="43" spans="1:33" x14ac:dyDescent="0.2">
      <c r="A43" s="235" t="s">
        <v>23</v>
      </c>
      <c r="K43" s="235" t="s">
        <v>526</v>
      </c>
      <c r="L43" s="235"/>
      <c r="M43" s="235"/>
      <c r="N43" s="235"/>
      <c r="O43" s="235"/>
      <c r="P43" s="235"/>
      <c r="Q43" s="235"/>
      <c r="R43" s="1015"/>
      <c r="S43" s="1015"/>
      <c r="T43" s="1015"/>
      <c r="U43" s="1015"/>
      <c r="V43" s="1015"/>
      <c r="W43" s="1015"/>
      <c r="X43" s="1015"/>
      <c r="Y43" s="1015"/>
      <c r="Z43" s="1015"/>
      <c r="AA43" s="1015"/>
      <c r="AB43" s="1015"/>
      <c r="AC43" s="1015"/>
      <c r="AD43" s="1015"/>
      <c r="AE43" s="1015"/>
      <c r="AF43" s="1015"/>
      <c r="AG43" s="1015"/>
    </row>
    <row r="44" spans="1:33" x14ac:dyDescent="0.2">
      <c r="R44" s="1015"/>
      <c r="S44" s="1015"/>
      <c r="T44" s="1015"/>
      <c r="U44" s="1015"/>
      <c r="V44" s="1015"/>
      <c r="W44" s="1015"/>
      <c r="X44" s="1015"/>
      <c r="Y44" s="1015"/>
      <c r="Z44" s="1015"/>
      <c r="AA44" s="1015"/>
      <c r="AB44" s="1015"/>
      <c r="AC44" s="1015"/>
      <c r="AD44" s="1015"/>
      <c r="AE44" s="1015"/>
      <c r="AF44" s="1015"/>
      <c r="AG44" s="1015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4">
    <tabColor theme="6"/>
  </sheetPr>
  <dimension ref="A1:AG44"/>
  <sheetViews>
    <sheetView topLeftCell="B1" zoomScale="70" zoomScaleNormal="70" workbookViewId="0">
      <selection activeCell="T46" sqref="T46"/>
    </sheetView>
  </sheetViews>
  <sheetFormatPr defaultRowHeight="12.75" x14ac:dyDescent="0.2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 x14ac:dyDescent="0.25">
      <c r="B1" s="2065" t="s">
        <v>503</v>
      </c>
      <c r="C1" s="2046"/>
      <c r="D1" s="2046"/>
      <c r="E1" s="2046"/>
      <c r="F1" s="2046"/>
      <c r="J1" s="801" t="s">
        <v>179</v>
      </c>
      <c r="N1" s="2354" t="s">
        <v>60</v>
      </c>
      <c r="O1" s="2354"/>
      <c r="P1" s="2354"/>
      <c r="Q1" s="2354"/>
      <c r="R1" s="1011"/>
      <c r="S1" s="1011"/>
      <c r="T1" s="1011"/>
      <c r="U1" s="1011"/>
      <c r="V1" s="1011"/>
      <c r="W1" s="1011"/>
      <c r="X1" s="1011"/>
      <c r="Y1" s="1011"/>
      <c r="Z1" s="1011"/>
      <c r="AA1" s="1011"/>
      <c r="AB1" s="1011"/>
      <c r="AC1" s="1011"/>
      <c r="AD1" s="1011"/>
      <c r="AE1" s="1011"/>
      <c r="AF1" s="1011"/>
      <c r="AG1" s="1011"/>
    </row>
    <row r="2" spans="1:33" s="701" customFormat="1" ht="10.5" customHeight="1" x14ac:dyDescent="0.2">
      <c r="B2" s="2066" t="s">
        <v>1</v>
      </c>
      <c r="C2" s="2032"/>
      <c r="D2" s="2032"/>
      <c r="E2" s="2032"/>
      <c r="F2" s="2032"/>
      <c r="N2" s="2066" t="s">
        <v>2</v>
      </c>
      <c r="O2" s="2070"/>
      <c r="P2" s="2070"/>
      <c r="Q2" s="2070"/>
      <c r="R2" s="1011"/>
      <c r="S2" s="1011"/>
      <c r="T2" s="1011"/>
      <c r="U2" s="1011"/>
      <c r="V2" s="1011"/>
      <c r="W2" s="1011"/>
      <c r="X2" s="1011"/>
      <c r="Y2" s="1011"/>
      <c r="Z2" s="1011"/>
      <c r="AA2" s="1011"/>
      <c r="AB2" s="1011"/>
      <c r="AC2" s="1011"/>
      <c r="AD2" s="1011"/>
      <c r="AE2" s="1011"/>
      <c r="AF2" s="1011"/>
      <c r="AG2" s="1011"/>
    </row>
    <row r="3" spans="1:33" s="701" customFormat="1" ht="13.5" customHeight="1" x14ac:dyDescent="0.2">
      <c r="N3" s="2071" t="s">
        <v>532</v>
      </c>
      <c r="O3" s="2071"/>
      <c r="P3" s="2071"/>
      <c r="Q3" s="2071"/>
      <c r="R3" s="1012"/>
      <c r="S3" s="1011"/>
      <c r="T3" s="1011"/>
      <c r="U3" s="1011"/>
      <c r="V3" s="1011"/>
      <c r="W3" s="1011"/>
      <c r="X3" s="1011"/>
      <c r="Y3" s="1011"/>
      <c r="Z3" s="1011"/>
      <c r="AA3" s="1011"/>
      <c r="AB3" s="1011"/>
      <c r="AC3" s="1011"/>
      <c r="AD3" s="1011"/>
      <c r="AE3" s="1011"/>
      <c r="AF3" s="1011"/>
      <c r="AG3" s="1011"/>
    </row>
    <row r="4" spans="1:33" s="701" customFormat="1" ht="15" customHeight="1" x14ac:dyDescent="0.25">
      <c r="B4" s="2073" t="s">
        <v>4</v>
      </c>
      <c r="C4" s="2046"/>
      <c r="D4" s="703"/>
      <c r="E4" s="1011"/>
      <c r="F4" s="1011"/>
      <c r="G4" s="1011"/>
      <c r="H4" s="1011"/>
      <c r="I4" s="868" t="s">
        <v>5</v>
      </c>
      <c r="J4" s="702"/>
      <c r="K4" s="702"/>
      <c r="L4" s="702"/>
      <c r="N4" s="2361"/>
      <c r="O4" s="2361"/>
      <c r="P4" s="2361"/>
      <c r="Q4" s="2361"/>
      <c r="R4" s="1011"/>
      <c r="S4" s="1011"/>
      <c r="T4" s="1011"/>
      <c r="U4" s="1011"/>
      <c r="V4" s="1011"/>
      <c r="W4" s="1011"/>
      <c r="X4" s="1011"/>
      <c r="Y4" s="1011"/>
      <c r="Z4" s="1011"/>
      <c r="AA4" s="1011"/>
      <c r="AB4" s="1011"/>
      <c r="AC4" s="1011"/>
      <c r="AD4" s="1011"/>
      <c r="AE4" s="1011"/>
      <c r="AF4" s="1011"/>
      <c r="AG4" s="1011"/>
    </row>
    <row r="5" spans="1:33" s="701" customFormat="1" ht="9.75" customHeight="1" x14ac:dyDescent="0.2">
      <c r="B5" s="2072" t="s">
        <v>7</v>
      </c>
      <c r="C5" s="2044"/>
      <c r="D5" s="702"/>
      <c r="E5" s="702"/>
      <c r="R5" s="1011"/>
      <c r="S5" s="1011"/>
      <c r="T5" s="1011"/>
      <c r="U5" s="1011"/>
      <c r="V5" s="1011"/>
      <c r="W5" s="1011"/>
      <c r="X5" s="1011"/>
      <c r="Y5" s="1011"/>
      <c r="Z5" s="1011"/>
      <c r="AA5" s="1011"/>
      <c r="AB5" s="1011"/>
      <c r="AC5" s="1011"/>
      <c r="AD5" s="1011"/>
      <c r="AE5" s="1011"/>
      <c r="AF5" s="1011"/>
      <c r="AG5" s="1011"/>
    </row>
    <row r="6" spans="1:33" s="701" customFormat="1" ht="12" customHeight="1" x14ac:dyDescent="0.25">
      <c r="A6" s="2067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1011"/>
      <c r="S6" s="1011"/>
      <c r="T6" s="1011"/>
      <c r="U6" s="1011"/>
      <c r="V6" s="1011"/>
      <c r="W6" s="1011"/>
      <c r="X6" s="1011"/>
      <c r="Y6" s="1011"/>
      <c r="Z6" s="1011"/>
      <c r="AA6" s="1011"/>
      <c r="AB6" s="1011"/>
      <c r="AC6" s="1011"/>
      <c r="AD6" s="1011"/>
      <c r="AE6" s="1011"/>
      <c r="AF6" s="1011"/>
      <c r="AG6" s="1011"/>
    </row>
    <row r="7" spans="1:33" s="701" customFormat="1" ht="15.75" x14ac:dyDescent="0.25">
      <c r="A7" s="2068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1011"/>
      <c r="S7" s="1011"/>
      <c r="T7" s="1011"/>
      <c r="U7" s="1011"/>
      <c r="V7" s="1011"/>
      <c r="W7" s="1011"/>
      <c r="X7" s="1011"/>
      <c r="Y7" s="1011"/>
      <c r="Z7" s="1011"/>
      <c r="AA7" s="1011"/>
      <c r="AB7" s="1011"/>
      <c r="AC7" s="1011"/>
      <c r="AD7" s="1011"/>
      <c r="AE7" s="1011"/>
      <c r="AF7" s="1011"/>
      <c r="AG7" s="1011"/>
    </row>
    <row r="8" spans="1:33" s="701" customFormat="1" ht="9" customHeight="1" x14ac:dyDescent="0.2">
      <c r="A8" s="1570">
        <v>362</v>
      </c>
      <c r="B8" s="1319">
        <v>985</v>
      </c>
      <c r="R8" s="1011"/>
      <c r="S8" s="1011"/>
      <c r="T8" s="1011"/>
      <c r="U8" s="1011"/>
      <c r="V8" s="1011"/>
      <c r="W8" s="1011"/>
      <c r="X8" s="1011"/>
      <c r="Y8" s="1011"/>
      <c r="Z8" s="1011"/>
      <c r="AA8" s="1011"/>
      <c r="AB8" s="1011"/>
      <c r="AC8" s="1011"/>
      <c r="AD8" s="1011"/>
      <c r="AE8" s="1011"/>
      <c r="AF8" s="1011"/>
      <c r="AG8" s="1011"/>
    </row>
    <row r="9" spans="1:33" s="701" customFormat="1" x14ac:dyDescent="0.2">
      <c r="A9" s="2074" t="s">
        <v>9</v>
      </c>
      <c r="B9" s="2080" t="s">
        <v>10</v>
      </c>
      <c r="C9" s="2081"/>
      <c r="D9" s="2081"/>
      <c r="E9" s="2081"/>
      <c r="F9" s="2081"/>
      <c r="G9" s="2081"/>
      <c r="H9" s="2081"/>
      <c r="I9" s="2082"/>
      <c r="J9" s="2080" t="s">
        <v>11</v>
      </c>
      <c r="K9" s="2081"/>
      <c r="L9" s="2081"/>
      <c r="M9" s="2081"/>
      <c r="N9" s="2081"/>
      <c r="O9" s="2081"/>
      <c r="P9" s="2081"/>
      <c r="Q9" s="2082"/>
      <c r="R9" s="1011"/>
      <c r="S9" s="1011"/>
      <c r="T9" s="1011"/>
      <c r="U9" s="1011"/>
      <c r="V9" s="1011"/>
      <c r="W9" s="1011"/>
      <c r="X9" s="1011"/>
      <c r="Y9" s="1011"/>
      <c r="Z9" s="1011"/>
      <c r="AA9" s="1011"/>
      <c r="AB9" s="1011"/>
      <c r="AC9" s="1011"/>
      <c r="AD9" s="1011"/>
      <c r="AE9" s="1011"/>
      <c r="AF9" s="1011"/>
      <c r="AG9" s="1011"/>
    </row>
    <row r="10" spans="1:33" s="701" customFormat="1" x14ac:dyDescent="0.2">
      <c r="A10" s="2075"/>
      <c r="B10" s="2077" t="s">
        <v>531</v>
      </c>
      <c r="C10" s="2078"/>
      <c r="D10" s="2078"/>
      <c r="E10" s="2079"/>
      <c r="F10" s="2077" t="s">
        <v>507</v>
      </c>
      <c r="G10" s="2039"/>
      <c r="H10" s="2039"/>
      <c r="I10" s="2040"/>
      <c r="J10" s="2077" t="s">
        <v>531</v>
      </c>
      <c r="K10" s="2078"/>
      <c r="L10" s="2078"/>
      <c r="M10" s="2079"/>
      <c r="N10" s="2077" t="s">
        <v>507</v>
      </c>
      <c r="O10" s="2039"/>
      <c r="P10" s="2039"/>
      <c r="Q10" s="2040"/>
      <c r="R10" s="1011"/>
      <c r="S10" s="1011"/>
      <c r="T10" s="1011"/>
      <c r="U10" s="1011"/>
      <c r="V10" s="1011"/>
      <c r="W10" s="1011"/>
      <c r="X10" s="1011"/>
      <c r="Y10" s="1011"/>
      <c r="Z10" s="1011"/>
      <c r="AA10" s="1011"/>
      <c r="AB10" s="1011"/>
      <c r="AC10" s="1011"/>
      <c r="AD10" s="1011"/>
      <c r="AE10" s="1011"/>
      <c r="AF10" s="1011"/>
      <c r="AG10" s="1011"/>
    </row>
    <row r="11" spans="1:33" s="701" customFormat="1" x14ac:dyDescent="0.2">
      <c r="A11" s="2075"/>
      <c r="B11" s="2077" t="s">
        <v>14</v>
      </c>
      <c r="C11" s="2078"/>
      <c r="E11" s="706">
        <v>2000</v>
      </c>
      <c r="F11" s="2077" t="s">
        <v>14</v>
      </c>
      <c r="G11" s="2078"/>
      <c r="H11" s="705"/>
      <c r="I11" s="706">
        <v>80</v>
      </c>
      <c r="J11" s="2077" t="s">
        <v>14</v>
      </c>
      <c r="K11" s="2078"/>
      <c r="L11" s="705"/>
      <c r="M11" s="706">
        <f>E11</f>
        <v>2000</v>
      </c>
      <c r="N11" s="2077" t="s">
        <v>14</v>
      </c>
      <c r="O11" s="2078"/>
      <c r="P11" s="705"/>
      <c r="Q11" s="706">
        <f>I11</f>
        <v>80</v>
      </c>
      <c r="R11" s="1011"/>
      <c r="S11" s="1011"/>
      <c r="T11" s="1011"/>
      <c r="U11" s="1011"/>
      <c r="V11" s="1011"/>
      <c r="W11" s="1011"/>
      <c r="X11" s="1011"/>
      <c r="Y11" s="1011"/>
      <c r="Z11" s="1011"/>
      <c r="AA11" s="1011"/>
      <c r="AB11" s="1011"/>
      <c r="AC11" s="1011"/>
      <c r="AD11" s="1011"/>
      <c r="AE11" s="1011"/>
      <c r="AF11" s="1011"/>
      <c r="AG11" s="1011"/>
    </row>
    <row r="12" spans="1:33" s="708" customFormat="1" ht="35.25" customHeight="1" x14ac:dyDescent="0.2">
      <c r="A12" s="2076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 x14ac:dyDescent="0.2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 x14ac:dyDescent="0.25">
      <c r="A14" s="711">
        <v>0</v>
      </c>
      <c r="B14" s="1146"/>
      <c r="C14" s="1723"/>
      <c r="D14" s="1723"/>
      <c r="E14" s="1723"/>
      <c r="F14" s="1723"/>
      <c r="G14" s="1723"/>
      <c r="H14" s="1723"/>
      <c r="I14" s="1723"/>
      <c r="J14" s="1724"/>
      <c r="K14" s="1723"/>
      <c r="L14" s="1723"/>
      <c r="M14" s="1723"/>
      <c r="N14" s="1723"/>
      <c r="O14" s="1723"/>
      <c r="P14" s="1723"/>
      <c r="Q14" s="1723"/>
    </row>
    <row r="15" spans="1:33" s="1516" customFormat="1" ht="15" x14ac:dyDescent="0.25">
      <c r="A15" s="1514">
        <v>1</v>
      </c>
      <c r="B15" s="1378"/>
      <c r="C15" s="1723"/>
      <c r="D15" s="1723"/>
      <c r="E15" s="1644">
        <v>7.6</v>
      </c>
      <c r="F15" s="1723"/>
      <c r="G15" s="1723"/>
      <c r="H15" s="1723"/>
      <c r="I15" s="1644">
        <v>8.3999999999999986</v>
      </c>
      <c r="J15" s="1724"/>
      <c r="K15" s="1723"/>
      <c r="L15" s="1723"/>
      <c r="M15" s="1644">
        <v>0</v>
      </c>
      <c r="N15" s="1723"/>
      <c r="O15" s="1723"/>
      <c r="P15" s="1723"/>
      <c r="Q15" s="1644">
        <v>3</v>
      </c>
    </row>
    <row r="16" spans="1:33" s="708" customFormat="1" ht="15" x14ac:dyDescent="0.25">
      <c r="A16" s="711">
        <v>2</v>
      </c>
      <c r="B16" s="1146"/>
      <c r="C16" s="1723"/>
      <c r="D16" s="1723"/>
      <c r="E16" s="1644">
        <v>6.6</v>
      </c>
      <c r="F16" s="1723"/>
      <c r="G16" s="1723"/>
      <c r="H16" s="1723"/>
      <c r="I16" s="1644">
        <v>7.1999999999999993</v>
      </c>
      <c r="J16" s="1724"/>
      <c r="K16" s="1723"/>
      <c r="L16" s="1723"/>
      <c r="M16" s="1644">
        <v>0</v>
      </c>
      <c r="N16" s="1723"/>
      <c r="O16" s="1723"/>
      <c r="P16" s="1723"/>
      <c r="Q16" s="1644">
        <v>1.6</v>
      </c>
    </row>
    <row r="17" spans="1:17" s="708" customFormat="1" ht="15" x14ac:dyDescent="0.25">
      <c r="A17" s="711">
        <v>3</v>
      </c>
      <c r="B17" s="1146"/>
      <c r="C17" s="1723"/>
      <c r="D17" s="1723"/>
      <c r="E17" s="1644">
        <v>2.4</v>
      </c>
      <c r="F17" s="1723"/>
      <c r="G17" s="1723"/>
      <c r="H17" s="1723"/>
      <c r="I17" s="1644">
        <v>7.56</v>
      </c>
      <c r="J17" s="1724"/>
      <c r="K17" s="1723"/>
      <c r="L17" s="1723"/>
      <c r="M17" s="1644">
        <v>0</v>
      </c>
      <c r="N17" s="1723"/>
      <c r="O17" s="1723"/>
      <c r="P17" s="1723"/>
      <c r="Q17" s="1644">
        <v>2.8</v>
      </c>
    </row>
    <row r="18" spans="1:17" s="708" customFormat="1" ht="15" x14ac:dyDescent="0.25">
      <c r="A18" s="711">
        <v>4</v>
      </c>
      <c r="B18" s="1146"/>
      <c r="C18" s="1723"/>
      <c r="D18" s="1723"/>
      <c r="E18" s="1644">
        <v>2.4</v>
      </c>
      <c r="F18" s="1723"/>
      <c r="G18" s="1723"/>
      <c r="H18" s="1723"/>
      <c r="I18" s="1644">
        <v>7.6</v>
      </c>
      <c r="J18" s="1724"/>
      <c r="K18" s="1723"/>
      <c r="L18" s="1723"/>
      <c r="M18" s="1644">
        <v>0</v>
      </c>
      <c r="N18" s="1723"/>
      <c r="O18" s="1723"/>
      <c r="P18" s="1723"/>
      <c r="Q18" s="1644">
        <v>2.92</v>
      </c>
    </row>
    <row r="19" spans="1:17" s="708" customFormat="1" ht="15" x14ac:dyDescent="0.25">
      <c r="A19" s="711">
        <v>5</v>
      </c>
      <c r="B19" s="1146"/>
      <c r="C19" s="1723"/>
      <c r="D19" s="1723"/>
      <c r="E19" s="1644">
        <v>2.6</v>
      </c>
      <c r="F19" s="1723"/>
      <c r="G19" s="1723"/>
      <c r="H19" s="1723"/>
      <c r="I19" s="1644">
        <v>7.2399999999999993</v>
      </c>
      <c r="J19" s="1724"/>
      <c r="K19" s="1723"/>
      <c r="L19" s="1723"/>
      <c r="M19" s="1644">
        <v>0</v>
      </c>
      <c r="N19" s="1723"/>
      <c r="O19" s="1723"/>
      <c r="P19" s="1723"/>
      <c r="Q19" s="1644">
        <v>2.8</v>
      </c>
    </row>
    <row r="20" spans="1:17" s="708" customFormat="1" ht="15" x14ac:dyDescent="0.25">
      <c r="A20" s="711">
        <v>6</v>
      </c>
      <c r="B20" s="1146"/>
      <c r="C20" s="1723"/>
      <c r="D20" s="1723"/>
      <c r="E20" s="1644">
        <v>2.4000000000000004</v>
      </c>
      <c r="F20" s="1723"/>
      <c r="G20" s="1723"/>
      <c r="H20" s="1723"/>
      <c r="I20" s="1644">
        <v>7.72</v>
      </c>
      <c r="J20" s="1724"/>
      <c r="K20" s="1723"/>
      <c r="L20" s="1723"/>
      <c r="M20" s="1644">
        <v>0</v>
      </c>
      <c r="N20" s="1723"/>
      <c r="O20" s="1723"/>
      <c r="P20" s="1723"/>
      <c r="Q20" s="1644">
        <v>2.3200000000000003</v>
      </c>
    </row>
    <row r="21" spans="1:17" s="708" customFormat="1" ht="15" x14ac:dyDescent="0.25">
      <c r="A21" s="711">
        <v>7</v>
      </c>
      <c r="B21" s="1146"/>
      <c r="C21" s="1723"/>
      <c r="D21" s="1723"/>
      <c r="E21" s="1644">
        <v>3</v>
      </c>
      <c r="F21" s="1723"/>
      <c r="G21" s="1723"/>
      <c r="H21" s="1723"/>
      <c r="I21" s="1644">
        <v>12.96</v>
      </c>
      <c r="J21" s="1724"/>
      <c r="K21" s="1723"/>
      <c r="L21" s="1723"/>
      <c r="M21" s="1644">
        <v>0</v>
      </c>
      <c r="N21" s="1723"/>
      <c r="O21" s="1723"/>
      <c r="P21" s="1723"/>
      <c r="Q21" s="1644">
        <v>3.32</v>
      </c>
    </row>
    <row r="22" spans="1:17" s="708" customFormat="1" ht="15" x14ac:dyDescent="0.25">
      <c r="A22" s="711">
        <v>8</v>
      </c>
      <c r="B22" s="1146"/>
      <c r="C22" s="1723"/>
      <c r="D22" s="1723"/>
      <c r="E22" s="1644">
        <v>4.1999999999999993</v>
      </c>
      <c r="F22" s="1723"/>
      <c r="G22" s="1723"/>
      <c r="H22" s="1723"/>
      <c r="I22" s="1644">
        <v>11.48</v>
      </c>
      <c r="J22" s="1724"/>
      <c r="K22" s="1723"/>
      <c r="L22" s="1723"/>
      <c r="M22" s="1644">
        <v>0</v>
      </c>
      <c r="N22" s="1723"/>
      <c r="O22" s="1723"/>
      <c r="P22" s="1723"/>
      <c r="Q22" s="1644">
        <v>3.44</v>
      </c>
    </row>
    <row r="23" spans="1:17" s="708" customFormat="1" ht="15" x14ac:dyDescent="0.25">
      <c r="A23" s="711">
        <v>9</v>
      </c>
      <c r="B23" s="1146"/>
      <c r="C23" s="1723"/>
      <c r="D23" s="1723"/>
      <c r="E23" s="1644">
        <v>5.4</v>
      </c>
      <c r="F23" s="1723"/>
      <c r="G23" s="1723"/>
      <c r="H23" s="1723"/>
      <c r="I23" s="1644">
        <v>13.040000000000001</v>
      </c>
      <c r="J23" s="1724"/>
      <c r="K23" s="1723"/>
      <c r="L23" s="1723"/>
      <c r="M23" s="1644">
        <v>0</v>
      </c>
      <c r="N23" s="1723"/>
      <c r="O23" s="1723"/>
      <c r="P23" s="1723"/>
      <c r="Q23" s="1644">
        <v>3.4399999999999995</v>
      </c>
    </row>
    <row r="24" spans="1:17" s="708" customFormat="1" ht="15" x14ac:dyDescent="0.25">
      <c r="A24" s="711">
        <v>10</v>
      </c>
      <c r="B24" s="1146"/>
      <c r="C24" s="1723"/>
      <c r="D24" s="1723"/>
      <c r="E24" s="1644">
        <v>7.3999999999999995</v>
      </c>
      <c r="F24" s="1723"/>
      <c r="G24" s="1723"/>
      <c r="H24" s="1723"/>
      <c r="I24" s="1644">
        <v>12.24</v>
      </c>
      <c r="J24" s="1724"/>
      <c r="K24" s="1723"/>
      <c r="L24" s="1723"/>
      <c r="M24" s="1644">
        <v>0</v>
      </c>
      <c r="N24" s="1723"/>
      <c r="O24" s="1723"/>
      <c r="P24" s="1723"/>
      <c r="Q24" s="1644">
        <v>2.72</v>
      </c>
    </row>
    <row r="25" spans="1:17" s="708" customFormat="1" ht="15" x14ac:dyDescent="0.25">
      <c r="A25" s="711">
        <v>11</v>
      </c>
      <c r="B25" s="1146"/>
      <c r="C25" s="1723"/>
      <c r="D25" s="1723"/>
      <c r="E25" s="1644">
        <v>8.1999999999999993</v>
      </c>
      <c r="F25" s="1723"/>
      <c r="G25" s="1723"/>
      <c r="H25" s="1723"/>
      <c r="I25" s="1644">
        <v>9.0800000000000018</v>
      </c>
      <c r="J25" s="1724"/>
      <c r="K25" s="1723"/>
      <c r="L25" s="1723"/>
      <c r="M25" s="1644">
        <v>0</v>
      </c>
      <c r="N25" s="1723"/>
      <c r="O25" s="1723"/>
      <c r="P25" s="1723"/>
      <c r="Q25" s="1644">
        <v>2.4000000000000004</v>
      </c>
    </row>
    <row r="26" spans="1:17" s="708" customFormat="1" ht="15" x14ac:dyDescent="0.25">
      <c r="A26" s="711">
        <v>12</v>
      </c>
      <c r="B26" s="1146"/>
      <c r="C26" s="1723"/>
      <c r="D26" s="1723"/>
      <c r="E26" s="1644">
        <v>6.7999999999999989</v>
      </c>
      <c r="F26" s="1723"/>
      <c r="G26" s="1723"/>
      <c r="H26" s="1723"/>
      <c r="I26" s="1644">
        <v>10.040000000000001</v>
      </c>
      <c r="J26" s="1724"/>
      <c r="K26" s="1723"/>
      <c r="L26" s="1723"/>
      <c r="M26" s="1644">
        <v>0</v>
      </c>
      <c r="N26" s="1723"/>
      <c r="O26" s="1723"/>
      <c r="P26" s="1723"/>
      <c r="Q26" s="1644">
        <v>2.8000000000000003</v>
      </c>
    </row>
    <row r="27" spans="1:17" s="708" customFormat="1" ht="15" x14ac:dyDescent="0.25">
      <c r="A27" s="711">
        <v>13</v>
      </c>
      <c r="B27" s="1146"/>
      <c r="C27" s="1723"/>
      <c r="D27" s="1723"/>
      <c r="E27" s="1644">
        <v>8.4</v>
      </c>
      <c r="F27" s="1723"/>
      <c r="G27" s="1723"/>
      <c r="H27" s="1723"/>
      <c r="I27" s="1644">
        <v>11.64</v>
      </c>
      <c r="J27" s="1724"/>
      <c r="K27" s="1723"/>
      <c r="L27" s="1723"/>
      <c r="M27" s="1644">
        <v>0</v>
      </c>
      <c r="N27" s="1723"/>
      <c r="O27" s="1723"/>
      <c r="P27" s="1723"/>
      <c r="Q27" s="1644">
        <v>2.64</v>
      </c>
    </row>
    <row r="28" spans="1:17" s="708" customFormat="1" ht="15" x14ac:dyDescent="0.25">
      <c r="A28" s="711">
        <v>14</v>
      </c>
      <c r="B28" s="1146"/>
      <c r="C28" s="1723"/>
      <c r="D28" s="1723"/>
      <c r="E28" s="1644">
        <v>8</v>
      </c>
      <c r="F28" s="1723"/>
      <c r="G28" s="1723"/>
      <c r="H28" s="1723"/>
      <c r="I28" s="1644">
        <v>10.76</v>
      </c>
      <c r="J28" s="1724"/>
      <c r="K28" s="1723"/>
      <c r="L28" s="1723"/>
      <c r="M28" s="1644">
        <v>0</v>
      </c>
      <c r="N28" s="1723"/>
      <c r="O28" s="1723"/>
      <c r="P28" s="1723"/>
      <c r="Q28" s="1644">
        <v>2.92</v>
      </c>
    </row>
    <row r="29" spans="1:17" s="708" customFormat="1" ht="15" x14ac:dyDescent="0.25">
      <c r="A29" s="711">
        <v>15</v>
      </c>
      <c r="B29" s="1146"/>
      <c r="C29" s="1723"/>
      <c r="D29" s="1723"/>
      <c r="E29" s="1644">
        <v>8</v>
      </c>
      <c r="F29" s="1723"/>
      <c r="G29" s="1723"/>
      <c r="H29" s="1723"/>
      <c r="I29" s="1644">
        <v>12.24</v>
      </c>
      <c r="J29" s="1724"/>
      <c r="K29" s="1723"/>
      <c r="L29" s="1723"/>
      <c r="M29" s="1644">
        <v>0</v>
      </c>
      <c r="N29" s="1723"/>
      <c r="O29" s="1723"/>
      <c r="P29" s="1723"/>
      <c r="Q29" s="1644">
        <v>2.84</v>
      </c>
    </row>
    <row r="30" spans="1:17" s="708" customFormat="1" ht="15" x14ac:dyDescent="0.25">
      <c r="A30" s="711">
        <v>16</v>
      </c>
      <c r="B30" s="1146"/>
      <c r="C30" s="1723"/>
      <c r="D30" s="1723"/>
      <c r="E30" s="1644">
        <v>6.6</v>
      </c>
      <c r="F30" s="1723"/>
      <c r="G30" s="1723"/>
      <c r="H30" s="1723"/>
      <c r="I30" s="1644">
        <v>10.64</v>
      </c>
      <c r="J30" s="1724"/>
      <c r="K30" s="1723"/>
      <c r="L30" s="1723"/>
      <c r="M30" s="1644">
        <v>0</v>
      </c>
      <c r="N30" s="1723"/>
      <c r="O30" s="1723"/>
      <c r="P30" s="1723"/>
      <c r="Q30" s="1644">
        <v>2.92</v>
      </c>
    </row>
    <row r="31" spans="1:17" s="712" customFormat="1" ht="15" x14ac:dyDescent="0.25">
      <c r="A31" s="711">
        <v>17</v>
      </c>
      <c r="B31" s="1146"/>
      <c r="C31" s="1723"/>
      <c r="D31" s="1723"/>
      <c r="E31" s="1644">
        <v>6.2</v>
      </c>
      <c r="F31" s="1723"/>
      <c r="G31" s="1723"/>
      <c r="H31" s="1723"/>
      <c r="I31" s="1644">
        <v>11.52</v>
      </c>
      <c r="J31" s="1724"/>
      <c r="K31" s="1723"/>
      <c r="L31" s="1723"/>
      <c r="M31" s="1644">
        <v>0</v>
      </c>
      <c r="N31" s="1723"/>
      <c r="O31" s="1723"/>
      <c r="P31" s="1723"/>
      <c r="Q31" s="1644">
        <v>3.12</v>
      </c>
    </row>
    <row r="32" spans="1:17" s="712" customFormat="1" ht="15" x14ac:dyDescent="0.25">
      <c r="A32" s="711">
        <v>18</v>
      </c>
      <c r="B32" s="1146"/>
      <c r="C32" s="1723"/>
      <c r="D32" s="1723"/>
      <c r="E32" s="1644">
        <v>5.8000000000000007</v>
      </c>
      <c r="F32" s="1723"/>
      <c r="G32" s="1723"/>
      <c r="H32" s="1723"/>
      <c r="I32" s="1644">
        <v>13.559999999999999</v>
      </c>
      <c r="J32" s="1724"/>
      <c r="K32" s="1723"/>
      <c r="L32" s="1723"/>
      <c r="M32" s="1644">
        <v>0</v>
      </c>
      <c r="N32" s="1723"/>
      <c r="O32" s="1723"/>
      <c r="P32" s="1723"/>
      <c r="Q32" s="1644">
        <v>3.88</v>
      </c>
    </row>
    <row r="33" spans="1:33" s="712" customFormat="1" ht="15" x14ac:dyDescent="0.25">
      <c r="A33" s="711">
        <v>19</v>
      </c>
      <c r="B33" s="1146"/>
      <c r="C33" s="1723"/>
      <c r="D33" s="1723"/>
      <c r="E33" s="1644">
        <v>5.4</v>
      </c>
      <c r="F33" s="1723"/>
      <c r="G33" s="1723"/>
      <c r="H33" s="1723"/>
      <c r="I33" s="1644">
        <v>18.36</v>
      </c>
      <c r="J33" s="1724"/>
      <c r="K33" s="1723"/>
      <c r="L33" s="1723"/>
      <c r="M33" s="1644">
        <v>0</v>
      </c>
      <c r="N33" s="1723"/>
      <c r="O33" s="1723"/>
      <c r="P33" s="1723"/>
      <c r="Q33" s="1644">
        <v>3.36</v>
      </c>
    </row>
    <row r="34" spans="1:33" s="712" customFormat="1" ht="15" x14ac:dyDescent="0.25">
      <c r="A34" s="711">
        <v>20</v>
      </c>
      <c r="B34" s="1146"/>
      <c r="C34" s="1723"/>
      <c r="D34" s="1723"/>
      <c r="E34" s="1644">
        <v>3.5999999999999996</v>
      </c>
      <c r="F34" s="1723"/>
      <c r="G34" s="1723"/>
      <c r="H34" s="1723"/>
      <c r="I34" s="1644">
        <v>12.760000000000002</v>
      </c>
      <c r="J34" s="1724"/>
      <c r="K34" s="1723"/>
      <c r="L34" s="1723"/>
      <c r="M34" s="1644">
        <v>0</v>
      </c>
      <c r="N34" s="1723"/>
      <c r="O34" s="1723"/>
      <c r="P34" s="1723"/>
      <c r="Q34" s="1644">
        <v>3.5999999999999996</v>
      </c>
    </row>
    <row r="35" spans="1:33" s="712" customFormat="1" ht="15" x14ac:dyDescent="0.25">
      <c r="A35" s="711">
        <v>21</v>
      </c>
      <c r="B35" s="1146"/>
      <c r="C35" s="1723"/>
      <c r="D35" s="1723"/>
      <c r="E35" s="1644">
        <v>3</v>
      </c>
      <c r="F35" s="1723"/>
      <c r="G35" s="1723"/>
      <c r="H35" s="1723"/>
      <c r="I35" s="1644">
        <v>12.600000000000001</v>
      </c>
      <c r="J35" s="1724"/>
      <c r="K35" s="1723"/>
      <c r="L35" s="1723"/>
      <c r="M35" s="1644">
        <v>0</v>
      </c>
      <c r="N35" s="1723"/>
      <c r="O35" s="1723"/>
      <c r="P35" s="1723"/>
      <c r="Q35" s="1644">
        <v>3.5999999999999996</v>
      </c>
    </row>
    <row r="36" spans="1:33" s="712" customFormat="1" ht="15" x14ac:dyDescent="0.25">
      <c r="A36" s="711">
        <v>22</v>
      </c>
      <c r="B36" s="1146"/>
      <c r="C36" s="1723"/>
      <c r="D36" s="1723"/>
      <c r="E36" s="1644">
        <v>3</v>
      </c>
      <c r="F36" s="1723"/>
      <c r="G36" s="1723"/>
      <c r="H36" s="1723"/>
      <c r="I36" s="1644">
        <v>17</v>
      </c>
      <c r="J36" s="1724"/>
      <c r="K36" s="1723"/>
      <c r="L36" s="1723"/>
      <c r="M36" s="1644">
        <v>0</v>
      </c>
      <c r="N36" s="1723"/>
      <c r="O36" s="1723"/>
      <c r="P36" s="1723"/>
      <c r="Q36" s="1644">
        <v>3.6799999999999997</v>
      </c>
    </row>
    <row r="37" spans="1:33" s="712" customFormat="1" ht="15" x14ac:dyDescent="0.25">
      <c r="A37" s="711">
        <v>23</v>
      </c>
      <c r="B37" s="1146"/>
      <c r="C37" s="1723"/>
      <c r="D37" s="1723"/>
      <c r="E37" s="1644">
        <v>5</v>
      </c>
      <c r="F37" s="1723"/>
      <c r="G37" s="1723"/>
      <c r="H37" s="1723"/>
      <c r="I37" s="1644">
        <v>13.48</v>
      </c>
      <c r="J37" s="1724"/>
      <c r="K37" s="1723"/>
      <c r="L37" s="1723"/>
      <c r="M37" s="1644">
        <v>0.2</v>
      </c>
      <c r="N37" s="1723"/>
      <c r="O37" s="1723"/>
      <c r="P37" s="1723"/>
      <c r="Q37" s="1644">
        <v>3.6799999999999997</v>
      </c>
    </row>
    <row r="38" spans="1:33" s="712" customFormat="1" ht="15" x14ac:dyDescent="0.25">
      <c r="A38" s="711">
        <v>24</v>
      </c>
      <c r="B38" s="1146"/>
      <c r="C38" s="1723"/>
      <c r="D38" s="1723"/>
      <c r="E38" s="1644">
        <v>7.8</v>
      </c>
      <c r="F38" s="1723"/>
      <c r="G38" s="1723"/>
      <c r="H38" s="1723"/>
      <c r="I38" s="1644">
        <v>8.6</v>
      </c>
      <c r="J38" s="1724"/>
      <c r="K38" s="1723"/>
      <c r="L38" s="1723"/>
      <c r="M38" s="1644">
        <v>0</v>
      </c>
      <c r="N38" s="1723"/>
      <c r="O38" s="1723"/>
      <c r="P38" s="1723"/>
      <c r="Q38" s="1644">
        <v>3.08</v>
      </c>
    </row>
    <row r="39" spans="1:33" s="712" customFormat="1" ht="15" x14ac:dyDescent="0.2">
      <c r="A39" s="711" t="s">
        <v>19</v>
      </c>
      <c r="B39" s="1223"/>
      <c r="C39" s="1725"/>
      <c r="D39" s="1725"/>
      <c r="E39" s="1726">
        <f>SUM(E15:E38)</f>
        <v>129.80000000000001</v>
      </c>
      <c r="F39" s="1725"/>
      <c r="G39" s="1725"/>
      <c r="H39" s="1725"/>
      <c r="I39" s="1726">
        <f>SUM(I15:I38)</f>
        <v>267.72000000000003</v>
      </c>
      <c r="J39" s="1725"/>
      <c r="K39" s="1725"/>
      <c r="L39" s="1725"/>
      <c r="M39" s="1726">
        <f>SUM(M15:M38)</f>
        <v>0.2</v>
      </c>
      <c r="N39" s="1725"/>
      <c r="O39" s="1725"/>
      <c r="P39" s="1725"/>
      <c r="Q39" s="1726">
        <f>SUM(Q15:Q38)</f>
        <v>72.88000000000001</v>
      </c>
    </row>
    <row r="40" spans="1:33" s="701" customFormat="1" ht="12.75" customHeight="1" x14ac:dyDescent="0.2">
      <c r="A40" s="701" t="s">
        <v>20</v>
      </c>
      <c r="R40" s="1011"/>
      <c r="S40" s="1011"/>
      <c r="T40" s="1011"/>
      <c r="U40" s="1011"/>
      <c r="V40" s="1011"/>
      <c r="W40" s="1011"/>
      <c r="X40" s="1011"/>
      <c r="Y40" s="1011"/>
      <c r="Z40" s="1011"/>
      <c r="AA40" s="1011"/>
      <c r="AB40" s="1011"/>
      <c r="AC40" s="1011"/>
      <c r="AD40" s="1011"/>
      <c r="AE40" s="1011"/>
      <c r="AF40" s="1011"/>
      <c r="AG40" s="1011"/>
    </row>
    <row r="41" spans="1:33" s="701" customFormat="1" ht="12.75" customHeight="1" x14ac:dyDescent="0.2">
      <c r="A41" s="701" t="s">
        <v>21</v>
      </c>
      <c r="R41" s="1011"/>
      <c r="S41" s="1011"/>
      <c r="T41" s="1011"/>
      <c r="U41" s="1011"/>
      <c r="V41" s="1011"/>
      <c r="W41" s="1011"/>
      <c r="X41" s="1011"/>
      <c r="Y41" s="1011"/>
      <c r="Z41" s="1011"/>
      <c r="AA41" s="1011"/>
      <c r="AB41" s="1011"/>
      <c r="AC41" s="1011"/>
      <c r="AD41" s="1011"/>
      <c r="AE41" s="1011"/>
      <c r="AF41" s="1011"/>
      <c r="AG41" s="1011"/>
    </row>
    <row r="42" spans="1:33" x14ac:dyDescent="0.2">
      <c r="A42" s="701" t="s">
        <v>22</v>
      </c>
      <c r="R42" s="1013"/>
      <c r="S42" s="1013"/>
      <c r="T42" s="1013"/>
      <c r="U42" s="1013"/>
      <c r="V42" s="1013"/>
      <c r="W42" s="1013"/>
      <c r="X42" s="1013"/>
      <c r="Y42" s="1013"/>
      <c r="Z42" s="1013"/>
      <c r="AA42" s="1013"/>
      <c r="AB42" s="1013"/>
      <c r="AC42" s="1013"/>
      <c r="AD42" s="1013"/>
      <c r="AE42" s="1013"/>
      <c r="AF42" s="1013"/>
      <c r="AG42" s="1013"/>
    </row>
    <row r="43" spans="1:33" x14ac:dyDescent="0.2">
      <c r="A43" s="701" t="s">
        <v>23</v>
      </c>
      <c r="K43" s="701" t="s">
        <v>526</v>
      </c>
      <c r="L43" s="701"/>
      <c r="M43" s="701"/>
      <c r="N43" s="701"/>
      <c r="O43" s="701"/>
      <c r="P43" s="701"/>
      <c r="Q43" s="701"/>
      <c r="R43" s="1013"/>
      <c r="S43" s="1013"/>
      <c r="T43" s="1013"/>
      <c r="U43" s="1013"/>
      <c r="V43" s="1013"/>
      <c r="W43" s="1013"/>
      <c r="X43" s="1013"/>
      <c r="Y43" s="1013"/>
      <c r="Z43" s="1013"/>
      <c r="AA43" s="1013"/>
      <c r="AB43" s="1013"/>
      <c r="AC43" s="1013"/>
      <c r="AD43" s="1013"/>
      <c r="AE43" s="1013"/>
      <c r="AF43" s="1013"/>
      <c r="AG43" s="1013"/>
    </row>
    <row r="44" spans="1:33" x14ac:dyDescent="0.2">
      <c r="R44" s="1013"/>
      <c r="S44" s="1013"/>
      <c r="T44" s="1013"/>
      <c r="U44" s="1013"/>
      <c r="V44" s="1013"/>
      <c r="W44" s="1013"/>
      <c r="X44" s="1013"/>
      <c r="Y44" s="1013"/>
      <c r="Z44" s="1013"/>
      <c r="AA44" s="1013"/>
      <c r="AB44" s="1013"/>
      <c r="AC44" s="1013"/>
      <c r="AD44" s="1013"/>
      <c r="AE44" s="1013"/>
      <c r="AF44" s="1013"/>
      <c r="AG44" s="1013"/>
    </row>
  </sheetData>
  <mergeCells count="21">
    <mergeCell ref="J9:Q9"/>
    <mergeCell ref="A7:Q7"/>
    <mergeCell ref="N4:Q4"/>
    <mergeCell ref="B5:C5"/>
    <mergeCell ref="B9:I9"/>
    <mergeCell ref="A9:A12"/>
    <mergeCell ref="N11:O11"/>
    <mergeCell ref="J11:K11"/>
    <mergeCell ref="B4:C4"/>
    <mergeCell ref="F11:G11"/>
    <mergeCell ref="J10:M10"/>
    <mergeCell ref="B11:C11"/>
    <mergeCell ref="B10:E10"/>
    <mergeCell ref="N10:Q10"/>
    <mergeCell ref="F10:I10"/>
    <mergeCell ref="B1:F1"/>
    <mergeCell ref="B2:F2"/>
    <mergeCell ref="A6:Q6"/>
    <mergeCell ref="N1:Q1"/>
    <mergeCell ref="N2:Q2"/>
    <mergeCell ref="N3:Q3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2">
    <tabColor theme="3"/>
  </sheetPr>
  <dimension ref="A1:AG44"/>
  <sheetViews>
    <sheetView zoomScale="70" zoomScaleNormal="70" workbookViewId="0">
      <selection activeCell="B15" sqref="B15:Q38"/>
    </sheetView>
  </sheetViews>
  <sheetFormatPr defaultRowHeight="12.75" x14ac:dyDescent="0.2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 x14ac:dyDescent="0.25">
      <c r="B1" s="2065" t="s">
        <v>503</v>
      </c>
      <c r="C1" s="2046"/>
      <c r="D1" s="2046"/>
      <c r="E1" s="2046"/>
      <c r="F1" s="2046"/>
      <c r="J1" s="801" t="s">
        <v>179</v>
      </c>
      <c r="N1" s="2354" t="s">
        <v>60</v>
      </c>
      <c r="O1" s="2354"/>
      <c r="P1" s="2354"/>
      <c r="Q1" s="2354"/>
      <c r="R1" s="1011"/>
      <c r="S1" s="1011"/>
      <c r="T1" s="1011"/>
      <c r="U1" s="1011"/>
      <c r="V1" s="1011"/>
      <c r="W1" s="1011"/>
      <c r="X1" s="1011"/>
      <c r="Y1" s="1011"/>
      <c r="Z1" s="1011"/>
      <c r="AA1" s="1011"/>
      <c r="AB1" s="1011"/>
      <c r="AC1" s="1011"/>
      <c r="AD1" s="1011"/>
      <c r="AE1" s="1011"/>
      <c r="AF1" s="1011"/>
      <c r="AG1" s="1011"/>
    </row>
    <row r="2" spans="1:33" s="701" customFormat="1" ht="10.5" customHeight="1" x14ac:dyDescent="0.2">
      <c r="B2" s="2066" t="s">
        <v>1</v>
      </c>
      <c r="C2" s="2032"/>
      <c r="D2" s="2032"/>
      <c r="E2" s="2032"/>
      <c r="F2" s="2032"/>
      <c r="N2" s="2066" t="s">
        <v>2</v>
      </c>
      <c r="O2" s="2070"/>
      <c r="P2" s="2070"/>
      <c r="Q2" s="2070"/>
      <c r="R2" s="1011"/>
      <c r="S2" s="1011"/>
      <c r="T2" s="1011"/>
      <c r="U2" s="1011"/>
      <c r="V2" s="1011"/>
      <c r="W2" s="1011"/>
      <c r="X2" s="1011"/>
      <c r="Y2" s="1011"/>
      <c r="Z2" s="1011"/>
      <c r="AA2" s="1011"/>
      <c r="AB2" s="1011"/>
      <c r="AC2" s="1011"/>
      <c r="AD2" s="1011"/>
      <c r="AE2" s="1011"/>
      <c r="AF2" s="1011"/>
      <c r="AG2" s="1011"/>
    </row>
    <row r="3" spans="1:33" s="701" customFormat="1" ht="13.5" customHeight="1" x14ac:dyDescent="0.2">
      <c r="N3" s="2071" t="s">
        <v>529</v>
      </c>
      <c r="O3" s="2071"/>
      <c r="P3" s="2071"/>
      <c r="Q3" s="2071"/>
      <c r="R3" s="1012"/>
      <c r="S3" s="1011"/>
      <c r="T3" s="1011"/>
      <c r="U3" s="1011"/>
      <c r="V3" s="1011"/>
      <c r="W3" s="1011"/>
      <c r="X3" s="1011"/>
      <c r="Y3" s="1011"/>
      <c r="Z3" s="1011"/>
      <c r="AA3" s="1011"/>
      <c r="AB3" s="1011"/>
      <c r="AC3" s="1011"/>
      <c r="AD3" s="1011"/>
      <c r="AE3" s="1011"/>
      <c r="AF3" s="1011"/>
      <c r="AG3" s="1011"/>
    </row>
    <row r="4" spans="1:33" s="701" customFormat="1" ht="15" customHeight="1" x14ac:dyDescent="0.25">
      <c r="B4" s="2073" t="s">
        <v>4</v>
      </c>
      <c r="C4" s="2046"/>
      <c r="D4" s="703"/>
      <c r="E4" s="1011"/>
      <c r="F4" s="1011"/>
      <c r="G4" s="1011"/>
      <c r="H4" s="1011"/>
      <c r="I4" s="868" t="s">
        <v>5</v>
      </c>
      <c r="J4" s="702"/>
      <c r="K4" s="702"/>
      <c r="L4" s="702"/>
      <c r="N4" s="2361"/>
      <c r="O4" s="2361"/>
      <c r="P4" s="2361"/>
      <c r="Q4" s="2361"/>
      <c r="R4" s="1011"/>
      <c r="S4" s="1011"/>
      <c r="T4" s="1011"/>
      <c r="U4" s="1011"/>
      <c r="V4" s="1011"/>
      <c r="W4" s="1011"/>
      <c r="X4" s="1011"/>
      <c r="Y4" s="1011"/>
      <c r="Z4" s="1011"/>
      <c r="AA4" s="1011"/>
      <c r="AB4" s="1011"/>
      <c r="AC4" s="1011"/>
      <c r="AD4" s="1011"/>
      <c r="AE4" s="1011"/>
      <c r="AF4" s="1011"/>
      <c r="AG4" s="1011"/>
    </row>
    <row r="5" spans="1:33" s="701" customFormat="1" ht="9.75" customHeight="1" x14ac:dyDescent="0.2">
      <c r="B5" s="2072" t="s">
        <v>7</v>
      </c>
      <c r="C5" s="2044"/>
      <c r="D5" s="702"/>
      <c r="E5" s="702"/>
      <c r="R5" s="1011"/>
      <c r="S5" s="1011"/>
      <c r="T5" s="1011"/>
      <c r="U5" s="1011"/>
      <c r="V5" s="1011"/>
      <c r="W5" s="1011"/>
      <c r="X5" s="1011"/>
      <c r="Y5" s="1011"/>
      <c r="Z5" s="1011"/>
      <c r="AA5" s="1011"/>
      <c r="AB5" s="1011"/>
      <c r="AC5" s="1011"/>
      <c r="AD5" s="1011"/>
      <c r="AE5" s="1011"/>
      <c r="AF5" s="1011"/>
      <c r="AG5" s="1011"/>
    </row>
    <row r="6" spans="1:33" s="701" customFormat="1" ht="12" customHeight="1" x14ac:dyDescent="0.25">
      <c r="A6" s="2067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1011"/>
      <c r="S6" s="1011"/>
      <c r="T6" s="1011"/>
      <c r="U6" s="1011"/>
      <c r="V6" s="1011"/>
      <c r="W6" s="1011"/>
      <c r="X6" s="1011"/>
      <c r="Y6" s="1011"/>
      <c r="Z6" s="1011"/>
      <c r="AA6" s="1011"/>
      <c r="AB6" s="1011"/>
      <c r="AC6" s="1011"/>
      <c r="AD6" s="1011"/>
      <c r="AE6" s="1011"/>
      <c r="AF6" s="1011"/>
      <c r="AG6" s="1011"/>
    </row>
    <row r="7" spans="1:33" s="701" customFormat="1" ht="15.75" x14ac:dyDescent="0.25">
      <c r="A7" s="2068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1011"/>
      <c r="S7" s="1011"/>
      <c r="T7" s="1011"/>
      <c r="U7" s="1011"/>
      <c r="V7" s="1011"/>
      <c r="W7" s="1011"/>
      <c r="X7" s="1011"/>
      <c r="Y7" s="1011"/>
      <c r="Z7" s="1011"/>
      <c r="AA7" s="1011"/>
      <c r="AB7" s="1011"/>
      <c r="AC7" s="1011"/>
      <c r="AD7" s="1011"/>
      <c r="AE7" s="1011"/>
      <c r="AF7" s="1011"/>
      <c r="AG7" s="1011"/>
    </row>
    <row r="8" spans="1:33" s="701" customFormat="1" ht="9" customHeight="1" x14ac:dyDescent="0.2">
      <c r="A8" s="1570"/>
      <c r="B8" s="1319"/>
      <c r="R8" s="1011"/>
      <c r="S8" s="1011"/>
      <c r="T8" s="1011"/>
      <c r="U8" s="1011"/>
      <c r="V8" s="1011"/>
      <c r="W8" s="1011"/>
      <c r="X8" s="1011"/>
      <c r="Y8" s="1011"/>
      <c r="Z8" s="1011"/>
      <c r="AA8" s="1011"/>
      <c r="AB8" s="1011"/>
      <c r="AC8" s="1011"/>
      <c r="AD8" s="1011"/>
      <c r="AE8" s="1011"/>
      <c r="AF8" s="1011"/>
      <c r="AG8" s="1011"/>
    </row>
    <row r="9" spans="1:33" s="701" customFormat="1" x14ac:dyDescent="0.2">
      <c r="A9" s="2074" t="s">
        <v>9</v>
      </c>
      <c r="B9" s="2080" t="s">
        <v>10</v>
      </c>
      <c r="C9" s="2081"/>
      <c r="D9" s="2081"/>
      <c r="E9" s="2081"/>
      <c r="F9" s="2081"/>
      <c r="G9" s="2081"/>
      <c r="H9" s="2081"/>
      <c r="I9" s="2082"/>
      <c r="J9" s="2080" t="s">
        <v>11</v>
      </c>
      <c r="K9" s="2081"/>
      <c r="L9" s="2081"/>
      <c r="M9" s="2081"/>
      <c r="N9" s="2081"/>
      <c r="O9" s="2081"/>
      <c r="P9" s="2081"/>
      <c r="Q9" s="2082"/>
      <c r="R9" s="1011"/>
      <c r="S9" s="1011"/>
      <c r="T9" s="1011"/>
      <c r="U9" s="1011"/>
      <c r="V9" s="1011"/>
      <c r="W9" s="1011"/>
      <c r="X9" s="1011"/>
      <c r="Y9" s="1011"/>
      <c r="Z9" s="1011"/>
      <c r="AA9" s="1011"/>
      <c r="AB9" s="1011"/>
      <c r="AC9" s="1011"/>
      <c r="AD9" s="1011"/>
      <c r="AE9" s="1011"/>
      <c r="AF9" s="1011"/>
      <c r="AG9" s="1011"/>
    </row>
    <row r="10" spans="1:33" s="701" customFormat="1" x14ac:dyDescent="0.2">
      <c r="A10" s="2075"/>
      <c r="B10" s="2077" t="s">
        <v>527</v>
      </c>
      <c r="C10" s="2078"/>
      <c r="D10" s="2078"/>
      <c r="E10" s="2079"/>
      <c r="F10" s="2077" t="s">
        <v>528</v>
      </c>
      <c r="G10" s="2078"/>
      <c r="H10" s="2078"/>
      <c r="I10" s="2079"/>
      <c r="J10" s="2077" t="s">
        <v>527</v>
      </c>
      <c r="K10" s="2078"/>
      <c r="L10" s="2078"/>
      <c r="M10" s="2079"/>
      <c r="N10" s="2077" t="s">
        <v>528</v>
      </c>
      <c r="O10" s="2078"/>
      <c r="P10" s="2078"/>
      <c r="Q10" s="2079"/>
      <c r="R10" s="1011"/>
      <c r="S10" s="1011"/>
      <c r="T10" s="1011"/>
      <c r="U10" s="1011"/>
      <c r="V10" s="1011"/>
      <c r="W10" s="1011"/>
      <c r="X10" s="1011"/>
      <c r="Y10" s="1011"/>
      <c r="Z10" s="1011"/>
      <c r="AA10" s="1011"/>
      <c r="AB10" s="1011"/>
      <c r="AC10" s="1011"/>
      <c r="AD10" s="1011"/>
      <c r="AE10" s="1011"/>
      <c r="AF10" s="1011"/>
      <c r="AG10" s="1011"/>
    </row>
    <row r="11" spans="1:33" s="701" customFormat="1" x14ac:dyDescent="0.2">
      <c r="A11" s="2075"/>
      <c r="B11" s="2077" t="s">
        <v>14</v>
      </c>
      <c r="C11" s="2078"/>
      <c r="E11" s="706"/>
      <c r="F11" s="2077" t="s">
        <v>14</v>
      </c>
      <c r="G11" s="2078"/>
      <c r="H11" s="705"/>
      <c r="I11" s="706"/>
      <c r="J11" s="2077" t="s">
        <v>14</v>
      </c>
      <c r="K11" s="2078"/>
      <c r="L11" s="705"/>
      <c r="M11" s="706"/>
      <c r="N11" s="2077" t="s">
        <v>14</v>
      </c>
      <c r="O11" s="2078"/>
      <c r="P11" s="705"/>
      <c r="Q11" s="706"/>
      <c r="R11" s="1011"/>
      <c r="S11" s="1011"/>
      <c r="T11" s="1011"/>
      <c r="U11" s="1011"/>
      <c r="V11" s="1011"/>
      <c r="W11" s="1011"/>
      <c r="X11" s="1011"/>
      <c r="Y11" s="1011"/>
      <c r="Z11" s="1011"/>
      <c r="AA11" s="1011"/>
      <c r="AB11" s="1011"/>
      <c r="AC11" s="1011"/>
      <c r="AD11" s="1011"/>
      <c r="AE11" s="1011"/>
      <c r="AF11" s="1011"/>
      <c r="AG11" s="1011"/>
    </row>
    <row r="12" spans="1:33" s="708" customFormat="1" ht="35.25" customHeight="1" x14ac:dyDescent="0.2">
      <c r="A12" s="2076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 x14ac:dyDescent="0.2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 x14ac:dyDescent="0.25">
      <c r="A14" s="711">
        <v>0</v>
      </c>
      <c r="B14" s="1146"/>
      <c r="C14" s="1723"/>
      <c r="D14" s="1723"/>
      <c r="E14" s="1723"/>
      <c r="F14" s="1723"/>
      <c r="G14" s="1723"/>
      <c r="H14" s="1723"/>
      <c r="I14" s="1723"/>
      <c r="J14" s="1724"/>
      <c r="K14" s="1723"/>
      <c r="L14" s="1723"/>
      <c r="M14" s="1723"/>
      <c r="N14" s="1723"/>
      <c r="O14" s="1723"/>
      <c r="P14" s="1723"/>
      <c r="Q14" s="1723"/>
    </row>
    <row r="15" spans="1:33" s="1516" customFormat="1" ht="15" x14ac:dyDescent="0.25">
      <c r="A15" s="1514">
        <v>1</v>
      </c>
      <c r="B15" s="1378"/>
      <c r="C15" s="1723"/>
      <c r="D15" s="1723"/>
      <c r="E15" s="1644"/>
      <c r="F15" s="1723"/>
      <c r="G15" s="1723"/>
      <c r="H15" s="1723"/>
      <c r="I15" s="1644"/>
      <c r="J15" s="1724"/>
      <c r="K15" s="1723"/>
      <c r="L15" s="1723"/>
      <c r="M15" s="1644"/>
      <c r="N15" s="1723"/>
      <c r="O15" s="1723"/>
      <c r="P15" s="1723"/>
      <c r="Q15" s="1644"/>
    </row>
    <row r="16" spans="1:33" s="708" customFormat="1" ht="15" x14ac:dyDescent="0.25">
      <c r="A16" s="711">
        <v>2</v>
      </c>
      <c r="B16" s="1146"/>
      <c r="C16" s="1723"/>
      <c r="D16" s="1723"/>
      <c r="E16" s="1644"/>
      <c r="F16" s="1723"/>
      <c r="G16" s="1723"/>
      <c r="H16" s="1723"/>
      <c r="I16" s="1644"/>
      <c r="J16" s="1724"/>
      <c r="K16" s="1723"/>
      <c r="L16" s="1723"/>
      <c r="M16" s="1644"/>
      <c r="N16" s="1723"/>
      <c r="O16" s="1723"/>
      <c r="P16" s="1723"/>
      <c r="Q16" s="1644"/>
    </row>
    <row r="17" spans="1:17" s="708" customFormat="1" ht="15" x14ac:dyDescent="0.25">
      <c r="A17" s="711">
        <v>3</v>
      </c>
      <c r="B17" s="1146"/>
      <c r="C17" s="1723"/>
      <c r="D17" s="1723"/>
      <c r="E17" s="1644"/>
      <c r="F17" s="1723"/>
      <c r="G17" s="1723"/>
      <c r="H17" s="1723"/>
      <c r="I17" s="1644"/>
      <c r="J17" s="1724"/>
      <c r="K17" s="1723"/>
      <c r="L17" s="1723"/>
      <c r="M17" s="1644"/>
      <c r="N17" s="1723"/>
      <c r="O17" s="1723"/>
      <c r="P17" s="1723"/>
      <c r="Q17" s="1644"/>
    </row>
    <row r="18" spans="1:17" s="708" customFormat="1" ht="15" x14ac:dyDescent="0.25">
      <c r="A18" s="711">
        <v>4</v>
      </c>
      <c r="B18" s="1146"/>
      <c r="C18" s="1723"/>
      <c r="D18" s="1723"/>
      <c r="E18" s="1644"/>
      <c r="F18" s="1723"/>
      <c r="G18" s="1723"/>
      <c r="H18" s="1723"/>
      <c r="I18" s="1644"/>
      <c r="J18" s="1724"/>
      <c r="K18" s="1723"/>
      <c r="L18" s="1723"/>
      <c r="M18" s="1644"/>
      <c r="N18" s="1723"/>
      <c r="O18" s="1723"/>
      <c r="P18" s="1723"/>
      <c r="Q18" s="1644"/>
    </row>
    <row r="19" spans="1:17" s="708" customFormat="1" ht="15" x14ac:dyDescent="0.25">
      <c r="A19" s="711">
        <v>5</v>
      </c>
      <c r="B19" s="1146"/>
      <c r="C19" s="1723"/>
      <c r="D19" s="1723"/>
      <c r="E19" s="1644"/>
      <c r="F19" s="1723"/>
      <c r="G19" s="1723"/>
      <c r="H19" s="1723"/>
      <c r="I19" s="1644"/>
      <c r="J19" s="1724"/>
      <c r="K19" s="1723"/>
      <c r="L19" s="1723"/>
      <c r="M19" s="1644"/>
      <c r="N19" s="1723"/>
      <c r="O19" s="1723"/>
      <c r="P19" s="1723"/>
      <c r="Q19" s="1644"/>
    </row>
    <row r="20" spans="1:17" s="708" customFormat="1" ht="15" x14ac:dyDescent="0.25">
      <c r="A20" s="711">
        <v>6</v>
      </c>
      <c r="B20" s="1146"/>
      <c r="C20" s="1723"/>
      <c r="D20" s="1723"/>
      <c r="E20" s="1644"/>
      <c r="F20" s="1723"/>
      <c r="G20" s="1723"/>
      <c r="H20" s="1723"/>
      <c r="I20" s="1644"/>
      <c r="J20" s="1724"/>
      <c r="K20" s="1723"/>
      <c r="L20" s="1723"/>
      <c r="M20" s="1644"/>
      <c r="N20" s="1723"/>
      <c r="O20" s="1723"/>
      <c r="P20" s="1723"/>
      <c r="Q20" s="1644"/>
    </row>
    <row r="21" spans="1:17" s="708" customFormat="1" ht="15" x14ac:dyDescent="0.25">
      <c r="A21" s="711">
        <v>7</v>
      </c>
      <c r="B21" s="1146"/>
      <c r="C21" s="1723"/>
      <c r="D21" s="1723"/>
      <c r="E21" s="1644"/>
      <c r="F21" s="1723"/>
      <c r="G21" s="1723"/>
      <c r="H21" s="1723"/>
      <c r="I21" s="1644"/>
      <c r="J21" s="1724"/>
      <c r="K21" s="1723"/>
      <c r="L21" s="1723"/>
      <c r="M21" s="1644"/>
      <c r="N21" s="1723"/>
      <c r="O21" s="1723"/>
      <c r="P21" s="1723"/>
      <c r="Q21" s="1644"/>
    </row>
    <row r="22" spans="1:17" s="708" customFormat="1" ht="15" x14ac:dyDescent="0.25">
      <c r="A22" s="711">
        <v>8</v>
      </c>
      <c r="B22" s="1146"/>
      <c r="C22" s="1723"/>
      <c r="D22" s="1723"/>
      <c r="E22" s="1644"/>
      <c r="F22" s="1723"/>
      <c r="G22" s="1723"/>
      <c r="H22" s="1723"/>
      <c r="I22" s="1644"/>
      <c r="J22" s="1724"/>
      <c r="K22" s="1723"/>
      <c r="L22" s="1723"/>
      <c r="M22" s="1644"/>
      <c r="N22" s="1723"/>
      <c r="O22" s="1723"/>
      <c r="P22" s="1723"/>
      <c r="Q22" s="1644"/>
    </row>
    <row r="23" spans="1:17" s="708" customFormat="1" ht="15" x14ac:dyDescent="0.25">
      <c r="A23" s="711">
        <v>9</v>
      </c>
      <c r="B23" s="1146"/>
      <c r="C23" s="1723"/>
      <c r="D23" s="1723"/>
      <c r="E23" s="1644"/>
      <c r="F23" s="1723"/>
      <c r="G23" s="1723"/>
      <c r="H23" s="1723"/>
      <c r="I23" s="1644"/>
      <c r="J23" s="1724"/>
      <c r="K23" s="1723"/>
      <c r="L23" s="1723"/>
      <c r="M23" s="1644"/>
      <c r="N23" s="1723"/>
      <c r="O23" s="1723"/>
      <c r="P23" s="1723"/>
      <c r="Q23" s="1644"/>
    </row>
    <row r="24" spans="1:17" s="708" customFormat="1" ht="15" x14ac:dyDescent="0.25">
      <c r="A24" s="711">
        <v>10</v>
      </c>
      <c r="B24" s="1146"/>
      <c r="C24" s="1723"/>
      <c r="D24" s="1723"/>
      <c r="E24" s="1644"/>
      <c r="F24" s="1723"/>
      <c r="G24" s="1723"/>
      <c r="H24" s="1723"/>
      <c r="I24" s="1644"/>
      <c r="J24" s="1724"/>
      <c r="K24" s="1723"/>
      <c r="L24" s="1723"/>
      <c r="M24" s="1644"/>
      <c r="N24" s="1723"/>
      <c r="O24" s="1723"/>
      <c r="P24" s="1723"/>
      <c r="Q24" s="1644"/>
    </row>
    <row r="25" spans="1:17" s="708" customFormat="1" ht="15" x14ac:dyDescent="0.25">
      <c r="A25" s="711">
        <v>11</v>
      </c>
      <c r="B25" s="1146"/>
      <c r="C25" s="1723"/>
      <c r="D25" s="1723"/>
      <c r="E25" s="1644"/>
      <c r="F25" s="1723"/>
      <c r="G25" s="1723"/>
      <c r="H25" s="1723"/>
      <c r="I25" s="1644"/>
      <c r="J25" s="1724"/>
      <c r="K25" s="1723"/>
      <c r="L25" s="1723"/>
      <c r="M25" s="1644"/>
      <c r="N25" s="1723"/>
      <c r="O25" s="1723"/>
      <c r="P25" s="1723"/>
      <c r="Q25" s="1644"/>
    </row>
    <row r="26" spans="1:17" s="708" customFormat="1" ht="15" x14ac:dyDescent="0.25">
      <c r="A26" s="711">
        <v>12</v>
      </c>
      <c r="B26" s="1146"/>
      <c r="C26" s="1723"/>
      <c r="D26" s="1723"/>
      <c r="E26" s="1644"/>
      <c r="F26" s="1723"/>
      <c r="G26" s="1723"/>
      <c r="H26" s="1723"/>
      <c r="I26" s="1644"/>
      <c r="J26" s="1724"/>
      <c r="K26" s="1723"/>
      <c r="L26" s="1723"/>
      <c r="M26" s="1644"/>
      <c r="N26" s="1723"/>
      <c r="O26" s="1723"/>
      <c r="P26" s="1723"/>
      <c r="Q26" s="1644"/>
    </row>
    <row r="27" spans="1:17" s="708" customFormat="1" ht="15" x14ac:dyDescent="0.25">
      <c r="A27" s="711">
        <v>13</v>
      </c>
      <c r="B27" s="1146"/>
      <c r="C27" s="1723"/>
      <c r="D27" s="1723"/>
      <c r="E27" s="1644"/>
      <c r="F27" s="1723"/>
      <c r="G27" s="1723"/>
      <c r="H27" s="1723"/>
      <c r="I27" s="1644"/>
      <c r="J27" s="1724"/>
      <c r="K27" s="1723"/>
      <c r="L27" s="1723"/>
      <c r="M27" s="1644"/>
      <c r="N27" s="1723"/>
      <c r="O27" s="1723"/>
      <c r="P27" s="1723"/>
      <c r="Q27" s="1644"/>
    </row>
    <row r="28" spans="1:17" s="708" customFormat="1" ht="15" x14ac:dyDescent="0.25">
      <c r="A28" s="711">
        <v>14</v>
      </c>
      <c r="B28" s="1146"/>
      <c r="C28" s="1723"/>
      <c r="D28" s="1723"/>
      <c r="E28" s="1644"/>
      <c r="F28" s="1723"/>
      <c r="G28" s="1723"/>
      <c r="H28" s="1723"/>
      <c r="I28" s="1644"/>
      <c r="J28" s="1724"/>
      <c r="K28" s="1723"/>
      <c r="L28" s="1723"/>
      <c r="M28" s="1644"/>
      <c r="N28" s="1723"/>
      <c r="O28" s="1723"/>
      <c r="P28" s="1723"/>
      <c r="Q28" s="1644"/>
    </row>
    <row r="29" spans="1:17" s="708" customFormat="1" ht="15" x14ac:dyDescent="0.25">
      <c r="A29" s="711">
        <v>15</v>
      </c>
      <c r="B29" s="1146"/>
      <c r="C29" s="1723"/>
      <c r="D29" s="1723"/>
      <c r="E29" s="1644"/>
      <c r="F29" s="1723"/>
      <c r="G29" s="1723"/>
      <c r="H29" s="1723"/>
      <c r="I29" s="1644"/>
      <c r="J29" s="1724"/>
      <c r="K29" s="1723"/>
      <c r="L29" s="1723"/>
      <c r="M29" s="1644"/>
      <c r="N29" s="1723"/>
      <c r="O29" s="1723"/>
      <c r="P29" s="1723"/>
      <c r="Q29" s="1644"/>
    </row>
    <row r="30" spans="1:17" s="708" customFormat="1" ht="15" x14ac:dyDescent="0.25">
      <c r="A30" s="711">
        <v>16</v>
      </c>
      <c r="B30" s="1146"/>
      <c r="C30" s="1723"/>
      <c r="D30" s="1723"/>
      <c r="E30" s="1644"/>
      <c r="F30" s="1723"/>
      <c r="G30" s="1723"/>
      <c r="H30" s="1723"/>
      <c r="I30" s="1644"/>
      <c r="J30" s="1724"/>
      <c r="K30" s="1723"/>
      <c r="L30" s="1723"/>
      <c r="M30" s="1644"/>
      <c r="N30" s="1723"/>
      <c r="O30" s="1723"/>
      <c r="P30" s="1723"/>
      <c r="Q30" s="1644"/>
    </row>
    <row r="31" spans="1:17" s="712" customFormat="1" ht="15" x14ac:dyDescent="0.25">
      <c r="A31" s="711">
        <v>17</v>
      </c>
      <c r="B31" s="1146"/>
      <c r="C31" s="1723"/>
      <c r="D31" s="1723"/>
      <c r="E31" s="1644"/>
      <c r="F31" s="1723"/>
      <c r="G31" s="1723"/>
      <c r="H31" s="1723"/>
      <c r="I31" s="1644"/>
      <c r="J31" s="1724"/>
      <c r="K31" s="1723"/>
      <c r="L31" s="1723"/>
      <c r="M31" s="1644"/>
      <c r="N31" s="1723"/>
      <c r="O31" s="1723"/>
      <c r="P31" s="1723"/>
      <c r="Q31" s="1644"/>
    </row>
    <row r="32" spans="1:17" s="712" customFormat="1" ht="15" x14ac:dyDescent="0.25">
      <c r="A32" s="711">
        <v>18</v>
      </c>
      <c r="B32" s="1146"/>
      <c r="C32" s="1723"/>
      <c r="D32" s="1723"/>
      <c r="E32" s="1644"/>
      <c r="F32" s="1723"/>
      <c r="G32" s="1723"/>
      <c r="H32" s="1723"/>
      <c r="I32" s="1644"/>
      <c r="J32" s="1724"/>
      <c r="K32" s="1723"/>
      <c r="L32" s="1723"/>
      <c r="M32" s="1644"/>
      <c r="N32" s="1723"/>
      <c r="O32" s="1723"/>
      <c r="P32" s="1723"/>
      <c r="Q32" s="1644"/>
    </row>
    <row r="33" spans="1:33" s="712" customFormat="1" ht="15" x14ac:dyDescent="0.25">
      <c r="A33" s="711">
        <v>19</v>
      </c>
      <c r="B33" s="1146"/>
      <c r="C33" s="1723"/>
      <c r="D33" s="1723"/>
      <c r="E33" s="1644"/>
      <c r="F33" s="1723"/>
      <c r="G33" s="1723"/>
      <c r="H33" s="1723"/>
      <c r="I33" s="1644"/>
      <c r="J33" s="1724"/>
      <c r="K33" s="1723"/>
      <c r="L33" s="1723"/>
      <c r="M33" s="1644"/>
      <c r="N33" s="1723"/>
      <c r="O33" s="1723"/>
      <c r="P33" s="1723"/>
      <c r="Q33" s="1644"/>
    </row>
    <row r="34" spans="1:33" s="712" customFormat="1" ht="15" x14ac:dyDescent="0.25">
      <c r="A34" s="711">
        <v>20</v>
      </c>
      <c r="B34" s="1146"/>
      <c r="C34" s="1723"/>
      <c r="D34" s="1723"/>
      <c r="E34" s="1644"/>
      <c r="F34" s="1723"/>
      <c r="G34" s="1723"/>
      <c r="H34" s="1723"/>
      <c r="I34" s="1644"/>
      <c r="J34" s="1724"/>
      <c r="K34" s="1723"/>
      <c r="L34" s="1723"/>
      <c r="M34" s="1644"/>
      <c r="N34" s="1723"/>
      <c r="O34" s="1723"/>
      <c r="P34" s="1723"/>
      <c r="Q34" s="1644"/>
    </row>
    <row r="35" spans="1:33" s="712" customFormat="1" ht="15" x14ac:dyDescent="0.25">
      <c r="A35" s="711">
        <v>21</v>
      </c>
      <c r="B35" s="1146"/>
      <c r="C35" s="1723"/>
      <c r="D35" s="1723"/>
      <c r="E35" s="1644"/>
      <c r="F35" s="1723"/>
      <c r="G35" s="1723"/>
      <c r="H35" s="1723"/>
      <c r="I35" s="1644"/>
      <c r="J35" s="1724"/>
      <c r="K35" s="1723"/>
      <c r="L35" s="1723"/>
      <c r="M35" s="1644"/>
      <c r="N35" s="1723"/>
      <c r="O35" s="1723"/>
      <c r="P35" s="1723"/>
      <c r="Q35" s="1644"/>
    </row>
    <row r="36" spans="1:33" s="712" customFormat="1" ht="15" x14ac:dyDescent="0.25">
      <c r="A36" s="711">
        <v>22</v>
      </c>
      <c r="B36" s="1146"/>
      <c r="C36" s="1723"/>
      <c r="D36" s="1723"/>
      <c r="E36" s="1644"/>
      <c r="F36" s="1723"/>
      <c r="G36" s="1723"/>
      <c r="H36" s="1723"/>
      <c r="I36" s="1644"/>
      <c r="J36" s="1724"/>
      <c r="K36" s="1723"/>
      <c r="L36" s="1723"/>
      <c r="M36" s="1644"/>
      <c r="N36" s="1723"/>
      <c r="O36" s="1723"/>
      <c r="P36" s="1723"/>
      <c r="Q36" s="1644"/>
    </row>
    <row r="37" spans="1:33" s="712" customFormat="1" ht="15" x14ac:dyDescent="0.25">
      <c r="A37" s="711">
        <v>23</v>
      </c>
      <c r="B37" s="1146"/>
      <c r="C37" s="1723"/>
      <c r="D37" s="1723"/>
      <c r="E37" s="1644"/>
      <c r="F37" s="1723"/>
      <c r="G37" s="1723"/>
      <c r="H37" s="1723"/>
      <c r="I37" s="1644"/>
      <c r="J37" s="1724"/>
      <c r="K37" s="1723"/>
      <c r="L37" s="1723"/>
      <c r="M37" s="1644"/>
      <c r="N37" s="1723"/>
      <c r="O37" s="1723"/>
      <c r="P37" s="1723"/>
      <c r="Q37" s="1644"/>
    </row>
    <row r="38" spans="1:33" s="712" customFormat="1" ht="15" x14ac:dyDescent="0.25">
      <c r="A38" s="711">
        <v>24</v>
      </c>
      <c r="B38" s="1146"/>
      <c r="C38" s="1723"/>
      <c r="D38" s="1723"/>
      <c r="E38" s="1644"/>
      <c r="F38" s="1723"/>
      <c r="G38" s="1723"/>
      <c r="H38" s="1723"/>
      <c r="I38" s="1644"/>
      <c r="J38" s="1724"/>
      <c r="K38" s="1723"/>
      <c r="L38" s="1723"/>
      <c r="M38" s="1644"/>
      <c r="N38" s="1723"/>
      <c r="O38" s="1723"/>
      <c r="P38" s="1723"/>
      <c r="Q38" s="1644"/>
    </row>
    <row r="39" spans="1:33" s="712" customFormat="1" ht="15" x14ac:dyDescent="0.2">
      <c r="A39" s="711" t="s">
        <v>19</v>
      </c>
      <c r="B39" s="1223"/>
      <c r="C39" s="1725"/>
      <c r="D39" s="1725"/>
      <c r="E39" s="1726">
        <f>SUM(E15:E38)</f>
        <v>0</v>
      </c>
      <c r="F39" s="1726"/>
      <c r="G39" s="1726"/>
      <c r="H39" s="1726"/>
      <c r="I39" s="1726">
        <f>SUM(I15:I38)</f>
        <v>0</v>
      </c>
      <c r="J39" s="1726"/>
      <c r="K39" s="1726"/>
      <c r="L39" s="1726"/>
      <c r="M39" s="1726">
        <f>SUM(M15:M38)</f>
        <v>0</v>
      </c>
      <c r="N39" s="1726"/>
      <c r="O39" s="1726"/>
      <c r="P39" s="1726"/>
      <c r="Q39" s="1726">
        <f>SUM(Q15:Q38)</f>
        <v>0</v>
      </c>
    </row>
    <row r="40" spans="1:33" s="701" customFormat="1" ht="12.75" customHeight="1" x14ac:dyDescent="0.2">
      <c r="A40" s="701" t="s">
        <v>20</v>
      </c>
      <c r="R40" s="1011"/>
      <c r="S40" s="1011"/>
      <c r="T40" s="1011"/>
      <c r="U40" s="1011"/>
      <c r="V40" s="1011"/>
      <c r="W40" s="1011"/>
      <c r="X40" s="1011"/>
      <c r="Y40" s="1011"/>
      <c r="Z40" s="1011"/>
      <c r="AA40" s="1011"/>
      <c r="AB40" s="1011"/>
      <c r="AC40" s="1011"/>
      <c r="AD40" s="1011"/>
      <c r="AE40" s="1011"/>
      <c r="AF40" s="1011"/>
      <c r="AG40" s="1011"/>
    </row>
    <row r="41" spans="1:33" s="701" customFormat="1" ht="12.75" customHeight="1" x14ac:dyDescent="0.2">
      <c r="A41" s="701" t="s">
        <v>21</v>
      </c>
      <c r="R41" s="1011"/>
      <c r="S41" s="1011"/>
      <c r="T41" s="1011"/>
      <c r="U41" s="1011"/>
      <c r="V41" s="1011"/>
      <c r="W41" s="1011"/>
      <c r="X41" s="1011"/>
      <c r="Y41" s="1011"/>
      <c r="Z41" s="1011"/>
      <c r="AA41" s="1011"/>
      <c r="AB41" s="1011"/>
      <c r="AC41" s="1011"/>
      <c r="AD41" s="1011"/>
      <c r="AE41" s="1011"/>
      <c r="AF41" s="1011"/>
      <c r="AG41" s="1011"/>
    </row>
    <row r="42" spans="1:33" x14ac:dyDescent="0.2">
      <c r="A42" s="701" t="s">
        <v>22</v>
      </c>
      <c r="R42" s="1013"/>
      <c r="S42" s="1013"/>
      <c r="T42" s="1013"/>
      <c r="U42" s="1013"/>
      <c r="V42" s="1013"/>
      <c r="W42" s="1013"/>
      <c r="X42" s="1013"/>
      <c r="Y42" s="1013"/>
      <c r="Z42" s="1013"/>
      <c r="AA42" s="1013"/>
      <c r="AB42" s="1013"/>
      <c r="AC42" s="1013"/>
      <c r="AD42" s="1013"/>
      <c r="AE42" s="1013"/>
      <c r="AF42" s="1013"/>
      <c r="AG42" s="1013"/>
    </row>
    <row r="43" spans="1:33" x14ac:dyDescent="0.2">
      <c r="A43" s="701" t="s">
        <v>23</v>
      </c>
      <c r="K43" s="701" t="s">
        <v>526</v>
      </c>
      <c r="L43" s="701"/>
      <c r="M43" s="701"/>
      <c r="N43" s="701"/>
      <c r="O43" s="701"/>
      <c r="P43" s="701"/>
      <c r="Q43" s="701"/>
      <c r="R43" s="1013"/>
      <c r="S43" s="1013"/>
      <c r="T43" s="1013"/>
      <c r="U43" s="1013"/>
      <c r="V43" s="1013"/>
      <c r="W43" s="1013"/>
      <c r="X43" s="1013"/>
      <c r="Y43" s="1013"/>
      <c r="Z43" s="1013"/>
      <c r="AA43" s="1013"/>
      <c r="AB43" s="1013"/>
      <c r="AC43" s="1013"/>
      <c r="AD43" s="1013"/>
      <c r="AE43" s="1013"/>
      <c r="AF43" s="1013"/>
      <c r="AG43" s="1013"/>
    </row>
    <row r="44" spans="1:33" x14ac:dyDescent="0.2">
      <c r="R44" s="1013"/>
      <c r="S44" s="1013"/>
      <c r="T44" s="1013"/>
      <c r="U44" s="1013"/>
      <c r="V44" s="1013"/>
      <c r="W44" s="1013"/>
      <c r="X44" s="1013"/>
      <c r="Y44" s="1013"/>
      <c r="Z44" s="1013"/>
      <c r="AA44" s="1013"/>
      <c r="AB44" s="1013"/>
      <c r="AC44" s="1013"/>
      <c r="AD44" s="1013"/>
      <c r="AE44" s="1013"/>
      <c r="AF44" s="1013"/>
      <c r="AG44" s="1013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AG44"/>
  <sheetViews>
    <sheetView zoomScale="85" zoomScaleNormal="85" workbookViewId="0">
      <selection activeCell="M15" sqref="M15:M38"/>
    </sheetView>
  </sheetViews>
  <sheetFormatPr defaultRowHeight="12.75" x14ac:dyDescent="0.2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 x14ac:dyDescent="0.25">
      <c r="B1" s="2065" t="s">
        <v>503</v>
      </c>
      <c r="C1" s="2046"/>
      <c r="D1" s="2046"/>
      <c r="E1" s="2046"/>
      <c r="F1" s="2046"/>
      <c r="J1" s="801" t="s">
        <v>179</v>
      </c>
      <c r="N1" s="2354" t="s">
        <v>60</v>
      </c>
      <c r="O1" s="2354"/>
      <c r="P1" s="2354"/>
      <c r="Q1" s="2354"/>
      <c r="R1" s="1011"/>
      <c r="S1" s="1011"/>
      <c r="T1" s="1011"/>
      <c r="U1" s="1011"/>
      <c r="V1" s="1011"/>
      <c r="W1" s="1011"/>
      <c r="X1" s="1011"/>
      <c r="Y1" s="1011"/>
      <c r="Z1" s="1011"/>
      <c r="AA1" s="1011"/>
      <c r="AB1" s="1011"/>
      <c r="AC1" s="1011"/>
      <c r="AD1" s="1011"/>
      <c r="AE1" s="1011"/>
      <c r="AF1" s="1011"/>
      <c r="AG1" s="1011"/>
    </row>
    <row r="2" spans="1:33" s="701" customFormat="1" ht="10.5" customHeight="1" x14ac:dyDescent="0.2">
      <c r="B2" s="2066" t="s">
        <v>1</v>
      </c>
      <c r="C2" s="2032"/>
      <c r="D2" s="2032"/>
      <c r="E2" s="2032"/>
      <c r="F2" s="2032"/>
      <c r="N2" s="2066" t="s">
        <v>2</v>
      </c>
      <c r="O2" s="2070"/>
      <c r="P2" s="2070"/>
      <c r="Q2" s="2070"/>
      <c r="R2" s="1011"/>
      <c r="S2" s="1011"/>
      <c r="T2" s="1011"/>
      <c r="U2" s="1011"/>
      <c r="V2" s="1011"/>
      <c r="W2" s="1011"/>
      <c r="X2" s="1011"/>
      <c r="Y2" s="1011"/>
      <c r="Z2" s="1011"/>
      <c r="AA2" s="1011"/>
      <c r="AB2" s="1011"/>
      <c r="AC2" s="1011"/>
      <c r="AD2" s="1011"/>
      <c r="AE2" s="1011"/>
      <c r="AF2" s="1011"/>
      <c r="AG2" s="1011"/>
    </row>
    <row r="3" spans="1:33" s="701" customFormat="1" ht="13.5" customHeight="1" x14ac:dyDescent="0.2">
      <c r="N3" s="2362" t="s">
        <v>686</v>
      </c>
      <c r="O3" s="2362"/>
      <c r="P3" s="2362"/>
      <c r="Q3" s="2362"/>
      <c r="R3" s="1012"/>
      <c r="S3" s="1011"/>
      <c r="T3" s="1011"/>
      <c r="U3" s="1011"/>
      <c r="V3" s="1011"/>
      <c r="W3" s="1011"/>
      <c r="X3" s="1011"/>
      <c r="Y3" s="1011"/>
      <c r="Z3" s="1011"/>
      <c r="AA3" s="1011"/>
      <c r="AB3" s="1011"/>
      <c r="AC3" s="1011"/>
      <c r="AD3" s="1011"/>
      <c r="AE3" s="1011"/>
      <c r="AF3" s="1011"/>
      <c r="AG3" s="1011"/>
    </row>
    <row r="4" spans="1:33" s="701" customFormat="1" ht="15" customHeight="1" x14ac:dyDescent="0.25">
      <c r="B4" s="2073" t="s">
        <v>4</v>
      </c>
      <c r="C4" s="2046"/>
      <c r="D4" s="703"/>
      <c r="E4" s="1011"/>
      <c r="F4" s="1011"/>
      <c r="G4" s="1011"/>
      <c r="H4" s="1011"/>
      <c r="I4" s="868" t="s">
        <v>5</v>
      </c>
      <c r="J4" s="1973"/>
      <c r="K4" s="1973"/>
      <c r="L4" s="1973"/>
      <c r="N4" s="2361"/>
      <c r="O4" s="2361"/>
      <c r="P4" s="2361"/>
      <c r="Q4" s="2361"/>
      <c r="R4" s="1011"/>
      <c r="S4" s="1011"/>
      <c r="T4" s="1011"/>
      <c r="U4" s="1011"/>
      <c r="V4" s="1011"/>
      <c r="W4" s="1011"/>
      <c r="X4" s="1011"/>
      <c r="Y4" s="1011"/>
      <c r="Z4" s="1011"/>
      <c r="AA4" s="1011"/>
      <c r="AB4" s="1011"/>
      <c r="AC4" s="1011"/>
      <c r="AD4" s="1011"/>
      <c r="AE4" s="1011"/>
      <c r="AF4" s="1011"/>
      <c r="AG4" s="1011"/>
    </row>
    <row r="5" spans="1:33" s="701" customFormat="1" ht="9.75" customHeight="1" x14ac:dyDescent="0.2">
      <c r="B5" s="2072" t="s">
        <v>7</v>
      </c>
      <c r="C5" s="2044"/>
      <c r="D5" s="1973"/>
      <c r="E5" s="1973"/>
      <c r="R5" s="1011"/>
      <c r="S5" s="1011"/>
      <c r="T5" s="1011"/>
      <c r="U5" s="1011"/>
      <c r="V5" s="1011"/>
      <c r="W5" s="1011"/>
      <c r="X5" s="1011"/>
      <c r="Y5" s="1011"/>
      <c r="Z5" s="1011"/>
      <c r="AA5" s="1011"/>
      <c r="AB5" s="1011"/>
      <c r="AC5" s="1011"/>
      <c r="AD5" s="1011"/>
      <c r="AE5" s="1011"/>
      <c r="AF5" s="1011"/>
      <c r="AG5" s="1011"/>
    </row>
    <row r="6" spans="1:33" s="701" customFormat="1" ht="12" customHeight="1" x14ac:dyDescent="0.25">
      <c r="A6" s="2067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1011"/>
      <c r="S6" s="1011"/>
      <c r="T6" s="1011"/>
      <c r="U6" s="1011"/>
      <c r="V6" s="1011"/>
      <c r="W6" s="1011"/>
      <c r="X6" s="1011"/>
      <c r="Y6" s="1011"/>
      <c r="Z6" s="1011"/>
      <c r="AA6" s="1011"/>
      <c r="AB6" s="1011"/>
      <c r="AC6" s="1011"/>
      <c r="AD6" s="1011"/>
      <c r="AE6" s="1011"/>
      <c r="AF6" s="1011"/>
      <c r="AG6" s="1011"/>
    </row>
    <row r="7" spans="1:33" s="701" customFormat="1" ht="15.75" x14ac:dyDescent="0.25">
      <c r="A7" s="2068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1011"/>
      <c r="S7" s="1011"/>
      <c r="T7" s="1011"/>
      <c r="U7" s="1011"/>
      <c r="V7" s="1011"/>
      <c r="W7" s="1011"/>
      <c r="X7" s="1011"/>
      <c r="Y7" s="1011"/>
      <c r="Z7" s="1011"/>
      <c r="AA7" s="1011"/>
      <c r="AB7" s="1011"/>
      <c r="AC7" s="1011"/>
      <c r="AD7" s="1011"/>
      <c r="AE7" s="1011"/>
      <c r="AF7" s="1011"/>
      <c r="AG7" s="1011"/>
    </row>
    <row r="8" spans="1:33" s="701" customFormat="1" ht="9" customHeight="1" x14ac:dyDescent="0.2">
      <c r="A8" s="1570"/>
      <c r="B8" s="1319"/>
      <c r="R8" s="1011"/>
      <c r="S8" s="1011"/>
      <c r="T8" s="1011"/>
      <c r="U8" s="1011"/>
      <c r="V8" s="1011"/>
      <c r="W8" s="1011"/>
      <c r="X8" s="1011"/>
      <c r="Y8" s="1011"/>
      <c r="Z8" s="1011"/>
      <c r="AA8" s="1011"/>
      <c r="AB8" s="1011"/>
      <c r="AC8" s="1011"/>
      <c r="AD8" s="1011"/>
      <c r="AE8" s="1011"/>
      <c r="AF8" s="1011"/>
      <c r="AG8" s="1011"/>
    </row>
    <row r="9" spans="1:33" s="701" customFormat="1" x14ac:dyDescent="0.2">
      <c r="A9" s="2074" t="s">
        <v>9</v>
      </c>
      <c r="B9" s="2080" t="s">
        <v>10</v>
      </c>
      <c r="C9" s="2081"/>
      <c r="D9" s="2081"/>
      <c r="E9" s="2081"/>
      <c r="F9" s="2081"/>
      <c r="G9" s="2081"/>
      <c r="H9" s="2081"/>
      <c r="I9" s="2082"/>
      <c r="J9" s="2080" t="s">
        <v>11</v>
      </c>
      <c r="K9" s="2081"/>
      <c r="L9" s="2081"/>
      <c r="M9" s="2081"/>
      <c r="N9" s="2081"/>
      <c r="O9" s="2081"/>
      <c r="P9" s="2081"/>
      <c r="Q9" s="2082"/>
      <c r="R9" s="1011"/>
      <c r="S9" s="1011"/>
      <c r="T9" s="1011"/>
      <c r="U9" s="1011"/>
      <c r="V9" s="1011"/>
      <c r="W9" s="1011"/>
      <c r="X9" s="1011"/>
      <c r="Y9" s="1011"/>
      <c r="Z9" s="1011"/>
      <c r="AA9" s="1011"/>
      <c r="AB9" s="1011"/>
      <c r="AC9" s="1011"/>
      <c r="AD9" s="1011"/>
      <c r="AE9" s="1011"/>
      <c r="AF9" s="1011"/>
      <c r="AG9" s="1011"/>
    </row>
    <row r="10" spans="1:33" s="701" customFormat="1" x14ac:dyDescent="0.2">
      <c r="A10" s="2075"/>
      <c r="B10" s="2077" t="s">
        <v>685</v>
      </c>
      <c r="C10" s="2078"/>
      <c r="D10" s="2078"/>
      <c r="E10" s="2079"/>
      <c r="F10" s="2077" t="s">
        <v>687</v>
      </c>
      <c r="G10" s="2078"/>
      <c r="H10" s="2078"/>
      <c r="I10" s="2079"/>
      <c r="J10" s="2077" t="s">
        <v>685</v>
      </c>
      <c r="K10" s="2078"/>
      <c r="L10" s="2078"/>
      <c r="M10" s="2079"/>
      <c r="N10" s="2077" t="s">
        <v>687</v>
      </c>
      <c r="O10" s="2078"/>
      <c r="P10" s="2078"/>
      <c r="Q10" s="2079"/>
      <c r="R10" s="1011"/>
      <c r="S10" s="1011"/>
      <c r="T10" s="1011"/>
      <c r="U10" s="1011"/>
      <c r="V10" s="1011"/>
      <c r="W10" s="1011"/>
      <c r="X10" s="1011"/>
      <c r="Y10" s="1011"/>
      <c r="Z10" s="1011"/>
      <c r="AA10" s="1011"/>
      <c r="AB10" s="1011"/>
      <c r="AC10" s="1011"/>
      <c r="AD10" s="1011"/>
      <c r="AE10" s="1011"/>
      <c r="AF10" s="1011"/>
      <c r="AG10" s="1011"/>
    </row>
    <row r="11" spans="1:33" s="701" customFormat="1" x14ac:dyDescent="0.2">
      <c r="A11" s="2075"/>
      <c r="B11" s="2077" t="s">
        <v>14</v>
      </c>
      <c r="C11" s="2078"/>
      <c r="E11" s="1975"/>
      <c r="F11" s="2077" t="s">
        <v>14</v>
      </c>
      <c r="G11" s="2078"/>
      <c r="H11" s="1974"/>
      <c r="I11" s="1975"/>
      <c r="J11" s="2077" t="s">
        <v>14</v>
      </c>
      <c r="K11" s="2078"/>
      <c r="L11" s="1974"/>
      <c r="M11" s="1975"/>
      <c r="N11" s="2077" t="s">
        <v>14</v>
      </c>
      <c r="O11" s="2078"/>
      <c r="P11" s="1974"/>
      <c r="Q11" s="1975"/>
      <c r="R11" s="1011"/>
      <c r="S11" s="1011"/>
      <c r="T11" s="1011"/>
      <c r="U11" s="1011"/>
      <c r="V11" s="1011"/>
      <c r="W11" s="1011"/>
      <c r="X11" s="1011"/>
      <c r="Y11" s="1011"/>
      <c r="Z11" s="1011"/>
      <c r="AA11" s="1011"/>
      <c r="AB11" s="1011"/>
      <c r="AC11" s="1011"/>
      <c r="AD11" s="1011"/>
      <c r="AE11" s="1011"/>
      <c r="AF11" s="1011"/>
      <c r="AG11" s="1011"/>
    </row>
    <row r="12" spans="1:33" s="708" customFormat="1" ht="35.25" customHeight="1" x14ac:dyDescent="0.2">
      <c r="A12" s="2076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 x14ac:dyDescent="0.2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 x14ac:dyDescent="0.25">
      <c r="A14" s="711">
        <v>0</v>
      </c>
      <c r="B14" s="1146"/>
      <c r="C14" s="1723"/>
      <c r="D14" s="1723"/>
      <c r="E14" s="1723"/>
      <c r="F14" s="1723"/>
      <c r="G14" s="1723"/>
      <c r="H14" s="1723"/>
      <c r="I14" s="1723"/>
      <c r="J14" s="1724"/>
      <c r="K14" s="1723"/>
      <c r="L14" s="1723"/>
      <c r="M14" s="1723"/>
      <c r="N14" s="1723"/>
      <c r="O14" s="1723"/>
      <c r="P14" s="1723"/>
      <c r="Q14" s="1723"/>
    </row>
    <row r="15" spans="1:33" s="1516" customFormat="1" ht="15" x14ac:dyDescent="0.25">
      <c r="A15" s="1514">
        <v>1</v>
      </c>
      <c r="B15" s="1378"/>
      <c r="C15" s="1723"/>
      <c r="D15" s="1723"/>
      <c r="E15" s="1670">
        <v>0</v>
      </c>
      <c r="F15" s="1723"/>
      <c r="G15" s="1723"/>
      <c r="H15" s="1723"/>
      <c r="I15" s="1670"/>
      <c r="J15" s="1724"/>
      <c r="K15" s="1723"/>
      <c r="L15" s="1723"/>
      <c r="M15" s="1670">
        <v>0</v>
      </c>
      <c r="N15" s="1723"/>
      <c r="O15" s="1723"/>
      <c r="P15" s="1723"/>
      <c r="Q15" s="1670"/>
    </row>
    <row r="16" spans="1:33" s="708" customFormat="1" ht="15" x14ac:dyDescent="0.25">
      <c r="A16" s="711">
        <v>2</v>
      </c>
      <c r="B16" s="1146"/>
      <c r="C16" s="1723"/>
      <c r="D16" s="1723"/>
      <c r="E16" s="1671">
        <v>0</v>
      </c>
      <c r="F16" s="1723"/>
      <c r="G16" s="1723"/>
      <c r="H16" s="1723"/>
      <c r="I16" s="1671"/>
      <c r="J16" s="1724"/>
      <c r="K16" s="1723"/>
      <c r="L16" s="1723"/>
      <c r="M16" s="1671">
        <v>0</v>
      </c>
      <c r="N16" s="1723"/>
      <c r="O16" s="1723"/>
      <c r="P16" s="1723"/>
      <c r="Q16" s="1671"/>
    </row>
    <row r="17" spans="1:17" s="708" customFormat="1" ht="15" x14ac:dyDescent="0.25">
      <c r="A17" s="711">
        <v>3</v>
      </c>
      <c r="B17" s="1146"/>
      <c r="C17" s="1723"/>
      <c r="D17" s="1723"/>
      <c r="E17" s="1671">
        <v>0</v>
      </c>
      <c r="F17" s="1723"/>
      <c r="G17" s="1723"/>
      <c r="H17" s="1723"/>
      <c r="I17" s="1671"/>
      <c r="J17" s="1724"/>
      <c r="K17" s="1723"/>
      <c r="L17" s="1723"/>
      <c r="M17" s="1671">
        <v>0</v>
      </c>
      <c r="N17" s="1723"/>
      <c r="O17" s="1723"/>
      <c r="P17" s="1723"/>
      <c r="Q17" s="1671"/>
    </row>
    <row r="18" spans="1:17" s="708" customFormat="1" ht="15" x14ac:dyDescent="0.25">
      <c r="A18" s="711">
        <v>4</v>
      </c>
      <c r="B18" s="1146"/>
      <c r="C18" s="1723"/>
      <c r="D18" s="1723"/>
      <c r="E18" s="1671">
        <v>0</v>
      </c>
      <c r="F18" s="1723"/>
      <c r="G18" s="1723"/>
      <c r="H18" s="1723"/>
      <c r="I18" s="1671"/>
      <c r="J18" s="1724"/>
      <c r="K18" s="1723"/>
      <c r="L18" s="1723"/>
      <c r="M18" s="1671">
        <v>0</v>
      </c>
      <c r="N18" s="1723"/>
      <c r="O18" s="1723"/>
      <c r="P18" s="1723"/>
      <c r="Q18" s="1671"/>
    </row>
    <row r="19" spans="1:17" s="708" customFormat="1" ht="15" x14ac:dyDescent="0.25">
      <c r="A19" s="711">
        <v>5</v>
      </c>
      <c r="B19" s="1146"/>
      <c r="C19" s="1723"/>
      <c r="D19" s="1723"/>
      <c r="E19" s="1671">
        <v>0</v>
      </c>
      <c r="F19" s="1723"/>
      <c r="G19" s="1723"/>
      <c r="H19" s="1723"/>
      <c r="I19" s="1671"/>
      <c r="J19" s="1724"/>
      <c r="K19" s="1723"/>
      <c r="L19" s="1723"/>
      <c r="M19" s="1671">
        <v>0</v>
      </c>
      <c r="N19" s="1723"/>
      <c r="O19" s="1723"/>
      <c r="P19" s="1723"/>
      <c r="Q19" s="1671"/>
    </row>
    <row r="20" spans="1:17" s="708" customFormat="1" ht="15" x14ac:dyDescent="0.25">
      <c r="A20" s="711">
        <v>6</v>
      </c>
      <c r="B20" s="1146"/>
      <c r="C20" s="1723"/>
      <c r="D20" s="1723"/>
      <c r="E20" s="1671">
        <v>0</v>
      </c>
      <c r="F20" s="1723"/>
      <c r="G20" s="1723"/>
      <c r="H20" s="1723"/>
      <c r="I20" s="1671"/>
      <c r="J20" s="1724"/>
      <c r="K20" s="1723"/>
      <c r="L20" s="1723"/>
      <c r="M20" s="1671">
        <v>0</v>
      </c>
      <c r="N20" s="1723"/>
      <c r="O20" s="1723"/>
      <c r="P20" s="1723"/>
      <c r="Q20" s="1671"/>
    </row>
    <row r="21" spans="1:17" s="708" customFormat="1" ht="15" x14ac:dyDescent="0.25">
      <c r="A21" s="711">
        <v>7</v>
      </c>
      <c r="B21" s="1146"/>
      <c r="C21" s="1723"/>
      <c r="D21" s="1723"/>
      <c r="E21" s="1671">
        <v>0</v>
      </c>
      <c r="F21" s="1723"/>
      <c r="G21" s="1723"/>
      <c r="H21" s="1723"/>
      <c r="I21" s="1671"/>
      <c r="J21" s="1724"/>
      <c r="K21" s="1723"/>
      <c r="L21" s="1723"/>
      <c r="M21" s="1671">
        <v>0</v>
      </c>
      <c r="N21" s="1723"/>
      <c r="O21" s="1723"/>
      <c r="P21" s="1723"/>
      <c r="Q21" s="1671"/>
    </row>
    <row r="22" spans="1:17" s="708" customFormat="1" ht="15" x14ac:dyDescent="0.25">
      <c r="A22" s="711">
        <v>8</v>
      </c>
      <c r="B22" s="1146"/>
      <c r="C22" s="1723"/>
      <c r="D22" s="1723"/>
      <c r="E22" s="1671">
        <v>0</v>
      </c>
      <c r="F22" s="1723"/>
      <c r="G22" s="1723"/>
      <c r="H22" s="1723"/>
      <c r="I22" s="1671"/>
      <c r="J22" s="1724"/>
      <c r="K22" s="1723"/>
      <c r="L22" s="1723"/>
      <c r="M22" s="1671">
        <v>0</v>
      </c>
      <c r="N22" s="1723"/>
      <c r="O22" s="1723"/>
      <c r="P22" s="1723"/>
      <c r="Q22" s="1671"/>
    </row>
    <row r="23" spans="1:17" s="708" customFormat="1" ht="15" x14ac:dyDescent="0.25">
      <c r="A23" s="711">
        <v>9</v>
      </c>
      <c r="B23" s="1146"/>
      <c r="C23" s="1723"/>
      <c r="D23" s="1723"/>
      <c r="E23" s="1671">
        <v>0</v>
      </c>
      <c r="F23" s="1723"/>
      <c r="G23" s="1723"/>
      <c r="H23" s="1723"/>
      <c r="I23" s="1671"/>
      <c r="J23" s="1724"/>
      <c r="K23" s="1723"/>
      <c r="L23" s="1723"/>
      <c r="M23" s="1671">
        <v>0</v>
      </c>
      <c r="N23" s="1723"/>
      <c r="O23" s="1723"/>
      <c r="P23" s="1723"/>
      <c r="Q23" s="1671"/>
    </row>
    <row r="24" spans="1:17" s="708" customFormat="1" ht="15" x14ac:dyDescent="0.25">
      <c r="A24" s="711">
        <v>10</v>
      </c>
      <c r="B24" s="1146"/>
      <c r="C24" s="1723"/>
      <c r="D24" s="1723"/>
      <c r="E24" s="1675">
        <v>0</v>
      </c>
      <c r="F24" s="1723"/>
      <c r="G24" s="1723"/>
      <c r="H24" s="1723"/>
      <c r="I24" s="1675"/>
      <c r="J24" s="1724"/>
      <c r="K24" s="1723"/>
      <c r="L24" s="1723"/>
      <c r="M24" s="1675">
        <v>0</v>
      </c>
      <c r="N24" s="1723"/>
      <c r="O24" s="1723"/>
      <c r="P24" s="1723"/>
      <c r="Q24" s="1675"/>
    </row>
    <row r="25" spans="1:17" s="708" customFormat="1" ht="15" x14ac:dyDescent="0.25">
      <c r="A25" s="711">
        <v>11</v>
      </c>
      <c r="B25" s="1146"/>
      <c r="C25" s="1723"/>
      <c r="D25" s="1723"/>
      <c r="E25" s="1675">
        <v>0</v>
      </c>
      <c r="F25" s="1723"/>
      <c r="G25" s="1723"/>
      <c r="H25" s="1723"/>
      <c r="I25" s="1675"/>
      <c r="J25" s="1724"/>
      <c r="K25" s="1723"/>
      <c r="L25" s="1723"/>
      <c r="M25" s="1675">
        <v>0</v>
      </c>
      <c r="N25" s="1723"/>
      <c r="O25" s="1723"/>
      <c r="P25" s="1723"/>
      <c r="Q25" s="1675"/>
    </row>
    <row r="26" spans="1:17" s="708" customFormat="1" ht="15" x14ac:dyDescent="0.25">
      <c r="A26" s="711">
        <v>12</v>
      </c>
      <c r="B26" s="1146"/>
      <c r="C26" s="1723"/>
      <c r="D26" s="1723"/>
      <c r="E26" s="1675">
        <v>0</v>
      </c>
      <c r="F26" s="1723"/>
      <c r="G26" s="1723"/>
      <c r="H26" s="1723"/>
      <c r="I26" s="1675"/>
      <c r="J26" s="1724"/>
      <c r="K26" s="1723"/>
      <c r="L26" s="1723"/>
      <c r="M26" s="1675">
        <v>0</v>
      </c>
      <c r="N26" s="1723"/>
      <c r="O26" s="1723"/>
      <c r="P26" s="1723"/>
      <c r="Q26" s="1675"/>
    </row>
    <row r="27" spans="1:17" s="708" customFormat="1" ht="15" x14ac:dyDescent="0.25">
      <c r="A27" s="711">
        <v>13</v>
      </c>
      <c r="B27" s="1146"/>
      <c r="C27" s="1723"/>
      <c r="D27" s="1723"/>
      <c r="E27" s="1675">
        <v>0</v>
      </c>
      <c r="F27" s="1723"/>
      <c r="G27" s="1723"/>
      <c r="H27" s="1723"/>
      <c r="I27" s="1675"/>
      <c r="J27" s="1724"/>
      <c r="K27" s="1723"/>
      <c r="L27" s="1723"/>
      <c r="M27" s="1675">
        <v>0</v>
      </c>
      <c r="N27" s="1723"/>
      <c r="O27" s="1723"/>
      <c r="P27" s="1723"/>
      <c r="Q27" s="1675"/>
    </row>
    <row r="28" spans="1:17" s="708" customFormat="1" ht="15" x14ac:dyDescent="0.25">
      <c r="A28" s="711">
        <v>14</v>
      </c>
      <c r="B28" s="1146"/>
      <c r="C28" s="1723"/>
      <c r="D28" s="1723"/>
      <c r="E28" s="1675">
        <v>0</v>
      </c>
      <c r="F28" s="1723"/>
      <c r="G28" s="1723"/>
      <c r="H28" s="1723"/>
      <c r="I28" s="1675"/>
      <c r="J28" s="1724"/>
      <c r="K28" s="1723"/>
      <c r="L28" s="1723"/>
      <c r="M28" s="1675">
        <v>0</v>
      </c>
      <c r="N28" s="1723"/>
      <c r="O28" s="1723"/>
      <c r="P28" s="1723"/>
      <c r="Q28" s="1675"/>
    </row>
    <row r="29" spans="1:17" s="708" customFormat="1" ht="15" x14ac:dyDescent="0.25">
      <c r="A29" s="711">
        <v>15</v>
      </c>
      <c r="B29" s="1146"/>
      <c r="C29" s="1723"/>
      <c r="D29" s="1723"/>
      <c r="E29" s="1675">
        <v>0</v>
      </c>
      <c r="F29" s="1723"/>
      <c r="G29" s="1723"/>
      <c r="H29" s="1723"/>
      <c r="I29" s="1675"/>
      <c r="J29" s="1724"/>
      <c r="K29" s="1723"/>
      <c r="L29" s="1723"/>
      <c r="M29" s="1675">
        <v>0</v>
      </c>
      <c r="N29" s="1723"/>
      <c r="O29" s="1723"/>
      <c r="P29" s="1723"/>
      <c r="Q29" s="1675"/>
    </row>
    <row r="30" spans="1:17" s="708" customFormat="1" ht="15" x14ac:dyDescent="0.25">
      <c r="A30" s="711">
        <v>16</v>
      </c>
      <c r="B30" s="1146"/>
      <c r="C30" s="1723"/>
      <c r="D30" s="1723"/>
      <c r="E30" s="1675">
        <v>0</v>
      </c>
      <c r="F30" s="1723"/>
      <c r="G30" s="1723"/>
      <c r="H30" s="1723"/>
      <c r="I30" s="1675"/>
      <c r="J30" s="1724"/>
      <c r="K30" s="1723"/>
      <c r="L30" s="1723"/>
      <c r="M30" s="1675">
        <v>0</v>
      </c>
      <c r="N30" s="1723"/>
      <c r="O30" s="1723"/>
      <c r="P30" s="1723"/>
      <c r="Q30" s="1675"/>
    </row>
    <row r="31" spans="1:17" s="712" customFormat="1" ht="15" x14ac:dyDescent="0.25">
      <c r="A31" s="711">
        <v>17</v>
      </c>
      <c r="B31" s="1146"/>
      <c r="C31" s="1723"/>
      <c r="D31" s="1723"/>
      <c r="E31" s="1675">
        <v>0</v>
      </c>
      <c r="F31" s="1723"/>
      <c r="G31" s="1723"/>
      <c r="H31" s="1723"/>
      <c r="I31" s="1675"/>
      <c r="J31" s="1724"/>
      <c r="K31" s="1723"/>
      <c r="L31" s="1723"/>
      <c r="M31" s="1675">
        <v>0</v>
      </c>
      <c r="N31" s="1723"/>
      <c r="O31" s="1723"/>
      <c r="P31" s="1723"/>
      <c r="Q31" s="1675"/>
    </row>
    <row r="32" spans="1:17" s="712" customFormat="1" ht="15" x14ac:dyDescent="0.25">
      <c r="A32" s="711">
        <v>18</v>
      </c>
      <c r="B32" s="1146"/>
      <c r="C32" s="1723"/>
      <c r="D32" s="1723"/>
      <c r="E32" s="1675">
        <v>0</v>
      </c>
      <c r="F32" s="1723"/>
      <c r="G32" s="1723"/>
      <c r="H32" s="1723"/>
      <c r="I32" s="1675"/>
      <c r="J32" s="1724"/>
      <c r="K32" s="1723"/>
      <c r="L32" s="1723"/>
      <c r="M32" s="1675">
        <v>0</v>
      </c>
      <c r="N32" s="1723"/>
      <c r="O32" s="1723"/>
      <c r="P32" s="1723"/>
      <c r="Q32" s="1675"/>
    </row>
    <row r="33" spans="1:33" s="712" customFormat="1" ht="15" x14ac:dyDescent="0.25">
      <c r="A33" s="711">
        <v>19</v>
      </c>
      <c r="B33" s="1146"/>
      <c r="C33" s="1723"/>
      <c r="D33" s="1723"/>
      <c r="E33" s="1675">
        <v>0</v>
      </c>
      <c r="F33" s="1723"/>
      <c r="G33" s="1723"/>
      <c r="H33" s="1723"/>
      <c r="I33" s="1675"/>
      <c r="J33" s="1724"/>
      <c r="K33" s="1723"/>
      <c r="L33" s="1723"/>
      <c r="M33" s="1675">
        <v>0</v>
      </c>
      <c r="N33" s="1723"/>
      <c r="O33" s="1723"/>
      <c r="P33" s="1723"/>
      <c r="Q33" s="1675"/>
    </row>
    <row r="34" spans="1:33" s="712" customFormat="1" ht="15" x14ac:dyDescent="0.25">
      <c r="A34" s="711">
        <v>20</v>
      </c>
      <c r="B34" s="1146"/>
      <c r="C34" s="1723"/>
      <c r="D34" s="1723"/>
      <c r="E34" s="1675">
        <v>0</v>
      </c>
      <c r="F34" s="1723"/>
      <c r="G34" s="1723"/>
      <c r="H34" s="1723"/>
      <c r="I34" s="1675"/>
      <c r="J34" s="1724"/>
      <c r="K34" s="1723"/>
      <c r="L34" s="1723"/>
      <c r="M34" s="1675">
        <v>0</v>
      </c>
      <c r="N34" s="1723"/>
      <c r="O34" s="1723"/>
      <c r="P34" s="1723"/>
      <c r="Q34" s="1675"/>
    </row>
    <row r="35" spans="1:33" s="712" customFormat="1" ht="15" x14ac:dyDescent="0.25">
      <c r="A35" s="711">
        <v>21</v>
      </c>
      <c r="B35" s="1146"/>
      <c r="C35" s="1723"/>
      <c r="D35" s="1723"/>
      <c r="E35" s="1675">
        <v>0</v>
      </c>
      <c r="F35" s="1723"/>
      <c r="G35" s="1723"/>
      <c r="H35" s="1723"/>
      <c r="I35" s="1675"/>
      <c r="J35" s="1724"/>
      <c r="K35" s="1723"/>
      <c r="L35" s="1723"/>
      <c r="M35" s="1675">
        <v>0</v>
      </c>
      <c r="N35" s="1723"/>
      <c r="O35" s="1723"/>
      <c r="P35" s="1723"/>
      <c r="Q35" s="1675"/>
    </row>
    <row r="36" spans="1:33" s="712" customFormat="1" ht="15" x14ac:dyDescent="0.25">
      <c r="A36" s="711">
        <v>22</v>
      </c>
      <c r="B36" s="1146"/>
      <c r="C36" s="1723"/>
      <c r="D36" s="1723"/>
      <c r="E36" s="1675">
        <v>0</v>
      </c>
      <c r="F36" s="1723"/>
      <c r="G36" s="1723"/>
      <c r="H36" s="1723"/>
      <c r="I36" s="1675"/>
      <c r="J36" s="1724"/>
      <c r="K36" s="1723"/>
      <c r="L36" s="1723"/>
      <c r="M36" s="1675">
        <v>0</v>
      </c>
      <c r="N36" s="1723"/>
      <c r="O36" s="1723"/>
      <c r="P36" s="1723"/>
      <c r="Q36" s="1675"/>
    </row>
    <row r="37" spans="1:33" s="712" customFormat="1" ht="15" x14ac:dyDescent="0.25">
      <c r="A37" s="711">
        <v>23</v>
      </c>
      <c r="B37" s="1146"/>
      <c r="C37" s="1723"/>
      <c r="D37" s="1723"/>
      <c r="E37" s="1675">
        <v>0</v>
      </c>
      <c r="F37" s="1723"/>
      <c r="G37" s="1723"/>
      <c r="H37" s="1723"/>
      <c r="I37" s="1675"/>
      <c r="J37" s="1724"/>
      <c r="K37" s="1723"/>
      <c r="L37" s="1723"/>
      <c r="M37" s="1675">
        <v>0</v>
      </c>
      <c r="N37" s="1723"/>
      <c r="O37" s="1723"/>
      <c r="P37" s="1723"/>
      <c r="Q37" s="1675"/>
    </row>
    <row r="38" spans="1:33" s="712" customFormat="1" ht="15" x14ac:dyDescent="0.25">
      <c r="A38" s="711">
        <v>24</v>
      </c>
      <c r="B38" s="1146"/>
      <c r="C38" s="1723"/>
      <c r="D38" s="1723"/>
      <c r="E38" s="1676">
        <v>0</v>
      </c>
      <c r="F38" s="1723"/>
      <c r="G38" s="1723"/>
      <c r="H38" s="1723"/>
      <c r="I38" s="1676"/>
      <c r="J38" s="1724"/>
      <c r="K38" s="1723"/>
      <c r="L38" s="1723"/>
      <c r="M38" s="1676">
        <v>0</v>
      </c>
      <c r="N38" s="1723"/>
      <c r="O38" s="1723"/>
      <c r="P38" s="1723"/>
      <c r="Q38" s="1676"/>
    </row>
    <row r="39" spans="1:33" s="712" customFormat="1" ht="15" x14ac:dyDescent="0.2">
      <c r="A39" s="711" t="s">
        <v>19</v>
      </c>
      <c r="B39" s="1223"/>
      <c r="C39" s="1725"/>
      <c r="D39" s="1725"/>
      <c r="E39" s="1726">
        <f>SUM(E15:E38)</f>
        <v>0</v>
      </c>
      <c r="F39" s="1726"/>
      <c r="G39" s="1726"/>
      <c r="H39" s="1726"/>
      <c r="I39" s="1726">
        <f>SUM(I15:I38)</f>
        <v>0</v>
      </c>
      <c r="J39" s="1726"/>
      <c r="K39" s="1726"/>
      <c r="L39" s="1726"/>
      <c r="M39" s="1726">
        <f>SUM(M15:M38)</f>
        <v>0</v>
      </c>
      <c r="N39" s="1726"/>
      <c r="O39" s="1726"/>
      <c r="P39" s="1726"/>
      <c r="Q39" s="1726">
        <f>SUM(Q15:Q38)</f>
        <v>0</v>
      </c>
    </row>
    <row r="40" spans="1:33" s="701" customFormat="1" ht="12.75" customHeight="1" x14ac:dyDescent="0.2">
      <c r="A40" s="701" t="s">
        <v>20</v>
      </c>
      <c r="R40" s="1011"/>
      <c r="S40" s="1011"/>
      <c r="T40" s="1011"/>
      <c r="U40" s="1011"/>
      <c r="V40" s="1011"/>
      <c r="W40" s="1011"/>
      <c r="X40" s="1011"/>
      <c r="Y40" s="1011"/>
      <c r="Z40" s="1011"/>
      <c r="AA40" s="1011"/>
      <c r="AB40" s="1011"/>
      <c r="AC40" s="1011"/>
      <c r="AD40" s="1011"/>
      <c r="AE40" s="1011"/>
      <c r="AF40" s="1011"/>
      <c r="AG40" s="1011"/>
    </row>
    <row r="41" spans="1:33" s="701" customFormat="1" ht="12.75" customHeight="1" x14ac:dyDescent="0.2">
      <c r="A41" s="701" t="s">
        <v>21</v>
      </c>
      <c r="R41" s="1011"/>
      <c r="S41" s="1011"/>
      <c r="T41" s="1011"/>
      <c r="U41" s="1011"/>
      <c r="V41" s="1011"/>
      <c r="W41" s="1011"/>
      <c r="X41" s="1011"/>
      <c r="Y41" s="1011"/>
      <c r="Z41" s="1011"/>
      <c r="AA41" s="1011"/>
      <c r="AB41" s="1011"/>
      <c r="AC41" s="1011"/>
      <c r="AD41" s="1011"/>
      <c r="AE41" s="1011"/>
      <c r="AF41" s="1011"/>
      <c r="AG41" s="1011"/>
    </row>
    <row r="42" spans="1:33" x14ac:dyDescent="0.2">
      <c r="A42" s="701" t="s">
        <v>22</v>
      </c>
      <c r="R42" s="1013"/>
      <c r="S42" s="1013"/>
      <c r="T42" s="1013"/>
      <c r="U42" s="1013"/>
      <c r="V42" s="1013"/>
      <c r="W42" s="1013"/>
      <c r="X42" s="1013"/>
      <c r="Y42" s="1013"/>
      <c r="Z42" s="1013"/>
      <c r="AA42" s="1013"/>
      <c r="AB42" s="1013"/>
      <c r="AC42" s="1013"/>
      <c r="AD42" s="1013"/>
      <c r="AE42" s="1013"/>
      <c r="AF42" s="1013"/>
      <c r="AG42" s="1013"/>
    </row>
    <row r="43" spans="1:33" x14ac:dyDescent="0.2">
      <c r="A43" s="701" t="s">
        <v>23</v>
      </c>
      <c r="K43" s="701" t="s">
        <v>526</v>
      </c>
      <c r="L43" s="701"/>
      <c r="M43" s="701"/>
      <c r="N43" s="701"/>
      <c r="O43" s="701"/>
      <c r="P43" s="701"/>
      <c r="Q43" s="701"/>
      <c r="R43" s="1013"/>
      <c r="S43" s="1013"/>
      <c r="T43" s="1013"/>
      <c r="U43" s="1013"/>
      <c r="V43" s="1013"/>
      <c r="W43" s="1013"/>
      <c r="X43" s="1013"/>
      <c r="Y43" s="1013"/>
      <c r="Z43" s="1013"/>
      <c r="AA43" s="1013"/>
      <c r="AB43" s="1013"/>
      <c r="AC43" s="1013"/>
      <c r="AD43" s="1013"/>
      <c r="AE43" s="1013"/>
      <c r="AF43" s="1013"/>
      <c r="AG43" s="1013"/>
    </row>
    <row r="44" spans="1:33" x14ac:dyDescent="0.2">
      <c r="R44" s="1013"/>
      <c r="S44" s="1013"/>
      <c r="T44" s="1013"/>
      <c r="U44" s="1013"/>
      <c r="V44" s="1013"/>
      <c r="W44" s="1013"/>
      <c r="X44" s="1013"/>
      <c r="Y44" s="1013"/>
      <c r="Z44" s="1013"/>
      <c r="AA44" s="1013"/>
      <c r="AB44" s="1013"/>
      <c r="AC44" s="1013"/>
      <c r="AD44" s="1013"/>
      <c r="AE44" s="1013"/>
      <c r="AF44" s="1013"/>
      <c r="AG44" s="1013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AG44"/>
  <sheetViews>
    <sheetView zoomScale="85" zoomScaleNormal="85" workbookViewId="0">
      <selection activeCell="T22" sqref="T22"/>
    </sheetView>
  </sheetViews>
  <sheetFormatPr defaultRowHeight="12.75" x14ac:dyDescent="0.2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 x14ac:dyDescent="0.25">
      <c r="B1" s="2065" t="s">
        <v>503</v>
      </c>
      <c r="C1" s="2046"/>
      <c r="D1" s="2046"/>
      <c r="E1" s="2046"/>
      <c r="F1" s="2046"/>
      <c r="J1" s="801" t="s">
        <v>179</v>
      </c>
      <c r="N1" s="2354" t="s">
        <v>60</v>
      </c>
      <c r="O1" s="2354"/>
      <c r="P1" s="2354"/>
      <c r="Q1" s="2354"/>
      <c r="R1" s="1011"/>
      <c r="S1" s="1011"/>
      <c r="T1" s="1011"/>
      <c r="U1" s="1011"/>
      <c r="V1" s="1011"/>
      <c r="W1" s="1011"/>
      <c r="X1" s="1011"/>
      <c r="Y1" s="1011"/>
      <c r="Z1" s="1011"/>
      <c r="AA1" s="1011"/>
      <c r="AB1" s="1011"/>
      <c r="AC1" s="1011"/>
      <c r="AD1" s="1011"/>
      <c r="AE1" s="1011"/>
      <c r="AF1" s="1011"/>
      <c r="AG1" s="1011"/>
    </row>
    <row r="2" spans="1:33" s="701" customFormat="1" ht="10.5" customHeight="1" x14ac:dyDescent="0.2">
      <c r="B2" s="2066" t="s">
        <v>1</v>
      </c>
      <c r="C2" s="2032"/>
      <c r="D2" s="2032"/>
      <c r="E2" s="2032"/>
      <c r="F2" s="2032"/>
      <c r="N2" s="2066" t="s">
        <v>2</v>
      </c>
      <c r="O2" s="2070"/>
      <c r="P2" s="2070"/>
      <c r="Q2" s="2070"/>
      <c r="R2" s="1011"/>
      <c r="S2" s="1011"/>
      <c r="T2" s="1011"/>
      <c r="U2" s="1011"/>
      <c r="V2" s="1011"/>
      <c r="W2" s="1011"/>
      <c r="X2" s="1011"/>
      <c r="Y2" s="1011"/>
      <c r="Z2" s="1011"/>
      <c r="AA2" s="1011"/>
      <c r="AB2" s="1011"/>
      <c r="AC2" s="1011"/>
      <c r="AD2" s="1011"/>
      <c r="AE2" s="1011"/>
      <c r="AF2" s="1011"/>
      <c r="AG2" s="1011"/>
    </row>
    <row r="3" spans="1:33" s="701" customFormat="1" ht="13.5" customHeight="1" x14ac:dyDescent="0.2">
      <c r="N3" s="2362" t="s">
        <v>686</v>
      </c>
      <c r="O3" s="2362"/>
      <c r="P3" s="2362"/>
      <c r="Q3" s="2362"/>
      <c r="R3" s="1012"/>
      <c r="S3" s="1011"/>
      <c r="T3" s="1011"/>
      <c r="U3" s="1011"/>
      <c r="V3" s="1011"/>
      <c r="W3" s="1011"/>
      <c r="X3" s="1011"/>
      <c r="Y3" s="1011"/>
      <c r="Z3" s="1011"/>
      <c r="AA3" s="1011"/>
      <c r="AB3" s="1011"/>
      <c r="AC3" s="1011"/>
      <c r="AD3" s="1011"/>
      <c r="AE3" s="1011"/>
      <c r="AF3" s="1011"/>
      <c r="AG3" s="1011"/>
    </row>
    <row r="4" spans="1:33" s="701" customFormat="1" ht="15" customHeight="1" x14ac:dyDescent="0.25">
      <c r="B4" s="2073" t="s">
        <v>4</v>
      </c>
      <c r="C4" s="2046"/>
      <c r="D4" s="703"/>
      <c r="E4" s="1011"/>
      <c r="F4" s="1011"/>
      <c r="G4" s="1011"/>
      <c r="H4" s="1011"/>
      <c r="I4" s="868" t="s">
        <v>5</v>
      </c>
      <c r="J4" s="1973"/>
      <c r="K4" s="1973"/>
      <c r="L4" s="1973"/>
      <c r="N4" s="2361"/>
      <c r="O4" s="2361"/>
      <c r="P4" s="2361"/>
      <c r="Q4" s="2361"/>
      <c r="R4" s="1011"/>
      <c r="S4" s="1011"/>
      <c r="T4" s="1011"/>
      <c r="U4" s="1011"/>
      <c r="V4" s="1011"/>
      <c r="W4" s="1011"/>
      <c r="X4" s="1011"/>
      <c r="Y4" s="1011"/>
      <c r="Z4" s="1011"/>
      <c r="AA4" s="1011"/>
      <c r="AB4" s="1011"/>
      <c r="AC4" s="1011"/>
      <c r="AD4" s="1011"/>
      <c r="AE4" s="1011"/>
      <c r="AF4" s="1011"/>
      <c r="AG4" s="1011"/>
    </row>
    <row r="5" spans="1:33" s="701" customFormat="1" ht="9.75" customHeight="1" x14ac:dyDescent="0.2">
      <c r="B5" s="2072" t="s">
        <v>7</v>
      </c>
      <c r="C5" s="2044"/>
      <c r="D5" s="1973"/>
      <c r="E5" s="1973"/>
      <c r="R5" s="1011"/>
      <c r="S5" s="1011"/>
      <c r="T5" s="1011"/>
      <c r="U5" s="1011"/>
      <c r="V5" s="1011"/>
      <c r="W5" s="1011"/>
      <c r="X5" s="1011"/>
      <c r="Y5" s="1011"/>
      <c r="Z5" s="1011"/>
      <c r="AA5" s="1011"/>
      <c r="AB5" s="1011"/>
      <c r="AC5" s="1011"/>
      <c r="AD5" s="1011"/>
      <c r="AE5" s="1011"/>
      <c r="AF5" s="1011"/>
      <c r="AG5" s="1011"/>
    </row>
    <row r="6" spans="1:33" s="701" customFormat="1" ht="12" customHeight="1" x14ac:dyDescent="0.25">
      <c r="A6" s="2067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1011"/>
      <c r="S6" s="1011"/>
      <c r="T6" s="1011"/>
      <c r="U6" s="1011"/>
      <c r="V6" s="1011"/>
      <c r="W6" s="1011"/>
      <c r="X6" s="1011"/>
      <c r="Y6" s="1011"/>
      <c r="Z6" s="1011"/>
      <c r="AA6" s="1011"/>
      <c r="AB6" s="1011"/>
      <c r="AC6" s="1011"/>
      <c r="AD6" s="1011"/>
      <c r="AE6" s="1011"/>
      <c r="AF6" s="1011"/>
      <c r="AG6" s="1011"/>
    </row>
    <row r="7" spans="1:33" s="701" customFormat="1" ht="15.75" x14ac:dyDescent="0.25">
      <c r="A7" s="2068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1011"/>
      <c r="S7" s="1011"/>
      <c r="T7" s="1011"/>
      <c r="U7" s="1011"/>
      <c r="V7" s="1011"/>
      <c r="W7" s="1011"/>
      <c r="X7" s="1011"/>
      <c r="Y7" s="1011"/>
      <c r="Z7" s="1011"/>
      <c r="AA7" s="1011"/>
      <c r="AB7" s="1011"/>
      <c r="AC7" s="1011"/>
      <c r="AD7" s="1011"/>
      <c r="AE7" s="1011"/>
      <c r="AF7" s="1011"/>
      <c r="AG7" s="1011"/>
    </row>
    <row r="8" spans="1:33" s="701" customFormat="1" ht="9" customHeight="1" x14ac:dyDescent="0.2">
      <c r="A8" s="1570"/>
      <c r="B8" s="1319"/>
      <c r="R8" s="1011"/>
      <c r="S8" s="1011"/>
      <c r="T8" s="1011"/>
      <c r="U8" s="1011"/>
      <c r="V8" s="1011"/>
      <c r="W8" s="1011"/>
      <c r="X8" s="1011"/>
      <c r="Y8" s="1011"/>
      <c r="Z8" s="1011"/>
      <c r="AA8" s="1011"/>
      <c r="AB8" s="1011"/>
      <c r="AC8" s="1011"/>
      <c r="AD8" s="1011"/>
      <c r="AE8" s="1011"/>
      <c r="AF8" s="1011"/>
      <c r="AG8" s="1011"/>
    </row>
    <row r="9" spans="1:33" s="701" customFormat="1" x14ac:dyDescent="0.2">
      <c r="A9" s="2074" t="s">
        <v>9</v>
      </c>
      <c r="B9" s="2080" t="s">
        <v>10</v>
      </c>
      <c r="C9" s="2081"/>
      <c r="D9" s="2081"/>
      <c r="E9" s="2081"/>
      <c r="F9" s="2081"/>
      <c r="G9" s="2081"/>
      <c r="H9" s="2081"/>
      <c r="I9" s="2082"/>
      <c r="J9" s="2080" t="s">
        <v>11</v>
      </c>
      <c r="K9" s="2081"/>
      <c r="L9" s="2081"/>
      <c r="M9" s="2081"/>
      <c r="N9" s="2081"/>
      <c r="O9" s="2081"/>
      <c r="P9" s="2081"/>
      <c r="Q9" s="2082"/>
      <c r="R9" s="1011"/>
      <c r="S9" s="1011"/>
      <c r="T9" s="1011"/>
      <c r="U9" s="1011"/>
      <c r="V9" s="1011"/>
      <c r="W9" s="1011"/>
      <c r="X9" s="1011"/>
      <c r="Y9" s="1011"/>
      <c r="Z9" s="1011"/>
      <c r="AA9" s="1011"/>
      <c r="AB9" s="1011"/>
      <c r="AC9" s="1011"/>
      <c r="AD9" s="1011"/>
      <c r="AE9" s="1011"/>
      <c r="AF9" s="1011"/>
      <c r="AG9" s="1011"/>
    </row>
    <row r="10" spans="1:33" s="701" customFormat="1" x14ac:dyDescent="0.2">
      <c r="A10" s="2075"/>
      <c r="B10" s="2077" t="s">
        <v>690</v>
      </c>
      <c r="C10" s="2078"/>
      <c r="D10" s="2078"/>
      <c r="E10" s="2079"/>
      <c r="F10" s="2077"/>
      <c r="G10" s="2078"/>
      <c r="H10" s="2078"/>
      <c r="I10" s="2079"/>
      <c r="J10" s="2077" t="s">
        <v>690</v>
      </c>
      <c r="K10" s="2078"/>
      <c r="L10" s="2078"/>
      <c r="M10" s="2079"/>
      <c r="N10" s="2077"/>
      <c r="O10" s="2078"/>
      <c r="P10" s="2078"/>
      <c r="Q10" s="2079"/>
      <c r="R10" s="1011"/>
      <c r="S10" s="1011"/>
      <c r="T10" s="1011"/>
      <c r="U10" s="1011"/>
      <c r="V10" s="1011"/>
      <c r="W10" s="1011"/>
      <c r="X10" s="1011"/>
      <c r="Y10" s="1011"/>
      <c r="Z10" s="1011"/>
      <c r="AA10" s="1011"/>
      <c r="AB10" s="1011"/>
      <c r="AC10" s="1011"/>
      <c r="AD10" s="1011"/>
      <c r="AE10" s="1011"/>
      <c r="AF10" s="1011"/>
      <c r="AG10" s="1011"/>
    </row>
    <row r="11" spans="1:33" s="701" customFormat="1" x14ac:dyDescent="0.2">
      <c r="A11" s="2075"/>
      <c r="B11" s="2077" t="s">
        <v>14</v>
      </c>
      <c r="C11" s="2078"/>
      <c r="E11" s="1975"/>
      <c r="F11" s="2077" t="s">
        <v>14</v>
      </c>
      <c r="G11" s="2078"/>
      <c r="H11" s="1974"/>
      <c r="I11" s="1975"/>
      <c r="J11" s="2077" t="s">
        <v>14</v>
      </c>
      <c r="K11" s="2078"/>
      <c r="L11" s="1974"/>
      <c r="M11" s="1975"/>
      <c r="N11" s="2077" t="s">
        <v>14</v>
      </c>
      <c r="O11" s="2078"/>
      <c r="P11" s="1974"/>
      <c r="Q11" s="1975"/>
      <c r="R11" s="1011"/>
      <c r="S11" s="1011"/>
      <c r="T11" s="1011"/>
      <c r="U11" s="1011"/>
      <c r="V11" s="1011"/>
      <c r="W11" s="1011"/>
      <c r="X11" s="1011"/>
      <c r="Y11" s="1011"/>
      <c r="Z11" s="1011"/>
      <c r="AA11" s="1011"/>
      <c r="AB11" s="1011"/>
      <c r="AC11" s="1011"/>
      <c r="AD11" s="1011"/>
      <c r="AE11" s="1011"/>
      <c r="AF11" s="1011"/>
      <c r="AG11" s="1011"/>
    </row>
    <row r="12" spans="1:33" s="708" customFormat="1" ht="35.25" customHeight="1" x14ac:dyDescent="0.2">
      <c r="A12" s="2076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 x14ac:dyDescent="0.2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 x14ac:dyDescent="0.25">
      <c r="A14" s="711">
        <v>0</v>
      </c>
      <c r="B14" s="1146"/>
      <c r="C14" s="1723"/>
      <c r="D14" s="1723"/>
      <c r="E14" s="1723"/>
      <c r="F14" s="1723"/>
      <c r="G14" s="1723"/>
      <c r="H14" s="1723"/>
      <c r="I14" s="1723"/>
      <c r="J14" s="1724"/>
      <c r="K14" s="1723"/>
      <c r="L14" s="1723"/>
      <c r="M14" s="1723"/>
      <c r="N14" s="1723"/>
      <c r="O14" s="1723"/>
      <c r="P14" s="1723"/>
      <c r="Q14" s="1723"/>
    </row>
    <row r="15" spans="1:33" s="1516" customFormat="1" ht="15" x14ac:dyDescent="0.25">
      <c r="A15" s="1514">
        <v>1</v>
      </c>
      <c r="B15" s="1378"/>
      <c r="C15" s="1723"/>
      <c r="D15" s="1723"/>
      <c r="E15" s="1644"/>
      <c r="F15" s="1723"/>
      <c r="G15" s="1723"/>
      <c r="H15" s="1723"/>
      <c r="I15" s="1644"/>
      <c r="J15" s="1724"/>
      <c r="K15" s="1723"/>
      <c r="L15" s="1723"/>
      <c r="M15" s="1644"/>
      <c r="N15" s="1723"/>
      <c r="O15" s="1723"/>
      <c r="P15" s="1723"/>
      <c r="Q15" s="1644"/>
    </row>
    <row r="16" spans="1:33" s="708" customFormat="1" ht="15" x14ac:dyDescent="0.25">
      <c r="A16" s="711">
        <v>2</v>
      </c>
      <c r="B16" s="1146"/>
      <c r="C16" s="1723"/>
      <c r="D16" s="1723"/>
      <c r="E16" s="1644"/>
      <c r="F16" s="1723"/>
      <c r="G16" s="1723"/>
      <c r="H16" s="1723"/>
      <c r="I16" s="1644"/>
      <c r="J16" s="1724"/>
      <c r="K16" s="1723"/>
      <c r="L16" s="1723"/>
      <c r="M16" s="1644"/>
      <c r="N16" s="1723"/>
      <c r="O16" s="1723"/>
      <c r="P16" s="1723"/>
      <c r="Q16" s="1644"/>
    </row>
    <row r="17" spans="1:17" s="708" customFormat="1" ht="15" x14ac:dyDescent="0.25">
      <c r="A17" s="711">
        <v>3</v>
      </c>
      <c r="B17" s="1146"/>
      <c r="C17" s="1723"/>
      <c r="D17" s="1723"/>
      <c r="E17" s="1644"/>
      <c r="F17" s="1723"/>
      <c r="G17" s="1723"/>
      <c r="H17" s="1723"/>
      <c r="I17" s="1644"/>
      <c r="J17" s="1724"/>
      <c r="K17" s="1723"/>
      <c r="L17" s="1723"/>
      <c r="M17" s="1644"/>
      <c r="N17" s="1723"/>
      <c r="O17" s="1723"/>
      <c r="P17" s="1723"/>
      <c r="Q17" s="1644"/>
    </row>
    <row r="18" spans="1:17" s="708" customFormat="1" ht="15" x14ac:dyDescent="0.25">
      <c r="A18" s="711">
        <v>4</v>
      </c>
      <c r="B18" s="1146"/>
      <c r="C18" s="1723"/>
      <c r="D18" s="1723"/>
      <c r="E18" s="1644"/>
      <c r="F18" s="1723"/>
      <c r="G18" s="1723"/>
      <c r="H18" s="1723"/>
      <c r="I18" s="1644"/>
      <c r="J18" s="1724"/>
      <c r="K18" s="1723"/>
      <c r="L18" s="1723"/>
      <c r="M18" s="1644"/>
      <c r="N18" s="1723"/>
      <c r="O18" s="1723"/>
      <c r="P18" s="1723"/>
      <c r="Q18" s="1644"/>
    </row>
    <row r="19" spans="1:17" s="708" customFormat="1" ht="15" x14ac:dyDescent="0.25">
      <c r="A19" s="711">
        <v>5</v>
      </c>
      <c r="B19" s="1146"/>
      <c r="C19" s="1723"/>
      <c r="D19" s="1723"/>
      <c r="E19" s="1644"/>
      <c r="F19" s="1723"/>
      <c r="G19" s="1723"/>
      <c r="H19" s="1723"/>
      <c r="I19" s="1644"/>
      <c r="J19" s="1724"/>
      <c r="K19" s="1723"/>
      <c r="L19" s="1723"/>
      <c r="M19" s="1644"/>
      <c r="N19" s="1723"/>
      <c r="O19" s="1723"/>
      <c r="P19" s="1723"/>
      <c r="Q19" s="1644"/>
    </row>
    <row r="20" spans="1:17" s="708" customFormat="1" ht="15" x14ac:dyDescent="0.25">
      <c r="A20" s="711">
        <v>6</v>
      </c>
      <c r="B20" s="1146"/>
      <c r="C20" s="1723"/>
      <c r="D20" s="1723"/>
      <c r="E20" s="1644"/>
      <c r="F20" s="1723"/>
      <c r="G20" s="1723"/>
      <c r="H20" s="1723"/>
      <c r="I20" s="1644"/>
      <c r="J20" s="1724"/>
      <c r="K20" s="1723"/>
      <c r="L20" s="1723"/>
      <c r="M20" s="1644"/>
      <c r="N20" s="1723"/>
      <c r="O20" s="1723"/>
      <c r="P20" s="1723"/>
      <c r="Q20" s="1644"/>
    </row>
    <row r="21" spans="1:17" s="708" customFormat="1" ht="15" x14ac:dyDescent="0.25">
      <c r="A21" s="711">
        <v>7</v>
      </c>
      <c r="B21" s="1146"/>
      <c r="C21" s="1723"/>
      <c r="D21" s="1723"/>
      <c r="E21" s="1644"/>
      <c r="F21" s="1723"/>
      <c r="G21" s="1723"/>
      <c r="H21" s="1723"/>
      <c r="I21" s="1644"/>
      <c r="J21" s="1724"/>
      <c r="K21" s="1723"/>
      <c r="L21" s="1723"/>
      <c r="M21" s="1644"/>
      <c r="N21" s="1723"/>
      <c r="O21" s="1723"/>
      <c r="P21" s="1723"/>
      <c r="Q21" s="1644"/>
    </row>
    <row r="22" spans="1:17" s="708" customFormat="1" ht="15" x14ac:dyDescent="0.25">
      <c r="A22" s="711">
        <v>8</v>
      </c>
      <c r="B22" s="1146"/>
      <c r="C22" s="1723"/>
      <c r="D22" s="1723"/>
      <c r="E22" s="1644"/>
      <c r="F22" s="1723"/>
      <c r="G22" s="1723"/>
      <c r="H22" s="1723"/>
      <c r="I22" s="1644"/>
      <c r="J22" s="1724"/>
      <c r="K22" s="1723"/>
      <c r="L22" s="1723"/>
      <c r="M22" s="1644"/>
      <c r="N22" s="1723"/>
      <c r="O22" s="1723"/>
      <c r="P22" s="1723"/>
      <c r="Q22" s="1644"/>
    </row>
    <row r="23" spans="1:17" s="708" customFormat="1" ht="15" x14ac:dyDescent="0.25">
      <c r="A23" s="711">
        <v>9</v>
      </c>
      <c r="B23" s="1146"/>
      <c r="C23" s="1723"/>
      <c r="D23" s="1723"/>
      <c r="E23" s="1644"/>
      <c r="F23" s="1723"/>
      <c r="G23" s="1723"/>
      <c r="H23" s="1723"/>
      <c r="I23" s="1644"/>
      <c r="J23" s="1724"/>
      <c r="K23" s="1723"/>
      <c r="L23" s="1723"/>
      <c r="M23" s="1644"/>
      <c r="N23" s="1723"/>
      <c r="O23" s="1723"/>
      <c r="P23" s="1723"/>
      <c r="Q23" s="1644"/>
    </row>
    <row r="24" spans="1:17" s="708" customFormat="1" ht="15" x14ac:dyDescent="0.25">
      <c r="A24" s="711">
        <v>10</v>
      </c>
      <c r="B24" s="1146"/>
      <c r="C24" s="1723"/>
      <c r="D24" s="1723"/>
      <c r="E24" s="1644"/>
      <c r="F24" s="1723"/>
      <c r="G24" s="1723"/>
      <c r="H24" s="1723"/>
      <c r="I24" s="1644"/>
      <c r="J24" s="1724"/>
      <c r="K24" s="1723"/>
      <c r="L24" s="1723"/>
      <c r="M24" s="1644"/>
      <c r="N24" s="1723"/>
      <c r="O24" s="1723"/>
      <c r="P24" s="1723"/>
      <c r="Q24" s="1644"/>
    </row>
    <row r="25" spans="1:17" s="708" customFormat="1" ht="15" x14ac:dyDescent="0.25">
      <c r="A25" s="711">
        <v>11</v>
      </c>
      <c r="B25" s="1146"/>
      <c r="C25" s="1723"/>
      <c r="D25" s="1723"/>
      <c r="E25" s="1644"/>
      <c r="F25" s="1723"/>
      <c r="G25" s="1723"/>
      <c r="H25" s="1723"/>
      <c r="I25" s="1644"/>
      <c r="J25" s="1724"/>
      <c r="K25" s="1723"/>
      <c r="L25" s="1723"/>
      <c r="M25" s="1644"/>
      <c r="N25" s="1723"/>
      <c r="O25" s="1723"/>
      <c r="P25" s="1723"/>
      <c r="Q25" s="1644"/>
    </row>
    <row r="26" spans="1:17" s="708" customFormat="1" ht="15" x14ac:dyDescent="0.25">
      <c r="A26" s="711">
        <v>12</v>
      </c>
      <c r="B26" s="1146"/>
      <c r="C26" s="1723"/>
      <c r="D26" s="1723"/>
      <c r="E26" s="1644"/>
      <c r="F26" s="1723"/>
      <c r="G26" s="1723"/>
      <c r="H26" s="1723"/>
      <c r="I26" s="1644"/>
      <c r="J26" s="1724"/>
      <c r="K26" s="1723"/>
      <c r="L26" s="1723"/>
      <c r="M26" s="1644"/>
      <c r="N26" s="1723"/>
      <c r="O26" s="1723"/>
      <c r="P26" s="1723"/>
      <c r="Q26" s="1644"/>
    </row>
    <row r="27" spans="1:17" s="708" customFormat="1" ht="15" x14ac:dyDescent="0.25">
      <c r="A27" s="711">
        <v>13</v>
      </c>
      <c r="B27" s="1146"/>
      <c r="C27" s="1723"/>
      <c r="D27" s="1723"/>
      <c r="E27" s="1644"/>
      <c r="F27" s="1723"/>
      <c r="G27" s="1723"/>
      <c r="H27" s="1723"/>
      <c r="I27" s="1644"/>
      <c r="J27" s="1724"/>
      <c r="K27" s="1723"/>
      <c r="L27" s="1723"/>
      <c r="M27" s="1644"/>
      <c r="N27" s="1723"/>
      <c r="O27" s="1723"/>
      <c r="P27" s="1723"/>
      <c r="Q27" s="1644"/>
    </row>
    <row r="28" spans="1:17" s="708" customFormat="1" ht="15" x14ac:dyDescent="0.25">
      <c r="A28" s="711">
        <v>14</v>
      </c>
      <c r="B28" s="1146"/>
      <c r="C28" s="1723"/>
      <c r="D28" s="1723"/>
      <c r="E28" s="1644"/>
      <c r="F28" s="1723"/>
      <c r="G28" s="1723"/>
      <c r="H28" s="1723"/>
      <c r="I28" s="1644"/>
      <c r="J28" s="1724"/>
      <c r="K28" s="1723"/>
      <c r="L28" s="1723"/>
      <c r="M28" s="1644"/>
      <c r="N28" s="1723"/>
      <c r="O28" s="1723"/>
      <c r="P28" s="1723"/>
      <c r="Q28" s="1644"/>
    </row>
    <row r="29" spans="1:17" s="708" customFormat="1" ht="15" x14ac:dyDescent="0.25">
      <c r="A29" s="711">
        <v>15</v>
      </c>
      <c r="B29" s="1146"/>
      <c r="C29" s="1723"/>
      <c r="D29" s="1723"/>
      <c r="E29" s="1644"/>
      <c r="F29" s="1723"/>
      <c r="G29" s="1723"/>
      <c r="H29" s="1723"/>
      <c r="I29" s="1644"/>
      <c r="J29" s="1724"/>
      <c r="K29" s="1723"/>
      <c r="L29" s="1723"/>
      <c r="M29" s="1644"/>
      <c r="N29" s="1723"/>
      <c r="O29" s="1723"/>
      <c r="P29" s="1723"/>
      <c r="Q29" s="1644"/>
    </row>
    <row r="30" spans="1:17" s="708" customFormat="1" ht="15" x14ac:dyDescent="0.25">
      <c r="A30" s="711">
        <v>16</v>
      </c>
      <c r="B30" s="1146"/>
      <c r="C30" s="1723"/>
      <c r="D30" s="1723"/>
      <c r="E30" s="1644"/>
      <c r="F30" s="1723"/>
      <c r="G30" s="1723"/>
      <c r="H30" s="1723"/>
      <c r="I30" s="1644"/>
      <c r="J30" s="1724"/>
      <c r="K30" s="1723"/>
      <c r="L30" s="1723"/>
      <c r="M30" s="1644"/>
      <c r="N30" s="1723"/>
      <c r="O30" s="1723"/>
      <c r="P30" s="1723"/>
      <c r="Q30" s="1644"/>
    </row>
    <row r="31" spans="1:17" s="712" customFormat="1" ht="15" x14ac:dyDescent="0.25">
      <c r="A31" s="711">
        <v>17</v>
      </c>
      <c r="B31" s="1146"/>
      <c r="C31" s="1723"/>
      <c r="D31" s="1723"/>
      <c r="E31" s="1644"/>
      <c r="F31" s="1723"/>
      <c r="G31" s="1723"/>
      <c r="H31" s="1723"/>
      <c r="I31" s="1644"/>
      <c r="J31" s="1724"/>
      <c r="K31" s="1723"/>
      <c r="L31" s="1723"/>
      <c r="M31" s="1644"/>
      <c r="N31" s="1723"/>
      <c r="O31" s="1723"/>
      <c r="P31" s="1723"/>
      <c r="Q31" s="1644"/>
    </row>
    <row r="32" spans="1:17" s="712" customFormat="1" ht="15" x14ac:dyDescent="0.25">
      <c r="A32" s="711">
        <v>18</v>
      </c>
      <c r="B32" s="1146"/>
      <c r="C32" s="1723"/>
      <c r="D32" s="1723"/>
      <c r="E32" s="1644"/>
      <c r="F32" s="1723"/>
      <c r="G32" s="1723"/>
      <c r="H32" s="1723"/>
      <c r="I32" s="1644"/>
      <c r="J32" s="1724"/>
      <c r="K32" s="1723"/>
      <c r="L32" s="1723"/>
      <c r="M32" s="1644"/>
      <c r="N32" s="1723"/>
      <c r="O32" s="1723"/>
      <c r="P32" s="1723"/>
      <c r="Q32" s="1644"/>
    </row>
    <row r="33" spans="1:33" s="712" customFormat="1" ht="15" x14ac:dyDescent="0.25">
      <c r="A33" s="711">
        <v>19</v>
      </c>
      <c r="B33" s="1146"/>
      <c r="C33" s="1723"/>
      <c r="D33" s="1723"/>
      <c r="E33" s="1644"/>
      <c r="F33" s="1723"/>
      <c r="G33" s="1723"/>
      <c r="H33" s="1723"/>
      <c r="I33" s="1644"/>
      <c r="J33" s="1724"/>
      <c r="K33" s="1723"/>
      <c r="L33" s="1723"/>
      <c r="M33" s="1644"/>
      <c r="N33" s="1723"/>
      <c r="O33" s="1723"/>
      <c r="P33" s="1723"/>
      <c r="Q33" s="1644"/>
    </row>
    <row r="34" spans="1:33" s="712" customFormat="1" ht="15" x14ac:dyDescent="0.25">
      <c r="A34" s="711">
        <v>20</v>
      </c>
      <c r="B34" s="1146"/>
      <c r="C34" s="1723"/>
      <c r="D34" s="1723"/>
      <c r="E34" s="1644"/>
      <c r="F34" s="1723"/>
      <c r="G34" s="1723"/>
      <c r="H34" s="1723"/>
      <c r="I34" s="1644"/>
      <c r="J34" s="1724"/>
      <c r="K34" s="1723"/>
      <c r="L34" s="1723"/>
      <c r="M34" s="1644"/>
      <c r="N34" s="1723"/>
      <c r="O34" s="1723"/>
      <c r="P34" s="1723"/>
      <c r="Q34" s="1644"/>
    </row>
    <row r="35" spans="1:33" s="712" customFormat="1" ht="15" x14ac:dyDescent="0.25">
      <c r="A35" s="711">
        <v>21</v>
      </c>
      <c r="B35" s="1146"/>
      <c r="C35" s="1723"/>
      <c r="D35" s="1723"/>
      <c r="E35" s="1644"/>
      <c r="F35" s="1723"/>
      <c r="G35" s="1723"/>
      <c r="H35" s="1723"/>
      <c r="I35" s="1644"/>
      <c r="J35" s="1724"/>
      <c r="K35" s="1723"/>
      <c r="L35" s="1723"/>
      <c r="M35" s="1644"/>
      <c r="N35" s="1723"/>
      <c r="O35" s="1723"/>
      <c r="P35" s="1723"/>
      <c r="Q35" s="1644"/>
    </row>
    <row r="36" spans="1:33" s="712" customFormat="1" ht="15" x14ac:dyDescent="0.25">
      <c r="A36" s="711">
        <v>22</v>
      </c>
      <c r="B36" s="1146"/>
      <c r="C36" s="1723"/>
      <c r="D36" s="1723"/>
      <c r="E36" s="1644"/>
      <c r="F36" s="1723"/>
      <c r="G36" s="1723"/>
      <c r="H36" s="1723"/>
      <c r="I36" s="1644"/>
      <c r="J36" s="1724"/>
      <c r="K36" s="1723"/>
      <c r="L36" s="1723"/>
      <c r="M36" s="1644"/>
      <c r="N36" s="1723"/>
      <c r="O36" s="1723"/>
      <c r="P36" s="1723"/>
      <c r="Q36" s="1644"/>
    </row>
    <row r="37" spans="1:33" s="712" customFormat="1" ht="15" x14ac:dyDescent="0.25">
      <c r="A37" s="711">
        <v>23</v>
      </c>
      <c r="B37" s="1146"/>
      <c r="C37" s="1723"/>
      <c r="D37" s="1723"/>
      <c r="E37" s="1644"/>
      <c r="F37" s="1723"/>
      <c r="G37" s="1723"/>
      <c r="H37" s="1723"/>
      <c r="I37" s="1644"/>
      <c r="J37" s="1724"/>
      <c r="K37" s="1723"/>
      <c r="L37" s="1723"/>
      <c r="M37" s="1644"/>
      <c r="N37" s="1723"/>
      <c r="O37" s="1723"/>
      <c r="P37" s="1723"/>
      <c r="Q37" s="1644"/>
    </row>
    <row r="38" spans="1:33" s="712" customFormat="1" ht="15" x14ac:dyDescent="0.25">
      <c r="A38" s="711">
        <v>24</v>
      </c>
      <c r="B38" s="1146"/>
      <c r="C38" s="1723"/>
      <c r="D38" s="1723"/>
      <c r="E38" s="1644"/>
      <c r="F38" s="1723"/>
      <c r="G38" s="1723"/>
      <c r="H38" s="1723"/>
      <c r="I38" s="1644"/>
      <c r="J38" s="1724"/>
      <c r="K38" s="1723"/>
      <c r="L38" s="1723"/>
      <c r="M38" s="1644"/>
      <c r="N38" s="1723"/>
      <c r="O38" s="1723"/>
      <c r="P38" s="1723"/>
      <c r="Q38" s="1644"/>
    </row>
    <row r="39" spans="1:33" s="712" customFormat="1" ht="15" x14ac:dyDescent="0.2">
      <c r="A39" s="711" t="s">
        <v>19</v>
      </c>
      <c r="B39" s="1223"/>
      <c r="C39" s="1725"/>
      <c r="D39" s="1725"/>
      <c r="E39" s="1726">
        <f>SUM(E15:E38)</f>
        <v>0</v>
      </c>
      <c r="F39" s="1726"/>
      <c r="G39" s="1726"/>
      <c r="H39" s="1726"/>
      <c r="I39" s="1726">
        <f>SUM(I15:I38)</f>
        <v>0</v>
      </c>
      <c r="J39" s="1726"/>
      <c r="K39" s="1726"/>
      <c r="L39" s="1726"/>
      <c r="M39" s="1726">
        <f>SUM(M15:M38)</f>
        <v>0</v>
      </c>
      <c r="N39" s="1726"/>
      <c r="O39" s="1726"/>
      <c r="P39" s="1726"/>
      <c r="Q39" s="1726">
        <f>SUM(Q15:Q38)</f>
        <v>0</v>
      </c>
    </row>
    <row r="40" spans="1:33" s="701" customFormat="1" ht="12.75" customHeight="1" x14ac:dyDescent="0.2">
      <c r="A40" s="701" t="s">
        <v>20</v>
      </c>
      <c r="R40" s="1011"/>
      <c r="S40" s="1011"/>
      <c r="T40" s="1011"/>
      <c r="U40" s="1011"/>
      <c r="V40" s="1011"/>
      <c r="W40" s="1011"/>
      <c r="X40" s="1011"/>
      <c r="Y40" s="1011"/>
      <c r="Z40" s="1011"/>
      <c r="AA40" s="1011"/>
      <c r="AB40" s="1011"/>
      <c r="AC40" s="1011"/>
      <c r="AD40" s="1011"/>
      <c r="AE40" s="1011"/>
      <c r="AF40" s="1011"/>
      <c r="AG40" s="1011"/>
    </row>
    <row r="41" spans="1:33" s="701" customFormat="1" ht="12.75" customHeight="1" x14ac:dyDescent="0.2">
      <c r="A41" s="701" t="s">
        <v>21</v>
      </c>
      <c r="R41" s="1011"/>
      <c r="S41" s="1011"/>
      <c r="T41" s="1011"/>
      <c r="U41" s="1011"/>
      <c r="V41" s="1011"/>
      <c r="W41" s="1011"/>
      <c r="X41" s="1011"/>
      <c r="Y41" s="1011"/>
      <c r="Z41" s="1011"/>
      <c r="AA41" s="1011"/>
      <c r="AB41" s="1011"/>
      <c r="AC41" s="1011"/>
      <c r="AD41" s="1011"/>
      <c r="AE41" s="1011"/>
      <c r="AF41" s="1011"/>
      <c r="AG41" s="1011"/>
    </row>
    <row r="42" spans="1:33" x14ac:dyDescent="0.2">
      <c r="A42" s="701" t="s">
        <v>22</v>
      </c>
      <c r="R42" s="1013"/>
      <c r="S42" s="1013"/>
      <c r="T42" s="1013"/>
      <c r="U42" s="1013"/>
      <c r="V42" s="1013"/>
      <c r="W42" s="1013"/>
      <c r="X42" s="1013"/>
      <c r="Y42" s="1013"/>
      <c r="Z42" s="1013"/>
      <c r="AA42" s="1013"/>
      <c r="AB42" s="1013"/>
      <c r="AC42" s="1013"/>
      <c r="AD42" s="1013"/>
      <c r="AE42" s="1013"/>
      <c r="AF42" s="1013"/>
      <c r="AG42" s="1013"/>
    </row>
    <row r="43" spans="1:33" x14ac:dyDescent="0.2">
      <c r="A43" s="701" t="s">
        <v>23</v>
      </c>
      <c r="K43" s="701" t="s">
        <v>526</v>
      </c>
      <c r="L43" s="701"/>
      <c r="M43" s="701"/>
      <c r="N43" s="701"/>
      <c r="O43" s="701"/>
      <c r="P43" s="701"/>
      <c r="Q43" s="701"/>
      <c r="R43" s="1013"/>
      <c r="S43" s="1013"/>
      <c r="T43" s="1013"/>
      <c r="U43" s="1013"/>
      <c r="V43" s="1013"/>
      <c r="W43" s="1013"/>
      <c r="X43" s="1013"/>
      <c r="Y43" s="1013"/>
      <c r="Z43" s="1013"/>
      <c r="AA43" s="1013"/>
      <c r="AB43" s="1013"/>
      <c r="AC43" s="1013"/>
      <c r="AD43" s="1013"/>
      <c r="AE43" s="1013"/>
      <c r="AF43" s="1013"/>
      <c r="AG43" s="1013"/>
    </row>
    <row r="44" spans="1:33" x14ac:dyDescent="0.2">
      <c r="R44" s="1013"/>
      <c r="S44" s="1013"/>
      <c r="T44" s="1013"/>
      <c r="U44" s="1013"/>
      <c r="V44" s="1013"/>
      <c r="W44" s="1013"/>
      <c r="X44" s="1013"/>
      <c r="Y44" s="1013"/>
      <c r="Z44" s="1013"/>
      <c r="AA44" s="1013"/>
      <c r="AB44" s="1013"/>
      <c r="AC44" s="1013"/>
      <c r="AD44" s="1013"/>
      <c r="AE44" s="1013"/>
      <c r="AF44" s="1013"/>
      <c r="AG44" s="1013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AG44"/>
  <sheetViews>
    <sheetView zoomScale="70" zoomScaleNormal="70" workbookViewId="0">
      <selection activeCell="R28" sqref="R28"/>
    </sheetView>
  </sheetViews>
  <sheetFormatPr defaultRowHeight="12.75" x14ac:dyDescent="0.2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 x14ac:dyDescent="0.25">
      <c r="B1" s="2065" t="s">
        <v>503</v>
      </c>
      <c r="C1" s="2046"/>
      <c r="D1" s="2046"/>
      <c r="E1" s="2046"/>
      <c r="F1" s="2046"/>
      <c r="J1" s="801" t="s">
        <v>179</v>
      </c>
      <c r="N1" s="2354" t="s">
        <v>60</v>
      </c>
      <c r="O1" s="2354"/>
      <c r="P1" s="2354"/>
      <c r="Q1" s="2354"/>
      <c r="R1" s="1011"/>
      <c r="S1" s="1011"/>
      <c r="T1" s="1011"/>
      <c r="U1" s="1011"/>
      <c r="V1" s="1011"/>
      <c r="W1" s="1011"/>
      <c r="X1" s="1011"/>
      <c r="Y1" s="1011"/>
      <c r="Z1" s="1011"/>
      <c r="AA1" s="1011"/>
      <c r="AB1" s="1011"/>
      <c r="AC1" s="1011"/>
      <c r="AD1" s="1011"/>
      <c r="AE1" s="1011"/>
      <c r="AF1" s="1011"/>
      <c r="AG1" s="1011"/>
    </row>
    <row r="2" spans="1:33" s="701" customFormat="1" ht="10.5" customHeight="1" x14ac:dyDescent="0.2">
      <c r="B2" s="2066" t="s">
        <v>1</v>
      </c>
      <c r="C2" s="2032"/>
      <c r="D2" s="2032"/>
      <c r="E2" s="2032"/>
      <c r="F2" s="2032"/>
      <c r="N2" s="2066" t="s">
        <v>2</v>
      </c>
      <c r="O2" s="2070"/>
      <c r="P2" s="2070"/>
      <c r="Q2" s="2070"/>
      <c r="R2" s="1011"/>
      <c r="S2" s="1011"/>
      <c r="T2" s="1011"/>
      <c r="U2" s="1011"/>
      <c r="V2" s="1011"/>
      <c r="W2" s="1011"/>
      <c r="X2" s="1011"/>
      <c r="Y2" s="1011"/>
      <c r="Z2" s="1011"/>
      <c r="AA2" s="1011"/>
      <c r="AB2" s="1011"/>
      <c r="AC2" s="1011"/>
      <c r="AD2" s="1011"/>
      <c r="AE2" s="1011"/>
      <c r="AF2" s="1011"/>
      <c r="AG2" s="1011"/>
    </row>
    <row r="3" spans="1:33" s="701" customFormat="1" ht="13.5" customHeight="1" x14ac:dyDescent="0.2">
      <c r="N3" s="2362" t="s">
        <v>688</v>
      </c>
      <c r="O3" s="2362"/>
      <c r="P3" s="2362"/>
      <c r="Q3" s="2362"/>
      <c r="R3" s="1012"/>
      <c r="S3" s="1011"/>
      <c r="T3" s="1011"/>
      <c r="U3" s="1011"/>
      <c r="V3" s="1011"/>
      <c r="W3" s="1011"/>
      <c r="X3" s="1011"/>
      <c r="Y3" s="1011"/>
      <c r="Z3" s="1011"/>
      <c r="AA3" s="1011"/>
      <c r="AB3" s="1011"/>
      <c r="AC3" s="1011"/>
      <c r="AD3" s="1011"/>
      <c r="AE3" s="1011"/>
      <c r="AF3" s="1011"/>
      <c r="AG3" s="1011"/>
    </row>
    <row r="4" spans="1:33" s="701" customFormat="1" ht="15" customHeight="1" x14ac:dyDescent="0.25">
      <c r="B4" s="2073" t="s">
        <v>4</v>
      </c>
      <c r="C4" s="2046"/>
      <c r="D4" s="703"/>
      <c r="E4" s="1011"/>
      <c r="F4" s="1011"/>
      <c r="G4" s="1011"/>
      <c r="H4" s="1011"/>
      <c r="I4" s="868" t="s">
        <v>5</v>
      </c>
      <c r="J4" s="1973"/>
      <c r="K4" s="1973"/>
      <c r="L4" s="1973"/>
      <c r="N4" s="2361"/>
      <c r="O4" s="2361"/>
      <c r="P4" s="2361"/>
      <c r="Q4" s="2361"/>
      <c r="R4" s="1011"/>
      <c r="S4" s="1011"/>
      <c r="T4" s="1011"/>
      <c r="U4" s="1011"/>
      <c r="V4" s="1011"/>
      <c r="W4" s="1011"/>
      <c r="X4" s="1011"/>
      <c r="Y4" s="1011"/>
      <c r="Z4" s="1011"/>
      <c r="AA4" s="1011"/>
      <c r="AB4" s="1011"/>
      <c r="AC4" s="1011"/>
      <c r="AD4" s="1011"/>
      <c r="AE4" s="1011"/>
      <c r="AF4" s="1011"/>
      <c r="AG4" s="1011"/>
    </row>
    <row r="5" spans="1:33" s="701" customFormat="1" ht="9.75" customHeight="1" x14ac:dyDescent="0.2">
      <c r="B5" s="2072" t="s">
        <v>7</v>
      </c>
      <c r="C5" s="2044"/>
      <c r="D5" s="1973"/>
      <c r="E5" s="1973"/>
      <c r="R5" s="1011"/>
      <c r="S5" s="1011"/>
      <c r="T5" s="1011"/>
      <c r="U5" s="1011"/>
      <c r="V5" s="1011"/>
      <c r="W5" s="1011"/>
      <c r="X5" s="1011"/>
      <c r="Y5" s="1011"/>
      <c r="Z5" s="1011"/>
      <c r="AA5" s="1011"/>
      <c r="AB5" s="1011"/>
      <c r="AC5" s="1011"/>
      <c r="AD5" s="1011"/>
      <c r="AE5" s="1011"/>
      <c r="AF5" s="1011"/>
      <c r="AG5" s="1011"/>
    </row>
    <row r="6" spans="1:33" s="701" customFormat="1" ht="12" customHeight="1" x14ac:dyDescent="0.25">
      <c r="A6" s="2067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1011"/>
      <c r="S6" s="1011"/>
      <c r="T6" s="1011"/>
      <c r="U6" s="1011"/>
      <c r="V6" s="1011"/>
      <c r="W6" s="1011"/>
      <c r="X6" s="1011"/>
      <c r="Y6" s="1011"/>
      <c r="Z6" s="1011"/>
      <c r="AA6" s="1011"/>
      <c r="AB6" s="1011"/>
      <c r="AC6" s="1011"/>
      <c r="AD6" s="1011"/>
      <c r="AE6" s="1011"/>
      <c r="AF6" s="1011"/>
      <c r="AG6" s="1011"/>
    </row>
    <row r="7" spans="1:33" s="701" customFormat="1" ht="15.75" x14ac:dyDescent="0.25">
      <c r="A7" s="2068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1011"/>
      <c r="S7" s="1011"/>
      <c r="T7" s="1011"/>
      <c r="U7" s="1011"/>
      <c r="V7" s="1011"/>
      <c r="W7" s="1011"/>
      <c r="X7" s="1011"/>
      <c r="Y7" s="1011"/>
      <c r="Z7" s="1011"/>
      <c r="AA7" s="1011"/>
      <c r="AB7" s="1011"/>
      <c r="AC7" s="1011"/>
      <c r="AD7" s="1011"/>
      <c r="AE7" s="1011"/>
      <c r="AF7" s="1011"/>
      <c r="AG7" s="1011"/>
    </row>
    <row r="8" spans="1:33" s="701" customFormat="1" ht="9" customHeight="1" x14ac:dyDescent="0.2">
      <c r="A8" s="1570"/>
      <c r="B8" s="1319"/>
      <c r="R8" s="1011"/>
      <c r="S8" s="1011"/>
      <c r="T8" s="1011"/>
      <c r="U8" s="1011"/>
      <c r="V8" s="1011"/>
      <c r="W8" s="1011"/>
      <c r="X8" s="1011"/>
      <c r="Y8" s="1011"/>
      <c r="Z8" s="1011"/>
      <c r="AA8" s="1011"/>
      <c r="AB8" s="1011"/>
      <c r="AC8" s="1011"/>
      <c r="AD8" s="1011"/>
      <c r="AE8" s="1011"/>
      <c r="AF8" s="1011"/>
      <c r="AG8" s="1011"/>
    </row>
    <row r="9" spans="1:33" s="701" customFormat="1" x14ac:dyDescent="0.2">
      <c r="A9" s="2074" t="s">
        <v>9</v>
      </c>
      <c r="B9" s="2080" t="s">
        <v>10</v>
      </c>
      <c r="C9" s="2081"/>
      <c r="D9" s="2081"/>
      <c r="E9" s="2081"/>
      <c r="F9" s="2081"/>
      <c r="G9" s="2081"/>
      <c r="H9" s="2081"/>
      <c r="I9" s="2082"/>
      <c r="J9" s="2080" t="s">
        <v>11</v>
      </c>
      <c r="K9" s="2081"/>
      <c r="L9" s="2081"/>
      <c r="M9" s="2081"/>
      <c r="N9" s="2081"/>
      <c r="O9" s="2081"/>
      <c r="P9" s="2081"/>
      <c r="Q9" s="2082"/>
      <c r="R9" s="1011"/>
      <c r="S9" s="1011"/>
      <c r="T9" s="1011"/>
      <c r="U9" s="1011"/>
      <c r="V9" s="1011"/>
      <c r="W9" s="1011"/>
      <c r="X9" s="1011"/>
      <c r="Y9" s="1011"/>
      <c r="Z9" s="1011"/>
      <c r="AA9" s="1011"/>
      <c r="AB9" s="1011"/>
      <c r="AC9" s="1011"/>
      <c r="AD9" s="1011"/>
      <c r="AE9" s="1011"/>
      <c r="AF9" s="1011"/>
      <c r="AG9" s="1011"/>
    </row>
    <row r="10" spans="1:33" s="701" customFormat="1" x14ac:dyDescent="0.2">
      <c r="A10" s="2075"/>
      <c r="B10" s="2071" t="s">
        <v>689</v>
      </c>
      <c r="C10" s="2071"/>
      <c r="D10" s="2071"/>
      <c r="E10" s="2071"/>
      <c r="F10" s="2077"/>
      <c r="G10" s="2078"/>
      <c r="H10" s="2078"/>
      <c r="I10" s="2079"/>
      <c r="J10" s="2071" t="s">
        <v>689</v>
      </c>
      <c r="K10" s="2071"/>
      <c r="L10" s="2071"/>
      <c r="M10" s="2071"/>
      <c r="N10" s="2077"/>
      <c r="O10" s="2078"/>
      <c r="P10" s="2078"/>
      <c r="Q10" s="2079"/>
      <c r="R10" s="1011"/>
      <c r="S10" s="1011"/>
      <c r="T10" s="1011"/>
      <c r="U10" s="1011"/>
      <c r="V10" s="1011"/>
      <c r="W10" s="1011"/>
      <c r="X10" s="1011"/>
      <c r="Y10" s="1011"/>
      <c r="Z10" s="1011"/>
      <c r="AA10" s="1011"/>
      <c r="AB10" s="1011"/>
      <c r="AC10" s="1011"/>
      <c r="AD10" s="1011"/>
      <c r="AE10" s="1011"/>
      <c r="AF10" s="1011"/>
      <c r="AG10" s="1011"/>
    </row>
    <row r="11" spans="1:33" s="701" customFormat="1" x14ac:dyDescent="0.2">
      <c r="A11" s="2075"/>
      <c r="B11" s="2077" t="s">
        <v>14</v>
      </c>
      <c r="C11" s="2078"/>
      <c r="E11" s="1975"/>
      <c r="F11" s="2077" t="s">
        <v>14</v>
      </c>
      <c r="G11" s="2078"/>
      <c r="H11" s="1974"/>
      <c r="I11" s="1975"/>
      <c r="J11" s="2077" t="s">
        <v>14</v>
      </c>
      <c r="K11" s="2078"/>
      <c r="L11" s="1974"/>
      <c r="M11" s="1975"/>
      <c r="N11" s="2077" t="s">
        <v>14</v>
      </c>
      <c r="O11" s="2078"/>
      <c r="P11" s="1974"/>
      <c r="Q11" s="1975"/>
      <c r="R11" s="1011"/>
      <c r="S11" s="1011"/>
      <c r="T11" s="1011"/>
      <c r="U11" s="1011"/>
      <c r="V11" s="1011"/>
      <c r="W11" s="1011"/>
      <c r="X11" s="1011"/>
      <c r="Y11" s="1011"/>
      <c r="Z11" s="1011"/>
      <c r="AA11" s="1011"/>
      <c r="AB11" s="1011"/>
      <c r="AC11" s="1011"/>
      <c r="AD11" s="1011"/>
      <c r="AE11" s="1011"/>
      <c r="AF11" s="1011"/>
      <c r="AG11" s="1011"/>
    </row>
    <row r="12" spans="1:33" s="708" customFormat="1" ht="35.25" customHeight="1" x14ac:dyDescent="0.2">
      <c r="A12" s="2076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 x14ac:dyDescent="0.2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.75" thickBot="1" x14ac:dyDescent="0.3">
      <c r="A14" s="711">
        <v>0</v>
      </c>
      <c r="B14" s="1146"/>
      <c r="C14" s="1723"/>
      <c r="D14" s="1723"/>
      <c r="E14" s="1723"/>
      <c r="F14" s="1723"/>
      <c r="G14" s="1723"/>
      <c r="H14" s="1723"/>
      <c r="I14" s="1723"/>
      <c r="J14" s="1724"/>
      <c r="K14" s="1723"/>
      <c r="L14" s="1723"/>
      <c r="M14" s="1723"/>
      <c r="N14" s="1723"/>
      <c r="O14" s="1723"/>
      <c r="P14" s="1723"/>
      <c r="Q14" s="1723"/>
    </row>
    <row r="15" spans="1:33" s="1516" customFormat="1" ht="15.75" thickBot="1" x14ac:dyDescent="0.3">
      <c r="A15" s="1514">
        <v>1</v>
      </c>
      <c r="B15" s="1378"/>
      <c r="C15" s="1723"/>
      <c r="D15" s="1723"/>
      <c r="E15" s="3028">
        <v>48.300000000000004</v>
      </c>
      <c r="F15" s="1723"/>
      <c r="G15" s="1723"/>
      <c r="H15" s="1723"/>
      <c r="I15" s="1644"/>
      <c r="J15" s="1724"/>
      <c r="K15" s="1723"/>
      <c r="L15" s="1723"/>
      <c r="M15" s="3028">
        <v>13.8</v>
      </c>
      <c r="N15" s="1723"/>
      <c r="O15" s="1723"/>
      <c r="P15" s="1723"/>
      <c r="Q15" s="1644"/>
    </row>
    <row r="16" spans="1:33" s="708" customFormat="1" ht="15.75" thickBot="1" x14ac:dyDescent="0.3">
      <c r="A16" s="711">
        <v>2</v>
      </c>
      <c r="B16" s="1146"/>
      <c r="C16" s="1723"/>
      <c r="D16" s="1723"/>
      <c r="E16" s="3029">
        <v>38.700000000000003</v>
      </c>
      <c r="F16" s="1723"/>
      <c r="G16" s="1723"/>
      <c r="H16" s="1723"/>
      <c r="I16" s="1644"/>
      <c r="J16" s="1724"/>
      <c r="K16" s="1723"/>
      <c r="L16" s="1723"/>
      <c r="M16" s="3029">
        <v>11.85</v>
      </c>
      <c r="N16" s="1723"/>
      <c r="O16" s="1723"/>
      <c r="P16" s="1723"/>
      <c r="Q16" s="1644"/>
    </row>
    <row r="17" spans="1:17" s="708" customFormat="1" ht="15.75" thickBot="1" x14ac:dyDescent="0.3">
      <c r="A17" s="711">
        <v>3</v>
      </c>
      <c r="B17" s="1146"/>
      <c r="C17" s="1723"/>
      <c r="D17" s="1723"/>
      <c r="E17" s="3029">
        <v>34.800000000000004</v>
      </c>
      <c r="F17" s="1723"/>
      <c r="G17" s="1723"/>
      <c r="H17" s="1723"/>
      <c r="I17" s="1644"/>
      <c r="J17" s="1724"/>
      <c r="K17" s="1723"/>
      <c r="L17" s="1723"/>
      <c r="M17" s="3029">
        <v>10.050000000000001</v>
      </c>
      <c r="N17" s="1723"/>
      <c r="O17" s="1723"/>
      <c r="P17" s="1723"/>
      <c r="Q17" s="1644"/>
    </row>
    <row r="18" spans="1:17" s="708" customFormat="1" ht="15.75" thickBot="1" x14ac:dyDescent="0.3">
      <c r="A18" s="711">
        <v>4</v>
      </c>
      <c r="B18" s="1146"/>
      <c r="C18" s="1723"/>
      <c r="D18" s="1723"/>
      <c r="E18" s="3029">
        <v>31.35</v>
      </c>
      <c r="F18" s="1723"/>
      <c r="G18" s="1723"/>
      <c r="H18" s="1723"/>
      <c r="I18" s="1644"/>
      <c r="J18" s="1724"/>
      <c r="K18" s="1723"/>
      <c r="L18" s="1723"/>
      <c r="M18" s="3029">
        <v>9.6</v>
      </c>
      <c r="N18" s="1723"/>
      <c r="O18" s="1723"/>
      <c r="P18" s="1723"/>
      <c r="Q18" s="1644"/>
    </row>
    <row r="19" spans="1:17" s="708" customFormat="1" ht="15.75" thickBot="1" x14ac:dyDescent="0.3">
      <c r="A19" s="711">
        <v>5</v>
      </c>
      <c r="B19" s="1146"/>
      <c r="C19" s="1723"/>
      <c r="D19" s="1723"/>
      <c r="E19" s="3029">
        <v>29.7</v>
      </c>
      <c r="F19" s="1723"/>
      <c r="G19" s="1723"/>
      <c r="H19" s="1723"/>
      <c r="I19" s="1644"/>
      <c r="J19" s="1724"/>
      <c r="K19" s="1723"/>
      <c r="L19" s="1723"/>
      <c r="M19" s="3029">
        <v>8.85</v>
      </c>
      <c r="N19" s="1723"/>
      <c r="O19" s="1723"/>
      <c r="P19" s="1723"/>
      <c r="Q19" s="1644"/>
    </row>
    <row r="20" spans="1:17" s="708" customFormat="1" ht="15.75" thickBot="1" x14ac:dyDescent="0.3">
      <c r="A20" s="711">
        <v>6</v>
      </c>
      <c r="B20" s="1146"/>
      <c r="C20" s="1723"/>
      <c r="D20" s="1723"/>
      <c r="E20" s="3029">
        <v>36</v>
      </c>
      <c r="F20" s="1723"/>
      <c r="G20" s="1723"/>
      <c r="H20" s="1723"/>
      <c r="I20" s="1644"/>
      <c r="J20" s="1724"/>
      <c r="K20" s="1723"/>
      <c r="L20" s="1723"/>
      <c r="M20" s="3029">
        <v>9.75</v>
      </c>
      <c r="N20" s="1723"/>
      <c r="O20" s="1723"/>
      <c r="P20" s="1723"/>
      <c r="Q20" s="1644"/>
    </row>
    <row r="21" spans="1:17" s="708" customFormat="1" ht="15.75" thickBot="1" x14ac:dyDescent="0.3">
      <c r="A21" s="711">
        <v>7</v>
      </c>
      <c r="B21" s="1146"/>
      <c r="C21" s="1723"/>
      <c r="D21" s="1723"/>
      <c r="E21" s="3029">
        <v>49.95</v>
      </c>
      <c r="F21" s="1723"/>
      <c r="G21" s="1723"/>
      <c r="H21" s="1723"/>
      <c r="I21" s="1644"/>
      <c r="J21" s="1724"/>
      <c r="K21" s="1723"/>
      <c r="L21" s="1723"/>
      <c r="M21" s="3029">
        <v>12.6</v>
      </c>
      <c r="N21" s="1723"/>
      <c r="O21" s="1723"/>
      <c r="P21" s="1723"/>
      <c r="Q21" s="1644"/>
    </row>
    <row r="22" spans="1:17" s="708" customFormat="1" ht="15.75" thickBot="1" x14ac:dyDescent="0.3">
      <c r="A22" s="711">
        <v>8</v>
      </c>
      <c r="B22" s="1146"/>
      <c r="C22" s="1723"/>
      <c r="D22" s="1723"/>
      <c r="E22" s="3029">
        <v>55.65</v>
      </c>
      <c r="F22" s="1723"/>
      <c r="G22" s="1723"/>
      <c r="H22" s="1723"/>
      <c r="I22" s="1644"/>
      <c r="J22" s="1724"/>
      <c r="K22" s="1723"/>
      <c r="L22" s="1723"/>
      <c r="M22" s="3029">
        <v>15.450000000000001</v>
      </c>
      <c r="N22" s="1723"/>
      <c r="O22" s="1723"/>
      <c r="P22" s="1723"/>
      <c r="Q22" s="1644"/>
    </row>
    <row r="23" spans="1:17" s="708" customFormat="1" ht="15.75" thickBot="1" x14ac:dyDescent="0.3">
      <c r="A23" s="711">
        <v>9</v>
      </c>
      <c r="B23" s="1146"/>
      <c r="C23" s="1723"/>
      <c r="D23" s="1723"/>
      <c r="E23" s="3029">
        <v>58.95</v>
      </c>
      <c r="F23" s="1723"/>
      <c r="G23" s="1723"/>
      <c r="H23" s="1723"/>
      <c r="I23" s="1644"/>
      <c r="J23" s="1724"/>
      <c r="K23" s="1723"/>
      <c r="L23" s="1723"/>
      <c r="M23" s="3029">
        <v>18.45</v>
      </c>
      <c r="N23" s="1723"/>
      <c r="O23" s="1723"/>
      <c r="P23" s="1723"/>
      <c r="Q23" s="1644"/>
    </row>
    <row r="24" spans="1:17" s="708" customFormat="1" ht="15.75" thickBot="1" x14ac:dyDescent="0.3">
      <c r="A24" s="711">
        <v>10</v>
      </c>
      <c r="B24" s="1146"/>
      <c r="C24" s="1723"/>
      <c r="D24" s="1723"/>
      <c r="E24" s="3030">
        <v>56.7</v>
      </c>
      <c r="F24" s="1723"/>
      <c r="G24" s="1723"/>
      <c r="H24" s="1723"/>
      <c r="I24" s="1644"/>
      <c r="J24" s="1724"/>
      <c r="K24" s="1723"/>
      <c r="L24" s="1723"/>
      <c r="M24" s="3030">
        <v>17.55</v>
      </c>
      <c r="N24" s="1723"/>
      <c r="O24" s="1723"/>
      <c r="P24" s="1723"/>
      <c r="Q24" s="1644"/>
    </row>
    <row r="25" spans="1:17" s="708" customFormat="1" ht="15.75" thickBot="1" x14ac:dyDescent="0.3">
      <c r="A25" s="711">
        <v>11</v>
      </c>
      <c r="B25" s="1146"/>
      <c r="C25" s="1723"/>
      <c r="D25" s="1723"/>
      <c r="E25" s="3030">
        <v>55.95</v>
      </c>
      <c r="F25" s="1723"/>
      <c r="G25" s="1723"/>
      <c r="H25" s="1723"/>
      <c r="I25" s="1644"/>
      <c r="J25" s="1724"/>
      <c r="K25" s="1723"/>
      <c r="L25" s="1723"/>
      <c r="M25" s="3030">
        <v>15.75</v>
      </c>
      <c r="N25" s="1723"/>
      <c r="O25" s="1723"/>
      <c r="P25" s="1723"/>
      <c r="Q25" s="1644"/>
    </row>
    <row r="26" spans="1:17" s="708" customFormat="1" ht="15.75" thickBot="1" x14ac:dyDescent="0.3">
      <c r="A26" s="711">
        <v>12</v>
      </c>
      <c r="B26" s="1146"/>
      <c r="C26" s="1723"/>
      <c r="D26" s="1723"/>
      <c r="E26" s="3030">
        <v>50.550000000000004</v>
      </c>
      <c r="F26" s="1723"/>
      <c r="G26" s="1723"/>
      <c r="H26" s="1723"/>
      <c r="I26" s="1644"/>
      <c r="J26" s="1724"/>
      <c r="K26" s="1723"/>
      <c r="L26" s="1723"/>
      <c r="M26" s="3030">
        <v>14.55</v>
      </c>
      <c r="N26" s="1723"/>
      <c r="O26" s="1723"/>
      <c r="P26" s="1723"/>
      <c r="Q26" s="1644"/>
    </row>
    <row r="27" spans="1:17" s="708" customFormat="1" ht="15.75" thickBot="1" x14ac:dyDescent="0.3">
      <c r="A27" s="711">
        <v>13</v>
      </c>
      <c r="B27" s="1146"/>
      <c r="C27" s="1723"/>
      <c r="D27" s="1723"/>
      <c r="E27" s="3030">
        <v>52.050000000000004</v>
      </c>
      <c r="F27" s="1723"/>
      <c r="G27" s="1723"/>
      <c r="H27" s="1723"/>
      <c r="I27" s="1644"/>
      <c r="J27" s="1724"/>
      <c r="K27" s="1723"/>
      <c r="L27" s="1723"/>
      <c r="M27" s="3030">
        <v>18.900000000000002</v>
      </c>
      <c r="N27" s="1723"/>
      <c r="O27" s="1723"/>
      <c r="P27" s="1723"/>
      <c r="Q27" s="1644"/>
    </row>
    <row r="28" spans="1:17" s="708" customFormat="1" ht="15.75" thickBot="1" x14ac:dyDescent="0.3">
      <c r="A28" s="711">
        <v>14</v>
      </c>
      <c r="B28" s="1146"/>
      <c r="C28" s="1723"/>
      <c r="D28" s="1723"/>
      <c r="E28" s="3030">
        <v>59.550000000000004</v>
      </c>
      <c r="F28" s="1723"/>
      <c r="G28" s="1723"/>
      <c r="H28" s="1723"/>
      <c r="I28" s="1644"/>
      <c r="J28" s="1724"/>
      <c r="K28" s="1723"/>
      <c r="L28" s="1723"/>
      <c r="M28" s="3030">
        <v>17.7</v>
      </c>
      <c r="N28" s="1723"/>
      <c r="O28" s="1723"/>
      <c r="P28" s="1723"/>
      <c r="Q28" s="1644"/>
    </row>
    <row r="29" spans="1:17" s="708" customFormat="1" ht="15.75" thickBot="1" x14ac:dyDescent="0.3">
      <c r="A29" s="711">
        <v>15</v>
      </c>
      <c r="B29" s="1146"/>
      <c r="C29" s="1723"/>
      <c r="D29" s="1723"/>
      <c r="E29" s="3030">
        <v>56.7</v>
      </c>
      <c r="F29" s="1723"/>
      <c r="G29" s="1723"/>
      <c r="H29" s="1723"/>
      <c r="I29" s="1644"/>
      <c r="J29" s="1724"/>
      <c r="K29" s="1723"/>
      <c r="L29" s="1723"/>
      <c r="M29" s="3030">
        <v>17.7</v>
      </c>
      <c r="N29" s="1723"/>
      <c r="O29" s="1723"/>
      <c r="P29" s="1723"/>
      <c r="Q29" s="1644"/>
    </row>
    <row r="30" spans="1:17" s="708" customFormat="1" ht="15.75" thickBot="1" x14ac:dyDescent="0.3">
      <c r="A30" s="711">
        <v>16</v>
      </c>
      <c r="B30" s="1146"/>
      <c r="C30" s="1723"/>
      <c r="D30" s="1723"/>
      <c r="E30" s="3030">
        <v>56.85</v>
      </c>
      <c r="F30" s="1723"/>
      <c r="G30" s="1723"/>
      <c r="H30" s="1723"/>
      <c r="I30" s="1644"/>
      <c r="J30" s="1724"/>
      <c r="K30" s="1723"/>
      <c r="L30" s="1723"/>
      <c r="M30" s="3030">
        <v>16.5</v>
      </c>
      <c r="N30" s="1723"/>
      <c r="O30" s="1723"/>
      <c r="P30" s="1723"/>
      <c r="Q30" s="1644"/>
    </row>
    <row r="31" spans="1:17" s="712" customFormat="1" ht="15.75" thickBot="1" x14ac:dyDescent="0.3">
      <c r="A31" s="711">
        <v>17</v>
      </c>
      <c r="B31" s="1146"/>
      <c r="C31" s="1723"/>
      <c r="D31" s="1723"/>
      <c r="E31" s="3030">
        <v>60.6</v>
      </c>
      <c r="F31" s="1723"/>
      <c r="G31" s="1723"/>
      <c r="H31" s="1723"/>
      <c r="I31" s="1644"/>
      <c r="J31" s="1724"/>
      <c r="K31" s="1723"/>
      <c r="L31" s="1723"/>
      <c r="M31" s="3030">
        <v>18.45</v>
      </c>
      <c r="N31" s="1723"/>
      <c r="O31" s="1723"/>
      <c r="P31" s="1723"/>
      <c r="Q31" s="1644"/>
    </row>
    <row r="32" spans="1:17" s="712" customFormat="1" ht="15.75" thickBot="1" x14ac:dyDescent="0.3">
      <c r="A32" s="711">
        <v>18</v>
      </c>
      <c r="B32" s="1146"/>
      <c r="C32" s="1723"/>
      <c r="D32" s="1723"/>
      <c r="E32" s="3030">
        <v>65.400000000000006</v>
      </c>
      <c r="F32" s="1723"/>
      <c r="G32" s="1723"/>
      <c r="H32" s="1723"/>
      <c r="I32" s="1644"/>
      <c r="J32" s="1724"/>
      <c r="K32" s="1723"/>
      <c r="L32" s="1723"/>
      <c r="M32" s="3030">
        <v>21.3</v>
      </c>
      <c r="N32" s="1723"/>
      <c r="O32" s="1723"/>
      <c r="P32" s="1723"/>
      <c r="Q32" s="1644"/>
    </row>
    <row r="33" spans="1:33" s="712" customFormat="1" ht="15.75" thickBot="1" x14ac:dyDescent="0.3">
      <c r="A33" s="711">
        <v>19</v>
      </c>
      <c r="B33" s="1146"/>
      <c r="C33" s="1723"/>
      <c r="D33" s="1723"/>
      <c r="E33" s="3030">
        <v>82.350000000000009</v>
      </c>
      <c r="F33" s="1723"/>
      <c r="G33" s="1723"/>
      <c r="H33" s="1723"/>
      <c r="I33" s="1644"/>
      <c r="J33" s="1724"/>
      <c r="K33" s="1723"/>
      <c r="L33" s="1723"/>
      <c r="M33" s="3030">
        <v>24.6</v>
      </c>
      <c r="N33" s="1723"/>
      <c r="O33" s="1723"/>
      <c r="P33" s="1723"/>
      <c r="Q33" s="1644"/>
    </row>
    <row r="34" spans="1:33" s="712" customFormat="1" ht="15.75" thickBot="1" x14ac:dyDescent="0.3">
      <c r="A34" s="711">
        <v>20</v>
      </c>
      <c r="B34" s="1146"/>
      <c r="C34" s="1723"/>
      <c r="D34" s="1723"/>
      <c r="E34" s="3030">
        <v>88.65</v>
      </c>
      <c r="F34" s="1723"/>
      <c r="G34" s="1723"/>
      <c r="H34" s="1723"/>
      <c r="I34" s="1644"/>
      <c r="J34" s="1724"/>
      <c r="K34" s="1723"/>
      <c r="L34" s="1723"/>
      <c r="M34" s="3030">
        <v>23.7</v>
      </c>
      <c r="N34" s="1723"/>
      <c r="O34" s="1723"/>
      <c r="P34" s="1723"/>
      <c r="Q34" s="1644"/>
    </row>
    <row r="35" spans="1:33" s="712" customFormat="1" ht="15.75" thickBot="1" x14ac:dyDescent="0.3">
      <c r="A35" s="711">
        <v>21</v>
      </c>
      <c r="B35" s="1146"/>
      <c r="C35" s="1723"/>
      <c r="D35" s="1723"/>
      <c r="E35" s="3030">
        <v>89.4</v>
      </c>
      <c r="F35" s="1723"/>
      <c r="G35" s="1723"/>
      <c r="H35" s="1723"/>
      <c r="I35" s="1644"/>
      <c r="J35" s="1724"/>
      <c r="K35" s="1723"/>
      <c r="L35" s="1723"/>
      <c r="M35" s="3030">
        <v>22.95</v>
      </c>
      <c r="N35" s="1723"/>
      <c r="O35" s="1723"/>
      <c r="P35" s="1723"/>
      <c r="Q35" s="1644"/>
    </row>
    <row r="36" spans="1:33" s="712" customFormat="1" ht="15.75" thickBot="1" x14ac:dyDescent="0.3">
      <c r="A36" s="711">
        <v>22</v>
      </c>
      <c r="B36" s="1146"/>
      <c r="C36" s="1723"/>
      <c r="D36" s="1723"/>
      <c r="E36" s="3030">
        <v>81.3</v>
      </c>
      <c r="F36" s="1723"/>
      <c r="G36" s="1723"/>
      <c r="H36" s="1723"/>
      <c r="I36" s="1644"/>
      <c r="J36" s="1724"/>
      <c r="K36" s="1723"/>
      <c r="L36" s="1723"/>
      <c r="M36" s="3030">
        <v>21.3</v>
      </c>
      <c r="N36" s="1723"/>
      <c r="O36" s="1723"/>
      <c r="P36" s="1723"/>
      <c r="Q36" s="1644"/>
    </row>
    <row r="37" spans="1:33" s="712" customFormat="1" ht="15.75" thickBot="1" x14ac:dyDescent="0.3">
      <c r="A37" s="711">
        <v>23</v>
      </c>
      <c r="B37" s="1146"/>
      <c r="C37" s="1723"/>
      <c r="D37" s="1723"/>
      <c r="E37" s="3030">
        <v>76.2</v>
      </c>
      <c r="F37" s="1723"/>
      <c r="G37" s="1723"/>
      <c r="H37" s="1723"/>
      <c r="I37" s="1644"/>
      <c r="J37" s="1724"/>
      <c r="K37" s="1723"/>
      <c r="L37" s="1723"/>
      <c r="M37" s="3030">
        <v>18.150000000000002</v>
      </c>
      <c r="N37" s="1723"/>
      <c r="O37" s="1723"/>
      <c r="P37" s="1723"/>
      <c r="Q37" s="1644"/>
    </row>
    <row r="38" spans="1:33" s="712" customFormat="1" ht="15.75" thickBot="1" x14ac:dyDescent="0.3">
      <c r="A38" s="711">
        <v>24</v>
      </c>
      <c r="B38" s="1146"/>
      <c r="C38" s="1723"/>
      <c r="D38" s="1723"/>
      <c r="E38" s="3031">
        <v>57.75</v>
      </c>
      <c r="F38" s="1723"/>
      <c r="G38" s="1723"/>
      <c r="H38" s="1723"/>
      <c r="I38" s="1644"/>
      <c r="J38" s="1724"/>
      <c r="K38" s="1723"/>
      <c r="L38" s="1723"/>
      <c r="M38" s="3031">
        <v>15.75</v>
      </c>
      <c r="N38" s="1723"/>
      <c r="O38" s="1723"/>
      <c r="P38" s="1723"/>
      <c r="Q38" s="1644"/>
    </row>
    <row r="39" spans="1:33" s="712" customFormat="1" ht="15" x14ac:dyDescent="0.2">
      <c r="A39" s="711" t="s">
        <v>19</v>
      </c>
      <c r="B39" s="1223"/>
      <c r="C39" s="1725"/>
      <c r="D39" s="1725"/>
      <c r="E39" s="1726">
        <f>SUM(E15:E38)</f>
        <v>1373.4</v>
      </c>
      <c r="F39" s="1726"/>
      <c r="G39" s="1726"/>
      <c r="H39" s="1726"/>
      <c r="I39" s="1726">
        <f>SUM(I15:I38)</f>
        <v>0</v>
      </c>
      <c r="J39" s="1726"/>
      <c r="K39" s="1726"/>
      <c r="L39" s="1726"/>
      <c r="M39" s="1726">
        <f>SUM(M15:M38)</f>
        <v>395.24999999999994</v>
      </c>
      <c r="N39" s="1726"/>
      <c r="O39" s="1726"/>
      <c r="P39" s="1726"/>
      <c r="Q39" s="1726">
        <f>SUM(Q15:Q38)</f>
        <v>0</v>
      </c>
    </row>
    <row r="40" spans="1:33" s="701" customFormat="1" ht="12.75" customHeight="1" x14ac:dyDescent="0.2">
      <c r="A40" s="701" t="s">
        <v>20</v>
      </c>
      <c r="R40" s="1011"/>
      <c r="S40" s="1011"/>
      <c r="T40" s="1011"/>
      <c r="U40" s="1011"/>
      <c r="V40" s="1011"/>
      <c r="W40" s="1011"/>
      <c r="X40" s="1011"/>
      <c r="Y40" s="1011"/>
      <c r="Z40" s="1011"/>
      <c r="AA40" s="1011"/>
      <c r="AB40" s="1011"/>
      <c r="AC40" s="1011"/>
      <c r="AD40" s="1011"/>
      <c r="AE40" s="1011"/>
      <c r="AF40" s="1011"/>
      <c r="AG40" s="1011"/>
    </row>
    <row r="41" spans="1:33" s="701" customFormat="1" ht="12.75" customHeight="1" x14ac:dyDescent="0.2">
      <c r="A41" s="701" t="s">
        <v>21</v>
      </c>
      <c r="R41" s="1011"/>
      <c r="S41" s="1011"/>
      <c r="T41" s="1011"/>
      <c r="U41" s="1011"/>
      <c r="V41" s="1011"/>
      <c r="W41" s="1011"/>
      <c r="X41" s="1011"/>
      <c r="Y41" s="1011"/>
      <c r="Z41" s="1011"/>
      <c r="AA41" s="1011"/>
      <c r="AB41" s="1011"/>
      <c r="AC41" s="1011"/>
      <c r="AD41" s="1011"/>
      <c r="AE41" s="1011"/>
      <c r="AF41" s="1011"/>
      <c r="AG41" s="1011"/>
    </row>
    <row r="42" spans="1:33" x14ac:dyDescent="0.2">
      <c r="A42" s="701" t="s">
        <v>22</v>
      </c>
      <c r="R42" s="1013"/>
      <c r="S42" s="1013"/>
      <c r="T42" s="1013"/>
      <c r="U42" s="1013"/>
      <c r="V42" s="1013"/>
      <c r="W42" s="1013"/>
      <c r="X42" s="1013"/>
      <c r="Y42" s="1013"/>
      <c r="Z42" s="1013"/>
      <c r="AA42" s="1013"/>
      <c r="AB42" s="1013"/>
      <c r="AC42" s="1013"/>
      <c r="AD42" s="1013"/>
      <c r="AE42" s="1013"/>
      <c r="AF42" s="1013"/>
      <c r="AG42" s="1013"/>
    </row>
    <row r="43" spans="1:33" x14ac:dyDescent="0.2">
      <c r="A43" s="701" t="s">
        <v>23</v>
      </c>
      <c r="K43" s="701" t="s">
        <v>526</v>
      </c>
      <c r="L43" s="701"/>
      <c r="M43" s="701"/>
      <c r="N43" s="701"/>
      <c r="O43" s="701"/>
      <c r="P43" s="701"/>
      <c r="Q43" s="701"/>
      <c r="R43" s="1013"/>
      <c r="S43" s="1013"/>
      <c r="T43" s="1013"/>
      <c r="U43" s="1013"/>
      <c r="V43" s="1013"/>
      <c r="W43" s="1013"/>
      <c r="X43" s="1013"/>
      <c r="Y43" s="1013"/>
      <c r="Z43" s="1013"/>
      <c r="AA43" s="1013"/>
      <c r="AB43" s="1013"/>
      <c r="AC43" s="1013"/>
      <c r="AD43" s="1013"/>
      <c r="AE43" s="1013"/>
      <c r="AF43" s="1013"/>
      <c r="AG43" s="1013"/>
    </row>
    <row r="44" spans="1:33" x14ac:dyDescent="0.2">
      <c r="R44" s="1013"/>
      <c r="S44" s="1013"/>
      <c r="T44" s="1013"/>
      <c r="U44" s="1013"/>
      <c r="V44" s="1013"/>
      <c r="W44" s="1013"/>
      <c r="X44" s="1013"/>
      <c r="Y44" s="1013"/>
      <c r="Z44" s="1013"/>
      <c r="AA44" s="1013"/>
      <c r="AB44" s="1013"/>
      <c r="AC44" s="1013"/>
      <c r="AD44" s="1013"/>
      <c r="AE44" s="1013"/>
      <c r="AF44" s="1013"/>
      <c r="AG44" s="1013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>
    <tabColor theme="6"/>
  </sheetPr>
  <dimension ref="A1:AG44"/>
  <sheetViews>
    <sheetView zoomScale="70" zoomScaleNormal="70" workbookViewId="0">
      <selection activeCell="U20" sqref="U20"/>
    </sheetView>
  </sheetViews>
  <sheetFormatPr defaultRowHeight="12.75" x14ac:dyDescent="0.2"/>
  <cols>
    <col min="1" max="1" width="5.42578125" style="260" customWidth="1"/>
    <col min="2" max="3" width="11.28515625" style="260" customWidth="1"/>
    <col min="4" max="4" width="11.28515625" style="260" hidden="1" customWidth="1"/>
    <col min="5" max="7" width="11.28515625" style="260" customWidth="1"/>
    <col min="8" max="8" width="11.28515625" style="260" hidden="1" customWidth="1"/>
    <col min="9" max="11" width="11.28515625" style="260" customWidth="1"/>
    <col min="12" max="12" width="11.28515625" style="260" hidden="1" customWidth="1"/>
    <col min="13" max="15" width="11.28515625" style="260" customWidth="1"/>
    <col min="16" max="16" width="11.28515625" style="260" hidden="1" customWidth="1"/>
    <col min="17" max="17" width="11.28515625" style="260" customWidth="1"/>
    <col min="18" max="16384" width="9.140625" style="260"/>
  </cols>
  <sheetData>
    <row r="1" spans="1:33" s="248" customFormat="1" ht="18.75" customHeight="1" x14ac:dyDescent="0.25">
      <c r="B1" s="2373" t="s">
        <v>503</v>
      </c>
      <c r="C1" s="2046"/>
      <c r="D1" s="2046"/>
      <c r="E1" s="2046"/>
      <c r="F1" s="2046"/>
      <c r="J1" s="801" t="s">
        <v>179</v>
      </c>
      <c r="M1" s="2372" t="s">
        <v>388</v>
      </c>
      <c r="N1" s="2372"/>
      <c r="O1" s="2372"/>
      <c r="P1" s="2372"/>
      <c r="Q1" s="2372"/>
      <c r="R1" s="855"/>
      <c r="S1" s="1009"/>
      <c r="T1" s="1009"/>
      <c r="U1" s="1009"/>
      <c r="V1" s="1009"/>
      <c r="W1" s="1009"/>
      <c r="X1" s="1009"/>
      <c r="Y1" s="1009"/>
      <c r="Z1" s="1009"/>
      <c r="AA1" s="1009"/>
      <c r="AB1" s="1009"/>
      <c r="AC1" s="1009"/>
      <c r="AD1" s="1009"/>
      <c r="AE1" s="1009"/>
      <c r="AF1" s="1009"/>
      <c r="AG1" s="1009"/>
    </row>
    <row r="2" spans="1:33" s="248" customFormat="1" ht="10.5" customHeight="1" x14ac:dyDescent="0.2">
      <c r="B2" s="2374" t="s">
        <v>1</v>
      </c>
      <c r="C2" s="2032"/>
      <c r="D2" s="2032"/>
      <c r="E2" s="2032"/>
      <c r="F2" s="2032"/>
      <c r="N2" s="854" t="s">
        <v>2</v>
      </c>
      <c r="O2" s="249"/>
      <c r="P2" s="249"/>
      <c r="Q2" s="249"/>
      <c r="R2" s="1009"/>
      <c r="S2" s="1009"/>
      <c r="T2" s="1009"/>
      <c r="U2" s="1009"/>
      <c r="V2" s="1009"/>
      <c r="W2" s="1009"/>
      <c r="X2" s="1009"/>
      <c r="Y2" s="1009"/>
      <c r="Z2" s="1009"/>
      <c r="AA2" s="1009"/>
      <c r="AB2" s="1009"/>
      <c r="AC2" s="1009"/>
      <c r="AD2" s="1009"/>
      <c r="AE2" s="1009"/>
      <c r="AF2" s="1009"/>
      <c r="AG2" s="1009"/>
    </row>
    <row r="3" spans="1:33" s="248" customFormat="1" ht="13.5" customHeight="1" x14ac:dyDescent="0.2">
      <c r="N3" s="248" t="s">
        <v>3</v>
      </c>
      <c r="R3" s="1009"/>
      <c r="S3" s="1009"/>
      <c r="T3" s="1009"/>
      <c r="U3" s="1009"/>
      <c r="V3" s="1009"/>
      <c r="W3" s="1009"/>
      <c r="X3" s="1009"/>
      <c r="Y3" s="1009"/>
      <c r="Z3" s="1009"/>
      <c r="AA3" s="1009"/>
      <c r="AB3" s="1009"/>
      <c r="AC3" s="1009"/>
      <c r="AD3" s="1009"/>
      <c r="AE3" s="1009"/>
      <c r="AF3" s="1009"/>
      <c r="AG3" s="1009"/>
    </row>
    <row r="4" spans="1:33" s="248" customFormat="1" ht="15" customHeight="1" x14ac:dyDescent="0.25">
      <c r="B4" s="2376" t="s">
        <v>4</v>
      </c>
      <c r="C4" s="2046"/>
      <c r="D4" s="250"/>
      <c r="E4" s="1009"/>
      <c r="F4" s="1009"/>
      <c r="G4" s="1009"/>
      <c r="H4" s="1009"/>
      <c r="I4" s="856" t="s">
        <v>5</v>
      </c>
      <c r="J4" s="249"/>
      <c r="K4" s="249"/>
      <c r="L4" s="249"/>
      <c r="O4" s="251" t="s">
        <v>53</v>
      </c>
      <c r="R4" s="1009"/>
      <c r="S4" s="1009"/>
      <c r="T4" s="1009"/>
      <c r="U4" s="1009"/>
      <c r="V4" s="1009"/>
      <c r="W4" s="1009"/>
      <c r="X4" s="1009"/>
      <c r="Y4" s="1009"/>
      <c r="Z4" s="1009"/>
      <c r="AA4" s="1009"/>
      <c r="AB4" s="1009"/>
      <c r="AC4" s="1009"/>
      <c r="AD4" s="1009"/>
      <c r="AE4" s="1009"/>
      <c r="AF4" s="1009"/>
      <c r="AG4" s="1009"/>
    </row>
    <row r="5" spans="1:33" s="248" customFormat="1" ht="9.75" customHeight="1" x14ac:dyDescent="0.2">
      <c r="B5" s="2377"/>
      <c r="C5" s="2044"/>
      <c r="D5" s="249"/>
      <c r="E5" s="249"/>
      <c r="R5" s="1009"/>
      <c r="S5" s="1009"/>
      <c r="T5" s="1009"/>
      <c r="U5" s="1009"/>
      <c r="V5" s="1009"/>
      <c r="W5" s="1009"/>
      <c r="X5" s="1009"/>
      <c r="Y5" s="1009"/>
      <c r="Z5" s="1009"/>
      <c r="AA5" s="1009"/>
      <c r="AB5" s="1009"/>
      <c r="AC5" s="1009"/>
      <c r="AD5" s="1009"/>
      <c r="AE5" s="1009"/>
      <c r="AF5" s="1009"/>
      <c r="AG5" s="1009"/>
    </row>
    <row r="6" spans="1:33" s="248" customFormat="1" ht="12" customHeight="1" x14ac:dyDescent="0.25">
      <c r="A6" s="2375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1009"/>
      <c r="S6" s="1009"/>
      <c r="T6" s="1009"/>
      <c r="U6" s="1009"/>
      <c r="V6" s="1009"/>
      <c r="W6" s="1009"/>
      <c r="X6" s="1009"/>
      <c r="Y6" s="1009"/>
      <c r="Z6" s="1009"/>
      <c r="AA6" s="1009"/>
      <c r="AB6" s="1009"/>
      <c r="AC6" s="1009"/>
      <c r="AD6" s="1009"/>
      <c r="AE6" s="1009"/>
      <c r="AF6" s="1009"/>
      <c r="AG6" s="1009"/>
    </row>
    <row r="7" spans="1:33" s="248" customFormat="1" ht="15.75" x14ac:dyDescent="0.25">
      <c r="A7" s="2365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1009"/>
      <c r="S7" s="1009"/>
      <c r="T7" s="1009"/>
      <c r="U7" s="1009"/>
      <c r="V7" s="1009"/>
      <c r="W7" s="1009"/>
      <c r="X7" s="1009"/>
      <c r="Y7" s="1009"/>
      <c r="Z7" s="1009"/>
      <c r="AA7" s="1009"/>
      <c r="AB7" s="1009"/>
      <c r="AC7" s="1009"/>
      <c r="AD7" s="1009"/>
      <c r="AE7" s="1009"/>
      <c r="AF7" s="1009"/>
      <c r="AG7" s="1009"/>
    </row>
    <row r="8" spans="1:33" s="248" customFormat="1" ht="9" customHeight="1" x14ac:dyDescent="0.2">
      <c r="A8" s="1312" t="s">
        <v>419</v>
      </c>
      <c r="B8" s="1318"/>
      <c r="R8" s="1009"/>
      <c r="S8" s="1009"/>
      <c r="T8" s="1009"/>
      <c r="U8" s="1009"/>
      <c r="V8" s="1009"/>
      <c r="W8" s="1009"/>
      <c r="X8" s="1009"/>
      <c r="Y8" s="1009"/>
      <c r="Z8" s="1009"/>
      <c r="AA8" s="1009"/>
      <c r="AB8" s="1009"/>
      <c r="AC8" s="1009"/>
      <c r="AD8" s="1009"/>
      <c r="AE8" s="1009"/>
      <c r="AF8" s="1009"/>
      <c r="AG8" s="1009"/>
    </row>
    <row r="9" spans="1:33" s="248" customFormat="1" x14ac:dyDescent="0.2">
      <c r="A9" s="2366" t="s">
        <v>9</v>
      </c>
      <c r="B9" s="2369" t="s">
        <v>10</v>
      </c>
      <c r="C9" s="2370"/>
      <c r="D9" s="2370"/>
      <c r="E9" s="2370"/>
      <c r="F9" s="2370"/>
      <c r="G9" s="2370"/>
      <c r="H9" s="2370"/>
      <c r="I9" s="2371"/>
      <c r="J9" s="2369" t="s">
        <v>11</v>
      </c>
      <c r="K9" s="2370"/>
      <c r="L9" s="2370"/>
      <c r="M9" s="2370"/>
      <c r="N9" s="2370"/>
      <c r="O9" s="2370"/>
      <c r="P9" s="2370"/>
      <c r="Q9" s="2371"/>
      <c r="R9" s="1009"/>
      <c r="S9" s="1009"/>
      <c r="T9" s="1009"/>
      <c r="U9" s="1009"/>
      <c r="V9" s="1009"/>
      <c r="W9" s="1009"/>
      <c r="X9" s="1009"/>
      <c r="Y9" s="1009"/>
      <c r="Z9" s="1009"/>
      <c r="AA9" s="1009"/>
      <c r="AB9" s="1009"/>
      <c r="AC9" s="1009"/>
      <c r="AD9" s="1009"/>
      <c r="AE9" s="1009"/>
      <c r="AF9" s="1009"/>
      <c r="AG9" s="1009"/>
    </row>
    <row r="10" spans="1:33" s="248" customFormat="1" x14ac:dyDescent="0.2">
      <c r="A10" s="2367"/>
      <c r="B10" s="2364" t="s">
        <v>62</v>
      </c>
      <c r="C10" s="2039"/>
      <c r="D10" s="2039"/>
      <c r="E10" s="2040"/>
      <c r="F10" s="2363"/>
      <c r="G10" s="2039"/>
      <c r="H10" s="2039"/>
      <c r="I10" s="2040"/>
      <c r="J10" s="2364" t="s">
        <v>62</v>
      </c>
      <c r="K10" s="2039"/>
      <c r="L10" s="2039"/>
      <c r="M10" s="2040"/>
      <c r="N10" s="2363"/>
      <c r="O10" s="2039"/>
      <c r="P10" s="2039"/>
      <c r="Q10" s="2040"/>
      <c r="R10" s="1009"/>
      <c r="S10" s="1009"/>
      <c r="T10" s="1009"/>
      <c r="U10" s="1009"/>
      <c r="V10" s="1009"/>
      <c r="W10" s="1009"/>
      <c r="X10" s="1009"/>
      <c r="Y10" s="1009"/>
      <c r="Z10" s="1009"/>
      <c r="AA10" s="1009"/>
      <c r="AB10" s="1009"/>
      <c r="AC10" s="1009"/>
      <c r="AD10" s="1009"/>
      <c r="AE10" s="1009"/>
      <c r="AF10" s="1009"/>
      <c r="AG10" s="1009"/>
    </row>
    <row r="11" spans="1:33" s="248" customFormat="1" x14ac:dyDescent="0.2">
      <c r="A11" s="2367"/>
      <c r="B11" s="2363" t="s">
        <v>14</v>
      </c>
      <c r="C11" s="2039"/>
      <c r="E11" s="253">
        <v>7200</v>
      </c>
      <c r="F11" s="2363" t="s">
        <v>14</v>
      </c>
      <c r="G11" s="2039"/>
      <c r="H11" s="252"/>
      <c r="I11" s="253">
        <f>Q11</f>
        <v>0</v>
      </c>
      <c r="J11" s="2363" t="s">
        <v>14</v>
      </c>
      <c r="K11" s="2039"/>
      <c r="L11" s="252"/>
      <c r="M11" s="253">
        <f>E11</f>
        <v>7200</v>
      </c>
      <c r="N11" s="2363" t="s">
        <v>14</v>
      </c>
      <c r="O11" s="2039"/>
      <c r="P11" s="252"/>
      <c r="Q11" s="253">
        <v>0</v>
      </c>
      <c r="R11" s="1009"/>
      <c r="S11" s="1009"/>
      <c r="T11" s="1009"/>
      <c r="U11" s="1009"/>
      <c r="V11" s="1009"/>
      <c r="W11" s="1009"/>
      <c r="X11" s="1009"/>
      <c r="Y11" s="1009"/>
      <c r="Z11" s="1009"/>
      <c r="AA11" s="1009"/>
      <c r="AB11" s="1009"/>
      <c r="AC11" s="1009"/>
      <c r="AD11" s="1009"/>
      <c r="AE11" s="1009"/>
      <c r="AF11" s="1009"/>
      <c r="AG11" s="1009"/>
    </row>
    <row r="12" spans="1:33" s="255" customFormat="1" ht="35.25" customHeight="1" x14ac:dyDescent="0.2">
      <c r="A12" s="2368"/>
      <c r="B12" s="254" t="s">
        <v>16</v>
      </c>
      <c r="C12" s="254" t="s">
        <v>17</v>
      </c>
      <c r="D12" s="254"/>
      <c r="E12" s="254" t="s">
        <v>18</v>
      </c>
      <c r="F12" s="254" t="s">
        <v>16</v>
      </c>
      <c r="G12" s="254" t="s">
        <v>17</v>
      </c>
      <c r="H12" s="254"/>
      <c r="I12" s="254" t="s">
        <v>18</v>
      </c>
      <c r="J12" s="254" t="s">
        <v>16</v>
      </c>
      <c r="K12" s="254" t="s">
        <v>17</v>
      </c>
      <c r="L12" s="254"/>
      <c r="M12" s="254" t="s">
        <v>18</v>
      </c>
      <c r="N12" s="254" t="s">
        <v>16</v>
      </c>
      <c r="O12" s="254" t="s">
        <v>17</v>
      </c>
      <c r="P12" s="254"/>
      <c r="Q12" s="254" t="s">
        <v>18</v>
      </c>
    </row>
    <row r="13" spans="1:33" s="257" customFormat="1" ht="11.25" x14ac:dyDescent="0.2">
      <c r="A13" s="256">
        <v>1</v>
      </c>
      <c r="B13" s="256">
        <v>2</v>
      </c>
      <c r="C13" s="256">
        <v>3</v>
      </c>
      <c r="D13" s="256"/>
      <c r="E13" s="256">
        <v>4</v>
      </c>
      <c r="F13" s="256">
        <v>5</v>
      </c>
      <c r="G13" s="256">
        <v>6</v>
      </c>
      <c r="H13" s="256"/>
      <c r="I13" s="256">
        <v>7</v>
      </c>
      <c r="J13" s="256">
        <v>8</v>
      </c>
      <c r="K13" s="256">
        <v>9</v>
      </c>
      <c r="L13" s="256"/>
      <c r="M13" s="256">
        <v>10</v>
      </c>
      <c r="N13" s="256">
        <v>11</v>
      </c>
      <c r="O13" s="256">
        <v>12</v>
      </c>
      <c r="P13" s="256"/>
      <c r="Q13" s="256">
        <v>13</v>
      </c>
    </row>
    <row r="14" spans="1:33" s="255" customFormat="1" ht="15" x14ac:dyDescent="0.25">
      <c r="A14" s="258">
        <v>0</v>
      </c>
      <c r="B14" s="1146"/>
      <c r="C14" s="1727"/>
      <c r="D14" s="1727"/>
      <c r="E14" s="1727"/>
      <c r="F14" s="1727"/>
      <c r="G14" s="1727"/>
      <c r="H14" s="1727"/>
      <c r="I14" s="1727"/>
      <c r="J14" s="1724"/>
      <c r="K14" s="1727"/>
      <c r="L14" s="1727"/>
      <c r="M14" s="1727"/>
      <c r="N14" s="1727"/>
      <c r="O14" s="1151"/>
      <c r="P14" s="1151"/>
      <c r="Q14" s="1151"/>
    </row>
    <row r="15" spans="1:33" s="1513" customFormat="1" ht="15" x14ac:dyDescent="0.25">
      <c r="A15" s="1511">
        <v>1</v>
      </c>
      <c r="B15" s="1378"/>
      <c r="C15" s="1727"/>
      <c r="D15" s="1727"/>
      <c r="E15" s="1962">
        <v>0</v>
      </c>
      <c r="F15" s="1727"/>
      <c r="G15" s="1727"/>
      <c r="H15" s="1727"/>
      <c r="I15" s="1727"/>
      <c r="J15" s="1724"/>
      <c r="K15" s="1727"/>
      <c r="L15" s="1727"/>
      <c r="M15" s="1644">
        <v>0</v>
      </c>
      <c r="N15" s="1727"/>
      <c r="O15" s="1512"/>
      <c r="P15" s="1512"/>
      <c r="Q15" s="1512"/>
    </row>
    <row r="16" spans="1:33" s="255" customFormat="1" ht="15" x14ac:dyDescent="0.25">
      <c r="A16" s="258">
        <v>2</v>
      </c>
      <c r="B16" s="1146"/>
      <c r="C16" s="1727"/>
      <c r="D16" s="1727"/>
      <c r="E16" s="1962">
        <v>0</v>
      </c>
      <c r="F16" s="1727"/>
      <c r="G16" s="1727"/>
      <c r="H16" s="1727"/>
      <c r="I16" s="1727"/>
      <c r="J16" s="1724"/>
      <c r="K16" s="1727"/>
      <c r="L16" s="1727"/>
      <c r="M16" s="1644">
        <v>0</v>
      </c>
      <c r="N16" s="1727"/>
      <c r="O16" s="1151"/>
      <c r="P16" s="1151"/>
      <c r="Q16" s="1151"/>
    </row>
    <row r="17" spans="1:17" s="255" customFormat="1" ht="15" x14ac:dyDescent="0.25">
      <c r="A17" s="258">
        <v>3</v>
      </c>
      <c r="B17" s="1146"/>
      <c r="C17" s="1727"/>
      <c r="D17" s="1727"/>
      <c r="E17" s="1962">
        <v>0</v>
      </c>
      <c r="F17" s="1727"/>
      <c r="G17" s="1727"/>
      <c r="H17" s="1727"/>
      <c r="I17" s="1727"/>
      <c r="J17" s="1724"/>
      <c r="K17" s="1727"/>
      <c r="L17" s="1727"/>
      <c r="M17" s="1644">
        <v>0</v>
      </c>
      <c r="N17" s="1727"/>
      <c r="O17" s="1151"/>
      <c r="P17" s="1151"/>
      <c r="Q17" s="1151"/>
    </row>
    <row r="18" spans="1:17" s="255" customFormat="1" ht="15" x14ac:dyDescent="0.25">
      <c r="A18" s="258">
        <v>4</v>
      </c>
      <c r="B18" s="1146"/>
      <c r="C18" s="1727"/>
      <c r="D18" s="1727"/>
      <c r="E18" s="1962">
        <v>0</v>
      </c>
      <c r="F18" s="1727"/>
      <c r="G18" s="1727"/>
      <c r="H18" s="1727"/>
      <c r="I18" s="1727"/>
      <c r="J18" s="1724"/>
      <c r="K18" s="1727"/>
      <c r="L18" s="1727"/>
      <c r="M18" s="1644">
        <v>0</v>
      </c>
      <c r="N18" s="1727"/>
      <c r="O18" s="1151"/>
      <c r="P18" s="1151"/>
      <c r="Q18" s="1151"/>
    </row>
    <row r="19" spans="1:17" s="255" customFormat="1" ht="15" x14ac:dyDescent="0.25">
      <c r="A19" s="258">
        <v>5</v>
      </c>
      <c r="B19" s="1146"/>
      <c r="C19" s="1727"/>
      <c r="D19" s="1727"/>
      <c r="E19" s="1962">
        <v>0</v>
      </c>
      <c r="F19" s="1727"/>
      <c r="G19" s="1727"/>
      <c r="H19" s="1727"/>
      <c r="I19" s="1727"/>
      <c r="J19" s="1724"/>
      <c r="K19" s="1727"/>
      <c r="L19" s="1727"/>
      <c r="M19" s="1644">
        <v>0</v>
      </c>
      <c r="N19" s="1727"/>
      <c r="O19" s="1151"/>
      <c r="P19" s="1151"/>
      <c r="Q19" s="1151"/>
    </row>
    <row r="20" spans="1:17" s="255" customFormat="1" ht="15" x14ac:dyDescent="0.25">
      <c r="A20" s="258">
        <v>6</v>
      </c>
      <c r="B20" s="1146"/>
      <c r="C20" s="1727"/>
      <c r="D20" s="1727"/>
      <c r="E20" s="1962">
        <v>0</v>
      </c>
      <c r="F20" s="1727"/>
      <c r="G20" s="1727"/>
      <c r="H20" s="1727"/>
      <c r="I20" s="1727"/>
      <c r="J20" s="1724"/>
      <c r="K20" s="1727"/>
      <c r="L20" s="1727"/>
      <c r="M20" s="1644">
        <v>0</v>
      </c>
      <c r="N20" s="1727"/>
      <c r="O20" s="1151"/>
      <c r="P20" s="1151"/>
      <c r="Q20" s="1151"/>
    </row>
    <row r="21" spans="1:17" s="255" customFormat="1" ht="15" x14ac:dyDescent="0.25">
      <c r="A21" s="258">
        <v>7</v>
      </c>
      <c r="B21" s="1146"/>
      <c r="C21" s="1727"/>
      <c r="D21" s="1727"/>
      <c r="E21" s="1962">
        <v>0</v>
      </c>
      <c r="F21" s="1727"/>
      <c r="G21" s="1727"/>
      <c r="H21" s="1727"/>
      <c r="I21" s="1727"/>
      <c r="J21" s="1724"/>
      <c r="K21" s="1727"/>
      <c r="L21" s="1727"/>
      <c r="M21" s="1644">
        <v>0</v>
      </c>
      <c r="N21" s="1727"/>
      <c r="O21" s="1151"/>
      <c r="P21" s="1151"/>
      <c r="Q21" s="1151"/>
    </row>
    <row r="22" spans="1:17" s="255" customFormat="1" ht="15" x14ac:dyDescent="0.25">
      <c r="A22" s="258">
        <v>8</v>
      </c>
      <c r="B22" s="1146"/>
      <c r="C22" s="1727"/>
      <c r="D22" s="1727"/>
      <c r="E22" s="1962">
        <v>0</v>
      </c>
      <c r="F22" s="1727"/>
      <c r="G22" s="1727"/>
      <c r="H22" s="1727"/>
      <c r="I22" s="1727"/>
      <c r="J22" s="1724"/>
      <c r="K22" s="1727"/>
      <c r="L22" s="1727"/>
      <c r="M22" s="1644">
        <v>0</v>
      </c>
      <c r="N22" s="1727"/>
      <c r="O22" s="1151"/>
      <c r="P22" s="1151"/>
      <c r="Q22" s="1151"/>
    </row>
    <row r="23" spans="1:17" s="255" customFormat="1" ht="15" x14ac:dyDescent="0.25">
      <c r="A23" s="258">
        <v>9</v>
      </c>
      <c r="B23" s="1146"/>
      <c r="C23" s="1727"/>
      <c r="D23" s="1727"/>
      <c r="E23" s="1962">
        <v>0</v>
      </c>
      <c r="F23" s="1727"/>
      <c r="G23" s="1727"/>
      <c r="H23" s="1727"/>
      <c r="I23" s="1727"/>
      <c r="J23" s="1724"/>
      <c r="K23" s="1727"/>
      <c r="L23" s="1727"/>
      <c r="M23" s="1644">
        <v>0</v>
      </c>
      <c r="N23" s="1727"/>
      <c r="O23" s="1151"/>
      <c r="P23" s="1151"/>
      <c r="Q23" s="1151"/>
    </row>
    <row r="24" spans="1:17" s="255" customFormat="1" ht="15" x14ac:dyDescent="0.25">
      <c r="A24" s="258">
        <v>10</v>
      </c>
      <c r="B24" s="1146"/>
      <c r="C24" s="1727"/>
      <c r="D24" s="1727"/>
      <c r="E24" s="1962">
        <v>0</v>
      </c>
      <c r="F24" s="1727"/>
      <c r="G24" s="1727"/>
      <c r="H24" s="1727"/>
      <c r="I24" s="1727"/>
      <c r="J24" s="1724"/>
      <c r="K24" s="1727"/>
      <c r="L24" s="1727"/>
      <c r="M24" s="1644">
        <v>0</v>
      </c>
      <c r="N24" s="1727"/>
      <c r="O24" s="1151"/>
      <c r="P24" s="1151"/>
      <c r="Q24" s="1151"/>
    </row>
    <row r="25" spans="1:17" s="255" customFormat="1" ht="15" x14ac:dyDescent="0.25">
      <c r="A25" s="258">
        <v>11</v>
      </c>
      <c r="B25" s="1146"/>
      <c r="C25" s="1727"/>
      <c r="D25" s="1727"/>
      <c r="E25" s="1962">
        <v>0</v>
      </c>
      <c r="F25" s="1727"/>
      <c r="G25" s="1727"/>
      <c r="H25" s="1727"/>
      <c r="I25" s="1727"/>
      <c r="J25" s="1724"/>
      <c r="K25" s="1727"/>
      <c r="L25" s="1727"/>
      <c r="M25" s="1644">
        <v>0</v>
      </c>
      <c r="N25" s="1727"/>
      <c r="O25" s="1151"/>
      <c r="P25" s="1151"/>
      <c r="Q25" s="1151"/>
    </row>
    <row r="26" spans="1:17" s="255" customFormat="1" ht="15" x14ac:dyDescent="0.25">
      <c r="A26" s="258">
        <v>12</v>
      </c>
      <c r="B26" s="1146"/>
      <c r="C26" s="1727"/>
      <c r="D26" s="1727"/>
      <c r="E26" s="1962">
        <v>0</v>
      </c>
      <c r="F26" s="1727"/>
      <c r="G26" s="1727"/>
      <c r="H26" s="1727"/>
      <c r="I26" s="1727"/>
      <c r="J26" s="1724"/>
      <c r="K26" s="1727"/>
      <c r="L26" s="1727"/>
      <c r="M26" s="1644">
        <v>0</v>
      </c>
      <c r="N26" s="1727"/>
      <c r="O26" s="1151"/>
      <c r="P26" s="1151"/>
      <c r="Q26" s="1151"/>
    </row>
    <row r="27" spans="1:17" s="255" customFormat="1" ht="15" x14ac:dyDescent="0.25">
      <c r="A27" s="258">
        <v>13</v>
      </c>
      <c r="B27" s="1146"/>
      <c r="C27" s="1727"/>
      <c r="D27" s="1727"/>
      <c r="E27" s="1962">
        <v>0</v>
      </c>
      <c r="F27" s="1727"/>
      <c r="G27" s="1727"/>
      <c r="H27" s="1727"/>
      <c r="I27" s="1727"/>
      <c r="J27" s="1724"/>
      <c r="K27" s="1727"/>
      <c r="L27" s="1727"/>
      <c r="M27" s="1644">
        <v>0</v>
      </c>
      <c r="N27" s="1727"/>
      <c r="O27" s="1151"/>
      <c r="P27" s="1151"/>
      <c r="Q27" s="1151"/>
    </row>
    <row r="28" spans="1:17" s="255" customFormat="1" ht="15" x14ac:dyDescent="0.25">
      <c r="A28" s="258">
        <v>14</v>
      </c>
      <c r="B28" s="1146"/>
      <c r="C28" s="1727"/>
      <c r="D28" s="1727"/>
      <c r="E28" s="1962">
        <v>0</v>
      </c>
      <c r="F28" s="1727"/>
      <c r="G28" s="1727"/>
      <c r="H28" s="1727"/>
      <c r="I28" s="1727"/>
      <c r="J28" s="1724"/>
      <c r="K28" s="1727"/>
      <c r="L28" s="1727"/>
      <c r="M28" s="1644">
        <v>0</v>
      </c>
      <c r="N28" s="1727"/>
      <c r="O28" s="1151"/>
      <c r="P28" s="1151"/>
      <c r="Q28" s="1151"/>
    </row>
    <row r="29" spans="1:17" s="255" customFormat="1" ht="15" x14ac:dyDescent="0.25">
      <c r="A29" s="258">
        <v>15</v>
      </c>
      <c r="B29" s="1146"/>
      <c r="C29" s="1727"/>
      <c r="D29" s="1727"/>
      <c r="E29" s="1962">
        <v>0</v>
      </c>
      <c r="F29" s="1727"/>
      <c r="G29" s="1727"/>
      <c r="H29" s="1727"/>
      <c r="I29" s="1727"/>
      <c r="J29" s="1724"/>
      <c r="K29" s="1727"/>
      <c r="L29" s="1727"/>
      <c r="M29" s="1644">
        <v>0</v>
      </c>
      <c r="N29" s="1727"/>
      <c r="O29" s="1151"/>
      <c r="P29" s="1151"/>
      <c r="Q29" s="1151"/>
    </row>
    <row r="30" spans="1:17" s="255" customFormat="1" ht="15" x14ac:dyDescent="0.25">
      <c r="A30" s="258">
        <v>16</v>
      </c>
      <c r="B30" s="1146"/>
      <c r="C30" s="1727"/>
      <c r="D30" s="1727"/>
      <c r="E30" s="1962">
        <v>0</v>
      </c>
      <c r="F30" s="1727"/>
      <c r="G30" s="1727"/>
      <c r="H30" s="1727"/>
      <c r="I30" s="1727"/>
      <c r="J30" s="1724"/>
      <c r="K30" s="1727"/>
      <c r="L30" s="1727"/>
      <c r="M30" s="1644">
        <v>0</v>
      </c>
      <c r="N30" s="1727"/>
      <c r="O30" s="1151"/>
      <c r="P30" s="1151"/>
      <c r="Q30" s="1151"/>
    </row>
    <row r="31" spans="1:17" s="259" customFormat="1" ht="15" x14ac:dyDescent="0.25">
      <c r="A31" s="258">
        <v>17</v>
      </c>
      <c r="B31" s="1146"/>
      <c r="C31" s="1727"/>
      <c r="D31" s="1727"/>
      <c r="E31" s="1962">
        <v>0</v>
      </c>
      <c r="F31" s="1727"/>
      <c r="G31" s="1727"/>
      <c r="H31" s="1727"/>
      <c r="I31" s="1727"/>
      <c r="J31" s="1724"/>
      <c r="K31" s="1727"/>
      <c r="L31" s="1727"/>
      <c r="M31" s="1644">
        <v>0</v>
      </c>
      <c r="N31" s="1727"/>
      <c r="O31" s="1151"/>
      <c r="P31" s="1151"/>
      <c r="Q31" s="1151"/>
    </row>
    <row r="32" spans="1:17" s="259" customFormat="1" ht="15" x14ac:dyDescent="0.25">
      <c r="A32" s="258">
        <v>18</v>
      </c>
      <c r="B32" s="1146"/>
      <c r="C32" s="1727"/>
      <c r="D32" s="1727"/>
      <c r="E32" s="1962">
        <v>0</v>
      </c>
      <c r="F32" s="1727"/>
      <c r="G32" s="1727"/>
      <c r="H32" s="1727"/>
      <c r="I32" s="1727"/>
      <c r="J32" s="1724"/>
      <c r="K32" s="1727"/>
      <c r="L32" s="1727"/>
      <c r="M32" s="1644">
        <v>0</v>
      </c>
      <c r="N32" s="1727"/>
      <c r="O32" s="1151"/>
      <c r="P32" s="1151"/>
      <c r="Q32" s="1151"/>
    </row>
    <row r="33" spans="1:33" s="259" customFormat="1" ht="15" x14ac:dyDescent="0.25">
      <c r="A33" s="258">
        <v>19</v>
      </c>
      <c r="B33" s="1146"/>
      <c r="C33" s="1727"/>
      <c r="D33" s="1727"/>
      <c r="E33" s="1962">
        <v>0</v>
      </c>
      <c r="F33" s="1727"/>
      <c r="G33" s="1727"/>
      <c r="H33" s="1727"/>
      <c r="I33" s="1727"/>
      <c r="J33" s="1724"/>
      <c r="K33" s="1727"/>
      <c r="L33" s="1727"/>
      <c r="M33" s="1644">
        <v>0</v>
      </c>
      <c r="N33" s="1727"/>
      <c r="O33" s="1151"/>
      <c r="P33" s="1151"/>
      <c r="Q33" s="1151"/>
    </row>
    <row r="34" spans="1:33" s="259" customFormat="1" ht="15" x14ac:dyDescent="0.25">
      <c r="A34" s="258">
        <v>20</v>
      </c>
      <c r="B34" s="1146"/>
      <c r="C34" s="1727"/>
      <c r="D34" s="1727"/>
      <c r="E34" s="1962">
        <v>0</v>
      </c>
      <c r="F34" s="1727"/>
      <c r="G34" s="1727"/>
      <c r="H34" s="1727"/>
      <c r="I34" s="1727"/>
      <c r="J34" s="1724"/>
      <c r="K34" s="1727"/>
      <c r="L34" s="1727"/>
      <c r="M34" s="1644">
        <v>0</v>
      </c>
      <c r="N34" s="1727"/>
      <c r="O34" s="1151"/>
      <c r="P34" s="1151"/>
      <c r="Q34" s="1151"/>
    </row>
    <row r="35" spans="1:33" s="259" customFormat="1" ht="15" x14ac:dyDescent="0.25">
      <c r="A35" s="258">
        <v>21</v>
      </c>
      <c r="B35" s="1146"/>
      <c r="C35" s="1727"/>
      <c r="D35" s="1727"/>
      <c r="E35" s="1962">
        <v>0</v>
      </c>
      <c r="F35" s="1727"/>
      <c r="G35" s="1727"/>
      <c r="H35" s="1727"/>
      <c r="I35" s="1727"/>
      <c r="J35" s="1724"/>
      <c r="K35" s="1727"/>
      <c r="L35" s="1727"/>
      <c r="M35" s="1644">
        <v>0</v>
      </c>
      <c r="N35" s="1727"/>
      <c r="O35" s="1151"/>
      <c r="P35" s="1151"/>
      <c r="Q35" s="1151"/>
    </row>
    <row r="36" spans="1:33" s="259" customFormat="1" ht="15" x14ac:dyDescent="0.25">
      <c r="A36" s="258">
        <v>22</v>
      </c>
      <c r="B36" s="1146"/>
      <c r="C36" s="1727"/>
      <c r="D36" s="1727"/>
      <c r="E36" s="1962">
        <v>0</v>
      </c>
      <c r="F36" s="1727"/>
      <c r="G36" s="1727"/>
      <c r="H36" s="1727"/>
      <c r="I36" s="1727"/>
      <c r="J36" s="1724"/>
      <c r="K36" s="1727"/>
      <c r="L36" s="1727"/>
      <c r="M36" s="1644">
        <v>0</v>
      </c>
      <c r="N36" s="1727"/>
      <c r="O36" s="1151"/>
      <c r="P36" s="1151"/>
      <c r="Q36" s="1151"/>
    </row>
    <row r="37" spans="1:33" s="259" customFormat="1" ht="15" x14ac:dyDescent="0.25">
      <c r="A37" s="258">
        <v>23</v>
      </c>
      <c r="B37" s="1146"/>
      <c r="C37" s="1727"/>
      <c r="D37" s="1727"/>
      <c r="E37" s="1962">
        <v>0</v>
      </c>
      <c r="F37" s="1727"/>
      <c r="G37" s="1727"/>
      <c r="H37" s="1727"/>
      <c r="I37" s="1727"/>
      <c r="J37" s="1724"/>
      <c r="K37" s="1727"/>
      <c r="L37" s="1727"/>
      <c r="M37" s="1644">
        <v>0</v>
      </c>
      <c r="N37" s="1727"/>
      <c r="O37" s="1151"/>
      <c r="P37" s="1151"/>
      <c r="Q37" s="1151"/>
    </row>
    <row r="38" spans="1:33" s="259" customFormat="1" ht="15" x14ac:dyDescent="0.25">
      <c r="A38" s="258">
        <v>24</v>
      </c>
      <c r="B38" s="1146"/>
      <c r="C38" s="1727"/>
      <c r="D38" s="1727"/>
      <c r="E38" s="1962">
        <v>0</v>
      </c>
      <c r="F38" s="1727"/>
      <c r="G38" s="1727"/>
      <c r="H38" s="1727"/>
      <c r="I38" s="1727"/>
      <c r="J38" s="1724"/>
      <c r="K38" s="1727"/>
      <c r="L38" s="1727"/>
      <c r="M38" s="1644">
        <v>0</v>
      </c>
      <c r="N38" s="1727"/>
      <c r="O38" s="1151"/>
      <c r="P38" s="1151"/>
      <c r="Q38" s="1151"/>
    </row>
    <row r="39" spans="1:33" s="259" customFormat="1" ht="15" x14ac:dyDescent="0.2">
      <c r="A39" s="258" t="s">
        <v>19</v>
      </c>
      <c r="B39" s="1221"/>
      <c r="C39" s="1728"/>
      <c r="D39" s="1728"/>
      <c r="E39" s="1729">
        <f>SUM(E15:E38)</f>
        <v>0</v>
      </c>
      <c r="F39" s="1728"/>
      <c r="G39" s="1728"/>
      <c r="H39" s="1728"/>
      <c r="I39" s="1729"/>
      <c r="J39" s="1728"/>
      <c r="K39" s="1728"/>
      <c r="L39" s="1728"/>
      <c r="M39" s="1729">
        <f>SUM(M15:M38)</f>
        <v>0</v>
      </c>
      <c r="N39" s="1728"/>
      <c r="O39" s="1221"/>
      <c r="P39" s="1221"/>
      <c r="Q39" s="1222"/>
    </row>
    <row r="40" spans="1:33" s="248" customFormat="1" ht="12.75" customHeight="1" x14ac:dyDescent="0.2">
      <c r="A40" s="248" t="s">
        <v>20</v>
      </c>
      <c r="R40" s="1009"/>
      <c r="S40" s="1009"/>
      <c r="T40" s="1009"/>
      <c r="U40" s="1009"/>
      <c r="V40" s="1009"/>
      <c r="W40" s="1009"/>
      <c r="X40" s="1009"/>
      <c r="Y40" s="1009"/>
      <c r="Z40" s="1009"/>
      <c r="AA40" s="1009"/>
      <c r="AB40" s="1009"/>
      <c r="AC40" s="1009"/>
      <c r="AD40" s="1009"/>
      <c r="AE40" s="1009"/>
      <c r="AF40" s="1009"/>
      <c r="AG40" s="1009"/>
    </row>
    <row r="41" spans="1:33" s="248" customFormat="1" ht="12.75" customHeight="1" x14ac:dyDescent="0.2">
      <c r="A41" s="248" t="s">
        <v>21</v>
      </c>
      <c r="R41" s="1009"/>
      <c r="S41" s="1009"/>
      <c r="T41" s="1009"/>
      <c r="U41" s="1009"/>
      <c r="V41" s="1009"/>
      <c r="W41" s="1009"/>
      <c r="X41" s="1009"/>
      <c r="Y41" s="1009"/>
      <c r="Z41" s="1009"/>
      <c r="AA41" s="1009"/>
      <c r="AB41" s="1009"/>
      <c r="AC41" s="1009"/>
      <c r="AD41" s="1009"/>
      <c r="AE41" s="1009"/>
      <c r="AF41" s="1009"/>
      <c r="AG41" s="1009"/>
    </row>
    <row r="42" spans="1:33" x14ac:dyDescent="0.2">
      <c r="A42" s="248" t="s">
        <v>22</v>
      </c>
      <c r="R42" s="1010"/>
      <c r="S42" s="1010"/>
      <c r="T42" s="1010"/>
      <c r="U42" s="1010"/>
      <c r="V42" s="1010"/>
      <c r="W42" s="1010"/>
      <c r="X42" s="1010"/>
      <c r="Y42" s="1010"/>
      <c r="Z42" s="1010"/>
      <c r="AA42" s="1010"/>
      <c r="AB42" s="1010"/>
      <c r="AC42" s="1010"/>
      <c r="AD42" s="1010"/>
      <c r="AE42" s="1010"/>
      <c r="AF42" s="1010"/>
      <c r="AG42" s="1010"/>
    </row>
    <row r="43" spans="1:33" x14ac:dyDescent="0.2">
      <c r="A43" s="248" t="s">
        <v>23</v>
      </c>
      <c r="K43" s="248" t="s">
        <v>526</v>
      </c>
      <c r="L43" s="248"/>
      <c r="M43" s="248"/>
      <c r="N43" s="248"/>
      <c r="O43" s="248"/>
      <c r="P43" s="248"/>
      <c r="Q43" s="248"/>
      <c r="R43" s="1010"/>
      <c r="S43" s="1010"/>
      <c r="T43" s="1010"/>
      <c r="U43" s="1010"/>
      <c r="V43" s="1010"/>
      <c r="W43" s="1010"/>
      <c r="X43" s="1010"/>
      <c r="Y43" s="1010"/>
      <c r="Z43" s="1010"/>
      <c r="AA43" s="1010"/>
      <c r="AB43" s="1010"/>
      <c r="AC43" s="1010"/>
      <c r="AD43" s="1010"/>
      <c r="AE43" s="1010"/>
      <c r="AF43" s="1010"/>
      <c r="AG43" s="1010"/>
    </row>
    <row r="44" spans="1:33" x14ac:dyDescent="0.2">
      <c r="R44" s="1010"/>
      <c r="S44" s="1010"/>
      <c r="T44" s="1010"/>
      <c r="U44" s="1010"/>
      <c r="V44" s="1010"/>
      <c r="W44" s="1010"/>
      <c r="X44" s="1010"/>
      <c r="Y44" s="1010"/>
      <c r="Z44" s="1010"/>
      <c r="AA44" s="1010"/>
      <c r="AB44" s="1010"/>
      <c r="AC44" s="1010"/>
      <c r="AD44" s="1010"/>
      <c r="AE44" s="1010"/>
      <c r="AF44" s="1010"/>
      <c r="AG44" s="1010"/>
    </row>
  </sheetData>
  <mergeCells count="18">
    <mergeCell ref="M1:Q1"/>
    <mergeCell ref="B1:F1"/>
    <mergeCell ref="B2:F2"/>
    <mergeCell ref="A6:Q6"/>
    <mergeCell ref="B4:C4"/>
    <mergeCell ref="B5:C5"/>
    <mergeCell ref="N10:Q10"/>
    <mergeCell ref="J10:M10"/>
    <mergeCell ref="A7:Q7"/>
    <mergeCell ref="A9:A12"/>
    <mergeCell ref="B9:I9"/>
    <mergeCell ref="B10:E10"/>
    <mergeCell ref="F10:I10"/>
    <mergeCell ref="B11:C11"/>
    <mergeCell ref="F11:G11"/>
    <mergeCell ref="J9:Q9"/>
    <mergeCell ref="J11:K11"/>
    <mergeCell ref="N11:O11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>
    <tabColor theme="6"/>
  </sheetPr>
  <dimension ref="A1:AG44"/>
  <sheetViews>
    <sheetView topLeftCell="B1" zoomScale="70" zoomScaleNormal="70" workbookViewId="0">
      <selection activeCell="Q15" sqref="Q15:Q38"/>
    </sheetView>
  </sheetViews>
  <sheetFormatPr defaultRowHeight="12.75" x14ac:dyDescent="0.2"/>
  <cols>
    <col min="1" max="1" width="5.42578125" style="272" customWidth="1"/>
    <col min="2" max="3" width="11.28515625" style="272" customWidth="1"/>
    <col min="4" max="4" width="11.28515625" style="272" hidden="1" customWidth="1"/>
    <col min="5" max="7" width="11.28515625" style="272" customWidth="1"/>
    <col min="8" max="8" width="11.28515625" style="272" hidden="1" customWidth="1"/>
    <col min="9" max="11" width="11.28515625" style="272" customWidth="1"/>
    <col min="12" max="12" width="11.28515625" style="272" hidden="1" customWidth="1"/>
    <col min="13" max="15" width="11.28515625" style="272" customWidth="1"/>
    <col min="16" max="16" width="11.28515625" style="272" hidden="1" customWidth="1"/>
    <col min="17" max="17" width="11.28515625" style="272" customWidth="1"/>
    <col min="18" max="16384" width="9.140625" style="272"/>
  </cols>
  <sheetData>
    <row r="1" spans="1:33" s="261" customFormat="1" ht="18.75" customHeight="1" x14ac:dyDescent="0.25">
      <c r="B1" s="2378" t="s">
        <v>503</v>
      </c>
      <c r="C1" s="2046"/>
      <c r="D1" s="2046"/>
      <c r="E1" s="2046"/>
      <c r="F1" s="2046"/>
      <c r="I1" s="801" t="s">
        <v>179</v>
      </c>
      <c r="K1" s="860" t="s">
        <v>63</v>
      </c>
      <c r="L1" s="860"/>
      <c r="M1" s="860"/>
      <c r="N1" s="860"/>
      <c r="O1" s="860"/>
      <c r="P1" s="860"/>
      <c r="Q1" s="860"/>
      <c r="R1" s="860"/>
      <c r="S1" s="1007"/>
      <c r="T1" s="1007"/>
      <c r="U1" s="1007"/>
      <c r="V1" s="1007"/>
      <c r="W1" s="1007"/>
      <c r="X1" s="1007"/>
      <c r="Y1" s="1007"/>
      <c r="Z1" s="1007"/>
      <c r="AA1" s="1007"/>
      <c r="AB1" s="1007"/>
      <c r="AC1" s="1007"/>
      <c r="AD1" s="1007"/>
      <c r="AE1" s="1007"/>
      <c r="AF1" s="1007"/>
      <c r="AG1" s="1007"/>
    </row>
    <row r="2" spans="1:33" s="261" customFormat="1" ht="10.5" customHeight="1" x14ac:dyDescent="0.2">
      <c r="B2" s="2379" t="s">
        <v>1</v>
      </c>
      <c r="C2" s="2032"/>
      <c r="D2" s="2032"/>
      <c r="E2" s="2032"/>
      <c r="F2" s="2032"/>
      <c r="N2" s="858" t="s">
        <v>2</v>
      </c>
      <c r="O2" s="262"/>
      <c r="P2" s="262"/>
      <c r="Q2" s="262"/>
      <c r="R2" s="1007"/>
      <c r="S2" s="1007"/>
      <c r="T2" s="1007"/>
      <c r="U2" s="1007"/>
      <c r="V2" s="1007"/>
      <c r="W2" s="1007"/>
      <c r="X2" s="1007"/>
      <c r="Y2" s="1007"/>
      <c r="Z2" s="1007"/>
      <c r="AA2" s="1007"/>
      <c r="AB2" s="1007"/>
      <c r="AC2" s="1007"/>
      <c r="AD2" s="1007"/>
      <c r="AE2" s="1007"/>
      <c r="AF2" s="1007"/>
      <c r="AG2" s="1007"/>
    </row>
    <row r="3" spans="1:33" s="261" customFormat="1" ht="13.5" customHeight="1" x14ac:dyDescent="0.2">
      <c r="N3" s="261" t="s">
        <v>3</v>
      </c>
      <c r="R3" s="1007"/>
      <c r="S3" s="1007"/>
      <c r="T3" s="1007"/>
      <c r="U3" s="1007"/>
      <c r="V3" s="1007"/>
      <c r="W3" s="1007"/>
      <c r="X3" s="1007"/>
      <c r="Y3" s="1007"/>
      <c r="Z3" s="1007"/>
      <c r="AA3" s="1007"/>
      <c r="AB3" s="1007"/>
      <c r="AC3" s="1007"/>
      <c r="AD3" s="1007"/>
      <c r="AE3" s="1007"/>
      <c r="AF3" s="1007"/>
      <c r="AG3" s="1007"/>
    </row>
    <row r="4" spans="1:33" s="261" customFormat="1" ht="15" customHeight="1" x14ac:dyDescent="0.25">
      <c r="B4" s="2383" t="s">
        <v>4</v>
      </c>
      <c r="C4" s="2046"/>
      <c r="D4" s="263"/>
      <c r="E4" s="1007"/>
      <c r="F4" s="1007"/>
      <c r="G4" s="1007"/>
      <c r="H4" s="1007"/>
      <c r="I4" s="859" t="s">
        <v>5</v>
      </c>
      <c r="J4" s="262"/>
      <c r="K4" s="262"/>
      <c r="L4" s="262"/>
      <c r="O4" s="857" t="s">
        <v>64</v>
      </c>
      <c r="P4" s="857"/>
      <c r="Q4" s="857"/>
      <c r="R4" s="1007"/>
      <c r="S4" s="1007"/>
      <c r="T4" s="1007"/>
      <c r="U4" s="1007"/>
      <c r="V4" s="1007"/>
      <c r="W4" s="1007"/>
      <c r="X4" s="1007"/>
      <c r="Y4" s="1007"/>
      <c r="Z4" s="1007"/>
      <c r="AA4" s="1007"/>
      <c r="AB4" s="1007"/>
      <c r="AC4" s="1007"/>
      <c r="AD4" s="1007"/>
      <c r="AE4" s="1007"/>
      <c r="AF4" s="1007"/>
      <c r="AG4" s="1007"/>
    </row>
    <row r="5" spans="1:33" s="261" customFormat="1" ht="9.75" customHeight="1" x14ac:dyDescent="0.2">
      <c r="B5" s="2382"/>
      <c r="C5" s="2044"/>
      <c r="D5" s="262"/>
      <c r="E5" s="262"/>
      <c r="R5" s="1007"/>
      <c r="S5" s="1007"/>
      <c r="T5" s="1007"/>
      <c r="U5" s="1007"/>
      <c r="V5" s="1007"/>
      <c r="W5" s="1007"/>
      <c r="X5" s="1007"/>
      <c r="Y5" s="1007"/>
      <c r="Z5" s="1007"/>
      <c r="AA5" s="1007"/>
      <c r="AB5" s="1007"/>
      <c r="AC5" s="1007"/>
      <c r="AD5" s="1007"/>
      <c r="AE5" s="1007"/>
      <c r="AF5" s="1007"/>
      <c r="AG5" s="1007"/>
    </row>
    <row r="6" spans="1:33" s="261" customFormat="1" ht="12" customHeight="1" x14ac:dyDescent="0.25">
      <c r="A6" s="2380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1007"/>
      <c r="S6" s="1007"/>
      <c r="T6" s="1007"/>
      <c r="U6" s="1007"/>
      <c r="V6" s="1007"/>
      <c r="W6" s="1007"/>
      <c r="X6" s="1007"/>
      <c r="Y6" s="1007"/>
      <c r="Z6" s="1007"/>
      <c r="AA6" s="1007"/>
      <c r="AB6" s="1007"/>
      <c r="AC6" s="1007"/>
      <c r="AD6" s="1007"/>
      <c r="AE6" s="1007"/>
      <c r="AF6" s="1007"/>
      <c r="AG6" s="1007"/>
    </row>
    <row r="7" spans="1:33" s="261" customFormat="1" ht="15.75" x14ac:dyDescent="0.25">
      <c r="A7" s="2381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1007"/>
      <c r="S7" s="1007"/>
      <c r="T7" s="1007"/>
      <c r="U7" s="1007"/>
      <c r="V7" s="1007"/>
      <c r="W7" s="1007"/>
      <c r="X7" s="1007"/>
      <c r="Y7" s="1007"/>
      <c r="Z7" s="1007"/>
      <c r="AA7" s="1007"/>
      <c r="AB7" s="1007"/>
      <c r="AC7" s="1007"/>
      <c r="AD7" s="1007"/>
      <c r="AE7" s="1007"/>
      <c r="AF7" s="1007"/>
      <c r="AG7" s="1007"/>
    </row>
    <row r="8" spans="1:33" s="261" customFormat="1" ht="9" customHeight="1" x14ac:dyDescent="0.2">
      <c r="A8" s="1312" t="s">
        <v>420</v>
      </c>
      <c r="B8" s="1312" t="s">
        <v>421</v>
      </c>
      <c r="R8" s="1007"/>
      <c r="S8" s="1007"/>
      <c r="T8" s="1007"/>
      <c r="U8" s="1007"/>
      <c r="V8" s="1007"/>
      <c r="W8" s="1007"/>
      <c r="X8" s="1007"/>
      <c r="Y8" s="1007"/>
      <c r="Z8" s="1007"/>
      <c r="AA8" s="1007"/>
      <c r="AB8" s="1007"/>
      <c r="AC8" s="1007"/>
      <c r="AD8" s="1007"/>
      <c r="AE8" s="1007"/>
      <c r="AF8" s="1007"/>
      <c r="AG8" s="1007"/>
    </row>
    <row r="9" spans="1:33" s="261" customFormat="1" x14ac:dyDescent="0.2">
      <c r="A9" s="2385" t="s">
        <v>9</v>
      </c>
      <c r="B9" s="2386" t="s">
        <v>10</v>
      </c>
      <c r="C9" s="2370"/>
      <c r="D9" s="2370"/>
      <c r="E9" s="2370"/>
      <c r="F9" s="2370"/>
      <c r="G9" s="2370"/>
      <c r="H9" s="2370"/>
      <c r="I9" s="2371"/>
      <c r="J9" s="2386" t="s">
        <v>11</v>
      </c>
      <c r="K9" s="2370"/>
      <c r="L9" s="2370"/>
      <c r="M9" s="2370"/>
      <c r="N9" s="2370"/>
      <c r="O9" s="2370"/>
      <c r="P9" s="2370"/>
      <c r="Q9" s="2371"/>
      <c r="R9" s="1007"/>
      <c r="S9" s="1007"/>
      <c r="T9" s="1007"/>
      <c r="U9" s="1007"/>
      <c r="V9" s="1007"/>
      <c r="W9" s="1007"/>
      <c r="X9" s="1007"/>
      <c r="Y9" s="1007"/>
      <c r="Z9" s="1007"/>
      <c r="AA9" s="1007"/>
      <c r="AB9" s="1007"/>
      <c r="AC9" s="1007"/>
      <c r="AD9" s="1007"/>
      <c r="AE9" s="1007"/>
      <c r="AF9" s="1007"/>
      <c r="AG9" s="1007"/>
    </row>
    <row r="10" spans="1:33" s="261" customFormat="1" x14ac:dyDescent="0.2">
      <c r="A10" s="2367"/>
      <c r="B10" s="2384" t="s">
        <v>65</v>
      </c>
      <c r="C10" s="2039"/>
      <c r="D10" s="2039"/>
      <c r="E10" s="2040"/>
      <c r="F10" s="2384" t="s">
        <v>66</v>
      </c>
      <c r="G10" s="2039"/>
      <c r="H10" s="2039"/>
      <c r="I10" s="2040"/>
      <c r="J10" s="2384" t="s">
        <v>65</v>
      </c>
      <c r="K10" s="2039"/>
      <c r="L10" s="2039"/>
      <c r="M10" s="2040"/>
      <c r="N10" s="2384" t="s">
        <v>66</v>
      </c>
      <c r="O10" s="2039"/>
      <c r="P10" s="2039"/>
      <c r="Q10" s="2040"/>
      <c r="R10" s="1007"/>
      <c r="S10" s="1007"/>
      <c r="T10" s="1007"/>
      <c r="U10" s="1007"/>
      <c r="V10" s="1007"/>
      <c r="W10" s="1007"/>
      <c r="X10" s="1007"/>
      <c r="Y10" s="1007"/>
      <c r="Z10" s="1007"/>
      <c r="AA10" s="1007"/>
      <c r="AB10" s="1007"/>
      <c r="AC10" s="1007"/>
      <c r="AD10" s="1007"/>
      <c r="AE10" s="1007"/>
      <c r="AF10" s="1007"/>
      <c r="AG10" s="1007"/>
    </row>
    <row r="11" spans="1:33" s="261" customFormat="1" x14ac:dyDescent="0.2">
      <c r="A11" s="2367"/>
      <c r="B11" s="2384" t="s">
        <v>14</v>
      </c>
      <c r="C11" s="2039"/>
      <c r="E11" s="265">
        <v>1800</v>
      </c>
      <c r="F11" s="2384" t="s">
        <v>14</v>
      </c>
      <c r="G11" s="2039"/>
      <c r="H11" s="264"/>
      <c r="I11" s="265">
        <v>1800</v>
      </c>
      <c r="J11" s="2384" t="s">
        <v>14</v>
      </c>
      <c r="K11" s="2039"/>
      <c r="L11" s="264"/>
      <c r="M11" s="265">
        <f>E11</f>
        <v>1800</v>
      </c>
      <c r="N11" s="2384" t="s">
        <v>14</v>
      </c>
      <c r="O11" s="2039"/>
      <c r="P11" s="264"/>
      <c r="Q11" s="265">
        <f>I11</f>
        <v>1800</v>
      </c>
      <c r="R11" s="1007"/>
      <c r="S11" s="1007"/>
      <c r="T11" s="1007"/>
      <c r="U11" s="1007"/>
      <c r="V11" s="1007"/>
      <c r="W11" s="1007"/>
      <c r="X11" s="1007"/>
      <c r="Y11" s="1007"/>
      <c r="Z11" s="1007"/>
      <c r="AA11" s="1007"/>
      <c r="AB11" s="1007"/>
      <c r="AC11" s="1007"/>
      <c r="AD11" s="1007"/>
      <c r="AE11" s="1007"/>
      <c r="AF11" s="1007"/>
      <c r="AG11" s="1007"/>
    </row>
    <row r="12" spans="1:33" s="267" customFormat="1" ht="35.25" customHeight="1" x14ac:dyDescent="0.2">
      <c r="A12" s="2368"/>
      <c r="B12" s="266" t="s">
        <v>16</v>
      </c>
      <c r="C12" s="266" t="s">
        <v>17</v>
      </c>
      <c r="D12" s="266"/>
      <c r="E12" s="266" t="s">
        <v>18</v>
      </c>
      <c r="F12" s="266" t="s">
        <v>16</v>
      </c>
      <c r="G12" s="266" t="s">
        <v>17</v>
      </c>
      <c r="H12" s="266"/>
      <c r="I12" s="266" t="s">
        <v>18</v>
      </c>
      <c r="J12" s="266" t="s">
        <v>16</v>
      </c>
      <c r="K12" s="266" t="s">
        <v>17</v>
      </c>
      <c r="L12" s="266"/>
      <c r="M12" s="266" t="s">
        <v>18</v>
      </c>
      <c r="N12" s="266" t="s">
        <v>16</v>
      </c>
      <c r="O12" s="266" t="s">
        <v>17</v>
      </c>
      <c r="P12" s="266"/>
      <c r="Q12" s="266" t="s">
        <v>18</v>
      </c>
    </row>
    <row r="13" spans="1:33" s="269" customFormat="1" ht="11.25" x14ac:dyDescent="0.2">
      <c r="A13" s="268">
        <v>1</v>
      </c>
      <c r="B13" s="268">
        <v>2</v>
      </c>
      <c r="C13" s="268">
        <v>3</v>
      </c>
      <c r="D13" s="268"/>
      <c r="E13" s="268">
        <v>4</v>
      </c>
      <c r="F13" s="268">
        <v>5</v>
      </c>
      <c r="G13" s="268">
        <v>6</v>
      </c>
      <c r="H13" s="268"/>
      <c r="I13" s="268">
        <v>7</v>
      </c>
      <c r="J13" s="268">
        <v>8</v>
      </c>
      <c r="K13" s="268">
        <v>9</v>
      </c>
      <c r="L13" s="268"/>
      <c r="M13" s="268">
        <v>10</v>
      </c>
      <c r="N13" s="268">
        <v>11</v>
      </c>
      <c r="O13" s="268">
        <v>12</v>
      </c>
      <c r="P13" s="268"/>
      <c r="Q13" s="268">
        <v>13</v>
      </c>
    </row>
    <row r="14" spans="1:33" s="267" customFormat="1" ht="15" x14ac:dyDescent="0.2">
      <c r="A14" s="270">
        <v>0</v>
      </c>
      <c r="B14" s="1148"/>
      <c r="C14" s="1720"/>
      <c r="D14" s="1720"/>
      <c r="E14" s="1720"/>
      <c r="F14" s="1709"/>
      <c r="G14" s="1720"/>
      <c r="H14" s="1720"/>
      <c r="I14" s="1720"/>
      <c r="J14" s="1709"/>
      <c r="K14" s="1720"/>
      <c r="L14" s="1720"/>
      <c r="M14" s="1720"/>
      <c r="N14" s="1709"/>
      <c r="O14" s="1720"/>
      <c r="P14" s="1720"/>
      <c r="Q14" s="1720"/>
    </row>
    <row r="15" spans="1:33" s="1510" customFormat="1" ht="15" x14ac:dyDescent="0.25">
      <c r="A15" s="1508">
        <v>1</v>
      </c>
      <c r="B15" s="1379"/>
      <c r="C15" s="1720"/>
      <c r="D15" s="1720"/>
      <c r="E15" s="1644">
        <v>320.04000000000002</v>
      </c>
      <c r="F15" s="1709"/>
      <c r="G15" s="1720"/>
      <c r="H15" s="1720"/>
      <c r="I15" s="1644">
        <v>246.06</v>
      </c>
      <c r="J15" s="1709"/>
      <c r="K15" s="1720"/>
      <c r="L15" s="1720"/>
      <c r="M15" s="1644">
        <v>109.25999999999999</v>
      </c>
      <c r="N15" s="1709"/>
      <c r="O15" s="1720"/>
      <c r="P15" s="1720"/>
      <c r="Q15" s="1644">
        <v>89.640000000000015</v>
      </c>
    </row>
    <row r="16" spans="1:33" s="267" customFormat="1" ht="15" x14ac:dyDescent="0.25">
      <c r="A16" s="270">
        <v>2</v>
      </c>
      <c r="B16" s="1148"/>
      <c r="C16" s="1720"/>
      <c r="D16" s="1720"/>
      <c r="E16" s="1644">
        <v>274.5</v>
      </c>
      <c r="F16" s="1709"/>
      <c r="G16" s="1720"/>
      <c r="H16" s="1720"/>
      <c r="I16" s="1644">
        <v>213.48000000000002</v>
      </c>
      <c r="J16" s="1709"/>
      <c r="K16" s="1720"/>
      <c r="L16" s="1720"/>
      <c r="M16" s="1644">
        <v>105.66</v>
      </c>
      <c r="N16" s="1709"/>
      <c r="O16" s="1720"/>
      <c r="P16" s="1720"/>
      <c r="Q16" s="1644">
        <v>83.52000000000001</v>
      </c>
    </row>
    <row r="17" spans="1:19" s="267" customFormat="1" ht="15" x14ac:dyDescent="0.25">
      <c r="A17" s="270">
        <v>3</v>
      </c>
      <c r="B17" s="1148"/>
      <c r="C17" s="1720"/>
      <c r="D17" s="1720"/>
      <c r="E17" s="1644">
        <v>240.12</v>
      </c>
      <c r="F17" s="1709"/>
      <c r="G17" s="1720"/>
      <c r="H17" s="1720"/>
      <c r="I17" s="1644">
        <v>188.82</v>
      </c>
      <c r="J17" s="1709"/>
      <c r="K17" s="1720"/>
      <c r="L17" s="1720"/>
      <c r="M17" s="1644">
        <v>103.68</v>
      </c>
      <c r="N17" s="1709"/>
      <c r="O17" s="1720"/>
      <c r="P17" s="1720"/>
      <c r="Q17" s="1644">
        <v>86.759999999999991</v>
      </c>
    </row>
    <row r="18" spans="1:19" s="267" customFormat="1" ht="15" x14ac:dyDescent="0.25">
      <c r="A18" s="270">
        <v>4</v>
      </c>
      <c r="B18" s="1148"/>
      <c r="C18" s="1720"/>
      <c r="D18" s="1720"/>
      <c r="E18" s="1644">
        <v>234.18</v>
      </c>
      <c r="F18" s="1709"/>
      <c r="G18" s="1720"/>
      <c r="H18" s="1720"/>
      <c r="I18" s="1644">
        <v>180.54</v>
      </c>
      <c r="J18" s="1709"/>
      <c r="K18" s="1720"/>
      <c r="L18" s="1720"/>
      <c r="M18" s="1644">
        <v>108.89999999999999</v>
      </c>
      <c r="N18" s="1709"/>
      <c r="O18" s="1720"/>
      <c r="P18" s="1720"/>
      <c r="Q18" s="1644">
        <v>87.12</v>
      </c>
    </row>
    <row r="19" spans="1:19" s="267" customFormat="1" ht="15" x14ac:dyDescent="0.25">
      <c r="A19" s="270">
        <v>5</v>
      </c>
      <c r="B19" s="1148"/>
      <c r="C19" s="1720"/>
      <c r="D19" s="1720"/>
      <c r="E19" s="1644">
        <v>227.88</v>
      </c>
      <c r="F19" s="1709"/>
      <c r="G19" s="1720"/>
      <c r="H19" s="1720"/>
      <c r="I19" s="1644">
        <v>177.48000000000002</v>
      </c>
      <c r="J19" s="1709"/>
      <c r="K19" s="1720"/>
      <c r="L19" s="1720"/>
      <c r="M19" s="1644">
        <v>108.9</v>
      </c>
      <c r="N19" s="1709"/>
      <c r="O19" s="1720"/>
      <c r="P19" s="1720"/>
      <c r="Q19" s="1644">
        <v>86.039999999999992</v>
      </c>
    </row>
    <row r="20" spans="1:19" s="267" customFormat="1" ht="15" x14ac:dyDescent="0.25">
      <c r="A20" s="270">
        <v>6</v>
      </c>
      <c r="B20" s="1148"/>
      <c r="C20" s="1720"/>
      <c r="D20" s="1720"/>
      <c r="E20" s="1644">
        <v>246.24</v>
      </c>
      <c r="F20" s="1709"/>
      <c r="G20" s="1720"/>
      <c r="H20" s="1720"/>
      <c r="I20" s="1644">
        <v>204.12</v>
      </c>
      <c r="J20" s="1709"/>
      <c r="K20" s="1720"/>
      <c r="L20" s="1720"/>
      <c r="M20" s="1644">
        <v>109.62</v>
      </c>
      <c r="N20" s="1709"/>
      <c r="O20" s="1720"/>
      <c r="P20" s="1720"/>
      <c r="Q20" s="1644">
        <v>88.02000000000001</v>
      </c>
    </row>
    <row r="21" spans="1:19" s="267" customFormat="1" ht="15" x14ac:dyDescent="0.25">
      <c r="A21" s="270">
        <v>7</v>
      </c>
      <c r="B21" s="1148"/>
      <c r="C21" s="1720"/>
      <c r="D21" s="1720"/>
      <c r="E21" s="1644">
        <v>314.46000000000004</v>
      </c>
      <c r="F21" s="1709"/>
      <c r="G21" s="1720"/>
      <c r="H21" s="1720"/>
      <c r="I21" s="1644">
        <v>237.96</v>
      </c>
      <c r="J21" s="1709"/>
      <c r="K21" s="1720"/>
      <c r="L21" s="1720"/>
      <c r="M21" s="1644">
        <v>108.72</v>
      </c>
      <c r="N21" s="1709"/>
      <c r="O21" s="1720"/>
      <c r="P21" s="1720"/>
      <c r="Q21" s="1644">
        <v>84.06</v>
      </c>
    </row>
    <row r="22" spans="1:19" s="267" customFormat="1" ht="15" x14ac:dyDescent="0.25">
      <c r="A22" s="270">
        <v>8</v>
      </c>
      <c r="B22" s="1148"/>
      <c r="C22" s="1720"/>
      <c r="D22" s="1720"/>
      <c r="E22" s="1644">
        <v>376.02</v>
      </c>
      <c r="F22" s="1709"/>
      <c r="G22" s="1720"/>
      <c r="H22" s="1720"/>
      <c r="I22" s="1644">
        <v>271.79999999999995</v>
      </c>
      <c r="J22" s="1709"/>
      <c r="K22" s="1720"/>
      <c r="L22" s="1720"/>
      <c r="M22" s="1644">
        <v>136.44</v>
      </c>
      <c r="N22" s="1709"/>
      <c r="O22" s="1720"/>
      <c r="P22" s="1720"/>
      <c r="Q22" s="1644">
        <v>101.88</v>
      </c>
    </row>
    <row r="23" spans="1:19" s="267" customFormat="1" ht="15" x14ac:dyDescent="0.25">
      <c r="A23" s="270">
        <v>9</v>
      </c>
      <c r="B23" s="1148"/>
      <c r="C23" s="1720"/>
      <c r="D23" s="1720"/>
      <c r="E23" s="1644">
        <v>387.9</v>
      </c>
      <c r="F23" s="1709"/>
      <c r="G23" s="1720"/>
      <c r="H23" s="1720"/>
      <c r="I23" s="1644">
        <v>294.12</v>
      </c>
      <c r="J23" s="1709"/>
      <c r="K23" s="1720"/>
      <c r="L23" s="1720"/>
      <c r="M23" s="1644">
        <v>130.5</v>
      </c>
      <c r="N23" s="1709"/>
      <c r="O23" s="1720"/>
      <c r="P23" s="1720"/>
      <c r="Q23" s="1644">
        <v>102.6</v>
      </c>
    </row>
    <row r="24" spans="1:19" s="267" customFormat="1" ht="15" x14ac:dyDescent="0.25">
      <c r="A24" s="270">
        <v>10</v>
      </c>
      <c r="B24" s="1148"/>
      <c r="C24" s="1720"/>
      <c r="D24" s="1720"/>
      <c r="E24" s="1644">
        <v>418.67999999999995</v>
      </c>
      <c r="F24" s="1709"/>
      <c r="G24" s="1720"/>
      <c r="H24" s="1720"/>
      <c r="I24" s="1644">
        <v>311.76</v>
      </c>
      <c r="J24" s="1709"/>
      <c r="K24" s="1720"/>
      <c r="L24" s="1720"/>
      <c r="M24" s="1644">
        <v>135.54</v>
      </c>
      <c r="N24" s="1709"/>
      <c r="O24" s="1720"/>
      <c r="P24" s="1720"/>
      <c r="Q24" s="1644">
        <v>106.02000000000001</v>
      </c>
    </row>
    <row r="25" spans="1:19" s="267" customFormat="1" ht="15" x14ac:dyDescent="0.25">
      <c r="A25" s="270">
        <v>11</v>
      </c>
      <c r="B25" s="1148"/>
      <c r="C25" s="1720"/>
      <c r="D25" s="1720"/>
      <c r="E25" s="1644">
        <v>405.18</v>
      </c>
      <c r="F25" s="1709"/>
      <c r="G25" s="1720"/>
      <c r="H25" s="1720"/>
      <c r="I25" s="1644">
        <v>314.82000000000005</v>
      </c>
      <c r="J25" s="1709"/>
      <c r="K25" s="1720"/>
      <c r="L25" s="1720"/>
      <c r="M25" s="1644">
        <v>141.47999999999999</v>
      </c>
      <c r="N25" s="1709"/>
      <c r="O25" s="1720"/>
      <c r="P25" s="1720"/>
      <c r="Q25" s="1644">
        <v>108.35999999999999</v>
      </c>
    </row>
    <row r="26" spans="1:19" s="267" customFormat="1" ht="15" x14ac:dyDescent="0.25">
      <c r="A26" s="270">
        <v>12</v>
      </c>
      <c r="B26" s="1148"/>
      <c r="C26" s="1720"/>
      <c r="D26" s="1720"/>
      <c r="E26" s="1644">
        <v>406.44</v>
      </c>
      <c r="F26" s="1709"/>
      <c r="G26" s="1720"/>
      <c r="H26" s="1720"/>
      <c r="I26" s="1644">
        <v>313.74</v>
      </c>
      <c r="J26" s="1709"/>
      <c r="K26" s="1720"/>
      <c r="L26" s="1720"/>
      <c r="M26" s="1644">
        <v>147.95999999999998</v>
      </c>
      <c r="N26" s="1709"/>
      <c r="O26" s="1720"/>
      <c r="P26" s="1720"/>
      <c r="Q26" s="1644">
        <v>114.12</v>
      </c>
    </row>
    <row r="27" spans="1:19" s="267" customFormat="1" ht="15" x14ac:dyDescent="0.25">
      <c r="A27" s="270">
        <v>13</v>
      </c>
      <c r="B27" s="1148"/>
      <c r="C27" s="1720"/>
      <c r="D27" s="1720"/>
      <c r="E27" s="1644">
        <v>416.52</v>
      </c>
      <c r="F27" s="1709"/>
      <c r="G27" s="1720"/>
      <c r="H27" s="1720"/>
      <c r="I27" s="1644">
        <v>318.42</v>
      </c>
      <c r="J27" s="1709"/>
      <c r="K27" s="1720"/>
      <c r="L27" s="1720"/>
      <c r="M27" s="1644">
        <v>151.02000000000001</v>
      </c>
      <c r="N27" s="1709"/>
      <c r="O27" s="1720"/>
      <c r="P27" s="1720"/>
      <c r="Q27" s="1644">
        <v>109.44</v>
      </c>
    </row>
    <row r="28" spans="1:19" s="267" customFormat="1" ht="15" x14ac:dyDescent="0.25">
      <c r="A28" s="270">
        <v>14</v>
      </c>
      <c r="B28" s="1148"/>
      <c r="C28" s="1720"/>
      <c r="D28" s="1720"/>
      <c r="E28" s="1644">
        <v>421.02</v>
      </c>
      <c r="F28" s="1709"/>
      <c r="G28" s="1720"/>
      <c r="H28" s="1720"/>
      <c r="I28" s="1644">
        <v>321.83999999999997</v>
      </c>
      <c r="J28" s="1709"/>
      <c r="K28" s="1720"/>
      <c r="L28" s="1720"/>
      <c r="M28" s="1644">
        <v>148.13999999999999</v>
      </c>
      <c r="N28" s="1709"/>
      <c r="O28" s="1720"/>
      <c r="P28" s="1720"/>
      <c r="Q28" s="1644">
        <v>106.74000000000001</v>
      </c>
    </row>
    <row r="29" spans="1:19" s="267" customFormat="1" ht="15" x14ac:dyDescent="0.25">
      <c r="A29" s="270">
        <v>15</v>
      </c>
      <c r="B29" s="1148"/>
      <c r="C29" s="1720"/>
      <c r="D29" s="1720"/>
      <c r="E29" s="1644">
        <v>426.6</v>
      </c>
      <c r="F29" s="1709"/>
      <c r="G29" s="1720"/>
      <c r="H29" s="1720"/>
      <c r="I29" s="1644">
        <v>322.74</v>
      </c>
      <c r="J29" s="1709"/>
      <c r="K29" s="1720"/>
      <c r="L29" s="1720"/>
      <c r="M29" s="1644">
        <v>149.58000000000001</v>
      </c>
      <c r="N29" s="1709"/>
      <c r="O29" s="1720"/>
      <c r="P29" s="1720"/>
      <c r="Q29" s="1644">
        <v>106.56</v>
      </c>
    </row>
    <row r="30" spans="1:19" s="267" customFormat="1" ht="15" x14ac:dyDescent="0.25">
      <c r="A30" s="270">
        <v>16</v>
      </c>
      <c r="B30" s="1148"/>
      <c r="C30" s="1720"/>
      <c r="D30" s="1720"/>
      <c r="E30" s="1644">
        <v>446.22</v>
      </c>
      <c r="F30" s="1709"/>
      <c r="G30" s="1720"/>
      <c r="H30" s="1720"/>
      <c r="I30" s="1644">
        <v>324.36</v>
      </c>
      <c r="J30" s="1709"/>
      <c r="K30" s="1720"/>
      <c r="L30" s="1720"/>
      <c r="M30" s="1644">
        <v>154.44</v>
      </c>
      <c r="N30" s="1709"/>
      <c r="O30" s="1720"/>
      <c r="P30" s="1720"/>
      <c r="Q30" s="1644">
        <v>110.7</v>
      </c>
    </row>
    <row r="31" spans="1:19" s="271" customFormat="1" ht="15" x14ac:dyDescent="0.25">
      <c r="A31" s="270">
        <v>17</v>
      </c>
      <c r="B31" s="1148"/>
      <c r="C31" s="1720"/>
      <c r="D31" s="1720"/>
      <c r="E31" s="1644">
        <v>451.26</v>
      </c>
      <c r="F31" s="1709"/>
      <c r="G31" s="1720"/>
      <c r="H31" s="1720"/>
      <c r="I31" s="1644">
        <v>324.72000000000003</v>
      </c>
      <c r="J31" s="1709"/>
      <c r="K31" s="1720"/>
      <c r="L31" s="1720"/>
      <c r="M31" s="1644">
        <v>152.45999999999998</v>
      </c>
      <c r="N31" s="1709"/>
      <c r="O31" s="1720"/>
      <c r="P31" s="1720"/>
      <c r="Q31" s="1644">
        <v>105.84</v>
      </c>
      <c r="S31" s="267"/>
    </row>
    <row r="32" spans="1:19" s="271" customFormat="1" ht="15" x14ac:dyDescent="0.25">
      <c r="A32" s="270">
        <v>18</v>
      </c>
      <c r="B32" s="1148"/>
      <c r="C32" s="1720"/>
      <c r="D32" s="1720"/>
      <c r="E32" s="1644">
        <v>464.03999999999996</v>
      </c>
      <c r="F32" s="1709"/>
      <c r="G32" s="1720"/>
      <c r="H32" s="1720"/>
      <c r="I32" s="1644">
        <v>339.66</v>
      </c>
      <c r="J32" s="1709"/>
      <c r="K32" s="1720"/>
      <c r="L32" s="1720"/>
      <c r="M32" s="1644">
        <v>162.17999999999998</v>
      </c>
      <c r="N32" s="1709"/>
      <c r="O32" s="1720"/>
      <c r="P32" s="1720"/>
      <c r="Q32" s="1644">
        <v>113.94</v>
      </c>
      <c r="S32" s="267"/>
    </row>
    <row r="33" spans="1:33" s="271" customFormat="1" ht="15" x14ac:dyDescent="0.25">
      <c r="A33" s="270">
        <v>19</v>
      </c>
      <c r="B33" s="1148"/>
      <c r="C33" s="1720"/>
      <c r="D33" s="1720"/>
      <c r="E33" s="1644">
        <v>482.57999999999993</v>
      </c>
      <c r="F33" s="1709"/>
      <c r="G33" s="1720"/>
      <c r="H33" s="1720"/>
      <c r="I33" s="1644">
        <v>356.04</v>
      </c>
      <c r="J33" s="1709"/>
      <c r="K33" s="1720"/>
      <c r="L33" s="1720"/>
      <c r="M33" s="1644">
        <v>164.70000000000002</v>
      </c>
      <c r="N33" s="1709"/>
      <c r="O33" s="1720"/>
      <c r="P33" s="1720"/>
      <c r="Q33" s="1644">
        <v>115.38</v>
      </c>
      <c r="S33" s="267"/>
    </row>
    <row r="34" spans="1:33" s="271" customFormat="1" ht="15" x14ac:dyDescent="0.25">
      <c r="A34" s="270">
        <v>20</v>
      </c>
      <c r="B34" s="1148"/>
      <c r="C34" s="1720"/>
      <c r="D34" s="1720"/>
      <c r="E34" s="1644">
        <v>511.92</v>
      </c>
      <c r="F34" s="1709"/>
      <c r="G34" s="1720"/>
      <c r="H34" s="1720"/>
      <c r="I34" s="1644">
        <v>358.56</v>
      </c>
      <c r="J34" s="1709"/>
      <c r="K34" s="1720"/>
      <c r="L34" s="1720"/>
      <c r="M34" s="1644">
        <v>171.54000000000002</v>
      </c>
      <c r="N34" s="1709"/>
      <c r="O34" s="1720"/>
      <c r="P34" s="1720"/>
      <c r="Q34" s="1644">
        <v>117</v>
      </c>
      <c r="S34" s="267"/>
    </row>
    <row r="35" spans="1:33" s="271" customFormat="1" ht="15" x14ac:dyDescent="0.25">
      <c r="A35" s="270">
        <v>21</v>
      </c>
      <c r="B35" s="1148"/>
      <c r="C35" s="1720"/>
      <c r="D35" s="1720"/>
      <c r="E35" s="1644">
        <v>521.46</v>
      </c>
      <c r="F35" s="1709"/>
      <c r="G35" s="1720"/>
      <c r="H35" s="1720"/>
      <c r="I35" s="1644">
        <v>361.62</v>
      </c>
      <c r="J35" s="1709"/>
      <c r="K35" s="1720"/>
      <c r="L35" s="1720"/>
      <c r="M35" s="1644">
        <v>163.98</v>
      </c>
      <c r="N35" s="1709"/>
      <c r="O35" s="1720"/>
      <c r="P35" s="1720"/>
      <c r="Q35" s="1644">
        <v>108.72</v>
      </c>
      <c r="S35" s="267"/>
    </row>
    <row r="36" spans="1:33" s="271" customFormat="1" ht="15" x14ac:dyDescent="0.25">
      <c r="A36" s="270">
        <v>22</v>
      </c>
      <c r="B36" s="1148"/>
      <c r="C36" s="1720"/>
      <c r="D36" s="1720"/>
      <c r="E36" s="1644">
        <v>511.91999999999996</v>
      </c>
      <c r="F36" s="1709"/>
      <c r="G36" s="1720"/>
      <c r="H36" s="1720"/>
      <c r="I36" s="1644">
        <v>356.4</v>
      </c>
      <c r="J36" s="1709"/>
      <c r="K36" s="1720"/>
      <c r="L36" s="1720"/>
      <c r="M36" s="1644">
        <v>146.34</v>
      </c>
      <c r="N36" s="1709"/>
      <c r="O36" s="1720"/>
      <c r="P36" s="1720"/>
      <c r="Q36" s="1644">
        <v>97.02000000000001</v>
      </c>
      <c r="S36" s="267"/>
    </row>
    <row r="37" spans="1:33" s="271" customFormat="1" ht="15" x14ac:dyDescent="0.25">
      <c r="A37" s="270">
        <v>23</v>
      </c>
      <c r="B37" s="1148"/>
      <c r="C37" s="1720"/>
      <c r="D37" s="1720"/>
      <c r="E37" s="1644">
        <v>469.44000000000005</v>
      </c>
      <c r="F37" s="1709"/>
      <c r="G37" s="1720"/>
      <c r="H37" s="1720"/>
      <c r="I37" s="1644">
        <v>336.6</v>
      </c>
      <c r="J37" s="1709"/>
      <c r="K37" s="1720"/>
      <c r="L37" s="1720"/>
      <c r="M37" s="1644">
        <v>140.76</v>
      </c>
      <c r="N37" s="1709"/>
      <c r="O37" s="1720"/>
      <c r="P37" s="1720"/>
      <c r="Q37" s="1644">
        <v>98.1</v>
      </c>
      <c r="S37" s="267"/>
    </row>
    <row r="38" spans="1:33" s="271" customFormat="1" ht="15" x14ac:dyDescent="0.25">
      <c r="A38" s="270">
        <v>24</v>
      </c>
      <c r="B38" s="1148"/>
      <c r="C38" s="1720"/>
      <c r="D38" s="1720"/>
      <c r="E38" s="1644">
        <v>364.14</v>
      </c>
      <c r="F38" s="1709"/>
      <c r="G38" s="1720"/>
      <c r="H38" s="1720"/>
      <c r="I38" s="1644">
        <v>290.88</v>
      </c>
      <c r="J38" s="1709"/>
      <c r="K38" s="1720"/>
      <c r="L38" s="1720"/>
      <c r="M38" s="1644">
        <v>118.26</v>
      </c>
      <c r="N38" s="1709"/>
      <c r="O38" s="1720"/>
      <c r="P38" s="1720"/>
      <c r="Q38" s="1644">
        <v>92.16</v>
      </c>
      <c r="S38" s="267"/>
    </row>
    <row r="39" spans="1:33" s="271" customFormat="1" ht="15" x14ac:dyDescent="0.2">
      <c r="A39" s="270" t="s">
        <v>19</v>
      </c>
      <c r="B39" s="1219"/>
      <c r="C39" s="1721"/>
      <c r="D39" s="1721"/>
      <c r="E39" s="1722">
        <f>SUM(E15:E38)</f>
        <v>9338.76</v>
      </c>
      <c r="F39" s="1721"/>
      <c r="G39" s="1721"/>
      <c r="H39" s="1721"/>
      <c r="I39" s="1722">
        <f>SUM(I15:I38)</f>
        <v>6966.5400000000009</v>
      </c>
      <c r="J39" s="1721"/>
      <c r="K39" s="1721"/>
      <c r="L39" s="1721"/>
      <c r="M39" s="1722">
        <f>SUM(M15:M38)</f>
        <v>3270.0600000000004</v>
      </c>
      <c r="N39" s="1721"/>
      <c r="O39" s="1721"/>
      <c r="P39" s="1721"/>
      <c r="Q39" s="1722">
        <f>SUM(Q15:Q38)</f>
        <v>2419.7399999999993</v>
      </c>
    </row>
    <row r="40" spans="1:33" s="261" customFormat="1" ht="12.75" customHeight="1" x14ac:dyDescent="0.2">
      <c r="A40" s="261" t="s">
        <v>20</v>
      </c>
      <c r="R40" s="1007"/>
      <c r="S40" s="1007"/>
      <c r="T40" s="1007"/>
      <c r="U40" s="1007"/>
      <c r="V40" s="1007"/>
      <c r="W40" s="1007"/>
      <c r="X40" s="1007"/>
      <c r="Y40" s="1007"/>
      <c r="Z40" s="1007"/>
      <c r="AA40" s="1007"/>
      <c r="AB40" s="1007"/>
      <c r="AC40" s="1007"/>
      <c r="AD40" s="1007"/>
      <c r="AE40" s="1007"/>
      <c r="AF40" s="1007"/>
      <c r="AG40" s="1007"/>
    </row>
    <row r="41" spans="1:33" s="261" customFormat="1" ht="12.75" customHeight="1" x14ac:dyDescent="0.2">
      <c r="A41" s="261" t="s">
        <v>21</v>
      </c>
      <c r="R41" s="1007"/>
      <c r="S41" s="1007"/>
      <c r="T41" s="1007"/>
      <c r="U41" s="1007"/>
      <c r="V41" s="1007"/>
      <c r="W41" s="1007"/>
      <c r="X41" s="1007"/>
      <c r="Y41" s="1007"/>
      <c r="Z41" s="1007"/>
      <c r="AA41" s="1007"/>
      <c r="AB41" s="1007"/>
      <c r="AC41" s="1007"/>
      <c r="AD41" s="1007"/>
      <c r="AE41" s="1007"/>
      <c r="AF41" s="1007"/>
      <c r="AG41" s="1007"/>
    </row>
    <row r="42" spans="1:33" x14ac:dyDescent="0.2">
      <c r="A42" s="261" t="s">
        <v>22</v>
      </c>
      <c r="R42" s="1008"/>
      <c r="S42" s="1008"/>
      <c r="T42" s="1008"/>
      <c r="U42" s="1008"/>
      <c r="V42" s="1008"/>
      <c r="W42" s="1008"/>
      <c r="X42" s="1008"/>
      <c r="Y42" s="1008"/>
      <c r="Z42" s="1008"/>
      <c r="AA42" s="1008"/>
      <c r="AB42" s="1008"/>
      <c r="AC42" s="1008"/>
      <c r="AD42" s="1008"/>
      <c r="AE42" s="1008"/>
      <c r="AF42" s="1008"/>
      <c r="AG42" s="1008"/>
    </row>
    <row r="43" spans="1:33" x14ac:dyDescent="0.2">
      <c r="A43" s="261" t="s">
        <v>23</v>
      </c>
      <c r="K43" s="261" t="s">
        <v>526</v>
      </c>
      <c r="L43" s="261"/>
      <c r="M43" s="261"/>
      <c r="N43" s="261"/>
      <c r="O43" s="261"/>
      <c r="P43" s="261"/>
      <c r="Q43" s="261"/>
      <c r="R43" s="1008"/>
      <c r="S43" s="1008"/>
      <c r="T43" s="1008"/>
      <c r="U43" s="1008"/>
      <c r="V43" s="1008"/>
      <c r="W43" s="1008"/>
      <c r="X43" s="1008"/>
      <c r="Y43" s="1008"/>
      <c r="Z43" s="1008"/>
      <c r="AA43" s="1008"/>
      <c r="AB43" s="1008"/>
      <c r="AC43" s="1008"/>
      <c r="AD43" s="1008"/>
      <c r="AE43" s="1008"/>
      <c r="AF43" s="1008"/>
      <c r="AG43" s="1008"/>
    </row>
    <row r="44" spans="1:33" x14ac:dyDescent="0.2">
      <c r="R44" s="1008"/>
      <c r="S44" s="1008"/>
      <c r="T44" s="1008"/>
      <c r="U44" s="1008"/>
      <c r="V44" s="1008"/>
      <c r="W44" s="1008"/>
      <c r="X44" s="1008"/>
      <c r="Y44" s="1008"/>
      <c r="Z44" s="1008"/>
      <c r="AA44" s="1008"/>
      <c r="AB44" s="1008"/>
      <c r="AC44" s="1008"/>
      <c r="AD44" s="1008"/>
      <c r="AE44" s="1008"/>
      <c r="AF44" s="1008"/>
      <c r="AG44" s="1008"/>
    </row>
  </sheetData>
  <mergeCells count="17">
    <mergeCell ref="B10:E10"/>
    <mergeCell ref="F10:I10"/>
    <mergeCell ref="A9:A12"/>
    <mergeCell ref="B9:I9"/>
    <mergeCell ref="J9:Q9"/>
    <mergeCell ref="J11:K11"/>
    <mergeCell ref="B11:C11"/>
    <mergeCell ref="F11:G11"/>
    <mergeCell ref="N11:O11"/>
    <mergeCell ref="N10:Q10"/>
    <mergeCell ref="J10:M10"/>
    <mergeCell ref="B1:F1"/>
    <mergeCell ref="B2:F2"/>
    <mergeCell ref="A6:Q6"/>
    <mergeCell ref="A7:Q7"/>
    <mergeCell ref="B5:C5"/>
    <mergeCell ref="B4:C4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>
    <tabColor theme="6"/>
  </sheetPr>
  <dimension ref="A1:AG44"/>
  <sheetViews>
    <sheetView zoomScale="70" zoomScaleNormal="70" workbookViewId="0">
      <selection activeCell="Q15" sqref="Q15:Q38"/>
    </sheetView>
  </sheetViews>
  <sheetFormatPr defaultRowHeight="12.75" x14ac:dyDescent="0.2"/>
  <cols>
    <col min="1" max="1" width="5.42578125" style="286" customWidth="1"/>
    <col min="2" max="3" width="11.28515625" style="286" customWidth="1"/>
    <col min="4" max="4" width="11.28515625" style="286" hidden="1" customWidth="1"/>
    <col min="5" max="7" width="11.28515625" style="286" customWidth="1"/>
    <col min="8" max="8" width="11.28515625" style="286" hidden="1" customWidth="1"/>
    <col min="9" max="11" width="11.28515625" style="286" customWidth="1"/>
    <col min="12" max="12" width="11.28515625" style="286" hidden="1" customWidth="1"/>
    <col min="13" max="15" width="11.28515625" style="286" customWidth="1"/>
    <col min="16" max="16" width="11.28515625" style="286" hidden="1" customWidth="1"/>
    <col min="17" max="17" width="11.28515625" style="286" customWidth="1"/>
    <col min="18" max="16384" width="9.140625" style="286"/>
  </cols>
  <sheetData>
    <row r="1" spans="1:33" s="273" customFormat="1" ht="18.75" customHeight="1" x14ac:dyDescent="0.25">
      <c r="B1" s="2388" t="s">
        <v>503</v>
      </c>
      <c r="C1" s="2046"/>
      <c r="D1" s="2046"/>
      <c r="E1" s="2046"/>
      <c r="F1" s="2046"/>
      <c r="G1" s="801" t="s">
        <v>179</v>
      </c>
      <c r="I1" s="2387" t="s">
        <v>386</v>
      </c>
      <c r="J1" s="2387"/>
      <c r="K1" s="2387"/>
      <c r="L1" s="2387"/>
      <c r="M1" s="2387"/>
      <c r="N1" s="2387"/>
      <c r="O1" s="2387"/>
      <c r="P1" s="2387"/>
      <c r="Q1" s="2387"/>
      <c r="R1" s="274"/>
      <c r="S1" s="274"/>
      <c r="T1" s="274"/>
      <c r="U1" s="274"/>
      <c r="V1" s="1005"/>
      <c r="W1" s="1005"/>
      <c r="X1" s="1005"/>
      <c r="Y1" s="1005"/>
      <c r="Z1" s="1005"/>
      <c r="AA1" s="1005"/>
      <c r="AB1" s="1005"/>
      <c r="AC1" s="1005"/>
      <c r="AD1" s="1005"/>
      <c r="AE1" s="1005"/>
      <c r="AF1" s="1005"/>
      <c r="AG1" s="1005"/>
    </row>
    <row r="2" spans="1:33" s="273" customFormat="1" ht="10.5" customHeight="1" x14ac:dyDescent="0.2">
      <c r="B2" s="2389" t="s">
        <v>1</v>
      </c>
      <c r="C2" s="2032"/>
      <c r="D2" s="2032"/>
      <c r="E2" s="2032"/>
      <c r="F2" s="2032"/>
      <c r="N2" s="862" t="s">
        <v>2</v>
      </c>
      <c r="O2" s="275"/>
      <c r="P2" s="275"/>
      <c r="Q2" s="275"/>
      <c r="R2" s="1005"/>
      <c r="S2" s="1005"/>
      <c r="T2" s="1005"/>
      <c r="U2" s="1005"/>
      <c r="V2" s="1005"/>
      <c r="W2" s="1005"/>
      <c r="X2" s="1005"/>
      <c r="Y2" s="1005"/>
      <c r="Z2" s="1005"/>
      <c r="AA2" s="1005"/>
      <c r="AB2" s="1005"/>
      <c r="AC2" s="1005"/>
      <c r="AD2" s="1005"/>
      <c r="AE2" s="1005"/>
      <c r="AF2" s="1005"/>
      <c r="AG2" s="1005"/>
    </row>
    <row r="3" spans="1:33" s="273" customFormat="1" ht="13.5" customHeight="1" x14ac:dyDescent="0.2">
      <c r="N3" s="273" t="s">
        <v>3</v>
      </c>
      <c r="R3" s="1005"/>
      <c r="S3" s="1005"/>
      <c r="T3" s="1005"/>
      <c r="U3" s="1005"/>
      <c r="V3" s="1005"/>
      <c r="W3" s="1005"/>
      <c r="X3" s="1005"/>
      <c r="Y3" s="1005"/>
      <c r="Z3" s="1005"/>
      <c r="AA3" s="1005"/>
      <c r="AB3" s="1005"/>
      <c r="AC3" s="1005"/>
      <c r="AD3" s="1005"/>
      <c r="AE3" s="1005"/>
      <c r="AF3" s="1005"/>
      <c r="AG3" s="1005"/>
    </row>
    <row r="4" spans="1:33" s="273" customFormat="1" ht="15" customHeight="1" x14ac:dyDescent="0.25">
      <c r="B4" s="2393" t="s">
        <v>4</v>
      </c>
      <c r="C4" s="2046"/>
      <c r="D4" s="276"/>
      <c r="E4" s="1005"/>
      <c r="F4" s="1005"/>
      <c r="G4" s="1005"/>
      <c r="H4" s="1005"/>
      <c r="I4" s="863" t="s">
        <v>5</v>
      </c>
      <c r="J4" s="275"/>
      <c r="K4" s="275"/>
      <c r="L4" s="275"/>
      <c r="O4" s="277" t="s">
        <v>67</v>
      </c>
      <c r="R4" s="1005"/>
      <c r="S4" s="1005"/>
      <c r="T4" s="1005"/>
      <c r="U4" s="1005"/>
      <c r="V4" s="1005"/>
      <c r="W4" s="1005"/>
      <c r="X4" s="1005"/>
      <c r="Y4" s="1005"/>
      <c r="Z4" s="1005"/>
      <c r="AA4" s="1005"/>
      <c r="AB4" s="1005"/>
      <c r="AC4" s="1005"/>
      <c r="AD4" s="1005"/>
      <c r="AE4" s="1005"/>
      <c r="AF4" s="1005"/>
      <c r="AG4" s="1005"/>
    </row>
    <row r="5" spans="1:33" s="273" customFormat="1" ht="9.75" customHeight="1" x14ac:dyDescent="0.2">
      <c r="B5" s="2395"/>
      <c r="C5" s="2044"/>
      <c r="D5" s="275"/>
      <c r="E5" s="275"/>
      <c r="R5" s="1005"/>
      <c r="S5" s="1005"/>
      <c r="T5" s="1005"/>
      <c r="U5" s="1005"/>
      <c r="V5" s="1005"/>
      <c r="W5" s="1005"/>
      <c r="X5" s="1005"/>
      <c r="Y5" s="1005"/>
      <c r="Z5" s="1005"/>
      <c r="AA5" s="1005"/>
      <c r="AB5" s="1005"/>
      <c r="AC5" s="1005"/>
      <c r="AD5" s="1005"/>
      <c r="AE5" s="1005"/>
      <c r="AF5" s="1005"/>
      <c r="AG5" s="1005"/>
    </row>
    <row r="6" spans="1:33" s="273" customFormat="1" ht="12" customHeight="1" x14ac:dyDescent="0.25">
      <c r="A6" s="2390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1005"/>
      <c r="S6" s="1005"/>
      <c r="T6" s="1005"/>
      <c r="U6" s="1005"/>
      <c r="V6" s="1005"/>
      <c r="W6" s="1005"/>
      <c r="X6" s="1005"/>
      <c r="Y6" s="1005"/>
      <c r="Z6" s="1005"/>
      <c r="AA6" s="1005"/>
      <c r="AB6" s="1005"/>
      <c r="AC6" s="1005"/>
      <c r="AD6" s="1005"/>
      <c r="AE6" s="1005"/>
      <c r="AF6" s="1005"/>
      <c r="AG6" s="1005"/>
    </row>
    <row r="7" spans="1:33" s="273" customFormat="1" ht="15.75" x14ac:dyDescent="0.25">
      <c r="A7" s="2396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1005"/>
      <c r="S7" s="1005"/>
      <c r="T7" s="1005"/>
      <c r="U7" s="1005"/>
      <c r="V7" s="1005"/>
      <c r="W7" s="1005"/>
      <c r="X7" s="1005"/>
      <c r="Y7" s="1005"/>
      <c r="Z7" s="1005"/>
      <c r="AA7" s="1005"/>
      <c r="AB7" s="1005"/>
      <c r="AC7" s="1005"/>
      <c r="AD7" s="1005"/>
      <c r="AE7" s="1005"/>
      <c r="AF7" s="1005"/>
      <c r="AG7" s="1005"/>
    </row>
    <row r="8" spans="1:33" s="273" customFormat="1" ht="9" customHeight="1" x14ac:dyDescent="0.2">
      <c r="A8" s="1312" t="s">
        <v>422</v>
      </c>
      <c r="B8" s="1312" t="s">
        <v>423</v>
      </c>
      <c r="R8" s="1005"/>
      <c r="S8" s="1005"/>
      <c r="T8" s="1005"/>
      <c r="U8" s="1005"/>
      <c r="V8" s="1005"/>
      <c r="W8" s="1005"/>
      <c r="X8" s="1005"/>
      <c r="Y8" s="1005"/>
      <c r="Z8" s="1005"/>
      <c r="AA8" s="1005"/>
      <c r="AB8" s="1005"/>
      <c r="AC8" s="1005"/>
      <c r="AD8" s="1005"/>
      <c r="AE8" s="1005"/>
      <c r="AF8" s="1005"/>
      <c r="AG8" s="1005"/>
    </row>
    <row r="9" spans="1:33" s="273" customFormat="1" x14ac:dyDescent="0.2">
      <c r="A9" s="2394" t="s">
        <v>9</v>
      </c>
      <c r="B9" s="2392" t="s">
        <v>10</v>
      </c>
      <c r="C9" s="2370"/>
      <c r="D9" s="2370"/>
      <c r="E9" s="2370"/>
      <c r="F9" s="2370"/>
      <c r="G9" s="2370"/>
      <c r="H9" s="2370"/>
      <c r="I9" s="2371"/>
      <c r="J9" s="2392" t="s">
        <v>11</v>
      </c>
      <c r="K9" s="2370"/>
      <c r="L9" s="2370"/>
      <c r="M9" s="2370"/>
      <c r="N9" s="2370"/>
      <c r="O9" s="2370"/>
      <c r="P9" s="2370"/>
      <c r="Q9" s="2371"/>
      <c r="R9" s="1005"/>
      <c r="S9" s="1005"/>
      <c r="T9" s="1005"/>
      <c r="U9" s="1005"/>
      <c r="V9" s="1005"/>
      <c r="W9" s="1005"/>
      <c r="X9" s="1005"/>
      <c r="Y9" s="1005"/>
      <c r="Z9" s="1005"/>
      <c r="AA9" s="1005"/>
      <c r="AB9" s="1005"/>
      <c r="AC9" s="1005"/>
      <c r="AD9" s="1005"/>
      <c r="AE9" s="1005"/>
      <c r="AF9" s="1005"/>
      <c r="AG9" s="1005"/>
    </row>
    <row r="10" spans="1:33" s="273" customFormat="1" x14ac:dyDescent="0.2">
      <c r="A10" s="2367"/>
      <c r="B10" s="2391" t="s">
        <v>68</v>
      </c>
      <c r="C10" s="2039"/>
      <c r="D10" s="2039"/>
      <c r="E10" s="2040"/>
      <c r="F10" s="2391" t="s">
        <v>69</v>
      </c>
      <c r="G10" s="2039"/>
      <c r="H10" s="2039"/>
      <c r="I10" s="2040"/>
      <c r="J10" s="2391" t="s">
        <v>68</v>
      </c>
      <c r="K10" s="2039"/>
      <c r="L10" s="2039"/>
      <c r="M10" s="2040"/>
      <c r="N10" s="2391" t="s">
        <v>69</v>
      </c>
      <c r="O10" s="2039"/>
      <c r="P10" s="2039"/>
      <c r="Q10" s="2040"/>
      <c r="R10" s="1005"/>
      <c r="S10" s="1005"/>
      <c r="T10" s="1005"/>
      <c r="U10" s="1005"/>
      <c r="V10" s="1005"/>
      <c r="W10" s="1005"/>
      <c r="X10" s="1005"/>
      <c r="Y10" s="1005"/>
      <c r="Z10" s="1005"/>
      <c r="AA10" s="1005"/>
      <c r="AB10" s="1005"/>
      <c r="AC10" s="1005"/>
      <c r="AD10" s="1005"/>
      <c r="AE10" s="1005"/>
      <c r="AF10" s="1005"/>
      <c r="AG10" s="1005"/>
    </row>
    <row r="11" spans="1:33" s="273" customFormat="1" x14ac:dyDescent="0.2">
      <c r="A11" s="2367"/>
      <c r="B11" s="2391" t="s">
        <v>14</v>
      </c>
      <c r="C11" s="2039"/>
      <c r="E11" s="279">
        <v>2400</v>
      </c>
      <c r="F11" s="2391" t="s">
        <v>14</v>
      </c>
      <c r="G11" s="2039"/>
      <c r="H11" s="278"/>
      <c r="I11" s="279">
        <v>2400</v>
      </c>
      <c r="J11" s="2391" t="s">
        <v>14</v>
      </c>
      <c r="K11" s="2039"/>
      <c r="L11" s="278"/>
      <c r="M11" s="279">
        <f>E11</f>
        <v>2400</v>
      </c>
      <c r="N11" s="2391" t="s">
        <v>14</v>
      </c>
      <c r="O11" s="2039"/>
      <c r="P11" s="278"/>
      <c r="Q11" s="279">
        <f>I11</f>
        <v>2400</v>
      </c>
      <c r="R11" s="1005"/>
      <c r="S11" s="1005"/>
      <c r="T11" s="1005"/>
      <c r="U11" s="1005"/>
      <c r="V11" s="1005"/>
      <c r="W11" s="1005"/>
      <c r="X11" s="1005"/>
      <c r="Y11" s="1005"/>
      <c r="Z11" s="1005"/>
      <c r="AA11" s="1005"/>
      <c r="AB11" s="1005"/>
      <c r="AC11" s="1005"/>
      <c r="AD11" s="1005"/>
      <c r="AE11" s="1005"/>
      <c r="AF11" s="1005"/>
      <c r="AG11" s="1005"/>
    </row>
    <row r="12" spans="1:33" s="281" customFormat="1" ht="35.25" customHeight="1" x14ac:dyDescent="0.2">
      <c r="A12" s="2368"/>
      <c r="B12" s="280" t="s">
        <v>16</v>
      </c>
      <c r="C12" s="280" t="s">
        <v>17</v>
      </c>
      <c r="D12" s="280"/>
      <c r="E12" s="280" t="s">
        <v>18</v>
      </c>
      <c r="F12" s="280" t="s">
        <v>16</v>
      </c>
      <c r="G12" s="280" t="s">
        <v>17</v>
      </c>
      <c r="H12" s="280"/>
      <c r="I12" s="280" t="s">
        <v>18</v>
      </c>
      <c r="J12" s="280" t="s">
        <v>16</v>
      </c>
      <c r="K12" s="280" t="s">
        <v>17</v>
      </c>
      <c r="L12" s="280"/>
      <c r="M12" s="280" t="s">
        <v>18</v>
      </c>
      <c r="N12" s="280" t="s">
        <v>16</v>
      </c>
      <c r="O12" s="280" t="s">
        <v>17</v>
      </c>
      <c r="P12" s="280"/>
      <c r="Q12" s="280" t="s">
        <v>18</v>
      </c>
    </row>
    <row r="13" spans="1:33" s="283" customFormat="1" ht="11.25" x14ac:dyDescent="0.2">
      <c r="A13" s="282">
        <v>1</v>
      </c>
      <c r="B13" s="282">
        <v>2</v>
      </c>
      <c r="C13" s="282">
        <v>3</v>
      </c>
      <c r="D13" s="282"/>
      <c r="E13" s="282">
        <v>4</v>
      </c>
      <c r="F13" s="282">
        <v>5</v>
      </c>
      <c r="G13" s="282">
        <v>6</v>
      </c>
      <c r="H13" s="282"/>
      <c r="I13" s="282">
        <v>7</v>
      </c>
      <c r="J13" s="282">
        <v>8</v>
      </c>
      <c r="K13" s="282">
        <v>9</v>
      </c>
      <c r="L13" s="282"/>
      <c r="M13" s="282">
        <v>10</v>
      </c>
      <c r="N13" s="282">
        <v>11</v>
      </c>
      <c r="O13" s="282">
        <v>12</v>
      </c>
      <c r="P13" s="282"/>
      <c r="Q13" s="282">
        <v>13</v>
      </c>
    </row>
    <row r="14" spans="1:33" s="281" customFormat="1" ht="15" x14ac:dyDescent="0.2">
      <c r="A14" s="284">
        <v>0</v>
      </c>
      <c r="B14" s="1148"/>
      <c r="C14" s="1730"/>
      <c r="D14" s="1730"/>
      <c r="E14" s="1730"/>
      <c r="F14" s="1709"/>
      <c r="G14" s="1730"/>
      <c r="H14" s="1730"/>
      <c r="I14" s="1730"/>
      <c r="J14" s="1709"/>
      <c r="K14" s="1730"/>
      <c r="L14" s="1730"/>
      <c r="M14" s="1730"/>
      <c r="N14" s="1709"/>
      <c r="O14" s="1730"/>
      <c r="P14" s="1730"/>
      <c r="Q14" s="1730"/>
    </row>
    <row r="15" spans="1:33" s="1507" customFormat="1" ht="15" x14ac:dyDescent="0.25">
      <c r="A15" s="1506">
        <v>1</v>
      </c>
      <c r="B15" s="1379"/>
      <c r="C15" s="1730"/>
      <c r="D15" s="1730"/>
      <c r="E15" s="1644">
        <v>110.64</v>
      </c>
      <c r="F15" s="1709"/>
      <c r="G15" s="1730"/>
      <c r="H15" s="1730"/>
      <c r="I15" s="1644">
        <v>270.48</v>
      </c>
      <c r="J15" s="1709"/>
      <c r="K15" s="1730"/>
      <c r="L15" s="1730"/>
      <c r="M15" s="1644">
        <v>38.879999999999995</v>
      </c>
      <c r="N15" s="1709"/>
      <c r="O15" s="1730"/>
      <c r="P15" s="1730"/>
      <c r="Q15" s="1644">
        <v>68.16</v>
      </c>
    </row>
    <row r="16" spans="1:33" s="281" customFormat="1" ht="15" x14ac:dyDescent="0.25">
      <c r="A16" s="284">
        <v>2</v>
      </c>
      <c r="B16" s="1148"/>
      <c r="C16" s="1730"/>
      <c r="D16" s="1730"/>
      <c r="E16" s="1644">
        <v>96</v>
      </c>
      <c r="F16" s="1709"/>
      <c r="G16" s="1730"/>
      <c r="H16" s="1730"/>
      <c r="I16" s="1644">
        <v>248.88</v>
      </c>
      <c r="J16" s="1709"/>
      <c r="K16" s="1730"/>
      <c r="L16" s="1730"/>
      <c r="M16" s="1644">
        <v>36.96</v>
      </c>
      <c r="N16" s="1709"/>
      <c r="O16" s="1730"/>
      <c r="P16" s="1730"/>
      <c r="Q16" s="1644">
        <v>65.279999999999987</v>
      </c>
    </row>
    <row r="17" spans="1:19" s="281" customFormat="1" ht="15" x14ac:dyDescent="0.25">
      <c r="A17" s="284">
        <v>3</v>
      </c>
      <c r="B17" s="1148"/>
      <c r="C17" s="1730"/>
      <c r="D17" s="1730"/>
      <c r="E17" s="1644">
        <v>73.92</v>
      </c>
      <c r="F17" s="1709"/>
      <c r="G17" s="1730"/>
      <c r="H17" s="1730"/>
      <c r="I17" s="1644">
        <v>223.92000000000002</v>
      </c>
      <c r="J17" s="1709"/>
      <c r="K17" s="1730"/>
      <c r="L17" s="1730"/>
      <c r="M17" s="1644">
        <v>32.64</v>
      </c>
      <c r="N17" s="1709"/>
      <c r="O17" s="1730"/>
      <c r="P17" s="1730"/>
      <c r="Q17" s="1644">
        <v>61.68</v>
      </c>
    </row>
    <row r="18" spans="1:19" s="281" customFormat="1" ht="15" x14ac:dyDescent="0.25">
      <c r="A18" s="284">
        <v>4</v>
      </c>
      <c r="B18" s="1148"/>
      <c r="C18" s="1730"/>
      <c r="D18" s="1730"/>
      <c r="E18" s="1644">
        <v>72.960000000000008</v>
      </c>
      <c r="F18" s="1709"/>
      <c r="G18" s="1730"/>
      <c r="H18" s="1730"/>
      <c r="I18" s="1644">
        <v>213.84</v>
      </c>
      <c r="J18" s="1709"/>
      <c r="K18" s="1730"/>
      <c r="L18" s="1730"/>
      <c r="M18" s="1644">
        <v>32.880000000000003</v>
      </c>
      <c r="N18" s="1709"/>
      <c r="O18" s="1730"/>
      <c r="P18" s="1730"/>
      <c r="Q18" s="1644">
        <v>61.68</v>
      </c>
    </row>
    <row r="19" spans="1:19" s="281" customFormat="1" ht="15" x14ac:dyDescent="0.25">
      <c r="A19" s="284">
        <v>5</v>
      </c>
      <c r="B19" s="1148"/>
      <c r="C19" s="1730"/>
      <c r="D19" s="1730"/>
      <c r="E19" s="1644">
        <v>71.760000000000005</v>
      </c>
      <c r="F19" s="1709"/>
      <c r="G19" s="1730"/>
      <c r="H19" s="1730"/>
      <c r="I19" s="1644">
        <v>211.2</v>
      </c>
      <c r="J19" s="1709"/>
      <c r="K19" s="1730"/>
      <c r="L19" s="1730"/>
      <c r="M19" s="1644">
        <v>33.36</v>
      </c>
      <c r="N19" s="1709"/>
      <c r="O19" s="1730"/>
      <c r="P19" s="1730"/>
      <c r="Q19" s="1644">
        <v>61.2</v>
      </c>
    </row>
    <row r="20" spans="1:19" s="281" customFormat="1" ht="15" x14ac:dyDescent="0.25">
      <c r="A20" s="284">
        <v>6</v>
      </c>
      <c r="B20" s="1148"/>
      <c r="C20" s="1730"/>
      <c r="D20" s="1730"/>
      <c r="E20" s="1644">
        <v>81.12</v>
      </c>
      <c r="F20" s="1709"/>
      <c r="G20" s="1730"/>
      <c r="H20" s="1730"/>
      <c r="I20" s="1644">
        <v>228.48</v>
      </c>
      <c r="J20" s="1709"/>
      <c r="K20" s="1730"/>
      <c r="L20" s="1730"/>
      <c r="M20" s="1644">
        <v>33.119999999999997</v>
      </c>
      <c r="N20" s="1709"/>
      <c r="O20" s="1730"/>
      <c r="P20" s="1730"/>
      <c r="Q20" s="1644">
        <v>60.24</v>
      </c>
    </row>
    <row r="21" spans="1:19" s="281" customFormat="1" ht="15" x14ac:dyDescent="0.25">
      <c r="A21" s="284">
        <v>7</v>
      </c>
      <c r="B21" s="1148"/>
      <c r="C21" s="1730"/>
      <c r="D21" s="1730"/>
      <c r="E21" s="1644">
        <v>89.76</v>
      </c>
      <c r="F21" s="1709"/>
      <c r="G21" s="1730"/>
      <c r="H21" s="1730"/>
      <c r="I21" s="1644">
        <v>303.12</v>
      </c>
      <c r="J21" s="1709"/>
      <c r="K21" s="1730"/>
      <c r="L21" s="1730"/>
      <c r="M21" s="1644">
        <v>32.879999999999995</v>
      </c>
      <c r="N21" s="1709"/>
      <c r="O21" s="1730"/>
      <c r="P21" s="1730"/>
      <c r="Q21" s="1644">
        <v>66.72</v>
      </c>
    </row>
    <row r="22" spans="1:19" s="281" customFormat="1" ht="15" x14ac:dyDescent="0.25">
      <c r="A22" s="284">
        <v>8</v>
      </c>
      <c r="B22" s="1148"/>
      <c r="C22" s="1730"/>
      <c r="D22" s="1730"/>
      <c r="E22" s="1644">
        <v>101.04000000000002</v>
      </c>
      <c r="F22" s="1709"/>
      <c r="G22" s="1730"/>
      <c r="H22" s="1730"/>
      <c r="I22" s="1644">
        <v>381.12</v>
      </c>
      <c r="J22" s="1709"/>
      <c r="K22" s="1730"/>
      <c r="L22" s="1730"/>
      <c r="M22" s="1644">
        <v>34.32</v>
      </c>
      <c r="N22" s="1709"/>
      <c r="O22" s="1730"/>
      <c r="P22" s="1730"/>
      <c r="Q22" s="1644">
        <v>102.24000000000001</v>
      </c>
    </row>
    <row r="23" spans="1:19" s="281" customFormat="1" ht="15" x14ac:dyDescent="0.25">
      <c r="A23" s="284">
        <v>9</v>
      </c>
      <c r="B23" s="1148"/>
      <c r="C23" s="1730"/>
      <c r="D23" s="1730"/>
      <c r="E23" s="1644">
        <v>114.24000000000001</v>
      </c>
      <c r="F23" s="1709"/>
      <c r="G23" s="1730"/>
      <c r="H23" s="1730"/>
      <c r="I23" s="1644">
        <v>377.52</v>
      </c>
      <c r="J23" s="1709"/>
      <c r="K23" s="1730"/>
      <c r="L23" s="1730"/>
      <c r="M23" s="1644">
        <v>36.480000000000004</v>
      </c>
      <c r="N23" s="1709"/>
      <c r="O23" s="1730"/>
      <c r="P23" s="1730"/>
      <c r="Q23" s="1644">
        <v>97.92</v>
      </c>
    </row>
    <row r="24" spans="1:19" s="281" customFormat="1" ht="15" x14ac:dyDescent="0.25">
      <c r="A24" s="284">
        <v>10</v>
      </c>
      <c r="B24" s="1148"/>
      <c r="C24" s="1730"/>
      <c r="D24" s="1730"/>
      <c r="E24" s="1644">
        <v>128.63999999999999</v>
      </c>
      <c r="F24" s="1709"/>
      <c r="G24" s="1730"/>
      <c r="H24" s="1730"/>
      <c r="I24" s="1644">
        <v>396</v>
      </c>
      <c r="J24" s="1709"/>
      <c r="K24" s="1730"/>
      <c r="L24" s="1730"/>
      <c r="M24" s="1644">
        <v>40.319999999999993</v>
      </c>
      <c r="N24" s="1709"/>
      <c r="O24" s="1730"/>
      <c r="P24" s="1730"/>
      <c r="Q24" s="1644">
        <v>94.56</v>
      </c>
    </row>
    <row r="25" spans="1:19" s="281" customFormat="1" ht="15" x14ac:dyDescent="0.25">
      <c r="A25" s="284">
        <v>11</v>
      </c>
      <c r="B25" s="1148"/>
      <c r="C25" s="1730"/>
      <c r="D25" s="1730"/>
      <c r="E25" s="1644">
        <v>137.76</v>
      </c>
      <c r="F25" s="1709"/>
      <c r="G25" s="1730"/>
      <c r="H25" s="1730"/>
      <c r="I25" s="1644">
        <v>411.36</v>
      </c>
      <c r="J25" s="1709"/>
      <c r="K25" s="1730"/>
      <c r="L25" s="1730"/>
      <c r="M25" s="1644">
        <v>35.760000000000005</v>
      </c>
      <c r="N25" s="1709"/>
      <c r="O25" s="1730"/>
      <c r="P25" s="1730"/>
      <c r="Q25" s="1644">
        <v>96.72</v>
      </c>
    </row>
    <row r="26" spans="1:19" s="281" customFormat="1" ht="15" x14ac:dyDescent="0.25">
      <c r="A26" s="284">
        <v>12</v>
      </c>
      <c r="B26" s="1148"/>
      <c r="C26" s="1730"/>
      <c r="D26" s="1730"/>
      <c r="E26" s="1644">
        <v>134.40000000000003</v>
      </c>
      <c r="F26" s="1709"/>
      <c r="G26" s="1730"/>
      <c r="H26" s="1730"/>
      <c r="I26" s="1644">
        <v>407.52</v>
      </c>
      <c r="J26" s="1709"/>
      <c r="K26" s="1730"/>
      <c r="L26" s="1730"/>
      <c r="M26" s="1644">
        <v>38.399999999999991</v>
      </c>
      <c r="N26" s="1709"/>
      <c r="O26" s="1730"/>
      <c r="P26" s="1730"/>
      <c r="Q26" s="1644">
        <v>102</v>
      </c>
    </row>
    <row r="27" spans="1:19" s="281" customFormat="1" ht="15" x14ac:dyDescent="0.25">
      <c r="A27" s="284">
        <v>13</v>
      </c>
      <c r="B27" s="1148"/>
      <c r="C27" s="1730"/>
      <c r="D27" s="1730"/>
      <c r="E27" s="1644">
        <v>131.76</v>
      </c>
      <c r="F27" s="1709"/>
      <c r="G27" s="1730"/>
      <c r="H27" s="1730"/>
      <c r="I27" s="1644">
        <v>412.08000000000004</v>
      </c>
      <c r="J27" s="1709"/>
      <c r="K27" s="1730"/>
      <c r="L27" s="1730"/>
      <c r="M27" s="1644">
        <v>40.800000000000004</v>
      </c>
      <c r="N27" s="1709"/>
      <c r="O27" s="1730"/>
      <c r="P27" s="1730"/>
      <c r="Q27" s="1644">
        <v>103.68</v>
      </c>
    </row>
    <row r="28" spans="1:19" s="281" customFormat="1" ht="15" x14ac:dyDescent="0.25">
      <c r="A28" s="284">
        <v>14</v>
      </c>
      <c r="B28" s="1148"/>
      <c r="C28" s="1730"/>
      <c r="D28" s="1730"/>
      <c r="E28" s="1644">
        <v>138</v>
      </c>
      <c r="F28" s="1709"/>
      <c r="G28" s="1730"/>
      <c r="H28" s="1730"/>
      <c r="I28" s="1644">
        <v>415.67999999999995</v>
      </c>
      <c r="J28" s="1709"/>
      <c r="K28" s="1730"/>
      <c r="L28" s="1730"/>
      <c r="M28" s="1644">
        <v>38.64</v>
      </c>
      <c r="N28" s="1709"/>
      <c r="O28" s="1730"/>
      <c r="P28" s="1730"/>
      <c r="Q28" s="1644">
        <v>95.28</v>
      </c>
    </row>
    <row r="29" spans="1:19" s="281" customFormat="1" ht="15" x14ac:dyDescent="0.25">
      <c r="A29" s="284">
        <v>15</v>
      </c>
      <c r="B29" s="1148"/>
      <c r="C29" s="1730"/>
      <c r="D29" s="1730"/>
      <c r="E29" s="1644">
        <v>142.80000000000001</v>
      </c>
      <c r="F29" s="1709"/>
      <c r="G29" s="1730"/>
      <c r="H29" s="1730"/>
      <c r="I29" s="1644">
        <v>412.32</v>
      </c>
      <c r="J29" s="1709"/>
      <c r="K29" s="1730"/>
      <c r="L29" s="1730"/>
      <c r="M29" s="1644">
        <v>36.479999999999997</v>
      </c>
      <c r="N29" s="1709"/>
      <c r="O29" s="1730"/>
      <c r="P29" s="1730"/>
      <c r="Q29" s="1644">
        <v>99.84</v>
      </c>
    </row>
    <row r="30" spans="1:19" s="281" customFormat="1" ht="15" x14ac:dyDescent="0.25">
      <c r="A30" s="284">
        <v>16</v>
      </c>
      <c r="B30" s="1148"/>
      <c r="C30" s="1730"/>
      <c r="D30" s="1730"/>
      <c r="E30" s="1644">
        <v>143.04000000000002</v>
      </c>
      <c r="F30" s="1709"/>
      <c r="G30" s="1730"/>
      <c r="H30" s="1730"/>
      <c r="I30" s="1644">
        <v>406.32000000000005</v>
      </c>
      <c r="J30" s="1709"/>
      <c r="K30" s="1730"/>
      <c r="L30" s="1730"/>
      <c r="M30" s="1644">
        <v>38.400000000000006</v>
      </c>
      <c r="N30" s="1709"/>
      <c r="O30" s="1730"/>
      <c r="P30" s="1730"/>
      <c r="Q30" s="1644">
        <v>101.76</v>
      </c>
    </row>
    <row r="31" spans="1:19" s="285" customFormat="1" ht="15" x14ac:dyDescent="0.25">
      <c r="A31" s="284">
        <v>17</v>
      </c>
      <c r="B31" s="1148"/>
      <c r="C31" s="1730"/>
      <c r="D31" s="1730"/>
      <c r="E31" s="1644">
        <v>150.96000000000004</v>
      </c>
      <c r="F31" s="1709"/>
      <c r="G31" s="1730"/>
      <c r="H31" s="1730"/>
      <c r="I31" s="1644">
        <v>424.32</v>
      </c>
      <c r="J31" s="1709"/>
      <c r="K31" s="1730"/>
      <c r="L31" s="1730"/>
      <c r="M31" s="1644">
        <v>38.879999999999995</v>
      </c>
      <c r="N31" s="1709"/>
      <c r="O31" s="1730"/>
      <c r="P31" s="1730"/>
      <c r="Q31" s="1644">
        <v>99.6</v>
      </c>
      <c r="S31" s="281"/>
    </row>
    <row r="32" spans="1:19" s="285" customFormat="1" ht="15" x14ac:dyDescent="0.25">
      <c r="A32" s="284">
        <v>18</v>
      </c>
      <c r="B32" s="1148"/>
      <c r="C32" s="1730"/>
      <c r="D32" s="1730"/>
      <c r="E32" s="1644">
        <v>149.03999999999996</v>
      </c>
      <c r="F32" s="1709"/>
      <c r="G32" s="1730"/>
      <c r="H32" s="1730"/>
      <c r="I32" s="1644">
        <v>439.2</v>
      </c>
      <c r="J32" s="1709"/>
      <c r="K32" s="1730"/>
      <c r="L32" s="1730"/>
      <c r="M32" s="1644">
        <v>39.120000000000005</v>
      </c>
      <c r="N32" s="1709"/>
      <c r="O32" s="1730"/>
      <c r="P32" s="1730"/>
      <c r="Q32" s="1644">
        <v>103.91999999999999</v>
      </c>
      <c r="S32" s="281"/>
    </row>
    <row r="33" spans="1:33" s="285" customFormat="1" ht="15" x14ac:dyDescent="0.25">
      <c r="A33" s="284">
        <v>19</v>
      </c>
      <c r="B33" s="1148"/>
      <c r="C33" s="1730"/>
      <c r="D33" s="1730"/>
      <c r="E33" s="1644">
        <v>144</v>
      </c>
      <c r="F33" s="1709"/>
      <c r="G33" s="1730"/>
      <c r="H33" s="1730"/>
      <c r="I33" s="1644">
        <v>469.92</v>
      </c>
      <c r="J33" s="1709"/>
      <c r="K33" s="1730"/>
      <c r="L33" s="1730"/>
      <c r="M33" s="1644">
        <v>39.599999999999994</v>
      </c>
      <c r="N33" s="1709"/>
      <c r="O33" s="1730"/>
      <c r="P33" s="1730"/>
      <c r="Q33" s="1644">
        <v>119.03999999999999</v>
      </c>
      <c r="S33" s="281"/>
    </row>
    <row r="34" spans="1:33" s="285" customFormat="1" ht="15" x14ac:dyDescent="0.25">
      <c r="A34" s="284">
        <v>20</v>
      </c>
      <c r="B34" s="1148"/>
      <c r="C34" s="1730"/>
      <c r="D34" s="1730"/>
      <c r="E34" s="1644">
        <v>148.32</v>
      </c>
      <c r="F34" s="1709"/>
      <c r="G34" s="1730"/>
      <c r="H34" s="1730"/>
      <c r="I34" s="1644">
        <v>487.43999999999994</v>
      </c>
      <c r="J34" s="1709"/>
      <c r="K34" s="1730"/>
      <c r="L34" s="1730"/>
      <c r="M34" s="1644">
        <v>42.239999999999995</v>
      </c>
      <c r="N34" s="1709"/>
      <c r="O34" s="1730"/>
      <c r="P34" s="1730"/>
      <c r="Q34" s="1644">
        <v>131.04000000000002</v>
      </c>
      <c r="S34" s="281"/>
    </row>
    <row r="35" spans="1:33" s="285" customFormat="1" ht="15" x14ac:dyDescent="0.25">
      <c r="A35" s="284">
        <v>21</v>
      </c>
      <c r="B35" s="1148"/>
      <c r="C35" s="1730"/>
      <c r="D35" s="1730"/>
      <c r="E35" s="1644">
        <v>144.48000000000002</v>
      </c>
      <c r="F35" s="1709"/>
      <c r="G35" s="1730"/>
      <c r="H35" s="1730"/>
      <c r="I35" s="1644">
        <v>469.92</v>
      </c>
      <c r="J35" s="1709"/>
      <c r="K35" s="1730"/>
      <c r="L35" s="1730"/>
      <c r="M35" s="1644">
        <v>41.759999999999991</v>
      </c>
      <c r="N35" s="1709"/>
      <c r="O35" s="1730"/>
      <c r="P35" s="1730"/>
      <c r="Q35" s="1644">
        <v>121.92</v>
      </c>
      <c r="S35" s="281"/>
    </row>
    <row r="36" spans="1:33" s="285" customFormat="1" ht="15" x14ac:dyDescent="0.25">
      <c r="A36" s="284">
        <v>22</v>
      </c>
      <c r="B36" s="1148"/>
      <c r="C36" s="1730"/>
      <c r="D36" s="1730"/>
      <c r="E36" s="1644">
        <v>131.28000000000003</v>
      </c>
      <c r="F36" s="1709"/>
      <c r="G36" s="1730"/>
      <c r="H36" s="1730"/>
      <c r="I36" s="1644">
        <v>460.79999999999995</v>
      </c>
      <c r="J36" s="1709"/>
      <c r="K36" s="1730"/>
      <c r="L36" s="1730"/>
      <c r="M36" s="1644">
        <v>34.799999999999997</v>
      </c>
      <c r="N36" s="1709"/>
      <c r="O36" s="1730"/>
      <c r="P36" s="1730"/>
      <c r="Q36" s="1644">
        <v>111.84</v>
      </c>
      <c r="S36" s="281"/>
    </row>
    <row r="37" spans="1:33" s="285" customFormat="1" ht="15" x14ac:dyDescent="0.25">
      <c r="A37" s="284">
        <v>23</v>
      </c>
      <c r="B37" s="1148"/>
      <c r="C37" s="1730"/>
      <c r="D37" s="1730"/>
      <c r="E37" s="1644">
        <v>123.84</v>
      </c>
      <c r="F37" s="1709"/>
      <c r="G37" s="1730"/>
      <c r="H37" s="1730"/>
      <c r="I37" s="1644">
        <v>407.76</v>
      </c>
      <c r="J37" s="1709"/>
      <c r="K37" s="1730"/>
      <c r="L37" s="1730"/>
      <c r="M37" s="1644">
        <v>33.119999999999997</v>
      </c>
      <c r="N37" s="1709"/>
      <c r="O37" s="1730"/>
      <c r="P37" s="1730"/>
      <c r="Q37" s="1644">
        <v>95.52</v>
      </c>
      <c r="S37" s="281"/>
    </row>
    <row r="38" spans="1:33" s="285" customFormat="1" ht="15" x14ac:dyDescent="0.25">
      <c r="A38" s="284">
        <v>24</v>
      </c>
      <c r="B38" s="1148"/>
      <c r="C38" s="1730"/>
      <c r="D38" s="1730"/>
      <c r="E38" s="1644">
        <v>120.48</v>
      </c>
      <c r="F38" s="1709"/>
      <c r="G38" s="1730"/>
      <c r="H38" s="1730"/>
      <c r="I38" s="1644">
        <v>316.55999999999995</v>
      </c>
      <c r="J38" s="1709"/>
      <c r="K38" s="1730"/>
      <c r="L38" s="1730"/>
      <c r="M38" s="1644">
        <v>35.040000000000006</v>
      </c>
      <c r="N38" s="1709"/>
      <c r="O38" s="1730"/>
      <c r="P38" s="1730"/>
      <c r="Q38" s="1644">
        <v>72.960000000000008</v>
      </c>
      <c r="S38" s="281"/>
    </row>
    <row r="39" spans="1:33" s="285" customFormat="1" ht="15" x14ac:dyDescent="0.2">
      <c r="A39" s="284" t="s">
        <v>19</v>
      </c>
      <c r="B39" s="1218"/>
      <c r="C39" s="1731"/>
      <c r="D39" s="1731"/>
      <c r="E39" s="1732">
        <f>SUM(E15:E38)</f>
        <v>2880.2400000000007</v>
      </c>
      <c r="F39" s="1731"/>
      <c r="G39" s="1731"/>
      <c r="H39" s="1731"/>
      <c r="I39" s="1732">
        <f>SUM(I15:I38)</f>
        <v>8795.7599999999984</v>
      </c>
      <c r="J39" s="1731"/>
      <c r="K39" s="1731"/>
      <c r="L39" s="1731"/>
      <c r="M39" s="1732">
        <f>SUM(M15:M38)</f>
        <v>884.87999999999988</v>
      </c>
      <c r="N39" s="1731"/>
      <c r="O39" s="1731"/>
      <c r="P39" s="1731"/>
      <c r="Q39" s="1732">
        <f>SUM(Q15:Q38)</f>
        <v>2194.8000000000002</v>
      </c>
    </row>
    <row r="40" spans="1:33" s="273" customFormat="1" ht="12.75" customHeight="1" x14ac:dyDescent="0.2">
      <c r="A40" s="273" t="s">
        <v>20</v>
      </c>
      <c r="R40" s="1005"/>
      <c r="S40" s="1005"/>
      <c r="T40" s="1005"/>
      <c r="U40" s="1005"/>
      <c r="V40" s="1005"/>
      <c r="W40" s="1005"/>
      <c r="X40" s="1005"/>
      <c r="Y40" s="1005"/>
      <c r="Z40" s="1005"/>
      <c r="AA40" s="1005"/>
      <c r="AB40" s="1005"/>
      <c r="AC40" s="1005"/>
      <c r="AD40" s="1005"/>
      <c r="AE40" s="1005"/>
      <c r="AF40" s="1005"/>
      <c r="AG40" s="1005"/>
    </row>
    <row r="41" spans="1:33" s="273" customFormat="1" ht="12.75" customHeight="1" x14ac:dyDescent="0.2">
      <c r="A41" s="273" t="s">
        <v>21</v>
      </c>
      <c r="R41" s="1005"/>
      <c r="S41" s="1005"/>
      <c r="T41" s="1005"/>
      <c r="U41" s="1005"/>
      <c r="V41" s="1005"/>
      <c r="W41" s="1005"/>
      <c r="X41" s="1005"/>
      <c r="Y41" s="1005"/>
      <c r="Z41" s="1005"/>
      <c r="AA41" s="1005"/>
      <c r="AB41" s="1005"/>
      <c r="AC41" s="1005"/>
      <c r="AD41" s="1005"/>
      <c r="AE41" s="1005"/>
      <c r="AF41" s="1005"/>
      <c r="AG41" s="1005"/>
    </row>
    <row r="42" spans="1:33" x14ac:dyDescent="0.2">
      <c r="A42" s="273" t="s">
        <v>22</v>
      </c>
      <c r="R42" s="1006"/>
      <c r="S42" s="1006"/>
      <c r="T42" s="1006"/>
      <c r="U42" s="1006"/>
      <c r="V42" s="1006"/>
      <c r="W42" s="1006"/>
      <c r="X42" s="1006"/>
      <c r="Y42" s="1006"/>
      <c r="Z42" s="1006"/>
      <c r="AA42" s="1006"/>
      <c r="AB42" s="1006"/>
      <c r="AC42" s="1006"/>
      <c r="AD42" s="1006"/>
      <c r="AE42" s="1006"/>
      <c r="AF42" s="1006"/>
      <c r="AG42" s="1006"/>
    </row>
    <row r="43" spans="1:33" x14ac:dyDescent="0.2">
      <c r="A43" s="273" t="s">
        <v>23</v>
      </c>
      <c r="K43" s="273" t="s">
        <v>526</v>
      </c>
      <c r="L43" s="273"/>
      <c r="M43" s="273"/>
      <c r="N43" s="273"/>
      <c r="O43" s="273"/>
      <c r="P43" s="273"/>
      <c r="Q43" s="273"/>
      <c r="R43" s="1006"/>
      <c r="S43" s="1006"/>
      <c r="T43" s="1006"/>
      <c r="U43" s="1006"/>
      <c r="V43" s="1006"/>
      <c r="W43" s="1006"/>
      <c r="X43" s="1006"/>
      <c r="Y43" s="1006"/>
      <c r="Z43" s="1006"/>
      <c r="AA43" s="1006"/>
      <c r="AB43" s="1006"/>
      <c r="AC43" s="1006"/>
      <c r="AD43" s="1006"/>
      <c r="AE43" s="1006"/>
      <c r="AF43" s="1006"/>
      <c r="AG43" s="1006"/>
    </row>
    <row r="44" spans="1:33" x14ac:dyDescent="0.2">
      <c r="R44" s="1006"/>
      <c r="S44" s="1006"/>
      <c r="T44" s="1006"/>
      <c r="U44" s="1006"/>
      <c r="V44" s="1006"/>
      <c r="W44" s="1006"/>
      <c r="X44" s="1006"/>
      <c r="Y44" s="1006"/>
      <c r="Z44" s="1006"/>
      <c r="AA44" s="1006"/>
      <c r="AB44" s="1006"/>
      <c r="AC44" s="1006"/>
      <c r="AD44" s="1006"/>
      <c r="AE44" s="1006"/>
      <c r="AF44" s="1006"/>
      <c r="AG44" s="1006"/>
    </row>
  </sheetData>
  <mergeCells count="18">
    <mergeCell ref="N11:O11"/>
    <mergeCell ref="F10:I10"/>
    <mergeCell ref="I1:Q1"/>
    <mergeCell ref="B1:F1"/>
    <mergeCell ref="B2:F2"/>
    <mergeCell ref="A6:Q6"/>
    <mergeCell ref="B11:C11"/>
    <mergeCell ref="F11:G11"/>
    <mergeCell ref="J11:K11"/>
    <mergeCell ref="J10:M10"/>
    <mergeCell ref="J9:Q9"/>
    <mergeCell ref="B4:C4"/>
    <mergeCell ref="A9:A12"/>
    <mergeCell ref="B9:I9"/>
    <mergeCell ref="B5:C5"/>
    <mergeCell ref="A7:Q7"/>
    <mergeCell ref="B10:E10"/>
    <mergeCell ref="N10:Q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>
    <tabColor theme="6"/>
  </sheetPr>
  <dimension ref="A1:AG44"/>
  <sheetViews>
    <sheetView zoomScale="70" zoomScaleNormal="70" workbookViewId="0">
      <selection activeCell="T32" sqref="T32"/>
    </sheetView>
  </sheetViews>
  <sheetFormatPr defaultRowHeight="12.75" x14ac:dyDescent="0.2"/>
  <cols>
    <col min="1" max="1" width="5.42578125" style="298" customWidth="1"/>
    <col min="2" max="3" width="11.28515625" style="298" customWidth="1"/>
    <col min="4" max="4" width="11.28515625" style="298" hidden="1" customWidth="1"/>
    <col min="5" max="7" width="11.28515625" style="298" customWidth="1"/>
    <col min="8" max="8" width="11.28515625" style="298" hidden="1" customWidth="1"/>
    <col min="9" max="11" width="11.28515625" style="298" customWidth="1"/>
    <col min="12" max="12" width="11.28515625" style="298" hidden="1" customWidth="1"/>
    <col min="13" max="15" width="11.28515625" style="298" customWidth="1"/>
    <col min="16" max="16" width="11.28515625" style="298" hidden="1" customWidth="1"/>
    <col min="17" max="17" width="11.28515625" style="298" customWidth="1"/>
    <col min="18" max="16384" width="9.140625" style="298"/>
  </cols>
  <sheetData>
    <row r="1" spans="1:33" s="287" customFormat="1" ht="18.75" customHeight="1" x14ac:dyDescent="0.25">
      <c r="B1" s="2413" t="s">
        <v>503</v>
      </c>
      <c r="C1" s="2046"/>
      <c r="D1" s="2046"/>
      <c r="E1" s="2046"/>
      <c r="F1" s="2046"/>
      <c r="J1" s="801" t="s">
        <v>179</v>
      </c>
      <c r="N1" s="2407" t="s">
        <v>77</v>
      </c>
      <c r="O1" s="2407"/>
      <c r="P1" s="2407"/>
      <c r="Q1" s="2407"/>
      <c r="R1" s="1003"/>
      <c r="S1" s="1003"/>
      <c r="T1" s="1003"/>
      <c r="U1" s="1003"/>
      <c r="V1" s="1003"/>
      <c r="W1" s="1003"/>
      <c r="X1" s="1003"/>
      <c r="Y1" s="1003"/>
      <c r="Z1" s="1003"/>
      <c r="AA1" s="1003"/>
      <c r="AB1" s="1003"/>
      <c r="AC1" s="1003"/>
      <c r="AD1" s="1003"/>
      <c r="AE1" s="1003"/>
      <c r="AF1" s="1003"/>
      <c r="AG1" s="1003"/>
    </row>
    <row r="2" spans="1:33" s="287" customFormat="1" ht="10.5" customHeight="1" x14ac:dyDescent="0.2">
      <c r="B2" s="2408" t="s">
        <v>1</v>
      </c>
      <c r="C2" s="2032"/>
      <c r="D2" s="2032"/>
      <c r="E2" s="2032"/>
      <c r="F2" s="2032"/>
      <c r="N2" s="2408" t="s">
        <v>2</v>
      </c>
      <c r="O2" s="2409"/>
      <c r="P2" s="2409"/>
      <c r="Q2" s="2409"/>
      <c r="R2" s="1003"/>
      <c r="S2" s="1003"/>
      <c r="T2" s="1003"/>
      <c r="U2" s="1003"/>
      <c r="V2" s="1003"/>
      <c r="W2" s="1003"/>
      <c r="X2" s="1003"/>
      <c r="Y2" s="1003"/>
      <c r="Z2" s="1003"/>
      <c r="AA2" s="1003"/>
      <c r="AB2" s="1003"/>
      <c r="AC2" s="1003"/>
      <c r="AD2" s="1003"/>
      <c r="AE2" s="1003"/>
      <c r="AF2" s="1003"/>
      <c r="AG2" s="1003"/>
    </row>
    <row r="3" spans="1:33" s="287" customFormat="1" ht="13.5" customHeight="1" x14ac:dyDescent="0.2">
      <c r="N3" s="287" t="s">
        <v>3</v>
      </c>
      <c r="R3" s="1003"/>
      <c r="S3" s="1003"/>
      <c r="T3" s="1003"/>
      <c r="U3" s="1003"/>
      <c r="V3" s="1003"/>
      <c r="W3" s="1003"/>
      <c r="X3" s="1003"/>
      <c r="Y3" s="1003"/>
      <c r="Z3" s="1003"/>
      <c r="AA3" s="1003"/>
      <c r="AB3" s="1003"/>
      <c r="AC3" s="1003"/>
      <c r="AD3" s="1003"/>
      <c r="AE3" s="1003"/>
      <c r="AF3" s="1003"/>
      <c r="AG3" s="1003"/>
    </row>
    <row r="4" spans="1:33" s="287" customFormat="1" ht="15" customHeight="1" x14ac:dyDescent="0.25">
      <c r="B4" s="2412" t="s">
        <v>4</v>
      </c>
      <c r="C4" s="2046"/>
      <c r="D4" s="289"/>
      <c r="E4" s="1003"/>
      <c r="F4" s="1003"/>
      <c r="G4" s="1003"/>
      <c r="H4" s="1003"/>
      <c r="I4" s="894" t="s">
        <v>5</v>
      </c>
      <c r="J4" s="288"/>
      <c r="K4" s="288"/>
      <c r="L4" s="288"/>
      <c r="O4" s="1249" t="s">
        <v>71</v>
      </c>
      <c r="R4" s="1003"/>
      <c r="S4" s="1003"/>
      <c r="T4" s="1003"/>
      <c r="U4" s="1003"/>
      <c r="V4" s="1003"/>
      <c r="W4" s="1003"/>
      <c r="X4" s="1003"/>
      <c r="Y4" s="1003"/>
      <c r="Z4" s="1003"/>
      <c r="AA4" s="1003"/>
      <c r="AB4" s="1003"/>
      <c r="AC4" s="1003"/>
      <c r="AD4" s="1003"/>
      <c r="AE4" s="1003"/>
      <c r="AF4" s="1003"/>
      <c r="AG4" s="1003"/>
    </row>
    <row r="5" spans="1:33" s="287" customFormat="1" ht="9.75" customHeight="1" x14ac:dyDescent="0.2">
      <c r="B5" s="2403" t="s">
        <v>7</v>
      </c>
      <c r="C5" s="2044"/>
      <c r="D5" s="288"/>
      <c r="E5" s="288"/>
      <c r="R5" s="1003"/>
      <c r="S5" s="1003"/>
      <c r="T5" s="1003"/>
      <c r="U5" s="1003"/>
      <c r="V5" s="1003"/>
      <c r="W5" s="1003"/>
      <c r="X5" s="1003"/>
      <c r="Y5" s="1003"/>
      <c r="Z5" s="1003"/>
      <c r="AA5" s="1003"/>
      <c r="AB5" s="1003"/>
      <c r="AC5" s="1003"/>
      <c r="AD5" s="1003"/>
      <c r="AE5" s="1003"/>
      <c r="AF5" s="1003"/>
      <c r="AG5" s="1003"/>
    </row>
    <row r="6" spans="1:33" s="287" customFormat="1" ht="12" customHeight="1" x14ac:dyDescent="0.25">
      <c r="A6" s="2410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1003"/>
      <c r="S6" s="1003"/>
      <c r="T6" s="1003"/>
      <c r="U6" s="1003"/>
      <c r="V6" s="1003"/>
      <c r="W6" s="1003"/>
      <c r="X6" s="1003"/>
      <c r="Y6" s="1003"/>
      <c r="Z6" s="1003"/>
      <c r="AA6" s="1003"/>
      <c r="AB6" s="1003"/>
      <c r="AC6" s="1003"/>
      <c r="AD6" s="1003"/>
      <c r="AE6" s="1003"/>
      <c r="AF6" s="1003"/>
      <c r="AG6" s="1003"/>
    </row>
    <row r="7" spans="1:33" s="287" customFormat="1" ht="15.75" x14ac:dyDescent="0.25">
      <c r="A7" s="2411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1003"/>
      <c r="S7" s="1003"/>
      <c r="T7" s="1003"/>
      <c r="U7" s="1003"/>
      <c r="V7" s="1003"/>
      <c r="W7" s="1003"/>
      <c r="X7" s="1003"/>
      <c r="Y7" s="1003"/>
      <c r="Z7" s="1003"/>
      <c r="AA7" s="1003"/>
      <c r="AB7" s="1003"/>
      <c r="AC7" s="1003"/>
      <c r="AD7" s="1003"/>
      <c r="AE7" s="1003"/>
      <c r="AF7" s="1003"/>
      <c r="AG7" s="1003"/>
    </row>
    <row r="8" spans="1:33" s="287" customFormat="1" ht="9" customHeight="1" x14ac:dyDescent="0.2">
      <c r="A8" s="1312" t="s">
        <v>424</v>
      </c>
      <c r="B8" s="1312" t="s">
        <v>425</v>
      </c>
      <c r="R8" s="1003"/>
      <c r="S8" s="1003"/>
      <c r="T8" s="1003"/>
      <c r="U8" s="1003"/>
      <c r="V8" s="1003"/>
      <c r="W8" s="1003"/>
      <c r="X8" s="1003"/>
      <c r="Y8" s="1003"/>
      <c r="Z8" s="1003"/>
      <c r="AA8" s="1003"/>
      <c r="AB8" s="1003"/>
      <c r="AC8" s="1003"/>
      <c r="AD8" s="1003"/>
      <c r="AE8" s="1003"/>
      <c r="AF8" s="1003"/>
      <c r="AG8" s="1003"/>
    </row>
    <row r="9" spans="1:33" s="287" customFormat="1" x14ac:dyDescent="0.2">
      <c r="A9" s="2397" t="s">
        <v>9</v>
      </c>
      <c r="B9" s="2404" t="s">
        <v>10</v>
      </c>
      <c r="C9" s="2405"/>
      <c r="D9" s="2405"/>
      <c r="E9" s="2405"/>
      <c r="F9" s="2405"/>
      <c r="G9" s="2405"/>
      <c r="H9" s="2405"/>
      <c r="I9" s="2406"/>
      <c r="J9" s="2404" t="s">
        <v>11</v>
      </c>
      <c r="K9" s="2405"/>
      <c r="L9" s="2405"/>
      <c r="M9" s="2405"/>
      <c r="N9" s="2405"/>
      <c r="O9" s="2405"/>
      <c r="P9" s="2405"/>
      <c r="Q9" s="2406"/>
      <c r="R9" s="1003"/>
      <c r="S9" s="1003"/>
      <c r="T9" s="1003"/>
      <c r="U9" s="1003"/>
      <c r="V9" s="1003"/>
      <c r="W9" s="1003"/>
      <c r="X9" s="1003"/>
      <c r="Y9" s="1003"/>
      <c r="Z9" s="1003"/>
      <c r="AA9" s="1003"/>
      <c r="AB9" s="1003"/>
      <c r="AC9" s="1003"/>
      <c r="AD9" s="1003"/>
      <c r="AE9" s="1003"/>
      <c r="AF9" s="1003"/>
      <c r="AG9" s="1003"/>
    </row>
    <row r="10" spans="1:33" s="287" customFormat="1" x14ac:dyDescent="0.2">
      <c r="A10" s="2398"/>
      <c r="B10" s="2400" t="s">
        <v>72</v>
      </c>
      <c r="C10" s="2401"/>
      <c r="D10" s="2401"/>
      <c r="E10" s="2402"/>
      <c r="F10" s="2400" t="s">
        <v>73</v>
      </c>
      <c r="G10" s="2039"/>
      <c r="H10" s="2039"/>
      <c r="I10" s="2040"/>
      <c r="J10" s="2400" t="s">
        <v>72</v>
      </c>
      <c r="K10" s="2401"/>
      <c r="L10" s="2401"/>
      <c r="M10" s="2402"/>
      <c r="N10" s="2400" t="s">
        <v>73</v>
      </c>
      <c r="O10" s="2401"/>
      <c r="P10" s="2401"/>
      <c r="Q10" s="2402"/>
      <c r="R10" s="1003"/>
      <c r="S10" s="1003"/>
      <c r="T10" s="1003"/>
      <c r="U10" s="1003"/>
      <c r="V10" s="1003"/>
      <c r="W10" s="1003"/>
      <c r="X10" s="1003"/>
      <c r="Y10" s="1003"/>
      <c r="Z10" s="1003"/>
      <c r="AA10" s="1003"/>
      <c r="AB10" s="1003"/>
      <c r="AC10" s="1003"/>
      <c r="AD10" s="1003"/>
      <c r="AE10" s="1003"/>
      <c r="AF10" s="1003"/>
      <c r="AG10" s="1003"/>
    </row>
    <row r="11" spans="1:33" s="287" customFormat="1" x14ac:dyDescent="0.2">
      <c r="A11" s="2398"/>
      <c r="B11" s="2400" t="s">
        <v>14</v>
      </c>
      <c r="C11" s="2401"/>
      <c r="E11" s="291">
        <v>7200</v>
      </c>
      <c r="F11" s="2400" t="s">
        <v>14</v>
      </c>
      <c r="G11" s="2401"/>
      <c r="H11" s="290"/>
      <c r="I11" s="291">
        <v>3600</v>
      </c>
      <c r="J11" s="2400" t="s">
        <v>14</v>
      </c>
      <c r="K11" s="2401"/>
      <c r="L11" s="290"/>
      <c r="M11" s="291">
        <f>E11</f>
        <v>7200</v>
      </c>
      <c r="N11" s="2400" t="s">
        <v>14</v>
      </c>
      <c r="O11" s="2401"/>
      <c r="P11" s="290"/>
      <c r="Q11" s="291">
        <f>I11</f>
        <v>3600</v>
      </c>
      <c r="R11" s="1003"/>
      <c r="S11" s="1003"/>
      <c r="T11" s="1003"/>
      <c r="U11" s="1003"/>
      <c r="V11" s="1003"/>
      <c r="W11" s="1003"/>
      <c r="X11" s="1003"/>
      <c r="Y11" s="1003"/>
      <c r="Z11" s="1003"/>
      <c r="AA11" s="1003"/>
      <c r="AB11" s="1003"/>
      <c r="AC11" s="1003"/>
      <c r="AD11" s="1003"/>
      <c r="AE11" s="1003"/>
      <c r="AF11" s="1003"/>
      <c r="AG11" s="1003"/>
    </row>
    <row r="12" spans="1:33" s="293" customFormat="1" ht="35.25" customHeight="1" x14ac:dyDescent="0.2">
      <c r="A12" s="2399"/>
      <c r="B12" s="292" t="s">
        <v>16</v>
      </c>
      <c r="C12" s="292" t="s">
        <v>17</v>
      </c>
      <c r="D12" s="292"/>
      <c r="E12" s="292" t="s">
        <v>18</v>
      </c>
      <c r="F12" s="292" t="s">
        <v>16</v>
      </c>
      <c r="G12" s="292" t="s">
        <v>17</v>
      </c>
      <c r="H12" s="292"/>
      <c r="I12" s="292" t="s">
        <v>18</v>
      </c>
      <c r="J12" s="292" t="s">
        <v>16</v>
      </c>
      <c r="K12" s="292" t="s">
        <v>17</v>
      </c>
      <c r="L12" s="292"/>
      <c r="M12" s="292" t="s">
        <v>18</v>
      </c>
      <c r="N12" s="292" t="s">
        <v>16</v>
      </c>
      <c r="O12" s="292" t="s">
        <v>17</v>
      </c>
      <c r="P12" s="292"/>
      <c r="Q12" s="292" t="s">
        <v>18</v>
      </c>
    </row>
    <row r="13" spans="1:33" s="295" customFormat="1" ht="11.25" x14ac:dyDescent="0.2">
      <c r="A13" s="294">
        <v>1</v>
      </c>
      <c r="B13" s="294">
        <v>2</v>
      </c>
      <c r="C13" s="294">
        <v>3</v>
      </c>
      <c r="D13" s="294"/>
      <c r="E13" s="294">
        <v>4</v>
      </c>
      <c r="F13" s="294">
        <v>5</v>
      </c>
      <c r="G13" s="294">
        <v>6</v>
      </c>
      <c r="H13" s="294"/>
      <c r="I13" s="294">
        <v>7</v>
      </c>
      <c r="J13" s="294">
        <v>8</v>
      </c>
      <c r="K13" s="294">
        <v>9</v>
      </c>
      <c r="L13" s="294"/>
      <c r="M13" s="294">
        <v>10</v>
      </c>
      <c r="N13" s="294">
        <v>11</v>
      </c>
      <c r="O13" s="294">
        <v>12</v>
      </c>
      <c r="P13" s="294"/>
      <c r="Q13" s="294">
        <v>13</v>
      </c>
    </row>
    <row r="14" spans="1:33" s="293" customFormat="1" ht="15" x14ac:dyDescent="0.2">
      <c r="A14" s="296">
        <v>0</v>
      </c>
      <c r="B14" s="1148"/>
      <c r="C14" s="1733"/>
      <c r="D14" s="1733"/>
      <c r="E14" s="1733"/>
      <c r="F14" s="1709"/>
      <c r="G14" s="1733"/>
      <c r="H14" s="1733"/>
      <c r="I14" s="1733"/>
      <c r="J14" s="1709"/>
      <c r="K14" s="1733"/>
      <c r="L14" s="1733"/>
      <c r="M14" s="1733"/>
      <c r="N14" s="1709"/>
      <c r="O14" s="1733"/>
      <c r="P14" s="1733"/>
      <c r="Q14" s="1733"/>
    </row>
    <row r="15" spans="1:33" s="1505" customFormat="1" ht="15" x14ac:dyDescent="0.25">
      <c r="A15" s="1504">
        <v>1</v>
      </c>
      <c r="B15" s="1379"/>
      <c r="C15" s="1733"/>
      <c r="D15" s="1733"/>
      <c r="E15" s="1644">
        <v>1367</v>
      </c>
      <c r="F15" s="1709"/>
      <c r="G15" s="1733"/>
      <c r="H15" s="1733"/>
      <c r="I15" s="1644">
        <v>318</v>
      </c>
      <c r="J15" s="1709"/>
      <c r="K15" s="1733"/>
      <c r="L15" s="1733"/>
      <c r="M15" s="1644">
        <v>778</v>
      </c>
      <c r="N15" s="1709"/>
      <c r="O15" s="1733"/>
      <c r="P15" s="1733"/>
      <c r="Q15" s="1644">
        <v>109</v>
      </c>
    </row>
    <row r="16" spans="1:33" s="293" customFormat="1" ht="15" x14ac:dyDescent="0.25">
      <c r="A16" s="296">
        <v>2</v>
      </c>
      <c r="B16" s="1148"/>
      <c r="C16" s="1733"/>
      <c r="D16" s="1733"/>
      <c r="E16" s="1644">
        <v>1157</v>
      </c>
      <c r="F16" s="1709"/>
      <c r="G16" s="1733"/>
      <c r="H16" s="1733"/>
      <c r="I16" s="1644">
        <v>308</v>
      </c>
      <c r="J16" s="1709"/>
      <c r="K16" s="1733"/>
      <c r="L16" s="1733"/>
      <c r="M16" s="1644">
        <v>622</v>
      </c>
      <c r="N16" s="1709"/>
      <c r="O16" s="1733"/>
      <c r="P16" s="1733"/>
      <c r="Q16" s="1644">
        <v>105</v>
      </c>
    </row>
    <row r="17" spans="1:17" s="293" customFormat="1" ht="15" x14ac:dyDescent="0.25">
      <c r="A17" s="296">
        <v>3</v>
      </c>
      <c r="B17" s="1148"/>
      <c r="C17" s="1733"/>
      <c r="D17" s="1733"/>
      <c r="E17" s="1644">
        <v>1169</v>
      </c>
      <c r="F17" s="1709"/>
      <c r="G17" s="1733"/>
      <c r="H17" s="1733"/>
      <c r="I17" s="1644">
        <v>295</v>
      </c>
      <c r="J17" s="1709"/>
      <c r="K17" s="1733"/>
      <c r="L17" s="1733"/>
      <c r="M17" s="1644">
        <v>614</v>
      </c>
      <c r="N17" s="1709"/>
      <c r="O17" s="1733"/>
      <c r="P17" s="1733"/>
      <c r="Q17" s="1644">
        <v>106</v>
      </c>
    </row>
    <row r="18" spans="1:17" s="293" customFormat="1" ht="15" x14ac:dyDescent="0.25">
      <c r="A18" s="296">
        <v>4</v>
      </c>
      <c r="B18" s="1148"/>
      <c r="C18" s="1733"/>
      <c r="D18" s="1733"/>
      <c r="E18" s="1644">
        <v>1070</v>
      </c>
      <c r="F18" s="1709"/>
      <c r="G18" s="1733"/>
      <c r="H18" s="1733"/>
      <c r="I18" s="1644">
        <v>285</v>
      </c>
      <c r="J18" s="1709"/>
      <c r="K18" s="1733"/>
      <c r="L18" s="1733"/>
      <c r="M18" s="1644">
        <v>589</v>
      </c>
      <c r="N18" s="1709"/>
      <c r="O18" s="1733"/>
      <c r="P18" s="1733"/>
      <c r="Q18" s="1644">
        <v>110</v>
      </c>
    </row>
    <row r="19" spans="1:17" s="293" customFormat="1" ht="15" x14ac:dyDescent="0.25">
      <c r="A19" s="296">
        <v>5</v>
      </c>
      <c r="B19" s="1148"/>
      <c r="C19" s="1733"/>
      <c r="D19" s="1733"/>
      <c r="E19" s="1644">
        <v>1033</v>
      </c>
      <c r="F19" s="1709"/>
      <c r="G19" s="1733"/>
      <c r="H19" s="1733"/>
      <c r="I19" s="1644">
        <v>297</v>
      </c>
      <c r="J19" s="1709"/>
      <c r="K19" s="1733"/>
      <c r="L19" s="1733"/>
      <c r="M19" s="1644">
        <v>594</v>
      </c>
      <c r="N19" s="1709"/>
      <c r="O19" s="1733"/>
      <c r="P19" s="1733"/>
      <c r="Q19" s="1644">
        <v>120</v>
      </c>
    </row>
    <row r="20" spans="1:17" s="293" customFormat="1" ht="15" x14ac:dyDescent="0.25">
      <c r="A20" s="296">
        <v>6</v>
      </c>
      <c r="B20" s="1148"/>
      <c r="C20" s="1733"/>
      <c r="D20" s="1733"/>
      <c r="E20" s="1644">
        <v>1021</v>
      </c>
      <c r="F20" s="1709"/>
      <c r="G20" s="1733"/>
      <c r="H20" s="1733"/>
      <c r="I20" s="1644">
        <v>313</v>
      </c>
      <c r="J20" s="1709"/>
      <c r="K20" s="1733"/>
      <c r="L20" s="1733"/>
      <c r="M20" s="1644">
        <v>578</v>
      </c>
      <c r="N20" s="1709"/>
      <c r="O20" s="1733"/>
      <c r="P20" s="1733"/>
      <c r="Q20" s="1644">
        <v>126</v>
      </c>
    </row>
    <row r="21" spans="1:17" s="293" customFormat="1" ht="15" x14ac:dyDescent="0.25">
      <c r="A21" s="296">
        <v>7</v>
      </c>
      <c r="B21" s="1148"/>
      <c r="C21" s="1733"/>
      <c r="D21" s="1733"/>
      <c r="E21" s="1644">
        <v>1127</v>
      </c>
      <c r="F21" s="1709"/>
      <c r="G21" s="1733"/>
      <c r="H21" s="1733"/>
      <c r="I21" s="1644">
        <v>333</v>
      </c>
      <c r="J21" s="1709"/>
      <c r="K21" s="1733"/>
      <c r="L21" s="1733"/>
      <c r="M21" s="1644">
        <v>584</v>
      </c>
      <c r="N21" s="1709"/>
      <c r="O21" s="1733"/>
      <c r="P21" s="1733"/>
      <c r="Q21" s="1644">
        <v>116</v>
      </c>
    </row>
    <row r="22" spans="1:17" s="293" customFormat="1" ht="15" x14ac:dyDescent="0.25">
      <c r="A22" s="296">
        <v>8</v>
      </c>
      <c r="B22" s="1148"/>
      <c r="C22" s="1733"/>
      <c r="D22" s="1733"/>
      <c r="E22" s="1644">
        <v>1384</v>
      </c>
      <c r="F22" s="1709"/>
      <c r="G22" s="1733"/>
      <c r="H22" s="1733"/>
      <c r="I22" s="1644">
        <v>396</v>
      </c>
      <c r="J22" s="1709"/>
      <c r="K22" s="1733"/>
      <c r="L22" s="1733"/>
      <c r="M22" s="1644">
        <v>681</v>
      </c>
      <c r="N22" s="1709"/>
      <c r="O22" s="1733"/>
      <c r="P22" s="1733"/>
      <c r="Q22" s="1644">
        <v>129</v>
      </c>
    </row>
    <row r="23" spans="1:17" s="293" customFormat="1" ht="15" x14ac:dyDescent="0.25">
      <c r="A23" s="296">
        <v>9</v>
      </c>
      <c r="B23" s="1148"/>
      <c r="C23" s="1733"/>
      <c r="D23" s="1733"/>
      <c r="E23" s="1644">
        <v>1670</v>
      </c>
      <c r="F23" s="1709"/>
      <c r="G23" s="1733"/>
      <c r="H23" s="1733"/>
      <c r="I23" s="1644">
        <v>512</v>
      </c>
      <c r="J23" s="1709"/>
      <c r="K23" s="1733"/>
      <c r="L23" s="1733"/>
      <c r="M23" s="1644">
        <v>788</v>
      </c>
      <c r="N23" s="1709"/>
      <c r="O23" s="1733"/>
      <c r="P23" s="1733"/>
      <c r="Q23" s="1644">
        <v>158</v>
      </c>
    </row>
    <row r="24" spans="1:17" s="293" customFormat="1" ht="15" x14ac:dyDescent="0.25">
      <c r="A24" s="296">
        <v>10</v>
      </c>
      <c r="B24" s="1148"/>
      <c r="C24" s="1733"/>
      <c r="D24" s="1733"/>
      <c r="E24" s="1644">
        <v>1820</v>
      </c>
      <c r="F24" s="1709"/>
      <c r="G24" s="1733"/>
      <c r="H24" s="1733"/>
      <c r="I24" s="1644">
        <v>536</v>
      </c>
      <c r="J24" s="1709"/>
      <c r="K24" s="1733"/>
      <c r="L24" s="1733"/>
      <c r="M24" s="1644">
        <v>836</v>
      </c>
      <c r="N24" s="1709"/>
      <c r="O24" s="1733"/>
      <c r="P24" s="1733"/>
      <c r="Q24" s="1644">
        <v>174</v>
      </c>
    </row>
    <row r="25" spans="1:17" s="293" customFormat="1" ht="15" x14ac:dyDescent="0.25">
      <c r="A25" s="296">
        <v>11</v>
      </c>
      <c r="B25" s="1148"/>
      <c r="C25" s="1733"/>
      <c r="D25" s="1733"/>
      <c r="E25" s="1644">
        <v>1888</v>
      </c>
      <c r="F25" s="1709"/>
      <c r="G25" s="1733"/>
      <c r="H25" s="1733"/>
      <c r="I25" s="1644">
        <v>564</v>
      </c>
      <c r="J25" s="1709"/>
      <c r="K25" s="1733"/>
      <c r="L25" s="1733"/>
      <c r="M25" s="1644">
        <v>926</v>
      </c>
      <c r="N25" s="1709"/>
      <c r="O25" s="1733"/>
      <c r="P25" s="1733"/>
      <c r="Q25" s="1644">
        <v>209</v>
      </c>
    </row>
    <row r="26" spans="1:17" s="293" customFormat="1" ht="15" x14ac:dyDescent="0.25">
      <c r="A26" s="296">
        <v>12</v>
      </c>
      <c r="B26" s="1148"/>
      <c r="C26" s="1733"/>
      <c r="D26" s="1733"/>
      <c r="E26" s="1644">
        <v>1973</v>
      </c>
      <c r="F26" s="1709"/>
      <c r="G26" s="1733"/>
      <c r="H26" s="1733"/>
      <c r="I26" s="1644">
        <v>587</v>
      </c>
      <c r="J26" s="1709"/>
      <c r="K26" s="1733"/>
      <c r="L26" s="1733"/>
      <c r="M26" s="1644">
        <v>998</v>
      </c>
      <c r="N26" s="1709"/>
      <c r="O26" s="1733"/>
      <c r="P26" s="1733"/>
      <c r="Q26" s="1644">
        <v>221</v>
      </c>
    </row>
    <row r="27" spans="1:17" s="293" customFormat="1" ht="15" x14ac:dyDescent="0.25">
      <c r="A27" s="296">
        <v>13</v>
      </c>
      <c r="B27" s="1148"/>
      <c r="C27" s="1733"/>
      <c r="D27" s="1733"/>
      <c r="E27" s="1644">
        <v>1936</v>
      </c>
      <c r="F27" s="1709"/>
      <c r="G27" s="1733"/>
      <c r="H27" s="1733"/>
      <c r="I27" s="1644">
        <v>545</v>
      </c>
      <c r="J27" s="1709"/>
      <c r="K27" s="1733"/>
      <c r="L27" s="1733"/>
      <c r="M27" s="1644">
        <v>996</v>
      </c>
      <c r="N27" s="1709"/>
      <c r="O27" s="1733"/>
      <c r="P27" s="1733"/>
      <c r="Q27" s="1644">
        <v>202</v>
      </c>
    </row>
    <row r="28" spans="1:17" s="293" customFormat="1" ht="15" x14ac:dyDescent="0.25">
      <c r="A28" s="296">
        <v>14</v>
      </c>
      <c r="B28" s="1148"/>
      <c r="C28" s="1733"/>
      <c r="D28" s="1733"/>
      <c r="E28" s="1644">
        <v>1884</v>
      </c>
      <c r="F28" s="1709"/>
      <c r="G28" s="1733"/>
      <c r="H28" s="1733"/>
      <c r="I28" s="1644">
        <v>576</v>
      </c>
      <c r="J28" s="1709"/>
      <c r="K28" s="1733"/>
      <c r="L28" s="1733"/>
      <c r="M28" s="1644">
        <v>961</v>
      </c>
      <c r="N28" s="1709"/>
      <c r="O28" s="1733"/>
      <c r="P28" s="1733"/>
      <c r="Q28" s="1644">
        <v>212</v>
      </c>
    </row>
    <row r="29" spans="1:17" s="293" customFormat="1" ht="15" x14ac:dyDescent="0.25">
      <c r="A29" s="296">
        <v>15</v>
      </c>
      <c r="B29" s="1148"/>
      <c r="C29" s="1733"/>
      <c r="D29" s="1733"/>
      <c r="E29" s="1644">
        <v>1770</v>
      </c>
      <c r="F29" s="1709"/>
      <c r="G29" s="1733"/>
      <c r="H29" s="1733"/>
      <c r="I29" s="1644">
        <v>504</v>
      </c>
      <c r="J29" s="1709"/>
      <c r="K29" s="1733"/>
      <c r="L29" s="1733"/>
      <c r="M29" s="1644">
        <v>876</v>
      </c>
      <c r="N29" s="1709"/>
      <c r="O29" s="1733"/>
      <c r="P29" s="1733"/>
      <c r="Q29" s="1644">
        <v>185</v>
      </c>
    </row>
    <row r="30" spans="1:17" s="293" customFormat="1" ht="15" x14ac:dyDescent="0.25">
      <c r="A30" s="296">
        <v>16</v>
      </c>
      <c r="B30" s="1148"/>
      <c r="C30" s="1733"/>
      <c r="D30" s="1733"/>
      <c r="E30" s="1644">
        <v>1678</v>
      </c>
      <c r="F30" s="1709"/>
      <c r="G30" s="1733"/>
      <c r="H30" s="1733"/>
      <c r="I30" s="1644">
        <v>520</v>
      </c>
      <c r="J30" s="1709"/>
      <c r="K30" s="1733"/>
      <c r="L30" s="1733"/>
      <c r="M30" s="1644">
        <v>816</v>
      </c>
      <c r="N30" s="1709"/>
      <c r="O30" s="1733"/>
      <c r="P30" s="1733"/>
      <c r="Q30" s="1644">
        <v>193</v>
      </c>
    </row>
    <row r="31" spans="1:17" s="297" customFormat="1" ht="15" x14ac:dyDescent="0.25">
      <c r="A31" s="296">
        <v>17</v>
      </c>
      <c r="B31" s="1148"/>
      <c r="C31" s="1733"/>
      <c r="D31" s="1733"/>
      <c r="E31" s="1644">
        <v>1554</v>
      </c>
      <c r="F31" s="1709"/>
      <c r="G31" s="1733"/>
      <c r="H31" s="1733"/>
      <c r="I31" s="1644">
        <v>467</v>
      </c>
      <c r="J31" s="1709"/>
      <c r="K31" s="1733"/>
      <c r="L31" s="1733"/>
      <c r="M31" s="1644">
        <v>742</v>
      </c>
      <c r="N31" s="1709"/>
      <c r="O31" s="1733"/>
      <c r="P31" s="1733"/>
      <c r="Q31" s="1644">
        <v>175</v>
      </c>
    </row>
    <row r="32" spans="1:17" s="297" customFormat="1" ht="15" x14ac:dyDescent="0.25">
      <c r="A32" s="296">
        <v>18</v>
      </c>
      <c r="B32" s="1148"/>
      <c r="C32" s="1733"/>
      <c r="D32" s="1733"/>
      <c r="E32" s="1644">
        <v>1425</v>
      </c>
      <c r="F32" s="1709"/>
      <c r="G32" s="1733"/>
      <c r="H32" s="1733"/>
      <c r="I32" s="1644">
        <v>402</v>
      </c>
      <c r="J32" s="1709"/>
      <c r="K32" s="1733"/>
      <c r="L32" s="1733"/>
      <c r="M32" s="1644">
        <v>724</v>
      </c>
      <c r="N32" s="1709"/>
      <c r="O32" s="1733"/>
      <c r="P32" s="1733"/>
      <c r="Q32" s="1644">
        <v>157</v>
      </c>
    </row>
    <row r="33" spans="1:33" s="297" customFormat="1" ht="15" x14ac:dyDescent="0.25">
      <c r="A33" s="296">
        <v>19</v>
      </c>
      <c r="B33" s="1148"/>
      <c r="C33" s="1733"/>
      <c r="D33" s="1733"/>
      <c r="E33" s="1644">
        <v>1409</v>
      </c>
      <c r="F33" s="1709"/>
      <c r="G33" s="1733"/>
      <c r="H33" s="1733"/>
      <c r="I33" s="1644">
        <v>398</v>
      </c>
      <c r="J33" s="1709"/>
      <c r="K33" s="1733"/>
      <c r="L33" s="1733"/>
      <c r="M33" s="1644">
        <v>744</v>
      </c>
      <c r="N33" s="1709"/>
      <c r="O33" s="1733"/>
      <c r="P33" s="1733"/>
      <c r="Q33" s="1644">
        <v>164</v>
      </c>
    </row>
    <row r="34" spans="1:33" s="297" customFormat="1" ht="15" x14ac:dyDescent="0.25">
      <c r="A34" s="296">
        <v>20</v>
      </c>
      <c r="B34" s="1148"/>
      <c r="C34" s="1733"/>
      <c r="D34" s="1733"/>
      <c r="E34" s="1644">
        <v>1531</v>
      </c>
      <c r="F34" s="1709"/>
      <c r="G34" s="1733"/>
      <c r="H34" s="1733"/>
      <c r="I34" s="1644">
        <v>434</v>
      </c>
      <c r="J34" s="1709"/>
      <c r="K34" s="1733"/>
      <c r="L34" s="1733"/>
      <c r="M34" s="1644">
        <v>879</v>
      </c>
      <c r="N34" s="1709"/>
      <c r="O34" s="1733"/>
      <c r="P34" s="1733"/>
      <c r="Q34" s="1644">
        <v>191</v>
      </c>
    </row>
    <row r="35" spans="1:33" s="297" customFormat="1" ht="15" x14ac:dyDescent="0.25">
      <c r="A35" s="296">
        <v>21</v>
      </c>
      <c r="B35" s="1148"/>
      <c r="C35" s="1733"/>
      <c r="D35" s="1733"/>
      <c r="E35" s="1644">
        <v>1501</v>
      </c>
      <c r="F35" s="1709"/>
      <c r="G35" s="1733"/>
      <c r="H35" s="1733"/>
      <c r="I35" s="1644">
        <v>412</v>
      </c>
      <c r="J35" s="1709"/>
      <c r="K35" s="1733"/>
      <c r="L35" s="1733"/>
      <c r="M35" s="1644">
        <v>848</v>
      </c>
      <c r="N35" s="1709"/>
      <c r="O35" s="1733"/>
      <c r="P35" s="1733"/>
      <c r="Q35" s="1644">
        <v>177</v>
      </c>
    </row>
    <row r="36" spans="1:33" s="297" customFormat="1" ht="15" x14ac:dyDescent="0.25">
      <c r="A36" s="296">
        <v>22</v>
      </c>
      <c r="B36" s="1148"/>
      <c r="C36" s="1733"/>
      <c r="D36" s="1733"/>
      <c r="E36" s="1644">
        <v>1496</v>
      </c>
      <c r="F36" s="1709"/>
      <c r="G36" s="1733"/>
      <c r="H36" s="1733"/>
      <c r="I36" s="1644">
        <v>381</v>
      </c>
      <c r="J36" s="1709"/>
      <c r="K36" s="1733"/>
      <c r="L36" s="1733"/>
      <c r="M36" s="1644">
        <v>835</v>
      </c>
      <c r="N36" s="1709"/>
      <c r="O36" s="1733"/>
      <c r="P36" s="1733"/>
      <c r="Q36" s="1644">
        <v>152</v>
      </c>
    </row>
    <row r="37" spans="1:33" s="297" customFormat="1" ht="15" x14ac:dyDescent="0.25">
      <c r="A37" s="296">
        <v>23</v>
      </c>
      <c r="B37" s="1148"/>
      <c r="C37" s="1733"/>
      <c r="D37" s="1733"/>
      <c r="E37" s="1644">
        <v>1500</v>
      </c>
      <c r="F37" s="1709"/>
      <c r="G37" s="1733"/>
      <c r="H37" s="1733"/>
      <c r="I37" s="1644">
        <v>387</v>
      </c>
      <c r="J37" s="1709"/>
      <c r="K37" s="1733"/>
      <c r="L37" s="1733"/>
      <c r="M37" s="1644">
        <v>834</v>
      </c>
      <c r="N37" s="1709"/>
      <c r="O37" s="1733"/>
      <c r="P37" s="1733"/>
      <c r="Q37" s="1644">
        <v>157</v>
      </c>
    </row>
    <row r="38" spans="1:33" s="297" customFormat="1" ht="15" x14ac:dyDescent="0.25">
      <c r="A38" s="296">
        <v>24</v>
      </c>
      <c r="B38" s="1148"/>
      <c r="C38" s="1733"/>
      <c r="D38" s="1733"/>
      <c r="E38" s="1644">
        <v>1470</v>
      </c>
      <c r="F38" s="1709"/>
      <c r="G38" s="1733"/>
      <c r="H38" s="1733"/>
      <c r="I38" s="1644">
        <v>361</v>
      </c>
      <c r="J38" s="1709"/>
      <c r="K38" s="1733"/>
      <c r="L38" s="1733"/>
      <c r="M38" s="1644">
        <v>831</v>
      </c>
      <c r="N38" s="1709"/>
      <c r="O38" s="1733"/>
      <c r="P38" s="1733"/>
      <c r="Q38" s="1644">
        <v>142</v>
      </c>
    </row>
    <row r="39" spans="1:33" s="297" customFormat="1" ht="15" x14ac:dyDescent="0.2">
      <c r="A39" s="296" t="s">
        <v>19</v>
      </c>
      <c r="B39" s="1217"/>
      <c r="C39" s="1734"/>
      <c r="D39" s="1734"/>
      <c r="E39" s="1735">
        <f>SUM(E15:E38)</f>
        <v>35833</v>
      </c>
      <c r="F39" s="1734"/>
      <c r="G39" s="1734"/>
      <c r="H39" s="1734"/>
      <c r="I39" s="1735">
        <f>SUM(I15:I38)</f>
        <v>10131</v>
      </c>
      <c r="J39" s="1734"/>
      <c r="K39" s="1734"/>
      <c r="L39" s="1734"/>
      <c r="M39" s="1735">
        <f>SUM(M15:M38)</f>
        <v>18674</v>
      </c>
      <c r="N39" s="1734"/>
      <c r="O39" s="1734"/>
      <c r="P39" s="1734"/>
      <c r="Q39" s="1735">
        <f>SUM(Q15:Q38)</f>
        <v>3790</v>
      </c>
    </row>
    <row r="40" spans="1:33" s="287" customFormat="1" ht="12.75" customHeight="1" x14ac:dyDescent="0.2">
      <c r="A40" s="287" t="s">
        <v>20</v>
      </c>
      <c r="R40" s="1003"/>
      <c r="S40" s="1003"/>
      <c r="T40" s="1003"/>
      <c r="U40" s="1003"/>
      <c r="V40" s="1003"/>
      <c r="W40" s="1003"/>
      <c r="X40" s="1003"/>
      <c r="Y40" s="1003"/>
      <c r="Z40" s="1003"/>
      <c r="AA40" s="1003"/>
      <c r="AB40" s="1003"/>
      <c r="AC40" s="1003"/>
      <c r="AD40" s="1003"/>
      <c r="AE40" s="1003"/>
      <c r="AF40" s="1003"/>
      <c r="AG40" s="1003"/>
    </row>
    <row r="41" spans="1:33" s="287" customFormat="1" ht="12.75" customHeight="1" x14ac:dyDescent="0.2">
      <c r="A41" s="287" t="s">
        <v>21</v>
      </c>
      <c r="R41" s="1003"/>
      <c r="S41" s="1003"/>
      <c r="T41" s="1003"/>
      <c r="U41" s="1003"/>
      <c r="V41" s="1003"/>
      <c r="W41" s="1003"/>
      <c r="X41" s="1003"/>
      <c r="Y41" s="1003"/>
      <c r="Z41" s="1003"/>
      <c r="AA41" s="1003"/>
      <c r="AB41" s="1003"/>
      <c r="AC41" s="1003"/>
      <c r="AD41" s="1003"/>
      <c r="AE41" s="1003"/>
      <c r="AF41" s="1003"/>
      <c r="AG41" s="1003"/>
    </row>
    <row r="42" spans="1:33" x14ac:dyDescent="0.2">
      <c r="A42" s="287" t="s">
        <v>22</v>
      </c>
      <c r="R42" s="1004"/>
      <c r="S42" s="1004"/>
      <c r="T42" s="1004"/>
      <c r="U42" s="1004"/>
      <c r="V42" s="1004"/>
      <c r="W42" s="1004"/>
      <c r="X42" s="1004"/>
      <c r="Y42" s="1004"/>
      <c r="Z42" s="1004"/>
      <c r="AA42" s="1004"/>
      <c r="AB42" s="1004"/>
      <c r="AC42" s="1004"/>
      <c r="AD42" s="1004"/>
      <c r="AE42" s="1004"/>
      <c r="AF42" s="1004"/>
      <c r="AG42" s="1004"/>
    </row>
    <row r="43" spans="1:33" x14ac:dyDescent="0.2">
      <c r="A43" s="287" t="s">
        <v>23</v>
      </c>
      <c r="K43" s="287" t="s">
        <v>526</v>
      </c>
      <c r="L43" s="287"/>
      <c r="M43" s="287"/>
      <c r="N43" s="287"/>
      <c r="O43" s="287"/>
      <c r="P43" s="287"/>
      <c r="Q43" s="287"/>
      <c r="R43" s="1004"/>
      <c r="S43" s="1004"/>
      <c r="T43" s="1004"/>
      <c r="U43" s="1004"/>
      <c r="V43" s="1004"/>
      <c r="W43" s="1004"/>
      <c r="X43" s="1004"/>
      <c r="Y43" s="1004"/>
      <c r="Z43" s="1004"/>
      <c r="AA43" s="1004"/>
      <c r="AB43" s="1004"/>
      <c r="AC43" s="1004"/>
      <c r="AD43" s="1004"/>
      <c r="AE43" s="1004"/>
      <c r="AF43" s="1004"/>
      <c r="AG43" s="1004"/>
    </row>
    <row r="44" spans="1:33" x14ac:dyDescent="0.2">
      <c r="R44" s="1004"/>
      <c r="S44" s="1004"/>
      <c r="T44" s="1004"/>
      <c r="U44" s="1004"/>
      <c r="V44" s="1004"/>
      <c r="W44" s="1004"/>
      <c r="X44" s="1004"/>
      <c r="Y44" s="1004"/>
      <c r="Z44" s="1004"/>
      <c r="AA44" s="1004"/>
      <c r="AB44" s="1004"/>
      <c r="AC44" s="1004"/>
      <c r="AD44" s="1004"/>
      <c r="AE44" s="1004"/>
      <c r="AF44" s="1004"/>
      <c r="AG44" s="1004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>
    <tabColor theme="3"/>
  </sheetPr>
  <dimension ref="A1:AG44"/>
  <sheetViews>
    <sheetView topLeftCell="B1" zoomScale="70" zoomScaleNormal="70" workbookViewId="0">
      <selection activeCell="T43" sqref="T43"/>
    </sheetView>
  </sheetViews>
  <sheetFormatPr defaultRowHeight="12.75" x14ac:dyDescent="0.2"/>
  <cols>
    <col min="1" max="1" width="5.42578125" style="310" customWidth="1"/>
    <col min="2" max="3" width="11.28515625" style="310" customWidth="1"/>
    <col min="4" max="4" width="11.28515625" style="310" hidden="1" customWidth="1"/>
    <col min="5" max="7" width="11.28515625" style="310" customWidth="1"/>
    <col min="8" max="8" width="11.28515625" style="310" hidden="1" customWidth="1"/>
    <col min="9" max="11" width="11.28515625" style="310" customWidth="1"/>
    <col min="12" max="12" width="11.28515625" style="310" hidden="1" customWidth="1"/>
    <col min="13" max="15" width="11.28515625" style="310" customWidth="1"/>
    <col min="16" max="16" width="11.28515625" style="310" hidden="1" customWidth="1"/>
    <col min="17" max="17" width="11.28515625" style="310" customWidth="1"/>
    <col min="18" max="16384" width="9.140625" style="310"/>
  </cols>
  <sheetData>
    <row r="1" spans="1:33" s="299" customFormat="1" ht="18.75" customHeight="1" x14ac:dyDescent="0.25">
      <c r="B1" s="2430" t="s">
        <v>503</v>
      </c>
      <c r="C1" s="2046"/>
      <c r="D1" s="2046"/>
      <c r="E1" s="2046"/>
      <c r="F1" s="2046"/>
      <c r="J1" s="801" t="s">
        <v>179</v>
      </c>
      <c r="N1" s="2424" t="s">
        <v>77</v>
      </c>
      <c r="O1" s="2424"/>
      <c r="P1" s="2424"/>
      <c r="Q1" s="2424"/>
      <c r="R1" s="932"/>
      <c r="S1" s="932"/>
      <c r="T1" s="932"/>
      <c r="U1" s="932"/>
      <c r="V1" s="932"/>
      <c r="W1" s="932"/>
      <c r="X1" s="932"/>
      <c r="Y1" s="932"/>
      <c r="Z1" s="932"/>
      <c r="AA1" s="932"/>
      <c r="AB1" s="932"/>
      <c r="AC1" s="932"/>
      <c r="AD1" s="932"/>
      <c r="AE1" s="932"/>
      <c r="AF1" s="932"/>
      <c r="AG1" s="932"/>
    </row>
    <row r="2" spans="1:33" s="299" customFormat="1" ht="10.5" customHeight="1" x14ac:dyDescent="0.2">
      <c r="B2" s="2425" t="s">
        <v>1</v>
      </c>
      <c r="C2" s="2032"/>
      <c r="D2" s="2032"/>
      <c r="E2" s="2032"/>
      <c r="F2" s="2032"/>
      <c r="N2" s="2425" t="s">
        <v>2</v>
      </c>
      <c r="O2" s="2426"/>
      <c r="P2" s="2426"/>
      <c r="Q2" s="2426"/>
      <c r="R2" s="932"/>
      <c r="S2" s="932"/>
      <c r="T2" s="932"/>
      <c r="U2" s="932"/>
      <c r="V2" s="932"/>
      <c r="W2" s="932"/>
      <c r="X2" s="932"/>
      <c r="Y2" s="932"/>
      <c r="Z2" s="932"/>
      <c r="AA2" s="932"/>
      <c r="AB2" s="932"/>
      <c r="AC2" s="932"/>
      <c r="AD2" s="932"/>
      <c r="AE2" s="932"/>
      <c r="AF2" s="932"/>
      <c r="AG2" s="932"/>
    </row>
    <row r="3" spans="1:33" s="299" customFormat="1" ht="13.5" customHeight="1" x14ac:dyDescent="0.2">
      <c r="N3" s="299" t="s">
        <v>3</v>
      </c>
      <c r="R3" s="932"/>
      <c r="S3" s="932"/>
      <c r="T3" s="932"/>
      <c r="U3" s="932"/>
      <c r="V3" s="932"/>
      <c r="W3" s="932"/>
      <c r="X3" s="932"/>
      <c r="Y3" s="932"/>
      <c r="Z3" s="932"/>
      <c r="AA3" s="932"/>
      <c r="AB3" s="932"/>
      <c r="AC3" s="932"/>
      <c r="AD3" s="932"/>
      <c r="AE3" s="932"/>
      <c r="AF3" s="932"/>
      <c r="AG3" s="932"/>
    </row>
    <row r="4" spans="1:33" s="299" customFormat="1" ht="15" customHeight="1" x14ac:dyDescent="0.25">
      <c r="B4" s="2429" t="s">
        <v>4</v>
      </c>
      <c r="C4" s="2046"/>
      <c r="D4" s="301"/>
      <c r="E4" s="932"/>
      <c r="F4" s="932"/>
      <c r="G4" s="932"/>
      <c r="H4" s="932"/>
      <c r="I4" s="895" t="s">
        <v>5</v>
      </c>
      <c r="J4" s="300"/>
      <c r="K4" s="300"/>
      <c r="L4" s="300"/>
      <c r="O4" s="1248" t="s">
        <v>74</v>
      </c>
      <c r="R4" s="932"/>
      <c r="S4" s="932"/>
      <c r="T4" s="932"/>
      <c r="U4" s="932"/>
      <c r="V4" s="932"/>
      <c r="W4" s="932"/>
      <c r="X4" s="932"/>
      <c r="Y4" s="932"/>
      <c r="Z4" s="932"/>
      <c r="AA4" s="932"/>
      <c r="AB4" s="932"/>
      <c r="AC4" s="932"/>
      <c r="AD4" s="932"/>
      <c r="AE4" s="932"/>
      <c r="AF4" s="932"/>
      <c r="AG4" s="932"/>
    </row>
    <row r="5" spans="1:33" s="299" customFormat="1" ht="9.75" customHeight="1" x14ac:dyDescent="0.2">
      <c r="B5" s="2420" t="s">
        <v>7</v>
      </c>
      <c r="C5" s="2044"/>
      <c r="D5" s="300"/>
      <c r="E5" s="300"/>
      <c r="R5" s="932"/>
      <c r="S5" s="932"/>
      <c r="T5" s="932"/>
      <c r="U5" s="932"/>
      <c r="V5" s="932"/>
      <c r="W5" s="932"/>
      <c r="X5" s="932"/>
      <c r="Y5" s="932"/>
      <c r="Z5" s="932"/>
      <c r="AA5" s="932"/>
      <c r="AB5" s="932"/>
      <c r="AC5" s="932"/>
      <c r="AD5" s="932"/>
      <c r="AE5" s="932"/>
      <c r="AF5" s="932"/>
      <c r="AG5" s="932"/>
    </row>
    <row r="6" spans="1:33" s="299" customFormat="1" ht="12" customHeight="1" x14ac:dyDescent="0.25">
      <c r="A6" s="2427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32"/>
      <c r="S6" s="932"/>
      <c r="T6" s="932"/>
      <c r="U6" s="932"/>
      <c r="V6" s="932"/>
      <c r="W6" s="932"/>
      <c r="X6" s="932"/>
      <c r="Y6" s="932"/>
      <c r="Z6" s="932"/>
      <c r="AA6" s="932"/>
      <c r="AB6" s="932"/>
      <c r="AC6" s="932"/>
      <c r="AD6" s="932"/>
      <c r="AE6" s="932"/>
      <c r="AF6" s="932"/>
      <c r="AG6" s="932"/>
    </row>
    <row r="7" spans="1:33" s="299" customFormat="1" ht="15.75" x14ac:dyDescent="0.25">
      <c r="A7" s="2428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32"/>
      <c r="S7" s="932"/>
      <c r="T7" s="932"/>
      <c r="U7" s="932"/>
      <c r="V7" s="932"/>
      <c r="W7" s="932"/>
      <c r="X7" s="932"/>
      <c r="Y7" s="932"/>
      <c r="Z7" s="932"/>
      <c r="AA7" s="932"/>
      <c r="AB7" s="932"/>
      <c r="AC7" s="932"/>
      <c r="AD7" s="932"/>
      <c r="AE7" s="932"/>
      <c r="AF7" s="932"/>
      <c r="AG7" s="932"/>
    </row>
    <row r="8" spans="1:33" s="299" customFormat="1" ht="9" customHeight="1" x14ac:dyDescent="0.2">
      <c r="A8" s="1312" t="s">
        <v>426</v>
      </c>
      <c r="B8" s="1312" t="s">
        <v>427</v>
      </c>
      <c r="R8" s="932"/>
      <c r="S8" s="932"/>
      <c r="T8" s="932"/>
      <c r="U8" s="932"/>
      <c r="V8" s="932"/>
      <c r="W8" s="932"/>
      <c r="X8" s="932"/>
      <c r="Y8" s="932"/>
      <c r="Z8" s="932"/>
      <c r="AA8" s="932"/>
      <c r="AB8" s="932"/>
      <c r="AC8" s="932"/>
      <c r="AD8" s="932"/>
      <c r="AE8" s="932"/>
      <c r="AF8" s="932"/>
      <c r="AG8" s="932"/>
    </row>
    <row r="9" spans="1:33" s="299" customFormat="1" x14ac:dyDescent="0.2">
      <c r="A9" s="2414" t="s">
        <v>9</v>
      </c>
      <c r="B9" s="2421" t="s">
        <v>10</v>
      </c>
      <c r="C9" s="2422"/>
      <c r="D9" s="2422"/>
      <c r="E9" s="2422"/>
      <c r="F9" s="2422"/>
      <c r="G9" s="2422"/>
      <c r="H9" s="2422"/>
      <c r="I9" s="2423"/>
      <c r="J9" s="2421" t="s">
        <v>11</v>
      </c>
      <c r="K9" s="2422"/>
      <c r="L9" s="2422"/>
      <c r="M9" s="2422"/>
      <c r="N9" s="2422"/>
      <c r="O9" s="2422"/>
      <c r="P9" s="2422"/>
      <c r="Q9" s="2423"/>
      <c r="R9" s="932"/>
      <c r="S9" s="932"/>
      <c r="T9" s="932"/>
      <c r="U9" s="932"/>
      <c r="V9" s="932"/>
      <c r="W9" s="932"/>
      <c r="X9" s="932"/>
      <c r="Y9" s="932"/>
      <c r="Z9" s="932"/>
      <c r="AA9" s="932"/>
      <c r="AB9" s="932"/>
      <c r="AC9" s="932"/>
      <c r="AD9" s="932"/>
      <c r="AE9" s="932"/>
      <c r="AF9" s="932"/>
      <c r="AG9" s="932"/>
    </row>
    <row r="10" spans="1:33" s="299" customFormat="1" x14ac:dyDescent="0.2">
      <c r="A10" s="2415"/>
      <c r="B10" s="2417" t="s">
        <v>75</v>
      </c>
      <c r="C10" s="2418"/>
      <c r="D10" s="2418"/>
      <c r="E10" s="2419"/>
      <c r="F10" s="2417" t="s">
        <v>76</v>
      </c>
      <c r="G10" s="2039"/>
      <c r="H10" s="2039"/>
      <c r="I10" s="2040"/>
      <c r="J10" s="2417" t="s">
        <v>75</v>
      </c>
      <c r="K10" s="2418"/>
      <c r="L10" s="2418"/>
      <c r="M10" s="2419"/>
      <c r="N10" s="2417" t="s">
        <v>76</v>
      </c>
      <c r="O10" s="2418"/>
      <c r="P10" s="2418"/>
      <c r="Q10" s="2419"/>
      <c r="R10" s="932"/>
      <c r="S10" s="932"/>
      <c r="T10" s="932"/>
      <c r="U10" s="932"/>
      <c r="V10" s="932"/>
      <c r="W10" s="932"/>
      <c r="X10" s="932"/>
      <c r="Y10" s="932"/>
      <c r="Z10" s="932"/>
      <c r="AA10" s="932"/>
      <c r="AB10" s="932"/>
      <c r="AC10" s="932"/>
      <c r="AD10" s="932"/>
      <c r="AE10" s="932"/>
      <c r="AF10" s="932"/>
      <c r="AG10" s="932"/>
    </row>
    <row r="11" spans="1:33" s="299" customFormat="1" x14ac:dyDescent="0.2">
      <c r="A11" s="2415"/>
      <c r="B11" s="2417" t="s">
        <v>14</v>
      </c>
      <c r="C11" s="2418"/>
      <c r="E11" s="303">
        <v>3600</v>
      </c>
      <c r="F11" s="2417" t="s">
        <v>14</v>
      </c>
      <c r="G11" s="2418"/>
      <c r="H11" s="302"/>
      <c r="I11" s="303">
        <v>3600</v>
      </c>
      <c r="J11" s="2417" t="s">
        <v>14</v>
      </c>
      <c r="K11" s="2418"/>
      <c r="L11" s="302"/>
      <c r="M11" s="303">
        <f>E11</f>
        <v>3600</v>
      </c>
      <c r="N11" s="2417" t="s">
        <v>14</v>
      </c>
      <c r="O11" s="2418"/>
      <c r="P11" s="302"/>
      <c r="Q11" s="303">
        <f>I11</f>
        <v>3600</v>
      </c>
      <c r="R11" s="932"/>
      <c r="S11" s="932"/>
      <c r="T11" s="932"/>
      <c r="U11" s="932"/>
      <c r="V11" s="932"/>
      <c r="W11" s="932"/>
      <c r="X11" s="932"/>
      <c r="Y11" s="932"/>
      <c r="Z11" s="932"/>
      <c r="AA11" s="932"/>
      <c r="AB11" s="932"/>
      <c r="AC11" s="932"/>
      <c r="AD11" s="932"/>
      <c r="AE11" s="932"/>
      <c r="AF11" s="932"/>
      <c r="AG11" s="932"/>
    </row>
    <row r="12" spans="1:33" s="305" customFormat="1" ht="35.25" customHeight="1" x14ac:dyDescent="0.2">
      <c r="A12" s="2416"/>
      <c r="B12" s="304" t="s">
        <v>16</v>
      </c>
      <c r="C12" s="304" t="s">
        <v>17</v>
      </c>
      <c r="D12" s="304"/>
      <c r="E12" s="304" t="s">
        <v>18</v>
      </c>
      <c r="F12" s="304" t="s">
        <v>16</v>
      </c>
      <c r="G12" s="304" t="s">
        <v>17</v>
      </c>
      <c r="H12" s="304"/>
      <c r="I12" s="304" t="s">
        <v>18</v>
      </c>
      <c r="J12" s="304" t="s">
        <v>16</v>
      </c>
      <c r="K12" s="304" t="s">
        <v>17</v>
      </c>
      <c r="L12" s="304"/>
      <c r="M12" s="304" t="s">
        <v>18</v>
      </c>
      <c r="N12" s="304" t="s">
        <v>16</v>
      </c>
      <c r="O12" s="304" t="s">
        <v>17</v>
      </c>
      <c r="P12" s="304"/>
      <c r="Q12" s="304" t="s">
        <v>18</v>
      </c>
    </row>
    <row r="13" spans="1:33" s="307" customFormat="1" ht="11.25" x14ac:dyDescent="0.2">
      <c r="A13" s="306">
        <v>1</v>
      </c>
      <c r="B13" s="306">
        <v>2</v>
      </c>
      <c r="C13" s="306">
        <v>3</v>
      </c>
      <c r="D13" s="306"/>
      <c r="E13" s="306">
        <v>4</v>
      </c>
      <c r="F13" s="306">
        <v>5</v>
      </c>
      <c r="G13" s="306">
        <v>6</v>
      </c>
      <c r="H13" s="306"/>
      <c r="I13" s="306">
        <v>7</v>
      </c>
      <c r="J13" s="306">
        <v>8</v>
      </c>
      <c r="K13" s="306">
        <v>9</v>
      </c>
      <c r="L13" s="306"/>
      <c r="M13" s="306">
        <v>10</v>
      </c>
      <c r="N13" s="306">
        <v>11</v>
      </c>
      <c r="O13" s="306">
        <v>12</v>
      </c>
      <c r="P13" s="306"/>
      <c r="Q13" s="306">
        <v>13</v>
      </c>
    </row>
    <row r="14" spans="1:33" s="305" customFormat="1" ht="15" x14ac:dyDescent="0.2">
      <c r="A14" s="308">
        <v>0</v>
      </c>
      <c r="B14" s="1148"/>
      <c r="C14" s="1736"/>
      <c r="D14" s="1736"/>
      <c r="E14" s="1736"/>
      <c r="F14" s="1709"/>
      <c r="G14" s="1736"/>
      <c r="H14" s="1736"/>
      <c r="I14" s="1736"/>
      <c r="J14" s="1709"/>
      <c r="K14" s="1736"/>
      <c r="L14" s="1736"/>
      <c r="M14" s="1736"/>
      <c r="N14" s="1709"/>
      <c r="O14" s="1736"/>
      <c r="P14" s="1736"/>
      <c r="Q14" s="1736"/>
    </row>
    <row r="15" spans="1:33" s="1503" customFormat="1" ht="15" x14ac:dyDescent="0.25">
      <c r="A15" s="1502">
        <v>1</v>
      </c>
      <c r="B15" s="1379"/>
      <c r="C15" s="1736"/>
      <c r="D15" s="1736"/>
      <c r="E15" s="1644"/>
      <c r="F15" s="1709"/>
      <c r="G15" s="1736"/>
      <c r="H15" s="1736"/>
      <c r="I15" s="1644">
        <v>1033</v>
      </c>
      <c r="J15" s="1709"/>
      <c r="K15" s="1736"/>
      <c r="L15" s="1736"/>
      <c r="M15" s="1644"/>
      <c r="N15" s="1709"/>
      <c r="O15" s="1736"/>
      <c r="P15" s="1736"/>
      <c r="Q15" s="1644">
        <v>754</v>
      </c>
    </row>
    <row r="16" spans="1:33" s="305" customFormat="1" ht="15" x14ac:dyDescent="0.25">
      <c r="A16" s="308">
        <v>2</v>
      </c>
      <c r="B16" s="1148"/>
      <c r="C16" s="1736"/>
      <c r="D16" s="1736"/>
      <c r="E16" s="1644"/>
      <c r="F16" s="1709"/>
      <c r="G16" s="1736"/>
      <c r="H16" s="1736"/>
      <c r="I16" s="1644">
        <v>857</v>
      </c>
      <c r="J16" s="1709"/>
      <c r="K16" s="1736"/>
      <c r="L16" s="1736"/>
      <c r="M16" s="1644"/>
      <c r="N16" s="1709"/>
      <c r="O16" s="1736"/>
      <c r="P16" s="1736"/>
      <c r="Q16" s="1644">
        <v>639</v>
      </c>
    </row>
    <row r="17" spans="1:17" s="305" customFormat="1" ht="15" x14ac:dyDescent="0.25">
      <c r="A17" s="308">
        <v>3</v>
      </c>
      <c r="B17" s="1148"/>
      <c r="C17" s="1736"/>
      <c r="D17" s="1736"/>
      <c r="E17" s="1644"/>
      <c r="F17" s="1709"/>
      <c r="G17" s="1736"/>
      <c r="H17" s="1736"/>
      <c r="I17" s="1644">
        <v>860</v>
      </c>
      <c r="J17" s="1709"/>
      <c r="K17" s="1736"/>
      <c r="L17" s="1736"/>
      <c r="M17" s="1644"/>
      <c r="N17" s="1709"/>
      <c r="O17" s="1736"/>
      <c r="P17" s="1736"/>
      <c r="Q17" s="1644">
        <v>662</v>
      </c>
    </row>
    <row r="18" spans="1:17" s="305" customFormat="1" ht="15" x14ac:dyDescent="0.25">
      <c r="A18" s="308">
        <v>4</v>
      </c>
      <c r="B18" s="1148"/>
      <c r="C18" s="1736"/>
      <c r="D18" s="1736"/>
      <c r="E18" s="1644"/>
      <c r="F18" s="1709"/>
      <c r="G18" s="1736"/>
      <c r="H18" s="1736"/>
      <c r="I18" s="1644">
        <v>822</v>
      </c>
      <c r="J18" s="1709"/>
      <c r="K18" s="1736"/>
      <c r="L18" s="1736"/>
      <c r="M18" s="1644"/>
      <c r="N18" s="1709"/>
      <c r="O18" s="1736"/>
      <c r="P18" s="1736"/>
      <c r="Q18" s="1644">
        <v>632</v>
      </c>
    </row>
    <row r="19" spans="1:17" s="305" customFormat="1" ht="15" x14ac:dyDescent="0.25">
      <c r="A19" s="308">
        <v>5</v>
      </c>
      <c r="B19" s="1148"/>
      <c r="C19" s="1736"/>
      <c r="D19" s="1736"/>
      <c r="E19" s="1644"/>
      <c r="F19" s="1709"/>
      <c r="G19" s="1736"/>
      <c r="H19" s="1736"/>
      <c r="I19" s="1644">
        <v>845</v>
      </c>
      <c r="J19" s="1709"/>
      <c r="K19" s="1736"/>
      <c r="L19" s="1736"/>
      <c r="M19" s="1644"/>
      <c r="N19" s="1709"/>
      <c r="O19" s="1736"/>
      <c r="P19" s="1736"/>
      <c r="Q19" s="1644">
        <v>677</v>
      </c>
    </row>
    <row r="20" spans="1:17" s="305" customFormat="1" ht="15" x14ac:dyDescent="0.25">
      <c r="A20" s="308">
        <v>6</v>
      </c>
      <c r="B20" s="1148"/>
      <c r="C20" s="1736"/>
      <c r="D20" s="1736"/>
      <c r="E20" s="1644"/>
      <c r="F20" s="1709"/>
      <c r="G20" s="1736"/>
      <c r="H20" s="1736"/>
      <c r="I20" s="1644">
        <v>840</v>
      </c>
      <c r="J20" s="1709"/>
      <c r="K20" s="1736"/>
      <c r="L20" s="1736"/>
      <c r="M20" s="1644"/>
      <c r="N20" s="1709"/>
      <c r="O20" s="1736"/>
      <c r="P20" s="1736"/>
      <c r="Q20" s="1644">
        <v>628</v>
      </c>
    </row>
    <row r="21" spans="1:17" s="305" customFormat="1" ht="15" x14ac:dyDescent="0.25">
      <c r="A21" s="308">
        <v>7</v>
      </c>
      <c r="B21" s="1148"/>
      <c r="C21" s="1736"/>
      <c r="D21" s="1736"/>
      <c r="E21" s="1644"/>
      <c r="F21" s="1709"/>
      <c r="G21" s="1736"/>
      <c r="H21" s="1736"/>
      <c r="I21" s="1644">
        <v>872</v>
      </c>
      <c r="J21" s="1709"/>
      <c r="K21" s="1736"/>
      <c r="L21" s="1736"/>
      <c r="M21" s="1644"/>
      <c r="N21" s="1709"/>
      <c r="O21" s="1736"/>
      <c r="P21" s="1736"/>
      <c r="Q21" s="1644">
        <v>667</v>
      </c>
    </row>
    <row r="22" spans="1:17" s="305" customFormat="1" ht="15" x14ac:dyDescent="0.25">
      <c r="A22" s="308">
        <v>8</v>
      </c>
      <c r="B22" s="1148"/>
      <c r="C22" s="1736"/>
      <c r="D22" s="1736"/>
      <c r="E22" s="1644"/>
      <c r="F22" s="1709"/>
      <c r="G22" s="1736"/>
      <c r="H22" s="1736"/>
      <c r="I22" s="1644">
        <v>997</v>
      </c>
      <c r="J22" s="1709"/>
      <c r="K22" s="1736"/>
      <c r="L22" s="1736"/>
      <c r="M22" s="1644"/>
      <c r="N22" s="1709"/>
      <c r="O22" s="1736"/>
      <c r="P22" s="1736"/>
      <c r="Q22" s="1644">
        <v>767</v>
      </c>
    </row>
    <row r="23" spans="1:17" s="305" customFormat="1" ht="15" x14ac:dyDescent="0.25">
      <c r="A23" s="308">
        <v>9</v>
      </c>
      <c r="B23" s="1148"/>
      <c r="C23" s="1736"/>
      <c r="D23" s="1736"/>
      <c r="E23" s="1644"/>
      <c r="F23" s="1709"/>
      <c r="G23" s="1736"/>
      <c r="H23" s="1736"/>
      <c r="I23" s="1644">
        <v>1340</v>
      </c>
      <c r="J23" s="1709"/>
      <c r="K23" s="1736"/>
      <c r="L23" s="1736"/>
      <c r="M23" s="1644"/>
      <c r="N23" s="1709"/>
      <c r="O23" s="1736"/>
      <c r="P23" s="1736"/>
      <c r="Q23" s="1644">
        <v>951</v>
      </c>
    </row>
    <row r="24" spans="1:17" s="305" customFormat="1" ht="15" x14ac:dyDescent="0.25">
      <c r="A24" s="308">
        <v>10</v>
      </c>
      <c r="B24" s="1148"/>
      <c r="C24" s="1736"/>
      <c r="D24" s="1736"/>
      <c r="E24" s="1644"/>
      <c r="F24" s="1709"/>
      <c r="G24" s="1736"/>
      <c r="H24" s="1736"/>
      <c r="I24" s="1644">
        <v>1258</v>
      </c>
      <c r="J24" s="1709"/>
      <c r="K24" s="1736"/>
      <c r="L24" s="1736"/>
      <c r="M24" s="1644"/>
      <c r="N24" s="1709"/>
      <c r="O24" s="1736"/>
      <c r="P24" s="1736"/>
      <c r="Q24" s="1644">
        <v>923</v>
      </c>
    </row>
    <row r="25" spans="1:17" s="305" customFormat="1" ht="15" x14ac:dyDescent="0.25">
      <c r="A25" s="308">
        <v>11</v>
      </c>
      <c r="B25" s="1148"/>
      <c r="C25" s="1736"/>
      <c r="D25" s="1736"/>
      <c r="E25" s="1644"/>
      <c r="F25" s="1709"/>
      <c r="G25" s="1736"/>
      <c r="H25" s="1736"/>
      <c r="I25" s="1644">
        <v>1230</v>
      </c>
      <c r="J25" s="1709"/>
      <c r="K25" s="1736"/>
      <c r="L25" s="1736"/>
      <c r="M25" s="1644"/>
      <c r="N25" s="1709"/>
      <c r="O25" s="1736"/>
      <c r="P25" s="1736"/>
      <c r="Q25" s="1644">
        <v>946</v>
      </c>
    </row>
    <row r="26" spans="1:17" s="305" customFormat="1" ht="15" x14ac:dyDescent="0.25">
      <c r="A26" s="308">
        <v>12</v>
      </c>
      <c r="B26" s="1148"/>
      <c r="C26" s="1736"/>
      <c r="D26" s="1736"/>
      <c r="E26" s="1644"/>
      <c r="F26" s="1709"/>
      <c r="G26" s="1736"/>
      <c r="H26" s="1736"/>
      <c r="I26" s="1644">
        <v>1186</v>
      </c>
      <c r="J26" s="1709"/>
      <c r="K26" s="1736"/>
      <c r="L26" s="1736"/>
      <c r="M26" s="1644"/>
      <c r="N26" s="1709"/>
      <c r="O26" s="1736"/>
      <c r="P26" s="1736"/>
      <c r="Q26" s="1644">
        <v>918</v>
      </c>
    </row>
    <row r="27" spans="1:17" s="305" customFormat="1" ht="15" x14ac:dyDescent="0.25">
      <c r="A27" s="308">
        <v>13</v>
      </c>
      <c r="B27" s="1148"/>
      <c r="C27" s="1736"/>
      <c r="D27" s="1736"/>
      <c r="E27" s="1644"/>
      <c r="F27" s="1709"/>
      <c r="G27" s="1736"/>
      <c r="H27" s="1736"/>
      <c r="I27" s="1644">
        <v>1083</v>
      </c>
      <c r="J27" s="1709"/>
      <c r="K27" s="1736"/>
      <c r="L27" s="1736"/>
      <c r="M27" s="1644"/>
      <c r="N27" s="1709"/>
      <c r="O27" s="1736"/>
      <c r="P27" s="1736"/>
      <c r="Q27" s="1644">
        <v>818</v>
      </c>
    </row>
    <row r="28" spans="1:17" s="305" customFormat="1" ht="15" x14ac:dyDescent="0.25">
      <c r="A28" s="308">
        <v>14</v>
      </c>
      <c r="B28" s="1148"/>
      <c r="C28" s="1736"/>
      <c r="D28" s="1736"/>
      <c r="E28" s="1644"/>
      <c r="F28" s="1709"/>
      <c r="G28" s="1736"/>
      <c r="H28" s="1736"/>
      <c r="I28" s="1644">
        <v>1216</v>
      </c>
      <c r="J28" s="1709"/>
      <c r="K28" s="1736"/>
      <c r="L28" s="1736"/>
      <c r="M28" s="1644"/>
      <c r="N28" s="1709"/>
      <c r="O28" s="1736"/>
      <c r="P28" s="1736"/>
      <c r="Q28" s="1644">
        <v>956</v>
      </c>
    </row>
    <row r="29" spans="1:17" s="305" customFormat="1" ht="15" x14ac:dyDescent="0.25">
      <c r="A29" s="308">
        <v>15</v>
      </c>
      <c r="B29" s="1148"/>
      <c r="C29" s="1736"/>
      <c r="D29" s="1736"/>
      <c r="E29" s="1644"/>
      <c r="F29" s="1709"/>
      <c r="G29" s="1736"/>
      <c r="H29" s="1736"/>
      <c r="I29" s="1644">
        <v>1300</v>
      </c>
      <c r="J29" s="1709"/>
      <c r="K29" s="1736"/>
      <c r="L29" s="1736"/>
      <c r="M29" s="1644"/>
      <c r="N29" s="1709"/>
      <c r="O29" s="1736"/>
      <c r="P29" s="1736"/>
      <c r="Q29" s="1644">
        <v>1007</v>
      </c>
    </row>
    <row r="30" spans="1:17" s="305" customFormat="1" ht="15" x14ac:dyDescent="0.25">
      <c r="A30" s="308">
        <v>16</v>
      </c>
      <c r="B30" s="1148"/>
      <c r="C30" s="1736"/>
      <c r="D30" s="1736"/>
      <c r="E30" s="1644"/>
      <c r="F30" s="1709"/>
      <c r="G30" s="1736"/>
      <c r="H30" s="1736"/>
      <c r="I30" s="1644">
        <v>1246</v>
      </c>
      <c r="J30" s="1709"/>
      <c r="K30" s="1736"/>
      <c r="L30" s="1736"/>
      <c r="M30" s="1644"/>
      <c r="N30" s="1709"/>
      <c r="O30" s="1736"/>
      <c r="P30" s="1736"/>
      <c r="Q30" s="1644">
        <v>969</v>
      </c>
    </row>
    <row r="31" spans="1:17" s="309" customFormat="1" ht="15" x14ac:dyDescent="0.25">
      <c r="A31" s="308">
        <v>17</v>
      </c>
      <c r="B31" s="1148"/>
      <c r="C31" s="1736"/>
      <c r="D31" s="1736"/>
      <c r="E31" s="1644"/>
      <c r="F31" s="1709"/>
      <c r="G31" s="1736"/>
      <c r="H31" s="1736"/>
      <c r="I31" s="1644">
        <v>1162</v>
      </c>
      <c r="J31" s="1709"/>
      <c r="K31" s="1736"/>
      <c r="L31" s="1736"/>
      <c r="M31" s="1644"/>
      <c r="N31" s="1709"/>
      <c r="O31" s="1736"/>
      <c r="P31" s="1736"/>
      <c r="Q31" s="1644">
        <v>914</v>
      </c>
    </row>
    <row r="32" spans="1:17" s="309" customFormat="1" ht="15" x14ac:dyDescent="0.25">
      <c r="A32" s="308">
        <v>18</v>
      </c>
      <c r="B32" s="1148"/>
      <c r="C32" s="1736"/>
      <c r="D32" s="1736"/>
      <c r="E32" s="1644"/>
      <c r="F32" s="1709"/>
      <c r="G32" s="1736"/>
      <c r="H32" s="1736"/>
      <c r="I32" s="1644">
        <v>1068</v>
      </c>
      <c r="J32" s="1709"/>
      <c r="K32" s="1736"/>
      <c r="L32" s="1736"/>
      <c r="M32" s="1644"/>
      <c r="N32" s="1709"/>
      <c r="O32" s="1736"/>
      <c r="P32" s="1736"/>
      <c r="Q32" s="1644">
        <v>835</v>
      </c>
    </row>
    <row r="33" spans="1:33" s="309" customFormat="1" ht="15" x14ac:dyDescent="0.25">
      <c r="A33" s="308">
        <v>19</v>
      </c>
      <c r="B33" s="1148"/>
      <c r="C33" s="1736"/>
      <c r="D33" s="1736"/>
      <c r="E33" s="1644"/>
      <c r="F33" s="1709"/>
      <c r="G33" s="1736"/>
      <c r="H33" s="1736"/>
      <c r="I33" s="1644">
        <v>1022</v>
      </c>
      <c r="J33" s="1709"/>
      <c r="K33" s="1736"/>
      <c r="L33" s="1736"/>
      <c r="M33" s="1644"/>
      <c r="N33" s="1709"/>
      <c r="O33" s="1736"/>
      <c r="P33" s="1736"/>
      <c r="Q33" s="1644">
        <v>819</v>
      </c>
    </row>
    <row r="34" spans="1:33" s="309" customFormat="1" ht="15" x14ac:dyDescent="0.25">
      <c r="A34" s="308">
        <v>20</v>
      </c>
      <c r="B34" s="1148"/>
      <c r="C34" s="1736"/>
      <c r="D34" s="1736"/>
      <c r="E34" s="1644"/>
      <c r="F34" s="1709"/>
      <c r="G34" s="1736"/>
      <c r="H34" s="1736"/>
      <c r="I34" s="1644">
        <v>975</v>
      </c>
      <c r="J34" s="1709"/>
      <c r="K34" s="1736"/>
      <c r="L34" s="1736"/>
      <c r="M34" s="1644"/>
      <c r="N34" s="1709"/>
      <c r="O34" s="1736"/>
      <c r="P34" s="1736"/>
      <c r="Q34" s="1644">
        <v>792</v>
      </c>
    </row>
    <row r="35" spans="1:33" s="309" customFormat="1" ht="15" x14ac:dyDescent="0.25">
      <c r="A35" s="308">
        <v>21</v>
      </c>
      <c r="B35" s="1148"/>
      <c r="C35" s="1736"/>
      <c r="D35" s="1736"/>
      <c r="E35" s="1644"/>
      <c r="F35" s="1709"/>
      <c r="G35" s="1736"/>
      <c r="H35" s="1736"/>
      <c r="I35" s="1644">
        <v>992</v>
      </c>
      <c r="J35" s="1709"/>
      <c r="K35" s="1736"/>
      <c r="L35" s="1736"/>
      <c r="M35" s="1644"/>
      <c r="N35" s="1709"/>
      <c r="O35" s="1736"/>
      <c r="P35" s="1736"/>
      <c r="Q35" s="1644">
        <v>791</v>
      </c>
    </row>
    <row r="36" spans="1:33" s="309" customFormat="1" ht="15" x14ac:dyDescent="0.25">
      <c r="A36" s="308">
        <v>22</v>
      </c>
      <c r="B36" s="1148"/>
      <c r="C36" s="1736"/>
      <c r="D36" s="1736"/>
      <c r="E36" s="1644"/>
      <c r="F36" s="1709"/>
      <c r="G36" s="1736"/>
      <c r="H36" s="1736"/>
      <c r="I36" s="1644">
        <v>871</v>
      </c>
      <c r="J36" s="1709"/>
      <c r="K36" s="1736"/>
      <c r="L36" s="1736"/>
      <c r="M36" s="1644"/>
      <c r="N36" s="1709"/>
      <c r="O36" s="1736"/>
      <c r="P36" s="1736"/>
      <c r="Q36" s="1644">
        <v>658</v>
      </c>
    </row>
    <row r="37" spans="1:33" s="309" customFormat="1" ht="15" x14ac:dyDescent="0.25">
      <c r="A37" s="308">
        <v>23</v>
      </c>
      <c r="B37" s="1148"/>
      <c r="C37" s="1736"/>
      <c r="D37" s="1736"/>
      <c r="E37" s="1644"/>
      <c r="F37" s="1709"/>
      <c r="G37" s="1736"/>
      <c r="H37" s="1736"/>
      <c r="I37" s="1644">
        <v>75</v>
      </c>
      <c r="J37" s="1709"/>
      <c r="K37" s="1736"/>
      <c r="L37" s="1736"/>
      <c r="M37" s="1644"/>
      <c r="N37" s="1709"/>
      <c r="O37" s="1736"/>
      <c r="P37" s="1736"/>
      <c r="Q37" s="1644">
        <v>15</v>
      </c>
    </row>
    <row r="38" spans="1:33" s="309" customFormat="1" ht="15" x14ac:dyDescent="0.25">
      <c r="A38" s="308">
        <v>24</v>
      </c>
      <c r="B38" s="1148"/>
      <c r="C38" s="1736"/>
      <c r="D38" s="1736"/>
      <c r="E38" s="1644"/>
      <c r="F38" s="1709"/>
      <c r="G38" s="1736"/>
      <c r="H38" s="1736"/>
      <c r="I38" s="1644">
        <v>125</v>
      </c>
      <c r="J38" s="1709"/>
      <c r="K38" s="1736"/>
      <c r="L38" s="1736"/>
      <c r="M38" s="1644"/>
      <c r="N38" s="1709"/>
      <c r="O38" s="1736"/>
      <c r="P38" s="1736"/>
      <c r="Q38" s="1644">
        <v>32</v>
      </c>
    </row>
    <row r="39" spans="1:33" s="309" customFormat="1" ht="15" x14ac:dyDescent="0.2">
      <c r="A39" s="308" t="s">
        <v>19</v>
      </c>
      <c r="B39" s="1216"/>
      <c r="C39" s="1737"/>
      <c r="D39" s="1737"/>
      <c r="E39" s="1738">
        <f>SUM(E15:E38)</f>
        <v>0</v>
      </c>
      <c r="F39" s="1737"/>
      <c r="G39" s="1737"/>
      <c r="H39" s="1737"/>
      <c r="I39" s="1738">
        <f>SUM(I15:I38)</f>
        <v>23275</v>
      </c>
      <c r="J39" s="1737"/>
      <c r="K39" s="1737"/>
      <c r="L39" s="1737"/>
      <c r="M39" s="1738">
        <f>SUM(M15:M38)</f>
        <v>0</v>
      </c>
      <c r="N39" s="1737"/>
      <c r="O39" s="1737"/>
      <c r="P39" s="1737"/>
      <c r="Q39" s="1738">
        <f>SUM(Q15:Q38)</f>
        <v>17770</v>
      </c>
    </row>
    <row r="40" spans="1:33" s="299" customFormat="1" ht="12.75" customHeight="1" x14ac:dyDescent="0.2">
      <c r="A40" s="299" t="s">
        <v>20</v>
      </c>
      <c r="R40" s="932"/>
      <c r="S40" s="932"/>
      <c r="T40" s="932"/>
      <c r="U40" s="932"/>
      <c r="V40" s="932"/>
      <c r="W40" s="932"/>
      <c r="X40" s="932"/>
      <c r="Y40" s="932"/>
      <c r="Z40" s="932"/>
      <c r="AA40" s="932"/>
      <c r="AB40" s="932"/>
      <c r="AC40" s="932"/>
      <c r="AD40" s="932"/>
      <c r="AE40" s="932"/>
      <c r="AF40" s="932"/>
      <c r="AG40" s="932"/>
    </row>
    <row r="41" spans="1:33" s="299" customFormat="1" ht="12.75" customHeight="1" x14ac:dyDescent="0.2">
      <c r="A41" s="299" t="s">
        <v>21</v>
      </c>
      <c r="R41" s="932"/>
      <c r="S41" s="932"/>
      <c r="T41" s="932"/>
      <c r="U41" s="932"/>
      <c r="V41" s="932"/>
      <c r="W41" s="932"/>
      <c r="X41" s="932"/>
      <c r="Y41" s="932"/>
      <c r="Z41" s="932"/>
      <c r="AA41" s="932"/>
      <c r="AB41" s="932"/>
      <c r="AC41" s="932"/>
      <c r="AD41" s="932"/>
      <c r="AE41" s="932"/>
      <c r="AF41" s="932"/>
      <c r="AG41" s="932"/>
    </row>
    <row r="42" spans="1:33" x14ac:dyDescent="0.2">
      <c r="A42" s="299" t="s">
        <v>22</v>
      </c>
      <c r="R42" s="933"/>
      <c r="S42" s="933"/>
      <c r="T42" s="933"/>
      <c r="U42" s="933"/>
      <c r="V42" s="933"/>
      <c r="W42" s="933"/>
      <c r="X42" s="933"/>
      <c r="Y42" s="933"/>
      <c r="Z42" s="933"/>
      <c r="AA42" s="933"/>
      <c r="AB42" s="933"/>
      <c r="AC42" s="933"/>
      <c r="AD42" s="933"/>
      <c r="AE42" s="933"/>
      <c r="AF42" s="933"/>
      <c r="AG42" s="933"/>
    </row>
    <row r="43" spans="1:33" x14ac:dyDescent="0.2">
      <c r="A43" s="299" t="s">
        <v>23</v>
      </c>
      <c r="K43" s="299" t="s">
        <v>526</v>
      </c>
      <c r="L43" s="299"/>
      <c r="M43" s="299"/>
      <c r="N43" s="299"/>
      <c r="O43" s="299"/>
      <c r="P43" s="299"/>
      <c r="Q43" s="299"/>
      <c r="R43" s="933"/>
      <c r="S43" s="933"/>
      <c r="T43" s="933"/>
      <c r="U43" s="933"/>
      <c r="V43" s="933"/>
      <c r="W43" s="933"/>
      <c r="X43" s="933"/>
      <c r="Y43" s="933"/>
      <c r="Z43" s="933"/>
      <c r="AA43" s="933"/>
      <c r="AB43" s="933"/>
      <c r="AC43" s="933"/>
      <c r="AD43" s="933"/>
      <c r="AE43" s="933"/>
      <c r="AF43" s="933"/>
      <c r="AG43" s="933"/>
    </row>
    <row r="44" spans="1:33" x14ac:dyDescent="0.2">
      <c r="R44" s="933"/>
      <c r="S44" s="933"/>
      <c r="T44" s="933"/>
      <c r="U44" s="933"/>
      <c r="V44" s="933"/>
      <c r="W44" s="933"/>
      <c r="X44" s="933"/>
      <c r="Y44" s="933"/>
      <c r="Z44" s="933"/>
      <c r="AA44" s="933"/>
      <c r="AB44" s="933"/>
      <c r="AC44" s="933"/>
      <c r="AD44" s="933"/>
      <c r="AE44" s="933"/>
      <c r="AF44" s="933"/>
      <c r="AG44" s="933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>
    <tabColor theme="3"/>
  </sheetPr>
  <dimension ref="A1:AG44"/>
  <sheetViews>
    <sheetView topLeftCell="B1" zoomScale="70" zoomScaleNormal="70" workbookViewId="0">
      <selection activeCell="T35" sqref="T35"/>
    </sheetView>
  </sheetViews>
  <sheetFormatPr defaultRowHeight="12.75" x14ac:dyDescent="0.2"/>
  <cols>
    <col min="1" max="1" width="5.42578125" style="322" customWidth="1"/>
    <col min="2" max="3" width="11.28515625" style="322" customWidth="1"/>
    <col min="4" max="4" width="11.28515625" style="322" hidden="1" customWidth="1"/>
    <col min="5" max="7" width="11.28515625" style="322" customWidth="1"/>
    <col min="8" max="8" width="11.28515625" style="322" hidden="1" customWidth="1"/>
    <col min="9" max="11" width="11.28515625" style="322" customWidth="1"/>
    <col min="12" max="12" width="11.28515625" style="322" hidden="1" customWidth="1"/>
    <col min="13" max="15" width="11.28515625" style="322" customWidth="1"/>
    <col min="16" max="16" width="11.28515625" style="322" hidden="1" customWidth="1"/>
    <col min="17" max="17" width="11.28515625" style="322" customWidth="1"/>
    <col min="18" max="16384" width="9.140625" style="322"/>
  </cols>
  <sheetData>
    <row r="1" spans="1:33" s="311" customFormat="1" ht="18.75" customHeight="1" x14ac:dyDescent="0.25">
      <c r="B1" s="2447" t="s">
        <v>503</v>
      </c>
      <c r="C1" s="2046"/>
      <c r="D1" s="2046"/>
      <c r="E1" s="2046"/>
      <c r="F1" s="2046"/>
      <c r="J1" s="801" t="s">
        <v>179</v>
      </c>
      <c r="N1" s="2443" t="s">
        <v>77</v>
      </c>
      <c r="O1" s="2443"/>
      <c r="P1" s="2443"/>
      <c r="Q1" s="2443"/>
      <c r="R1" s="1001"/>
      <c r="S1" s="1001"/>
      <c r="T1" s="1001"/>
      <c r="U1" s="1001"/>
      <c r="V1" s="1001"/>
      <c r="W1" s="1001"/>
      <c r="X1" s="1001"/>
      <c r="Y1" s="1001"/>
      <c r="Z1" s="1001"/>
      <c r="AA1" s="1001"/>
      <c r="AB1" s="1001"/>
      <c r="AC1" s="1001"/>
      <c r="AD1" s="1001"/>
      <c r="AE1" s="1001"/>
      <c r="AF1" s="1001"/>
      <c r="AG1" s="1001"/>
    </row>
    <row r="2" spans="1:33" s="311" customFormat="1" ht="10.5" customHeight="1" x14ac:dyDescent="0.2">
      <c r="B2" s="2436" t="s">
        <v>1</v>
      </c>
      <c r="C2" s="2032"/>
      <c r="D2" s="2032"/>
      <c r="E2" s="2032"/>
      <c r="F2" s="2032"/>
      <c r="N2" s="2436" t="s">
        <v>2</v>
      </c>
      <c r="O2" s="2444"/>
      <c r="P2" s="2444"/>
      <c r="Q2" s="2444"/>
      <c r="R2" s="1001"/>
      <c r="S2" s="1001"/>
      <c r="T2" s="1001"/>
      <c r="U2" s="1001"/>
      <c r="V2" s="1001"/>
      <c r="W2" s="1001"/>
      <c r="X2" s="1001"/>
      <c r="Y2" s="1001"/>
      <c r="Z2" s="1001"/>
      <c r="AA2" s="1001"/>
      <c r="AB2" s="1001"/>
      <c r="AC2" s="1001"/>
      <c r="AD2" s="1001"/>
      <c r="AE2" s="1001"/>
      <c r="AF2" s="1001"/>
      <c r="AG2" s="1001"/>
    </row>
    <row r="3" spans="1:33" s="311" customFormat="1" ht="13.5" customHeight="1" x14ac:dyDescent="0.2">
      <c r="N3" s="311" t="s">
        <v>3</v>
      </c>
      <c r="R3" s="1001"/>
      <c r="S3" s="1001"/>
      <c r="T3" s="1001"/>
      <c r="U3" s="1001"/>
      <c r="V3" s="1001"/>
      <c r="W3" s="1001"/>
      <c r="X3" s="1001"/>
      <c r="Y3" s="1001"/>
      <c r="Z3" s="1001"/>
      <c r="AA3" s="1001"/>
      <c r="AB3" s="1001"/>
      <c r="AC3" s="1001"/>
      <c r="AD3" s="1001"/>
      <c r="AE3" s="1001"/>
      <c r="AF3" s="1001"/>
      <c r="AG3" s="1001"/>
    </row>
    <row r="4" spans="1:33" s="311" customFormat="1" ht="15" customHeight="1" x14ac:dyDescent="0.25">
      <c r="B4" s="2446" t="s">
        <v>4</v>
      </c>
      <c r="C4" s="2046"/>
      <c r="D4" s="313"/>
      <c r="E4" s="1001"/>
      <c r="F4" s="1001"/>
      <c r="G4" s="1001"/>
      <c r="H4" s="1001"/>
      <c r="I4" s="896" t="s">
        <v>5</v>
      </c>
      <c r="J4" s="312"/>
      <c r="K4" s="312"/>
      <c r="L4" s="312"/>
      <c r="O4" s="1247" t="s">
        <v>277</v>
      </c>
      <c r="R4" s="1001"/>
      <c r="S4" s="1001"/>
      <c r="T4" s="1001"/>
      <c r="U4" s="1001"/>
      <c r="V4" s="1001"/>
      <c r="W4" s="1001"/>
      <c r="X4" s="1001"/>
      <c r="Y4" s="1001"/>
      <c r="Z4" s="1001"/>
      <c r="AA4" s="1001"/>
      <c r="AB4" s="1001"/>
      <c r="AC4" s="1001"/>
      <c r="AD4" s="1001"/>
      <c r="AE4" s="1001"/>
      <c r="AF4" s="1001"/>
      <c r="AG4" s="1001"/>
    </row>
    <row r="5" spans="1:33" s="311" customFormat="1" ht="9.75" customHeight="1" x14ac:dyDescent="0.2">
      <c r="B5" s="2445" t="s">
        <v>7</v>
      </c>
      <c r="C5" s="2044"/>
      <c r="D5" s="312"/>
      <c r="E5" s="312"/>
      <c r="R5" s="1001"/>
      <c r="S5" s="1001"/>
      <c r="T5" s="1001"/>
      <c r="U5" s="1001"/>
      <c r="V5" s="1001"/>
      <c r="W5" s="1001"/>
      <c r="X5" s="1001"/>
      <c r="Y5" s="1001"/>
      <c r="Z5" s="1001"/>
      <c r="AA5" s="1001"/>
      <c r="AB5" s="1001"/>
      <c r="AC5" s="1001"/>
      <c r="AD5" s="1001"/>
      <c r="AE5" s="1001"/>
      <c r="AF5" s="1001"/>
      <c r="AG5" s="1001"/>
    </row>
    <row r="6" spans="1:33" s="311" customFormat="1" ht="12" customHeight="1" x14ac:dyDescent="0.25">
      <c r="A6" s="2437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1001"/>
      <c r="S6" s="1001"/>
      <c r="T6" s="1001"/>
      <c r="U6" s="1001"/>
      <c r="V6" s="1001"/>
      <c r="W6" s="1001"/>
      <c r="X6" s="1001"/>
      <c r="Y6" s="1001"/>
      <c r="Z6" s="1001"/>
      <c r="AA6" s="1001"/>
      <c r="AB6" s="1001"/>
      <c r="AC6" s="1001"/>
      <c r="AD6" s="1001"/>
      <c r="AE6" s="1001"/>
      <c r="AF6" s="1001"/>
      <c r="AG6" s="1001"/>
    </row>
    <row r="7" spans="1:33" s="311" customFormat="1" ht="15.75" x14ac:dyDescent="0.25">
      <c r="A7" s="2438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1001"/>
      <c r="S7" s="1001"/>
      <c r="T7" s="1001"/>
      <c r="U7" s="1001"/>
      <c r="V7" s="1001"/>
      <c r="W7" s="1001"/>
      <c r="X7" s="1001"/>
      <c r="Y7" s="1001"/>
      <c r="Z7" s="1001"/>
      <c r="AA7" s="1001"/>
      <c r="AB7" s="1001"/>
      <c r="AC7" s="1001"/>
      <c r="AD7" s="1001"/>
      <c r="AE7" s="1001"/>
      <c r="AF7" s="1001"/>
      <c r="AG7" s="1001"/>
    </row>
    <row r="8" spans="1:33" s="311" customFormat="1" ht="9" customHeight="1" x14ac:dyDescent="0.2">
      <c r="A8" s="1312" t="s">
        <v>428</v>
      </c>
      <c r="B8" s="1317"/>
      <c r="R8" s="1001"/>
      <c r="S8" s="1001"/>
      <c r="T8" s="1001"/>
      <c r="U8" s="1001"/>
      <c r="V8" s="1001"/>
      <c r="W8" s="1001"/>
      <c r="X8" s="1001"/>
      <c r="Y8" s="1001"/>
      <c r="Z8" s="1001"/>
      <c r="AA8" s="1001"/>
      <c r="AB8" s="1001"/>
      <c r="AC8" s="1001"/>
      <c r="AD8" s="1001"/>
      <c r="AE8" s="1001"/>
      <c r="AF8" s="1001"/>
      <c r="AG8" s="1001"/>
    </row>
    <row r="9" spans="1:33" s="311" customFormat="1" x14ac:dyDescent="0.2">
      <c r="A9" s="2433" t="s">
        <v>9</v>
      </c>
      <c r="B9" s="2439" t="s">
        <v>10</v>
      </c>
      <c r="C9" s="2440"/>
      <c r="D9" s="2440"/>
      <c r="E9" s="2440"/>
      <c r="F9" s="2440"/>
      <c r="G9" s="2440"/>
      <c r="H9" s="2440"/>
      <c r="I9" s="2441"/>
      <c r="J9" s="2439" t="s">
        <v>11</v>
      </c>
      <c r="K9" s="2440"/>
      <c r="L9" s="2440"/>
      <c r="M9" s="2440"/>
      <c r="N9" s="2440"/>
      <c r="O9" s="2440"/>
      <c r="P9" s="2440"/>
      <c r="Q9" s="2441"/>
      <c r="R9" s="1001"/>
      <c r="S9" s="1001"/>
      <c r="T9" s="1001"/>
      <c r="U9" s="1001"/>
      <c r="V9" s="1001"/>
      <c r="W9" s="1001"/>
      <c r="X9" s="1001"/>
      <c r="Y9" s="1001"/>
      <c r="Z9" s="1001"/>
      <c r="AA9" s="1001"/>
      <c r="AB9" s="1001"/>
      <c r="AC9" s="1001"/>
      <c r="AD9" s="1001"/>
      <c r="AE9" s="1001"/>
      <c r="AF9" s="1001"/>
      <c r="AG9" s="1001"/>
    </row>
    <row r="10" spans="1:33" s="311" customFormat="1" x14ac:dyDescent="0.2">
      <c r="A10" s="2434"/>
      <c r="B10" s="2431" t="s">
        <v>276</v>
      </c>
      <c r="C10" s="2432"/>
      <c r="D10" s="2432"/>
      <c r="E10" s="2442"/>
      <c r="F10" s="2431"/>
      <c r="G10" s="2039"/>
      <c r="H10" s="2039"/>
      <c r="I10" s="2040"/>
      <c r="J10" s="2431" t="s">
        <v>276</v>
      </c>
      <c r="K10" s="2432"/>
      <c r="L10" s="2432"/>
      <c r="M10" s="2442"/>
      <c r="N10" s="2431"/>
      <c r="O10" s="2432"/>
      <c r="P10" s="2432"/>
      <c r="Q10" s="2442"/>
      <c r="R10" s="1001"/>
      <c r="S10" s="1001"/>
      <c r="T10" s="1001"/>
      <c r="U10" s="1001"/>
      <c r="V10" s="1001"/>
      <c r="W10" s="1001"/>
      <c r="X10" s="1001"/>
      <c r="Y10" s="1001"/>
      <c r="Z10" s="1001"/>
      <c r="AA10" s="1001"/>
      <c r="AB10" s="1001"/>
      <c r="AC10" s="1001"/>
      <c r="AD10" s="1001"/>
      <c r="AE10" s="1001"/>
      <c r="AF10" s="1001"/>
      <c r="AG10" s="1001"/>
    </row>
    <row r="11" spans="1:33" s="311" customFormat="1" x14ac:dyDescent="0.2">
      <c r="A11" s="2434"/>
      <c r="B11" s="2431" t="s">
        <v>14</v>
      </c>
      <c r="C11" s="2432"/>
      <c r="E11" s="315">
        <v>3600</v>
      </c>
      <c r="F11" s="2431" t="s">
        <v>14</v>
      </c>
      <c r="G11" s="2432"/>
      <c r="H11" s="314"/>
      <c r="I11" s="315">
        <v>0</v>
      </c>
      <c r="J11" s="2431" t="s">
        <v>14</v>
      </c>
      <c r="K11" s="2432"/>
      <c r="L11" s="314"/>
      <c r="M11" s="315">
        <f>E11</f>
        <v>3600</v>
      </c>
      <c r="N11" s="2431" t="s">
        <v>14</v>
      </c>
      <c r="O11" s="2432"/>
      <c r="P11" s="314"/>
      <c r="Q11" s="315">
        <f>I11</f>
        <v>0</v>
      </c>
      <c r="R11" s="1001"/>
      <c r="S11" s="1001"/>
      <c r="T11" s="1001"/>
      <c r="U11" s="1001"/>
      <c r="V11" s="1001"/>
      <c r="W11" s="1001"/>
      <c r="X11" s="1001"/>
      <c r="Y11" s="1001"/>
      <c r="Z11" s="1001"/>
      <c r="AA11" s="1001"/>
      <c r="AB11" s="1001"/>
      <c r="AC11" s="1001"/>
      <c r="AD11" s="1001"/>
      <c r="AE11" s="1001"/>
      <c r="AF11" s="1001"/>
      <c r="AG11" s="1001"/>
    </row>
    <row r="12" spans="1:33" s="317" customFormat="1" ht="35.25" customHeight="1" x14ac:dyDescent="0.2">
      <c r="A12" s="2435"/>
      <c r="B12" s="316" t="s">
        <v>16</v>
      </c>
      <c r="C12" s="316" t="s">
        <v>17</v>
      </c>
      <c r="D12" s="316"/>
      <c r="E12" s="316" t="s">
        <v>18</v>
      </c>
      <c r="F12" s="316" t="s">
        <v>16</v>
      </c>
      <c r="G12" s="316" t="s">
        <v>17</v>
      </c>
      <c r="H12" s="316"/>
      <c r="I12" s="316" t="s">
        <v>18</v>
      </c>
      <c r="J12" s="316" t="s">
        <v>16</v>
      </c>
      <c r="K12" s="316" t="s">
        <v>17</v>
      </c>
      <c r="L12" s="316"/>
      <c r="M12" s="316" t="s">
        <v>18</v>
      </c>
      <c r="N12" s="316" t="s">
        <v>16</v>
      </c>
      <c r="O12" s="316" t="s">
        <v>17</v>
      </c>
      <c r="P12" s="316"/>
      <c r="Q12" s="316" t="s">
        <v>18</v>
      </c>
    </row>
    <row r="13" spans="1:33" s="319" customFormat="1" ht="11.25" x14ac:dyDescent="0.2">
      <c r="A13" s="318">
        <v>1</v>
      </c>
      <c r="B13" s="318">
        <v>2</v>
      </c>
      <c r="C13" s="318">
        <v>3</v>
      </c>
      <c r="D13" s="318"/>
      <c r="E13" s="318">
        <v>4</v>
      </c>
      <c r="F13" s="318">
        <v>5</v>
      </c>
      <c r="G13" s="318">
        <v>6</v>
      </c>
      <c r="H13" s="318"/>
      <c r="I13" s="318">
        <v>7</v>
      </c>
      <c r="J13" s="318">
        <v>8</v>
      </c>
      <c r="K13" s="318">
        <v>9</v>
      </c>
      <c r="L13" s="318"/>
      <c r="M13" s="318">
        <v>10</v>
      </c>
      <c r="N13" s="318">
        <v>11</v>
      </c>
      <c r="O13" s="318">
        <v>12</v>
      </c>
      <c r="P13" s="318"/>
      <c r="Q13" s="318">
        <v>13</v>
      </c>
    </row>
    <row r="14" spans="1:33" s="317" customFormat="1" ht="15" x14ac:dyDescent="0.2">
      <c r="A14" s="320">
        <v>0</v>
      </c>
      <c r="B14" s="1149"/>
      <c r="C14" s="1934"/>
      <c r="D14" s="1934"/>
      <c r="E14" s="1934"/>
      <c r="F14" s="1934"/>
      <c r="G14" s="1934"/>
      <c r="H14" s="1934"/>
      <c r="I14" s="1934"/>
      <c r="J14" s="1709"/>
      <c r="K14" s="1934"/>
      <c r="L14" s="1934"/>
      <c r="M14" s="1934"/>
      <c r="N14" s="1934"/>
      <c r="O14" s="1150"/>
      <c r="P14" s="1150"/>
      <c r="Q14" s="1150"/>
    </row>
    <row r="15" spans="1:33" s="1501" customFormat="1" ht="15" x14ac:dyDescent="0.25">
      <c r="A15" s="1498">
        <v>1</v>
      </c>
      <c r="B15" s="1499"/>
      <c r="C15" s="1934"/>
      <c r="D15" s="1934"/>
      <c r="E15" s="1644">
        <v>0</v>
      </c>
      <c r="F15" s="1934"/>
      <c r="G15" s="1934"/>
      <c r="H15" s="1934"/>
      <c r="I15" s="1934"/>
      <c r="J15" s="1709"/>
      <c r="K15" s="1934"/>
      <c r="L15" s="1934"/>
      <c r="M15" s="1644">
        <v>0</v>
      </c>
      <c r="N15" s="1934"/>
      <c r="O15" s="1942"/>
      <c r="P15" s="1500"/>
      <c r="Q15" s="1500"/>
    </row>
    <row r="16" spans="1:33" s="317" customFormat="1" ht="15" x14ac:dyDescent="0.25">
      <c r="A16" s="320">
        <v>2</v>
      </c>
      <c r="B16" s="1149"/>
      <c r="C16" s="1934"/>
      <c r="D16" s="1934"/>
      <c r="E16" s="1644">
        <v>0</v>
      </c>
      <c r="F16" s="1934"/>
      <c r="G16" s="1934"/>
      <c r="H16" s="1934"/>
      <c r="I16" s="1934"/>
      <c r="J16" s="1709"/>
      <c r="K16" s="1934"/>
      <c r="L16" s="1934"/>
      <c r="M16" s="1644">
        <v>0</v>
      </c>
      <c r="N16" s="1934"/>
      <c r="O16" s="1942"/>
      <c r="P16" s="1150"/>
      <c r="Q16" s="1150"/>
    </row>
    <row r="17" spans="1:17" s="317" customFormat="1" ht="15" x14ac:dyDescent="0.25">
      <c r="A17" s="320">
        <v>3</v>
      </c>
      <c r="B17" s="1149"/>
      <c r="C17" s="1934"/>
      <c r="D17" s="1934"/>
      <c r="E17" s="1644">
        <v>0</v>
      </c>
      <c r="F17" s="1934"/>
      <c r="G17" s="1934"/>
      <c r="H17" s="1934"/>
      <c r="I17" s="1934"/>
      <c r="J17" s="1709"/>
      <c r="K17" s="1934"/>
      <c r="L17" s="1934"/>
      <c r="M17" s="1644">
        <v>0</v>
      </c>
      <c r="N17" s="1934"/>
      <c r="O17" s="1942"/>
      <c r="P17" s="1150"/>
      <c r="Q17" s="1150"/>
    </row>
    <row r="18" spans="1:17" s="317" customFormat="1" ht="15" x14ac:dyDescent="0.25">
      <c r="A18" s="320">
        <v>4</v>
      </c>
      <c r="B18" s="1149"/>
      <c r="C18" s="1934"/>
      <c r="D18" s="1934"/>
      <c r="E18" s="1644">
        <v>0</v>
      </c>
      <c r="F18" s="1934"/>
      <c r="G18" s="1934"/>
      <c r="H18" s="1934"/>
      <c r="I18" s="1934"/>
      <c r="J18" s="1709"/>
      <c r="K18" s="1934"/>
      <c r="L18" s="1934"/>
      <c r="M18" s="1644">
        <v>0</v>
      </c>
      <c r="N18" s="1934"/>
      <c r="O18" s="1942"/>
      <c r="P18" s="1150"/>
      <c r="Q18" s="1150"/>
    </row>
    <row r="19" spans="1:17" s="317" customFormat="1" ht="15" x14ac:dyDescent="0.25">
      <c r="A19" s="320">
        <v>5</v>
      </c>
      <c r="B19" s="1149"/>
      <c r="C19" s="1934"/>
      <c r="D19" s="1934"/>
      <c r="E19" s="1644">
        <v>0</v>
      </c>
      <c r="F19" s="1934"/>
      <c r="G19" s="1934"/>
      <c r="H19" s="1934"/>
      <c r="I19" s="1934"/>
      <c r="J19" s="1709"/>
      <c r="K19" s="1934"/>
      <c r="L19" s="1934"/>
      <c r="M19" s="1644">
        <v>0</v>
      </c>
      <c r="N19" s="1934"/>
      <c r="O19" s="1942"/>
      <c r="P19" s="1150"/>
      <c r="Q19" s="1150"/>
    </row>
    <row r="20" spans="1:17" s="317" customFormat="1" ht="15" x14ac:dyDescent="0.25">
      <c r="A20" s="320">
        <v>6</v>
      </c>
      <c r="B20" s="1149"/>
      <c r="C20" s="1934"/>
      <c r="D20" s="1934"/>
      <c r="E20" s="1644">
        <v>0</v>
      </c>
      <c r="F20" s="1934"/>
      <c r="G20" s="1934"/>
      <c r="H20" s="1934"/>
      <c r="I20" s="1934"/>
      <c r="J20" s="1709"/>
      <c r="K20" s="1934"/>
      <c r="L20" s="1934"/>
      <c r="M20" s="1644">
        <v>0</v>
      </c>
      <c r="N20" s="1934"/>
      <c r="O20" s="1942"/>
      <c r="P20" s="1150"/>
      <c r="Q20" s="1150"/>
    </row>
    <row r="21" spans="1:17" s="317" customFormat="1" ht="15" x14ac:dyDescent="0.25">
      <c r="A21" s="320">
        <v>7</v>
      </c>
      <c r="B21" s="1149"/>
      <c r="C21" s="1934"/>
      <c r="D21" s="1934"/>
      <c r="E21" s="1644">
        <v>0</v>
      </c>
      <c r="F21" s="1934"/>
      <c r="G21" s="1934"/>
      <c r="H21" s="1934"/>
      <c r="I21" s="1934"/>
      <c r="J21" s="1709"/>
      <c r="K21" s="1934"/>
      <c r="L21" s="1934"/>
      <c r="M21" s="1644">
        <v>0</v>
      </c>
      <c r="N21" s="1934"/>
      <c r="O21" s="1942"/>
      <c r="P21" s="1150"/>
      <c r="Q21" s="1150"/>
    </row>
    <row r="22" spans="1:17" s="317" customFormat="1" ht="15" x14ac:dyDescent="0.25">
      <c r="A22" s="320">
        <v>8</v>
      </c>
      <c r="B22" s="1149"/>
      <c r="C22" s="1934"/>
      <c r="D22" s="1934"/>
      <c r="E22" s="1644">
        <v>0</v>
      </c>
      <c r="F22" s="1934"/>
      <c r="G22" s="1934"/>
      <c r="H22" s="1934"/>
      <c r="I22" s="1934"/>
      <c r="J22" s="1709"/>
      <c r="K22" s="1934"/>
      <c r="L22" s="1934"/>
      <c r="M22" s="1644">
        <v>0</v>
      </c>
      <c r="N22" s="1934"/>
      <c r="O22" s="1942"/>
      <c r="P22" s="1150"/>
      <c r="Q22" s="1150"/>
    </row>
    <row r="23" spans="1:17" s="317" customFormat="1" ht="15" x14ac:dyDescent="0.25">
      <c r="A23" s="320">
        <v>9</v>
      </c>
      <c r="B23" s="1149"/>
      <c r="C23" s="1934"/>
      <c r="D23" s="1934"/>
      <c r="E23" s="1644">
        <v>0</v>
      </c>
      <c r="F23" s="1934"/>
      <c r="G23" s="1934"/>
      <c r="H23" s="1934"/>
      <c r="I23" s="1934"/>
      <c r="J23" s="1709"/>
      <c r="K23" s="1934"/>
      <c r="L23" s="1934"/>
      <c r="M23" s="1644">
        <v>0</v>
      </c>
      <c r="N23" s="1934"/>
      <c r="O23" s="1942"/>
      <c r="P23" s="1150"/>
      <c r="Q23" s="1150"/>
    </row>
    <row r="24" spans="1:17" s="317" customFormat="1" ht="15" x14ac:dyDescent="0.25">
      <c r="A24" s="320">
        <v>10</v>
      </c>
      <c r="B24" s="1149"/>
      <c r="C24" s="1934"/>
      <c r="D24" s="1934"/>
      <c r="E24" s="1644">
        <v>0</v>
      </c>
      <c r="F24" s="1934"/>
      <c r="G24" s="1934"/>
      <c r="H24" s="1934"/>
      <c r="I24" s="1934"/>
      <c r="J24" s="1709"/>
      <c r="K24" s="1934"/>
      <c r="L24" s="1934"/>
      <c r="M24" s="1644">
        <v>0</v>
      </c>
      <c r="N24" s="1934"/>
      <c r="O24" s="1942"/>
      <c r="P24" s="1150"/>
      <c r="Q24" s="1150"/>
    </row>
    <row r="25" spans="1:17" s="317" customFormat="1" ht="15" x14ac:dyDescent="0.25">
      <c r="A25" s="320">
        <v>11</v>
      </c>
      <c r="B25" s="1149"/>
      <c r="C25" s="1934"/>
      <c r="D25" s="1934"/>
      <c r="E25" s="1644">
        <v>0</v>
      </c>
      <c r="F25" s="1934"/>
      <c r="G25" s="1934"/>
      <c r="H25" s="1934"/>
      <c r="I25" s="1934"/>
      <c r="J25" s="1709"/>
      <c r="K25" s="1934"/>
      <c r="L25" s="1934"/>
      <c r="M25" s="1644">
        <v>0</v>
      </c>
      <c r="N25" s="1934"/>
      <c r="O25" s="1942"/>
      <c r="P25" s="1150"/>
      <c r="Q25" s="1150"/>
    </row>
    <row r="26" spans="1:17" s="317" customFormat="1" ht="15" x14ac:dyDescent="0.25">
      <c r="A26" s="320">
        <v>12</v>
      </c>
      <c r="B26" s="1149"/>
      <c r="C26" s="1934"/>
      <c r="D26" s="1934"/>
      <c r="E26" s="1644">
        <v>0</v>
      </c>
      <c r="F26" s="1934"/>
      <c r="G26" s="1934"/>
      <c r="H26" s="1934"/>
      <c r="I26" s="1934"/>
      <c r="J26" s="1709"/>
      <c r="K26" s="1934"/>
      <c r="L26" s="1934"/>
      <c r="M26" s="1644">
        <v>0</v>
      </c>
      <c r="N26" s="1934"/>
      <c r="O26" s="1942"/>
      <c r="P26" s="1150"/>
      <c r="Q26" s="1150"/>
    </row>
    <row r="27" spans="1:17" s="317" customFormat="1" ht="15" x14ac:dyDescent="0.25">
      <c r="A27" s="320">
        <v>13</v>
      </c>
      <c r="B27" s="1149"/>
      <c r="C27" s="1934"/>
      <c r="D27" s="1934"/>
      <c r="E27" s="1644">
        <v>0</v>
      </c>
      <c r="F27" s="1934"/>
      <c r="G27" s="1934"/>
      <c r="H27" s="1934"/>
      <c r="I27" s="1934"/>
      <c r="J27" s="1709"/>
      <c r="K27" s="1934"/>
      <c r="L27" s="1934"/>
      <c r="M27" s="1644">
        <v>0</v>
      </c>
      <c r="N27" s="1934"/>
      <c r="O27" s="1942"/>
      <c r="P27" s="1150"/>
      <c r="Q27" s="1150"/>
    </row>
    <row r="28" spans="1:17" s="317" customFormat="1" ht="15" x14ac:dyDescent="0.25">
      <c r="A28" s="320">
        <v>14</v>
      </c>
      <c r="B28" s="1149"/>
      <c r="C28" s="1934"/>
      <c r="D28" s="1934"/>
      <c r="E28" s="1644">
        <v>0</v>
      </c>
      <c r="F28" s="1934"/>
      <c r="G28" s="1934"/>
      <c r="H28" s="1934"/>
      <c r="I28" s="1934"/>
      <c r="J28" s="1709"/>
      <c r="K28" s="1934"/>
      <c r="L28" s="1934"/>
      <c r="M28" s="1644">
        <v>0</v>
      </c>
      <c r="N28" s="1934"/>
      <c r="O28" s="1942"/>
      <c r="P28" s="1150"/>
      <c r="Q28" s="1150"/>
    </row>
    <row r="29" spans="1:17" s="317" customFormat="1" ht="15" x14ac:dyDescent="0.25">
      <c r="A29" s="320">
        <v>15</v>
      </c>
      <c r="B29" s="1149"/>
      <c r="C29" s="1934"/>
      <c r="D29" s="1934"/>
      <c r="E29" s="1644">
        <v>0</v>
      </c>
      <c r="F29" s="1934"/>
      <c r="G29" s="1934"/>
      <c r="H29" s="1934"/>
      <c r="I29" s="1934"/>
      <c r="J29" s="1709"/>
      <c r="K29" s="1934"/>
      <c r="L29" s="1934"/>
      <c r="M29" s="1644">
        <v>0</v>
      </c>
      <c r="N29" s="1934"/>
      <c r="O29" s="1942"/>
      <c r="P29" s="1150"/>
      <c r="Q29" s="1150"/>
    </row>
    <row r="30" spans="1:17" s="317" customFormat="1" ht="15" x14ac:dyDescent="0.25">
      <c r="A30" s="320">
        <v>16</v>
      </c>
      <c r="B30" s="1149"/>
      <c r="C30" s="1934"/>
      <c r="D30" s="1934"/>
      <c r="E30" s="1644">
        <v>0</v>
      </c>
      <c r="F30" s="1934"/>
      <c r="G30" s="1934"/>
      <c r="H30" s="1934"/>
      <c r="I30" s="1934"/>
      <c r="J30" s="1709"/>
      <c r="K30" s="1934"/>
      <c r="L30" s="1934"/>
      <c r="M30" s="1644">
        <v>0</v>
      </c>
      <c r="N30" s="1934"/>
      <c r="O30" s="1942"/>
      <c r="P30" s="1150"/>
      <c r="Q30" s="1150"/>
    </row>
    <row r="31" spans="1:17" s="321" customFormat="1" ht="15" x14ac:dyDescent="0.25">
      <c r="A31" s="320">
        <v>17</v>
      </c>
      <c r="B31" s="1149"/>
      <c r="C31" s="1934"/>
      <c r="D31" s="1934"/>
      <c r="E31" s="1644">
        <v>0</v>
      </c>
      <c r="F31" s="1934"/>
      <c r="G31" s="1934"/>
      <c r="H31" s="1934"/>
      <c r="I31" s="1934"/>
      <c r="J31" s="1709"/>
      <c r="K31" s="1934"/>
      <c r="L31" s="1934"/>
      <c r="M31" s="1644">
        <v>0</v>
      </c>
      <c r="N31" s="1934"/>
      <c r="O31" s="1942"/>
      <c r="P31" s="1150"/>
      <c r="Q31" s="1150"/>
    </row>
    <row r="32" spans="1:17" s="321" customFormat="1" ht="15" x14ac:dyDescent="0.25">
      <c r="A32" s="320">
        <v>18</v>
      </c>
      <c r="B32" s="1149"/>
      <c r="C32" s="1934"/>
      <c r="D32" s="1934"/>
      <c r="E32" s="1644">
        <v>0</v>
      </c>
      <c r="F32" s="1934"/>
      <c r="G32" s="1934"/>
      <c r="H32" s="1934"/>
      <c r="I32" s="1934"/>
      <c r="J32" s="1709"/>
      <c r="K32" s="1934"/>
      <c r="L32" s="1934"/>
      <c r="M32" s="1644">
        <v>0</v>
      </c>
      <c r="N32" s="1934"/>
      <c r="O32" s="1942"/>
      <c r="P32" s="1150"/>
      <c r="Q32" s="1150"/>
    </row>
    <row r="33" spans="1:33" s="321" customFormat="1" ht="15" x14ac:dyDescent="0.25">
      <c r="A33" s="320">
        <v>19</v>
      </c>
      <c r="B33" s="1149"/>
      <c r="C33" s="1934"/>
      <c r="D33" s="1934"/>
      <c r="E33" s="1644">
        <v>0</v>
      </c>
      <c r="F33" s="1934"/>
      <c r="G33" s="1934"/>
      <c r="H33" s="1934"/>
      <c r="I33" s="1934"/>
      <c r="J33" s="1709"/>
      <c r="K33" s="1934"/>
      <c r="L33" s="1934"/>
      <c r="M33" s="1644">
        <v>0</v>
      </c>
      <c r="N33" s="1934"/>
      <c r="O33" s="1942"/>
      <c r="P33" s="1150"/>
      <c r="Q33" s="1150"/>
    </row>
    <row r="34" spans="1:33" s="321" customFormat="1" ht="15" x14ac:dyDescent="0.25">
      <c r="A34" s="320">
        <v>20</v>
      </c>
      <c r="B34" s="1149"/>
      <c r="C34" s="1934"/>
      <c r="D34" s="1934"/>
      <c r="E34" s="1644">
        <v>0</v>
      </c>
      <c r="F34" s="1934"/>
      <c r="G34" s="1934"/>
      <c r="H34" s="1934"/>
      <c r="I34" s="1934"/>
      <c r="J34" s="1709"/>
      <c r="K34" s="1934"/>
      <c r="L34" s="1934"/>
      <c r="M34" s="1644">
        <v>0</v>
      </c>
      <c r="N34" s="1934"/>
      <c r="O34" s="1942"/>
      <c r="P34" s="1150"/>
      <c r="Q34" s="1150"/>
    </row>
    <row r="35" spans="1:33" s="321" customFormat="1" ht="15" x14ac:dyDescent="0.25">
      <c r="A35" s="320">
        <v>21</v>
      </c>
      <c r="B35" s="1149"/>
      <c r="C35" s="1934"/>
      <c r="D35" s="1934"/>
      <c r="E35" s="1644">
        <v>0</v>
      </c>
      <c r="F35" s="1934"/>
      <c r="G35" s="1934"/>
      <c r="H35" s="1934"/>
      <c r="I35" s="1934"/>
      <c r="J35" s="1709"/>
      <c r="K35" s="1934"/>
      <c r="L35" s="1934"/>
      <c r="M35" s="1644">
        <v>0</v>
      </c>
      <c r="N35" s="1934"/>
      <c r="O35" s="1942"/>
      <c r="P35" s="1150"/>
      <c r="Q35" s="1150"/>
    </row>
    <row r="36" spans="1:33" s="321" customFormat="1" ht="15" x14ac:dyDescent="0.25">
      <c r="A36" s="320">
        <v>22</v>
      </c>
      <c r="B36" s="1149"/>
      <c r="C36" s="1934"/>
      <c r="D36" s="1934"/>
      <c r="E36" s="1644">
        <v>0</v>
      </c>
      <c r="F36" s="1934"/>
      <c r="G36" s="1934"/>
      <c r="H36" s="1934"/>
      <c r="I36" s="1934"/>
      <c r="J36" s="1709"/>
      <c r="K36" s="1934"/>
      <c r="L36" s="1934"/>
      <c r="M36" s="1644">
        <v>0</v>
      </c>
      <c r="N36" s="1934"/>
      <c r="O36" s="1942"/>
      <c r="P36" s="1150"/>
      <c r="Q36" s="1150"/>
    </row>
    <row r="37" spans="1:33" s="321" customFormat="1" ht="15" x14ac:dyDescent="0.25">
      <c r="A37" s="320">
        <v>23</v>
      </c>
      <c r="B37" s="1149"/>
      <c r="C37" s="1934"/>
      <c r="D37" s="1934"/>
      <c r="E37" s="1644">
        <v>287</v>
      </c>
      <c r="F37" s="1934"/>
      <c r="G37" s="1934"/>
      <c r="H37" s="1934"/>
      <c r="I37" s="1934"/>
      <c r="J37" s="1709"/>
      <c r="K37" s="1934"/>
      <c r="L37" s="1934"/>
      <c r="M37" s="1644">
        <v>62</v>
      </c>
      <c r="N37" s="1934"/>
      <c r="O37" s="1942"/>
      <c r="P37" s="1150"/>
      <c r="Q37" s="1150"/>
    </row>
    <row r="38" spans="1:33" s="321" customFormat="1" ht="15" x14ac:dyDescent="0.25">
      <c r="A38" s="320">
        <v>24</v>
      </c>
      <c r="B38" s="1149"/>
      <c r="C38" s="1934"/>
      <c r="D38" s="1934"/>
      <c r="E38" s="1644">
        <v>351</v>
      </c>
      <c r="F38" s="1934"/>
      <c r="G38" s="1934"/>
      <c r="H38" s="1934"/>
      <c r="I38" s="1934"/>
      <c r="J38" s="1709"/>
      <c r="K38" s="1934"/>
      <c r="L38" s="1934"/>
      <c r="M38" s="1644">
        <v>86</v>
      </c>
      <c r="N38" s="1934"/>
      <c r="O38" s="1942"/>
      <c r="P38" s="1150"/>
      <c r="Q38" s="1150"/>
    </row>
    <row r="39" spans="1:33" s="321" customFormat="1" ht="15" x14ac:dyDescent="0.2">
      <c r="A39" s="320" t="s">
        <v>19</v>
      </c>
      <c r="B39" s="1214"/>
      <c r="C39" s="1935"/>
      <c r="D39" s="1935"/>
      <c r="E39" s="1936">
        <f>SUM(E15:E38)</f>
        <v>638</v>
      </c>
      <c r="F39" s="1935"/>
      <c r="G39" s="1935"/>
      <c r="H39" s="1935"/>
      <c r="I39" s="1936"/>
      <c r="J39" s="1935"/>
      <c r="K39" s="1935"/>
      <c r="L39" s="1935"/>
      <c r="M39" s="1936">
        <f>SUM(M15:M38)</f>
        <v>148</v>
      </c>
      <c r="N39" s="1935"/>
      <c r="O39" s="1943"/>
      <c r="P39" s="1214"/>
      <c r="Q39" s="1215"/>
    </row>
    <row r="40" spans="1:33" s="311" customFormat="1" ht="12.75" customHeight="1" x14ac:dyDescent="0.2">
      <c r="A40" s="311" t="s">
        <v>20</v>
      </c>
      <c r="R40" s="1001"/>
      <c r="S40" s="1001"/>
      <c r="T40" s="1001"/>
      <c r="U40" s="1001"/>
      <c r="V40" s="1001"/>
      <c r="W40" s="1001"/>
      <c r="X40" s="1001"/>
      <c r="Y40" s="1001"/>
      <c r="Z40" s="1001"/>
      <c r="AA40" s="1001"/>
      <c r="AB40" s="1001"/>
      <c r="AC40" s="1001"/>
      <c r="AD40" s="1001"/>
      <c r="AE40" s="1001"/>
      <c r="AF40" s="1001"/>
      <c r="AG40" s="1001"/>
    </row>
    <row r="41" spans="1:33" s="311" customFormat="1" ht="12.75" customHeight="1" x14ac:dyDescent="0.2">
      <c r="A41" s="311" t="s">
        <v>21</v>
      </c>
      <c r="R41" s="1001"/>
      <c r="S41" s="1001"/>
      <c r="T41" s="1001"/>
      <c r="U41" s="1001"/>
      <c r="V41" s="1001"/>
      <c r="W41" s="1001"/>
      <c r="X41" s="1001"/>
      <c r="Y41" s="1001"/>
      <c r="Z41" s="1001"/>
      <c r="AA41" s="1001"/>
      <c r="AB41" s="1001"/>
      <c r="AC41" s="1001"/>
      <c r="AD41" s="1001"/>
      <c r="AE41" s="1001"/>
      <c r="AF41" s="1001"/>
      <c r="AG41" s="1001"/>
    </row>
    <row r="42" spans="1:33" x14ac:dyDescent="0.2">
      <c r="A42" s="311" t="s">
        <v>22</v>
      </c>
      <c r="R42" s="1002"/>
      <c r="S42" s="1002"/>
      <c r="T42" s="1002"/>
      <c r="U42" s="1002"/>
      <c r="V42" s="1002"/>
      <c r="W42" s="1002"/>
      <c r="X42" s="1002"/>
      <c r="Y42" s="1002"/>
      <c r="Z42" s="1002"/>
      <c r="AA42" s="1002"/>
      <c r="AB42" s="1002"/>
      <c r="AC42" s="1002"/>
      <c r="AD42" s="1002"/>
      <c r="AE42" s="1002"/>
      <c r="AF42" s="1002"/>
      <c r="AG42" s="1002"/>
    </row>
    <row r="43" spans="1:33" x14ac:dyDescent="0.2">
      <c r="A43" s="311" t="s">
        <v>23</v>
      </c>
      <c r="K43" s="311" t="s">
        <v>526</v>
      </c>
      <c r="L43" s="311"/>
      <c r="M43" s="311"/>
      <c r="N43" s="311"/>
      <c r="O43" s="311"/>
      <c r="P43" s="311"/>
      <c r="Q43" s="311"/>
      <c r="R43" s="1002"/>
      <c r="S43" s="1002"/>
      <c r="T43" s="1002"/>
      <c r="U43" s="1002"/>
      <c r="V43" s="1002"/>
      <c r="W43" s="1002"/>
      <c r="X43" s="1002"/>
      <c r="Y43" s="1002"/>
      <c r="Z43" s="1002"/>
      <c r="AA43" s="1002"/>
      <c r="AB43" s="1002"/>
      <c r="AC43" s="1002"/>
      <c r="AD43" s="1002"/>
      <c r="AE43" s="1002"/>
      <c r="AF43" s="1002"/>
      <c r="AG43" s="1002"/>
    </row>
    <row r="44" spans="1:33" x14ac:dyDescent="0.2">
      <c r="R44" s="1002"/>
      <c r="S44" s="1002"/>
      <c r="T44" s="1002"/>
      <c r="U44" s="1002"/>
      <c r="V44" s="1002"/>
      <c r="W44" s="1002"/>
      <c r="X44" s="1002"/>
      <c r="Y44" s="1002"/>
      <c r="Z44" s="1002"/>
      <c r="AA44" s="1002"/>
      <c r="AB44" s="1002"/>
      <c r="AC44" s="1002"/>
      <c r="AD44" s="1002"/>
      <c r="AE44" s="1002"/>
      <c r="AF44" s="1002"/>
      <c r="AG44" s="1002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>
    <tabColor theme="6"/>
  </sheetPr>
  <dimension ref="A1:AG44"/>
  <sheetViews>
    <sheetView zoomScale="70" zoomScaleNormal="70" workbookViewId="0">
      <selection activeCell="Q15" sqref="Q15:Q38"/>
    </sheetView>
  </sheetViews>
  <sheetFormatPr defaultRowHeight="12.75" x14ac:dyDescent="0.2"/>
  <cols>
    <col min="1" max="1" width="5.42578125" style="334" customWidth="1"/>
    <col min="2" max="3" width="11.28515625" style="334" customWidth="1"/>
    <col min="4" max="4" width="11.28515625" style="334" hidden="1" customWidth="1"/>
    <col min="5" max="7" width="11.28515625" style="334" customWidth="1"/>
    <col min="8" max="8" width="11.28515625" style="334" hidden="1" customWidth="1"/>
    <col min="9" max="11" width="11.28515625" style="334" customWidth="1"/>
    <col min="12" max="12" width="11.28515625" style="334" hidden="1" customWidth="1"/>
    <col min="13" max="15" width="11.28515625" style="334" customWidth="1"/>
    <col min="16" max="16" width="11.28515625" style="334" hidden="1" customWidth="1"/>
    <col min="17" max="17" width="11.28515625" style="334" customWidth="1"/>
    <col min="18" max="18" width="9.140625" style="334"/>
    <col min="19" max="19" width="14.85546875" style="334" customWidth="1"/>
    <col min="20" max="16384" width="9.140625" style="334"/>
  </cols>
  <sheetData>
    <row r="1" spans="1:33" s="323" customFormat="1" ht="18.75" customHeight="1" x14ac:dyDescent="0.25">
      <c r="B1" s="2464" t="s">
        <v>503</v>
      </c>
      <c r="C1" s="2046"/>
      <c r="D1" s="2046"/>
      <c r="E1" s="2046"/>
      <c r="F1" s="2046"/>
      <c r="J1" s="801" t="s">
        <v>179</v>
      </c>
      <c r="N1" s="2460" t="s">
        <v>77</v>
      </c>
      <c r="O1" s="2460"/>
      <c r="P1" s="2460"/>
      <c r="Q1" s="2460"/>
      <c r="R1" s="999"/>
      <c r="S1" s="999"/>
      <c r="T1" s="999"/>
      <c r="U1" s="999"/>
      <c r="V1" s="999"/>
      <c r="W1" s="999"/>
      <c r="X1" s="999"/>
      <c r="Y1" s="999"/>
      <c r="Z1" s="999"/>
      <c r="AA1" s="999"/>
      <c r="AB1" s="999"/>
      <c r="AC1" s="999"/>
      <c r="AD1" s="999"/>
      <c r="AE1" s="999"/>
      <c r="AF1" s="999"/>
      <c r="AG1" s="999"/>
    </row>
    <row r="2" spans="1:33" s="323" customFormat="1" ht="10.5" customHeight="1" x14ac:dyDescent="0.2">
      <c r="B2" s="2453" t="s">
        <v>1</v>
      </c>
      <c r="C2" s="2032"/>
      <c r="D2" s="2032"/>
      <c r="E2" s="2032"/>
      <c r="F2" s="2032"/>
      <c r="N2" s="2453" t="s">
        <v>2</v>
      </c>
      <c r="O2" s="2461"/>
      <c r="P2" s="2461"/>
      <c r="Q2" s="2461"/>
      <c r="R2" s="999"/>
      <c r="S2" s="999"/>
      <c r="T2" s="999"/>
      <c r="U2" s="999"/>
      <c r="V2" s="999"/>
      <c r="W2" s="999"/>
      <c r="X2" s="999"/>
      <c r="Y2" s="999"/>
      <c r="Z2" s="999"/>
      <c r="AA2" s="999"/>
      <c r="AB2" s="999"/>
      <c r="AC2" s="999"/>
      <c r="AD2" s="999"/>
      <c r="AE2" s="999"/>
      <c r="AF2" s="999"/>
      <c r="AG2" s="999"/>
    </row>
    <row r="3" spans="1:33" s="323" customFormat="1" ht="13.5" customHeight="1" x14ac:dyDescent="0.2">
      <c r="N3" s="323" t="s">
        <v>3</v>
      </c>
      <c r="R3" s="999"/>
      <c r="S3" s="999"/>
      <c r="T3" s="999"/>
      <c r="U3" s="999"/>
      <c r="V3" s="999"/>
      <c r="W3" s="999"/>
      <c r="X3" s="999"/>
      <c r="Y3" s="999"/>
      <c r="Z3" s="999"/>
      <c r="AA3" s="999"/>
      <c r="AB3" s="999"/>
      <c r="AC3" s="999"/>
      <c r="AD3" s="999"/>
      <c r="AE3" s="999"/>
      <c r="AF3" s="999"/>
      <c r="AG3" s="999"/>
    </row>
    <row r="4" spans="1:33" s="323" customFormat="1" ht="15" customHeight="1" x14ac:dyDescent="0.25">
      <c r="B4" s="2463" t="s">
        <v>4</v>
      </c>
      <c r="C4" s="2046"/>
      <c r="D4" s="325"/>
      <c r="E4" s="999"/>
      <c r="F4" s="999"/>
      <c r="G4" s="999"/>
      <c r="H4" s="999"/>
      <c r="I4" s="897" t="s">
        <v>5</v>
      </c>
      <c r="J4" s="324"/>
      <c r="K4" s="324"/>
      <c r="L4" s="324"/>
      <c r="O4" s="1246" t="s">
        <v>349</v>
      </c>
      <c r="R4" s="999"/>
      <c r="S4" s="999"/>
      <c r="T4" s="999"/>
      <c r="U4" s="999"/>
      <c r="V4" s="999"/>
      <c r="W4" s="999"/>
      <c r="X4" s="999"/>
      <c r="Y4" s="999"/>
      <c r="Z4" s="999"/>
      <c r="AA4" s="999"/>
      <c r="AB4" s="999"/>
      <c r="AC4" s="999"/>
      <c r="AD4" s="999"/>
      <c r="AE4" s="999"/>
      <c r="AF4" s="999"/>
      <c r="AG4" s="999"/>
    </row>
    <row r="5" spans="1:33" s="323" customFormat="1" ht="9.75" customHeight="1" x14ac:dyDescent="0.2">
      <c r="B5" s="2462" t="s">
        <v>7</v>
      </c>
      <c r="C5" s="2044"/>
      <c r="D5" s="324"/>
      <c r="E5" s="324"/>
      <c r="R5" s="999"/>
      <c r="S5" s="999"/>
      <c r="T5" s="999"/>
      <c r="U5" s="999"/>
      <c r="V5" s="999"/>
      <c r="W5" s="999"/>
      <c r="X5" s="999"/>
      <c r="Y5" s="999"/>
      <c r="Z5" s="999"/>
      <c r="AA5" s="999"/>
      <c r="AB5" s="999"/>
      <c r="AC5" s="999"/>
      <c r="AD5" s="999"/>
      <c r="AE5" s="999"/>
      <c r="AF5" s="999"/>
      <c r="AG5" s="999"/>
    </row>
    <row r="6" spans="1:33" s="323" customFormat="1" ht="12" customHeight="1" x14ac:dyDescent="0.25">
      <c r="A6" s="2454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99"/>
      <c r="S6" s="999"/>
      <c r="T6" s="999"/>
      <c r="U6" s="999"/>
      <c r="V6" s="999"/>
      <c r="W6" s="999"/>
      <c r="X6" s="999"/>
      <c r="Y6" s="999"/>
      <c r="Z6" s="999"/>
      <c r="AA6" s="999"/>
      <c r="AB6" s="999"/>
      <c r="AC6" s="999"/>
      <c r="AD6" s="999"/>
      <c r="AE6" s="999"/>
      <c r="AF6" s="999"/>
      <c r="AG6" s="999"/>
    </row>
    <row r="7" spans="1:33" s="323" customFormat="1" ht="15.75" x14ac:dyDescent="0.25">
      <c r="A7" s="2455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99"/>
      <c r="S7" s="999"/>
      <c r="T7" s="999"/>
      <c r="U7" s="999"/>
      <c r="V7" s="999"/>
      <c r="W7" s="999"/>
      <c r="X7" s="999"/>
      <c r="Y7" s="999"/>
      <c r="Z7" s="999"/>
      <c r="AA7" s="999"/>
      <c r="AB7" s="999"/>
      <c r="AC7" s="999"/>
      <c r="AD7" s="999"/>
      <c r="AE7" s="999"/>
      <c r="AF7" s="999"/>
      <c r="AG7" s="999"/>
    </row>
    <row r="8" spans="1:33" s="323" customFormat="1" ht="9" customHeight="1" x14ac:dyDescent="0.2">
      <c r="A8" s="1312" t="s">
        <v>429</v>
      </c>
      <c r="B8" s="1312" t="s">
        <v>430</v>
      </c>
      <c r="R8" s="999"/>
      <c r="S8" s="999"/>
      <c r="T8" s="999"/>
      <c r="U8" s="999"/>
      <c r="V8" s="999"/>
      <c r="W8" s="999"/>
      <c r="X8" s="999"/>
      <c r="Y8" s="999"/>
      <c r="Z8" s="999"/>
      <c r="AA8" s="999"/>
      <c r="AB8" s="999"/>
      <c r="AC8" s="999"/>
      <c r="AD8" s="999"/>
      <c r="AE8" s="999"/>
      <c r="AF8" s="999"/>
      <c r="AG8" s="999"/>
    </row>
    <row r="9" spans="1:33" s="323" customFormat="1" x14ac:dyDescent="0.2">
      <c r="A9" s="2450" t="s">
        <v>9</v>
      </c>
      <c r="B9" s="2456" t="s">
        <v>10</v>
      </c>
      <c r="C9" s="2457"/>
      <c r="D9" s="2457"/>
      <c r="E9" s="2457"/>
      <c r="F9" s="2457"/>
      <c r="G9" s="2457"/>
      <c r="H9" s="2457"/>
      <c r="I9" s="2458"/>
      <c r="J9" s="2456" t="s">
        <v>11</v>
      </c>
      <c r="K9" s="2457"/>
      <c r="L9" s="2457"/>
      <c r="M9" s="2457"/>
      <c r="N9" s="2457"/>
      <c r="O9" s="2457"/>
      <c r="P9" s="2457"/>
      <c r="Q9" s="2458"/>
      <c r="R9" s="999"/>
      <c r="S9" s="999"/>
      <c r="T9" s="999"/>
      <c r="U9" s="999"/>
      <c r="V9" s="999"/>
      <c r="W9" s="999"/>
      <c r="X9" s="999"/>
      <c r="Y9" s="999"/>
      <c r="Z9" s="999"/>
      <c r="AA9" s="999"/>
      <c r="AB9" s="999"/>
      <c r="AC9" s="999"/>
      <c r="AD9" s="999"/>
      <c r="AE9" s="999"/>
      <c r="AF9" s="999"/>
      <c r="AG9" s="999"/>
    </row>
    <row r="10" spans="1:33" s="323" customFormat="1" x14ac:dyDescent="0.2">
      <c r="A10" s="2451"/>
      <c r="B10" s="2448" t="s">
        <v>347</v>
      </c>
      <c r="C10" s="2449"/>
      <c r="D10" s="2449"/>
      <c r="E10" s="2459"/>
      <c r="F10" s="2448" t="s">
        <v>348</v>
      </c>
      <c r="G10" s="2039"/>
      <c r="H10" s="2039"/>
      <c r="I10" s="2040"/>
      <c r="J10" s="2448" t="s">
        <v>347</v>
      </c>
      <c r="K10" s="2449"/>
      <c r="L10" s="2449"/>
      <c r="M10" s="2459"/>
      <c r="N10" s="2448" t="s">
        <v>348</v>
      </c>
      <c r="O10" s="2449"/>
      <c r="P10" s="2449"/>
      <c r="Q10" s="2459"/>
      <c r="R10" s="999"/>
      <c r="S10" s="999"/>
      <c r="T10" s="999"/>
      <c r="U10" s="999"/>
      <c r="V10" s="999"/>
      <c r="W10" s="999"/>
      <c r="X10" s="999"/>
      <c r="Y10" s="999"/>
      <c r="Z10" s="999"/>
      <c r="AA10" s="999"/>
      <c r="AB10" s="999"/>
      <c r="AC10" s="999"/>
      <c r="AD10" s="999"/>
      <c r="AE10" s="999"/>
      <c r="AF10" s="999"/>
      <c r="AG10" s="999"/>
    </row>
    <row r="11" spans="1:33" s="323" customFormat="1" x14ac:dyDescent="0.2">
      <c r="A11" s="2451"/>
      <c r="B11" s="2448" t="s">
        <v>14</v>
      </c>
      <c r="C11" s="2449"/>
      <c r="E11" s="327">
        <v>3600</v>
      </c>
      <c r="F11" s="2448" t="s">
        <v>14</v>
      </c>
      <c r="G11" s="2449"/>
      <c r="H11" s="326"/>
      <c r="I11" s="327">
        <v>3600</v>
      </c>
      <c r="J11" s="2448" t="s">
        <v>14</v>
      </c>
      <c r="K11" s="2449"/>
      <c r="L11" s="326"/>
      <c r="M11" s="327">
        <f>E11</f>
        <v>3600</v>
      </c>
      <c r="N11" s="2448" t="s">
        <v>14</v>
      </c>
      <c r="O11" s="2449"/>
      <c r="P11" s="326"/>
      <c r="Q11" s="327">
        <f>I11</f>
        <v>3600</v>
      </c>
      <c r="R11" s="999"/>
      <c r="S11" s="999"/>
      <c r="T11" s="999"/>
      <c r="U11" s="999"/>
      <c r="V11" s="999"/>
      <c r="W11" s="999"/>
      <c r="X11" s="999"/>
      <c r="Y11" s="999"/>
      <c r="Z11" s="999"/>
      <c r="AA11" s="999"/>
      <c r="AB11" s="999"/>
      <c r="AC11" s="999"/>
      <c r="AD11" s="999"/>
      <c r="AE11" s="999"/>
      <c r="AF11" s="999"/>
      <c r="AG11" s="999"/>
    </row>
    <row r="12" spans="1:33" s="329" customFormat="1" ht="35.25" customHeight="1" x14ac:dyDescent="0.2">
      <c r="A12" s="2452"/>
      <c r="B12" s="328" t="s">
        <v>16</v>
      </c>
      <c r="C12" s="328" t="s">
        <v>17</v>
      </c>
      <c r="D12" s="328"/>
      <c r="E12" s="328" t="s">
        <v>18</v>
      </c>
      <c r="F12" s="328" t="s">
        <v>16</v>
      </c>
      <c r="G12" s="328" t="s">
        <v>17</v>
      </c>
      <c r="H12" s="328"/>
      <c r="I12" s="328" t="s">
        <v>18</v>
      </c>
      <c r="J12" s="328" t="s">
        <v>16</v>
      </c>
      <c r="K12" s="328" t="s">
        <v>17</v>
      </c>
      <c r="L12" s="328"/>
      <c r="M12" s="328" t="s">
        <v>18</v>
      </c>
      <c r="N12" s="328" t="s">
        <v>16</v>
      </c>
      <c r="O12" s="328" t="s">
        <v>17</v>
      </c>
      <c r="P12" s="328"/>
      <c r="Q12" s="328" t="s">
        <v>18</v>
      </c>
    </row>
    <row r="13" spans="1:33" s="331" customFormat="1" ht="11.25" x14ac:dyDescent="0.2">
      <c r="A13" s="330">
        <v>1</v>
      </c>
      <c r="B13" s="330">
        <v>2</v>
      </c>
      <c r="C13" s="330">
        <v>3</v>
      </c>
      <c r="D13" s="330"/>
      <c r="E13" s="330">
        <v>4</v>
      </c>
      <c r="F13" s="330">
        <v>5</v>
      </c>
      <c r="G13" s="330">
        <v>6</v>
      </c>
      <c r="H13" s="330"/>
      <c r="I13" s="330">
        <v>7</v>
      </c>
      <c r="J13" s="330">
        <v>8</v>
      </c>
      <c r="K13" s="330">
        <v>9</v>
      </c>
      <c r="L13" s="330"/>
      <c r="M13" s="330">
        <v>10</v>
      </c>
      <c r="N13" s="330">
        <v>11</v>
      </c>
      <c r="O13" s="330">
        <v>12</v>
      </c>
      <c r="P13" s="330"/>
      <c r="Q13" s="330">
        <v>13</v>
      </c>
    </row>
    <row r="14" spans="1:33" s="329" customFormat="1" ht="15" x14ac:dyDescent="0.2">
      <c r="A14" s="332">
        <v>0</v>
      </c>
      <c r="B14" s="1148"/>
      <c r="C14" s="1739"/>
      <c r="D14" s="1739"/>
      <c r="E14" s="1739"/>
      <c r="F14" s="1709"/>
      <c r="G14" s="1739"/>
      <c r="H14" s="1739"/>
      <c r="I14" s="1739"/>
      <c r="J14" s="1709"/>
      <c r="K14" s="1739"/>
      <c r="L14" s="1739"/>
      <c r="M14" s="1739"/>
      <c r="N14" s="1709"/>
      <c r="O14" s="1739"/>
      <c r="P14" s="1739"/>
      <c r="Q14" s="1739"/>
    </row>
    <row r="15" spans="1:33" s="1497" customFormat="1" ht="15" x14ac:dyDescent="0.25">
      <c r="A15" s="1496">
        <v>1</v>
      </c>
      <c r="B15" s="1379"/>
      <c r="C15" s="1739"/>
      <c r="D15" s="1739"/>
      <c r="E15" s="1644">
        <v>700</v>
      </c>
      <c r="F15" s="1709"/>
      <c r="G15" s="1739"/>
      <c r="H15" s="1739"/>
      <c r="I15" s="1644">
        <v>721</v>
      </c>
      <c r="J15" s="1709"/>
      <c r="K15" s="1739"/>
      <c r="L15" s="1739"/>
      <c r="M15" s="1644">
        <v>192</v>
      </c>
      <c r="N15" s="1709"/>
      <c r="O15" s="1739"/>
      <c r="P15" s="1739"/>
      <c r="Q15" s="1644">
        <v>231</v>
      </c>
    </row>
    <row r="16" spans="1:33" s="329" customFormat="1" ht="15" x14ac:dyDescent="0.25">
      <c r="A16" s="332">
        <v>2</v>
      </c>
      <c r="B16" s="1148"/>
      <c r="C16" s="1739"/>
      <c r="D16" s="1739"/>
      <c r="E16" s="1644">
        <v>634</v>
      </c>
      <c r="F16" s="1709"/>
      <c r="G16" s="1739"/>
      <c r="H16" s="1739"/>
      <c r="I16" s="1644">
        <v>653</v>
      </c>
      <c r="J16" s="1709"/>
      <c r="K16" s="1739"/>
      <c r="L16" s="1739"/>
      <c r="M16" s="1644">
        <v>183</v>
      </c>
      <c r="N16" s="1709"/>
      <c r="O16" s="1739"/>
      <c r="P16" s="1739"/>
      <c r="Q16" s="1644">
        <v>217</v>
      </c>
    </row>
    <row r="17" spans="1:19" s="329" customFormat="1" ht="15" x14ac:dyDescent="0.25">
      <c r="A17" s="332">
        <v>3</v>
      </c>
      <c r="B17" s="1148"/>
      <c r="C17" s="1739"/>
      <c r="D17" s="1739"/>
      <c r="E17" s="1644">
        <v>565</v>
      </c>
      <c r="F17" s="1709"/>
      <c r="G17" s="1739"/>
      <c r="H17" s="1739"/>
      <c r="I17" s="1644">
        <v>602</v>
      </c>
      <c r="J17" s="1709"/>
      <c r="K17" s="1739"/>
      <c r="L17" s="1739"/>
      <c r="M17" s="1644">
        <v>175</v>
      </c>
      <c r="N17" s="1709"/>
      <c r="O17" s="1739"/>
      <c r="P17" s="1739"/>
      <c r="Q17" s="1644">
        <v>205</v>
      </c>
    </row>
    <row r="18" spans="1:19" s="329" customFormat="1" ht="15" x14ac:dyDescent="0.25">
      <c r="A18" s="332">
        <v>4</v>
      </c>
      <c r="B18" s="1148"/>
      <c r="C18" s="1739"/>
      <c r="D18" s="1739"/>
      <c r="E18" s="1644">
        <v>554</v>
      </c>
      <c r="F18" s="1709"/>
      <c r="G18" s="1739"/>
      <c r="H18" s="1739"/>
      <c r="I18" s="1644">
        <v>580</v>
      </c>
      <c r="J18" s="1709"/>
      <c r="K18" s="1739"/>
      <c r="L18" s="1739"/>
      <c r="M18" s="1644">
        <v>185</v>
      </c>
      <c r="N18" s="1709"/>
      <c r="O18" s="1739"/>
      <c r="P18" s="1739"/>
      <c r="Q18" s="1644">
        <v>210</v>
      </c>
    </row>
    <row r="19" spans="1:19" s="329" customFormat="1" ht="15" x14ac:dyDescent="0.25">
      <c r="A19" s="332">
        <v>5</v>
      </c>
      <c r="B19" s="1148"/>
      <c r="C19" s="1739"/>
      <c r="D19" s="1739"/>
      <c r="E19" s="1644">
        <v>568</v>
      </c>
      <c r="F19" s="1709"/>
      <c r="G19" s="1739"/>
      <c r="H19" s="1739"/>
      <c r="I19" s="1644">
        <v>574</v>
      </c>
      <c r="J19" s="1709"/>
      <c r="K19" s="1739"/>
      <c r="L19" s="1739"/>
      <c r="M19" s="1644">
        <v>189</v>
      </c>
      <c r="N19" s="1709"/>
      <c r="O19" s="1739"/>
      <c r="P19" s="1739"/>
      <c r="Q19" s="1644">
        <v>215</v>
      </c>
    </row>
    <row r="20" spans="1:19" s="329" customFormat="1" ht="15" x14ac:dyDescent="0.25">
      <c r="A20" s="332">
        <v>6</v>
      </c>
      <c r="B20" s="1148"/>
      <c r="C20" s="1739"/>
      <c r="D20" s="1739"/>
      <c r="E20" s="1644">
        <v>610</v>
      </c>
      <c r="F20" s="1709"/>
      <c r="G20" s="1739"/>
      <c r="H20" s="1739"/>
      <c r="I20" s="1644">
        <v>620</v>
      </c>
      <c r="J20" s="1709"/>
      <c r="K20" s="1739"/>
      <c r="L20" s="1739"/>
      <c r="M20" s="1644">
        <v>191</v>
      </c>
      <c r="N20" s="1709"/>
      <c r="O20" s="1739"/>
      <c r="P20" s="1739"/>
      <c r="Q20" s="1644">
        <v>211</v>
      </c>
    </row>
    <row r="21" spans="1:19" s="329" customFormat="1" ht="15" x14ac:dyDescent="0.25">
      <c r="A21" s="332">
        <v>7</v>
      </c>
      <c r="B21" s="1148"/>
      <c r="C21" s="1739"/>
      <c r="D21" s="1739"/>
      <c r="E21" s="1644">
        <v>696</v>
      </c>
      <c r="F21" s="1709"/>
      <c r="G21" s="1739"/>
      <c r="H21" s="1739"/>
      <c r="I21" s="1644">
        <v>747</v>
      </c>
      <c r="J21" s="1709"/>
      <c r="K21" s="1739"/>
      <c r="L21" s="1739"/>
      <c r="M21" s="1644">
        <v>186</v>
      </c>
      <c r="N21" s="1709"/>
      <c r="O21" s="1739"/>
      <c r="P21" s="1739"/>
      <c r="Q21" s="1644">
        <v>206</v>
      </c>
    </row>
    <row r="22" spans="1:19" s="329" customFormat="1" ht="15" x14ac:dyDescent="0.25">
      <c r="A22" s="332">
        <v>8</v>
      </c>
      <c r="B22" s="1148"/>
      <c r="C22" s="1739"/>
      <c r="D22" s="1739"/>
      <c r="E22" s="1644">
        <v>825</v>
      </c>
      <c r="F22" s="1709"/>
      <c r="G22" s="1739"/>
      <c r="H22" s="1739"/>
      <c r="I22" s="1644">
        <v>976</v>
      </c>
      <c r="J22" s="1709"/>
      <c r="K22" s="1739"/>
      <c r="L22" s="1739"/>
      <c r="M22" s="1644">
        <v>200</v>
      </c>
      <c r="N22" s="1709"/>
      <c r="O22" s="1739"/>
      <c r="P22" s="1739"/>
      <c r="Q22" s="1644">
        <v>237</v>
      </c>
    </row>
    <row r="23" spans="1:19" s="329" customFormat="1" ht="15" x14ac:dyDescent="0.25">
      <c r="A23" s="332">
        <v>9</v>
      </c>
      <c r="B23" s="1148"/>
      <c r="C23" s="1739"/>
      <c r="D23" s="1739"/>
      <c r="E23" s="1644">
        <v>969</v>
      </c>
      <c r="F23" s="1709"/>
      <c r="G23" s="1739"/>
      <c r="H23" s="1739"/>
      <c r="I23" s="1644">
        <v>1128</v>
      </c>
      <c r="J23" s="1709"/>
      <c r="K23" s="1739"/>
      <c r="L23" s="1739"/>
      <c r="M23" s="1644">
        <v>202</v>
      </c>
      <c r="N23" s="1709"/>
      <c r="O23" s="1739"/>
      <c r="P23" s="1739"/>
      <c r="Q23" s="1644">
        <v>254</v>
      </c>
      <c r="S23" s="811"/>
    </row>
    <row r="24" spans="1:19" s="329" customFormat="1" ht="15" x14ac:dyDescent="0.25">
      <c r="A24" s="332">
        <v>10</v>
      </c>
      <c r="B24" s="1148"/>
      <c r="C24" s="1739"/>
      <c r="D24" s="1739"/>
      <c r="E24" s="1644">
        <v>1065</v>
      </c>
      <c r="F24" s="1709"/>
      <c r="G24" s="1739"/>
      <c r="H24" s="1739"/>
      <c r="I24" s="1644">
        <v>1240</v>
      </c>
      <c r="J24" s="1709"/>
      <c r="K24" s="1739"/>
      <c r="L24" s="1739"/>
      <c r="M24" s="1644">
        <v>214</v>
      </c>
      <c r="N24" s="1709"/>
      <c r="O24" s="1739"/>
      <c r="P24" s="1739"/>
      <c r="Q24" s="1644">
        <v>270</v>
      </c>
      <c r="S24" s="811"/>
    </row>
    <row r="25" spans="1:19" s="329" customFormat="1" ht="15" x14ac:dyDescent="0.25">
      <c r="A25" s="332">
        <v>11</v>
      </c>
      <c r="B25" s="1148"/>
      <c r="C25" s="1739"/>
      <c r="D25" s="1739"/>
      <c r="E25" s="1644">
        <v>1101</v>
      </c>
      <c r="F25" s="1709"/>
      <c r="G25" s="1739"/>
      <c r="H25" s="1739"/>
      <c r="I25" s="1644">
        <v>1248</v>
      </c>
      <c r="J25" s="1709"/>
      <c r="K25" s="1739"/>
      <c r="L25" s="1739"/>
      <c r="M25" s="1644">
        <v>231</v>
      </c>
      <c r="N25" s="1709"/>
      <c r="O25" s="1739"/>
      <c r="P25" s="1739"/>
      <c r="Q25" s="1644">
        <v>281</v>
      </c>
      <c r="S25" s="811"/>
    </row>
    <row r="26" spans="1:19" s="329" customFormat="1" ht="15" x14ac:dyDescent="0.25">
      <c r="A26" s="332">
        <v>12</v>
      </c>
      <c r="B26" s="1148"/>
      <c r="C26" s="1739"/>
      <c r="D26" s="1739"/>
      <c r="E26" s="1644">
        <v>1117</v>
      </c>
      <c r="F26" s="1709"/>
      <c r="G26" s="1739"/>
      <c r="H26" s="1739"/>
      <c r="I26" s="1644">
        <v>1237</v>
      </c>
      <c r="J26" s="1709"/>
      <c r="K26" s="1739"/>
      <c r="L26" s="1739"/>
      <c r="M26" s="1644">
        <v>252</v>
      </c>
      <c r="N26" s="1709"/>
      <c r="O26" s="1739"/>
      <c r="P26" s="1739"/>
      <c r="Q26" s="1644">
        <v>291</v>
      </c>
      <c r="S26" s="811"/>
    </row>
    <row r="27" spans="1:19" s="329" customFormat="1" ht="15" x14ac:dyDescent="0.25">
      <c r="A27" s="332">
        <v>13</v>
      </c>
      <c r="B27" s="1148"/>
      <c r="C27" s="1739"/>
      <c r="D27" s="1739"/>
      <c r="E27" s="1644">
        <v>1106</v>
      </c>
      <c r="F27" s="1709"/>
      <c r="G27" s="1739"/>
      <c r="H27" s="1739"/>
      <c r="I27" s="1644">
        <v>1237</v>
      </c>
      <c r="J27" s="1709"/>
      <c r="K27" s="1739"/>
      <c r="L27" s="1739"/>
      <c r="M27" s="1644">
        <v>255</v>
      </c>
      <c r="N27" s="1709"/>
      <c r="O27" s="1739"/>
      <c r="P27" s="1739"/>
      <c r="Q27" s="1644">
        <v>296</v>
      </c>
      <c r="S27" s="811"/>
    </row>
    <row r="28" spans="1:19" s="329" customFormat="1" ht="15" x14ac:dyDescent="0.25">
      <c r="A28" s="332">
        <v>14</v>
      </c>
      <c r="B28" s="1148"/>
      <c r="C28" s="1739"/>
      <c r="D28" s="1739"/>
      <c r="E28" s="1644">
        <v>1101</v>
      </c>
      <c r="F28" s="1709"/>
      <c r="G28" s="1739"/>
      <c r="H28" s="1739"/>
      <c r="I28" s="1644">
        <v>1217</v>
      </c>
      <c r="J28" s="1709"/>
      <c r="K28" s="1739"/>
      <c r="L28" s="1739"/>
      <c r="M28" s="1644">
        <v>239</v>
      </c>
      <c r="N28" s="1709"/>
      <c r="O28" s="1739"/>
      <c r="P28" s="1739"/>
      <c r="Q28" s="1644">
        <v>285</v>
      </c>
      <c r="S28" s="811"/>
    </row>
    <row r="29" spans="1:19" s="329" customFormat="1" ht="15" x14ac:dyDescent="0.25">
      <c r="A29" s="332">
        <v>15</v>
      </c>
      <c r="B29" s="1148"/>
      <c r="C29" s="1739"/>
      <c r="D29" s="1739"/>
      <c r="E29" s="1644">
        <v>1093</v>
      </c>
      <c r="F29" s="1709"/>
      <c r="G29" s="1739"/>
      <c r="H29" s="1739"/>
      <c r="I29" s="1644">
        <v>1195</v>
      </c>
      <c r="J29" s="1709"/>
      <c r="K29" s="1739"/>
      <c r="L29" s="1739"/>
      <c r="M29" s="1644">
        <v>233</v>
      </c>
      <c r="N29" s="1709"/>
      <c r="O29" s="1739"/>
      <c r="P29" s="1739"/>
      <c r="Q29" s="1644">
        <v>284</v>
      </c>
      <c r="S29" s="811"/>
    </row>
    <row r="30" spans="1:19" s="329" customFormat="1" ht="15" x14ac:dyDescent="0.25">
      <c r="A30" s="332">
        <v>16</v>
      </c>
      <c r="B30" s="1148"/>
      <c r="C30" s="1739"/>
      <c r="D30" s="1739"/>
      <c r="E30" s="1644">
        <v>1080</v>
      </c>
      <c r="F30" s="1709"/>
      <c r="G30" s="1739"/>
      <c r="H30" s="1739"/>
      <c r="I30" s="1644">
        <v>1220</v>
      </c>
      <c r="J30" s="1709"/>
      <c r="K30" s="1739"/>
      <c r="L30" s="1739"/>
      <c r="M30" s="1644">
        <v>241</v>
      </c>
      <c r="N30" s="1709"/>
      <c r="O30" s="1739"/>
      <c r="P30" s="1739"/>
      <c r="Q30" s="1644">
        <v>304</v>
      </c>
      <c r="S30" s="811"/>
    </row>
    <row r="31" spans="1:19" s="333" customFormat="1" ht="15" x14ac:dyDescent="0.25">
      <c r="A31" s="332">
        <v>17</v>
      </c>
      <c r="B31" s="1148"/>
      <c r="C31" s="1739"/>
      <c r="D31" s="1739"/>
      <c r="E31" s="1644">
        <v>1063</v>
      </c>
      <c r="F31" s="1709"/>
      <c r="G31" s="1739"/>
      <c r="H31" s="1739"/>
      <c r="I31" s="1644">
        <v>1206</v>
      </c>
      <c r="J31" s="1709"/>
      <c r="K31" s="1739"/>
      <c r="L31" s="1739"/>
      <c r="M31" s="1644">
        <v>238</v>
      </c>
      <c r="N31" s="1709"/>
      <c r="O31" s="1739"/>
      <c r="P31" s="1739"/>
      <c r="Q31" s="1644">
        <v>301</v>
      </c>
      <c r="S31" s="811"/>
    </row>
    <row r="32" spans="1:19" s="333" customFormat="1" ht="15" x14ac:dyDescent="0.25">
      <c r="A32" s="332">
        <v>18</v>
      </c>
      <c r="B32" s="1148"/>
      <c r="C32" s="1739"/>
      <c r="D32" s="1739"/>
      <c r="E32" s="1644">
        <v>998</v>
      </c>
      <c r="F32" s="1709"/>
      <c r="G32" s="1739"/>
      <c r="H32" s="1739"/>
      <c r="I32" s="1644">
        <v>1120</v>
      </c>
      <c r="J32" s="1709"/>
      <c r="K32" s="1739"/>
      <c r="L32" s="1739"/>
      <c r="M32" s="1644">
        <v>243</v>
      </c>
      <c r="N32" s="1709"/>
      <c r="O32" s="1739"/>
      <c r="P32" s="1739"/>
      <c r="Q32" s="1644">
        <v>304</v>
      </c>
      <c r="S32" s="811"/>
    </row>
    <row r="33" spans="1:33" s="333" customFormat="1" ht="15" x14ac:dyDescent="0.25">
      <c r="A33" s="332">
        <v>19</v>
      </c>
      <c r="B33" s="1148"/>
      <c r="C33" s="1739"/>
      <c r="D33" s="1739"/>
      <c r="E33" s="1644">
        <v>987</v>
      </c>
      <c r="F33" s="1709"/>
      <c r="G33" s="1739"/>
      <c r="H33" s="1739"/>
      <c r="I33" s="1644">
        <v>1081</v>
      </c>
      <c r="J33" s="1709"/>
      <c r="K33" s="1739"/>
      <c r="L33" s="1739"/>
      <c r="M33" s="1644">
        <v>241</v>
      </c>
      <c r="N33" s="1709"/>
      <c r="O33" s="1739"/>
      <c r="P33" s="1739"/>
      <c r="Q33" s="1644">
        <v>302</v>
      </c>
      <c r="S33" s="811"/>
    </row>
    <row r="34" spans="1:33" s="333" customFormat="1" ht="15" x14ac:dyDescent="0.25">
      <c r="A34" s="332">
        <v>20</v>
      </c>
      <c r="B34" s="1148"/>
      <c r="C34" s="1739"/>
      <c r="D34" s="1739"/>
      <c r="E34" s="1644">
        <v>930</v>
      </c>
      <c r="F34" s="1709"/>
      <c r="G34" s="1739"/>
      <c r="H34" s="1739"/>
      <c r="I34" s="1644">
        <v>1052</v>
      </c>
      <c r="J34" s="1709"/>
      <c r="K34" s="1739"/>
      <c r="L34" s="1739"/>
      <c r="M34" s="1644">
        <v>248</v>
      </c>
      <c r="N34" s="1709"/>
      <c r="O34" s="1739"/>
      <c r="P34" s="1739"/>
      <c r="Q34" s="1644">
        <v>296</v>
      </c>
      <c r="S34" s="811"/>
    </row>
    <row r="35" spans="1:33" s="333" customFormat="1" ht="15" x14ac:dyDescent="0.25">
      <c r="A35" s="332">
        <v>21</v>
      </c>
      <c r="B35" s="1148"/>
      <c r="C35" s="1739"/>
      <c r="D35" s="1739"/>
      <c r="E35" s="1644">
        <v>919</v>
      </c>
      <c r="F35" s="1709"/>
      <c r="G35" s="1739"/>
      <c r="H35" s="1739"/>
      <c r="I35" s="1644">
        <v>1022</v>
      </c>
      <c r="J35" s="1709"/>
      <c r="K35" s="1739"/>
      <c r="L35" s="1739"/>
      <c r="M35" s="1644">
        <v>235</v>
      </c>
      <c r="N35" s="1709"/>
      <c r="O35" s="1739"/>
      <c r="P35" s="1739"/>
      <c r="Q35" s="1644">
        <v>281</v>
      </c>
      <c r="S35" s="811"/>
    </row>
    <row r="36" spans="1:33" s="333" customFormat="1" ht="15" x14ac:dyDescent="0.25">
      <c r="A36" s="332">
        <v>22</v>
      </c>
      <c r="B36" s="1148"/>
      <c r="C36" s="1739"/>
      <c r="D36" s="1739"/>
      <c r="E36" s="1644">
        <v>904</v>
      </c>
      <c r="F36" s="1709"/>
      <c r="G36" s="1739"/>
      <c r="H36" s="1739"/>
      <c r="I36" s="1644">
        <v>1002</v>
      </c>
      <c r="J36" s="1709"/>
      <c r="K36" s="1739"/>
      <c r="L36" s="1739"/>
      <c r="M36" s="1644">
        <v>202</v>
      </c>
      <c r="N36" s="1709"/>
      <c r="O36" s="1739"/>
      <c r="P36" s="1739"/>
      <c r="Q36" s="1644">
        <v>240</v>
      </c>
      <c r="S36" s="811"/>
    </row>
    <row r="37" spans="1:33" s="333" customFormat="1" ht="15" x14ac:dyDescent="0.25">
      <c r="A37" s="332">
        <v>23</v>
      </c>
      <c r="B37" s="1148"/>
      <c r="C37" s="1739"/>
      <c r="D37" s="1739"/>
      <c r="E37" s="1644">
        <v>873</v>
      </c>
      <c r="F37" s="1709"/>
      <c r="G37" s="1739"/>
      <c r="H37" s="1739"/>
      <c r="I37" s="1644">
        <v>971</v>
      </c>
      <c r="J37" s="1709"/>
      <c r="K37" s="1739"/>
      <c r="L37" s="1739"/>
      <c r="M37" s="1644">
        <v>211</v>
      </c>
      <c r="N37" s="1709"/>
      <c r="O37" s="1739"/>
      <c r="P37" s="1739"/>
      <c r="Q37" s="1644">
        <v>236</v>
      </c>
      <c r="S37" s="811"/>
    </row>
    <row r="38" spans="1:33" s="333" customFormat="1" ht="15" x14ac:dyDescent="0.25">
      <c r="A38" s="332">
        <v>24</v>
      </c>
      <c r="B38" s="1148"/>
      <c r="C38" s="1739"/>
      <c r="D38" s="1739"/>
      <c r="E38" s="1644">
        <v>786</v>
      </c>
      <c r="F38" s="1709"/>
      <c r="G38" s="1739"/>
      <c r="H38" s="1739"/>
      <c r="I38" s="1644">
        <v>838</v>
      </c>
      <c r="J38" s="1709"/>
      <c r="K38" s="1739"/>
      <c r="L38" s="1739"/>
      <c r="M38" s="1644">
        <v>212</v>
      </c>
      <c r="N38" s="1709"/>
      <c r="O38" s="1739"/>
      <c r="P38" s="1739"/>
      <c r="Q38" s="1644">
        <v>224</v>
      </c>
      <c r="S38" s="812"/>
    </row>
    <row r="39" spans="1:33" s="333" customFormat="1" ht="15" x14ac:dyDescent="0.2">
      <c r="A39" s="332" t="s">
        <v>19</v>
      </c>
      <c r="B39" s="1213"/>
      <c r="C39" s="1740"/>
      <c r="D39" s="1740"/>
      <c r="E39" s="1741">
        <f>SUM(E15:E38)</f>
        <v>21244</v>
      </c>
      <c r="F39" s="1740"/>
      <c r="G39" s="1740"/>
      <c r="H39" s="1740"/>
      <c r="I39" s="1741">
        <f>SUM(I15:I38)</f>
        <v>23487</v>
      </c>
      <c r="J39" s="1740"/>
      <c r="K39" s="1740"/>
      <c r="L39" s="1740"/>
      <c r="M39" s="1741">
        <f>SUM(M15:M38)</f>
        <v>5198</v>
      </c>
      <c r="N39" s="1740"/>
      <c r="O39" s="1740"/>
      <c r="P39" s="1740"/>
      <c r="Q39" s="1741">
        <f>SUM(Q15:Q38)</f>
        <v>6181</v>
      </c>
    </row>
    <row r="40" spans="1:33" s="323" customFormat="1" ht="12.75" customHeight="1" x14ac:dyDescent="0.2">
      <c r="A40" s="323" t="s">
        <v>20</v>
      </c>
      <c r="R40" s="999"/>
      <c r="S40" s="999"/>
      <c r="T40" s="999"/>
      <c r="U40" s="999"/>
      <c r="V40" s="999"/>
      <c r="W40" s="999"/>
      <c r="X40" s="999"/>
      <c r="Y40" s="999"/>
      <c r="Z40" s="999"/>
      <c r="AA40" s="999"/>
      <c r="AB40" s="999"/>
      <c r="AC40" s="999"/>
      <c r="AD40" s="999"/>
      <c r="AE40" s="999"/>
      <c r="AF40" s="999"/>
      <c r="AG40" s="999"/>
    </row>
    <row r="41" spans="1:33" s="323" customFormat="1" ht="12.75" customHeight="1" x14ac:dyDescent="0.2">
      <c r="A41" s="323" t="s">
        <v>21</v>
      </c>
      <c r="R41" s="999"/>
      <c r="S41" s="999"/>
      <c r="T41" s="999"/>
      <c r="U41" s="999"/>
      <c r="V41" s="999"/>
      <c r="W41" s="999"/>
      <c r="X41" s="999"/>
      <c r="Y41" s="999"/>
      <c r="Z41" s="999"/>
      <c r="AA41" s="999"/>
      <c r="AB41" s="999"/>
      <c r="AC41" s="999"/>
      <c r="AD41" s="999"/>
      <c r="AE41" s="999"/>
      <c r="AF41" s="999"/>
      <c r="AG41" s="999"/>
    </row>
    <row r="42" spans="1:33" x14ac:dyDescent="0.2">
      <c r="A42" s="323" t="s">
        <v>22</v>
      </c>
      <c r="R42" s="1000"/>
      <c r="S42" s="1000"/>
      <c r="T42" s="1000"/>
      <c r="U42" s="1000"/>
      <c r="V42" s="1000"/>
      <c r="W42" s="1000"/>
      <c r="X42" s="1000"/>
      <c r="Y42" s="1000"/>
      <c r="Z42" s="1000"/>
      <c r="AA42" s="1000"/>
      <c r="AB42" s="1000"/>
      <c r="AC42" s="1000"/>
      <c r="AD42" s="1000"/>
      <c r="AE42" s="1000"/>
      <c r="AF42" s="1000"/>
      <c r="AG42" s="1000"/>
    </row>
    <row r="43" spans="1:33" x14ac:dyDescent="0.2">
      <c r="A43" s="323" t="s">
        <v>23</v>
      </c>
      <c r="K43" s="323" t="s">
        <v>526</v>
      </c>
      <c r="L43" s="323"/>
      <c r="M43" s="323"/>
      <c r="N43" s="323"/>
      <c r="O43" s="323"/>
      <c r="P43" s="323"/>
      <c r="Q43" s="323"/>
      <c r="R43" s="1000"/>
      <c r="S43" s="1000"/>
      <c r="T43" s="1000"/>
      <c r="U43" s="1000"/>
      <c r="V43" s="1000"/>
      <c r="W43" s="1000"/>
      <c r="X43" s="1000"/>
      <c r="Y43" s="1000"/>
      <c r="Z43" s="1000"/>
      <c r="AA43" s="1000"/>
      <c r="AB43" s="1000"/>
      <c r="AC43" s="1000"/>
      <c r="AD43" s="1000"/>
      <c r="AE43" s="1000"/>
      <c r="AF43" s="1000"/>
      <c r="AG43" s="1000"/>
    </row>
    <row r="44" spans="1:33" x14ac:dyDescent="0.2">
      <c r="R44" s="1000"/>
      <c r="S44" s="1000"/>
      <c r="T44" s="1000"/>
      <c r="U44" s="1000"/>
      <c r="V44" s="1000"/>
      <c r="W44" s="1000"/>
      <c r="X44" s="1000"/>
      <c r="Y44" s="1000"/>
      <c r="Z44" s="1000"/>
      <c r="AA44" s="1000"/>
      <c r="AB44" s="1000"/>
      <c r="AC44" s="1000"/>
      <c r="AD44" s="1000"/>
      <c r="AE44" s="1000"/>
      <c r="AF44" s="1000"/>
      <c r="AG44" s="1000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>
    <tabColor theme="3"/>
  </sheetPr>
  <dimension ref="A1:AG44"/>
  <sheetViews>
    <sheetView topLeftCell="B1" zoomScale="70" zoomScaleNormal="70" workbookViewId="0">
      <selection activeCell="U13" sqref="U13"/>
    </sheetView>
  </sheetViews>
  <sheetFormatPr defaultRowHeight="12.75" x14ac:dyDescent="0.2"/>
  <cols>
    <col min="1" max="1" width="5.42578125" style="346" customWidth="1"/>
    <col min="2" max="3" width="11.28515625" style="346" customWidth="1"/>
    <col min="4" max="4" width="11.28515625" style="346" hidden="1" customWidth="1"/>
    <col min="5" max="7" width="11.28515625" style="346" customWidth="1"/>
    <col min="8" max="8" width="11.28515625" style="346" hidden="1" customWidth="1"/>
    <col min="9" max="11" width="11.28515625" style="346" customWidth="1"/>
    <col min="12" max="12" width="11.28515625" style="346" hidden="1" customWidth="1"/>
    <col min="13" max="15" width="11.28515625" style="346" customWidth="1"/>
    <col min="16" max="16" width="11.28515625" style="346" hidden="1" customWidth="1"/>
    <col min="17" max="17" width="11.28515625" style="346" customWidth="1"/>
    <col min="18" max="16384" width="9.140625" style="346"/>
  </cols>
  <sheetData>
    <row r="1" spans="1:33" s="335" customFormat="1" ht="18.75" customHeight="1" x14ac:dyDescent="0.25">
      <c r="B1" s="2485" t="s">
        <v>503</v>
      </c>
      <c r="C1" s="2046"/>
      <c r="D1" s="2046"/>
      <c r="E1" s="2046"/>
      <c r="F1" s="2046"/>
      <c r="J1" s="801" t="s">
        <v>179</v>
      </c>
      <c r="N1" s="2481" t="s">
        <v>505</v>
      </c>
      <c r="O1" s="2481"/>
      <c r="P1" s="2481"/>
      <c r="Q1" s="2481"/>
      <c r="R1" s="997"/>
      <c r="S1" s="997"/>
      <c r="T1" s="997"/>
      <c r="U1" s="997"/>
      <c r="V1" s="997"/>
      <c r="W1" s="997"/>
      <c r="X1" s="997"/>
      <c r="Y1" s="997"/>
      <c r="Z1" s="997"/>
      <c r="AA1" s="997"/>
      <c r="AB1" s="997"/>
      <c r="AC1" s="997"/>
      <c r="AD1" s="997"/>
      <c r="AE1" s="997"/>
      <c r="AF1" s="997"/>
      <c r="AG1" s="997"/>
    </row>
    <row r="2" spans="1:33" s="335" customFormat="1" ht="10.5" customHeight="1" x14ac:dyDescent="0.2">
      <c r="B2" s="2472" t="s">
        <v>1</v>
      </c>
      <c r="C2" s="2032"/>
      <c r="D2" s="2032"/>
      <c r="E2" s="2032"/>
      <c r="F2" s="2032"/>
      <c r="N2" s="2472" t="s">
        <v>2</v>
      </c>
      <c r="O2" s="2482"/>
      <c r="P2" s="2482"/>
      <c r="Q2" s="2482"/>
      <c r="R2" s="997"/>
      <c r="S2" s="997"/>
      <c r="T2" s="997"/>
      <c r="U2" s="997"/>
      <c r="V2" s="997"/>
      <c r="W2" s="997"/>
      <c r="X2" s="997"/>
      <c r="Y2" s="997"/>
      <c r="Z2" s="997"/>
      <c r="AA2" s="997"/>
      <c r="AB2" s="997"/>
      <c r="AC2" s="997"/>
      <c r="AD2" s="997"/>
      <c r="AE2" s="997"/>
      <c r="AF2" s="997"/>
      <c r="AG2" s="997"/>
    </row>
    <row r="3" spans="1:33" s="335" customFormat="1" ht="13.5" customHeight="1" x14ac:dyDescent="0.2">
      <c r="N3" s="335" t="s">
        <v>3</v>
      </c>
      <c r="R3" s="997"/>
      <c r="S3" s="997"/>
      <c r="T3" s="997"/>
      <c r="U3" s="997"/>
      <c r="V3" s="997"/>
      <c r="W3" s="997"/>
      <c r="X3" s="997"/>
      <c r="Y3" s="997"/>
      <c r="Z3" s="997"/>
      <c r="AA3" s="997"/>
      <c r="AB3" s="997"/>
      <c r="AC3" s="997"/>
      <c r="AD3" s="997"/>
      <c r="AE3" s="997"/>
      <c r="AF3" s="997"/>
      <c r="AG3" s="997"/>
    </row>
    <row r="4" spans="1:33" s="335" customFormat="1" ht="15" customHeight="1" x14ac:dyDescent="0.25">
      <c r="B4" s="2484" t="s">
        <v>4</v>
      </c>
      <c r="C4" s="2046"/>
      <c r="D4" s="337"/>
      <c r="E4" s="997"/>
      <c r="F4" s="997"/>
      <c r="G4" s="997"/>
      <c r="H4" s="997"/>
      <c r="I4" s="898" t="s">
        <v>5</v>
      </c>
      <c r="J4" s="336"/>
      <c r="K4" s="336"/>
      <c r="L4" s="336"/>
      <c r="O4" s="1245" t="s">
        <v>216</v>
      </c>
      <c r="R4" s="997"/>
      <c r="S4" s="997"/>
      <c r="T4" s="997"/>
      <c r="U4" s="997"/>
      <c r="V4" s="997"/>
      <c r="W4" s="997"/>
      <c r="X4" s="997"/>
      <c r="Y4" s="997"/>
      <c r="Z4" s="997"/>
      <c r="AA4" s="997"/>
      <c r="AB4" s="997"/>
      <c r="AC4" s="997"/>
      <c r="AD4" s="997"/>
      <c r="AE4" s="997"/>
      <c r="AF4" s="997"/>
      <c r="AG4" s="997"/>
    </row>
    <row r="5" spans="1:33" s="335" customFormat="1" ht="9.75" customHeight="1" x14ac:dyDescent="0.2">
      <c r="B5" s="2483" t="s">
        <v>7</v>
      </c>
      <c r="C5" s="2044"/>
      <c r="D5" s="336"/>
      <c r="E5" s="336"/>
      <c r="R5" s="997"/>
      <c r="S5" s="997"/>
      <c r="T5" s="997"/>
      <c r="U5" s="997"/>
      <c r="V5" s="997"/>
      <c r="W5" s="997"/>
      <c r="X5" s="997"/>
      <c r="Y5" s="997"/>
      <c r="Z5" s="997"/>
      <c r="AA5" s="997"/>
      <c r="AB5" s="997"/>
      <c r="AC5" s="997"/>
      <c r="AD5" s="997"/>
      <c r="AE5" s="997"/>
      <c r="AF5" s="997"/>
      <c r="AG5" s="997"/>
    </row>
    <row r="6" spans="1:33" s="335" customFormat="1" ht="12" customHeight="1" x14ac:dyDescent="0.25">
      <c r="A6" s="2473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97"/>
      <c r="S6" s="997"/>
      <c r="T6" s="997"/>
      <c r="U6" s="997"/>
      <c r="V6" s="997"/>
      <c r="W6" s="997"/>
      <c r="X6" s="997"/>
      <c r="Y6" s="997"/>
      <c r="Z6" s="997"/>
      <c r="AA6" s="997"/>
      <c r="AB6" s="997"/>
      <c r="AC6" s="997"/>
      <c r="AD6" s="997"/>
      <c r="AE6" s="997"/>
      <c r="AF6" s="997"/>
      <c r="AG6" s="997"/>
    </row>
    <row r="7" spans="1:33" s="335" customFormat="1" ht="15.75" x14ac:dyDescent="0.25">
      <c r="A7" s="2474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97"/>
      <c r="S7" s="997"/>
      <c r="T7" s="997"/>
      <c r="U7" s="997"/>
      <c r="V7" s="997"/>
      <c r="W7" s="997"/>
      <c r="X7" s="997"/>
      <c r="Y7" s="997"/>
      <c r="Z7" s="997"/>
      <c r="AA7" s="997"/>
      <c r="AB7" s="997"/>
      <c r="AC7" s="997"/>
      <c r="AD7" s="997"/>
      <c r="AE7" s="997"/>
      <c r="AF7" s="997"/>
      <c r="AG7" s="997"/>
    </row>
    <row r="8" spans="1:33" s="335" customFormat="1" ht="9" customHeight="1" x14ac:dyDescent="0.2">
      <c r="A8" s="1312" t="s">
        <v>431</v>
      </c>
      <c r="B8" s="1312" t="s">
        <v>432</v>
      </c>
      <c r="R8" s="997"/>
      <c r="S8" s="997"/>
      <c r="T8" s="997"/>
      <c r="U8" s="997"/>
      <c r="V8" s="997"/>
      <c r="W8" s="997"/>
      <c r="X8" s="997"/>
      <c r="Y8" s="997"/>
      <c r="Z8" s="997"/>
      <c r="AA8" s="997"/>
      <c r="AB8" s="997"/>
      <c r="AC8" s="997"/>
      <c r="AD8" s="997"/>
      <c r="AE8" s="997"/>
      <c r="AF8" s="997"/>
      <c r="AG8" s="997"/>
    </row>
    <row r="9" spans="1:33" s="335" customFormat="1" x14ac:dyDescent="0.2">
      <c r="A9" s="2469" t="s">
        <v>9</v>
      </c>
      <c r="B9" s="2475" t="s">
        <v>10</v>
      </c>
      <c r="C9" s="2476"/>
      <c r="D9" s="2476"/>
      <c r="E9" s="2476"/>
      <c r="F9" s="2476"/>
      <c r="G9" s="2476"/>
      <c r="H9" s="2476"/>
      <c r="I9" s="2477"/>
      <c r="J9" s="2475" t="s">
        <v>11</v>
      </c>
      <c r="K9" s="2476"/>
      <c r="L9" s="2476"/>
      <c r="M9" s="2476"/>
      <c r="N9" s="2476"/>
      <c r="O9" s="2476"/>
      <c r="P9" s="2476"/>
      <c r="Q9" s="2477"/>
      <c r="R9" s="997"/>
      <c r="S9" s="997"/>
      <c r="T9" s="997"/>
      <c r="U9" s="997"/>
      <c r="V9" s="997"/>
      <c r="W9" s="997"/>
      <c r="X9" s="997"/>
      <c r="Y9" s="997"/>
      <c r="Z9" s="997"/>
      <c r="AA9" s="997"/>
      <c r="AB9" s="997"/>
      <c r="AC9" s="997"/>
      <c r="AD9" s="997"/>
      <c r="AE9" s="997"/>
      <c r="AF9" s="997"/>
      <c r="AG9" s="997"/>
    </row>
    <row r="10" spans="1:33" s="335" customFormat="1" x14ac:dyDescent="0.2">
      <c r="A10" s="2470"/>
      <c r="B10" s="2465" t="s">
        <v>649</v>
      </c>
      <c r="C10" s="2478"/>
      <c r="D10" s="2478"/>
      <c r="E10" s="2479"/>
      <c r="F10" s="2465" t="s">
        <v>697</v>
      </c>
      <c r="G10" s="2478"/>
      <c r="H10" s="2478"/>
      <c r="I10" s="2479"/>
      <c r="J10" s="2465" t="s">
        <v>649</v>
      </c>
      <c r="K10" s="2478"/>
      <c r="L10" s="2478"/>
      <c r="M10" s="2479"/>
      <c r="N10" s="2467" t="s">
        <v>697</v>
      </c>
      <c r="O10" s="2468"/>
      <c r="P10" s="2468"/>
      <c r="Q10" s="2480"/>
      <c r="R10" s="997"/>
      <c r="S10" s="997"/>
      <c r="T10" s="997"/>
      <c r="U10" s="997"/>
      <c r="V10" s="997"/>
      <c r="W10" s="997"/>
      <c r="X10" s="997"/>
      <c r="Y10" s="997"/>
      <c r="Z10" s="997"/>
      <c r="AA10" s="997"/>
      <c r="AB10" s="997"/>
      <c r="AC10" s="997"/>
      <c r="AD10" s="997"/>
      <c r="AE10" s="997"/>
      <c r="AF10" s="997"/>
      <c r="AG10" s="997"/>
    </row>
    <row r="11" spans="1:33" s="335" customFormat="1" x14ac:dyDescent="0.2">
      <c r="A11" s="2470"/>
      <c r="B11" s="2465" t="s">
        <v>14</v>
      </c>
      <c r="C11" s="2466"/>
      <c r="D11" s="1937"/>
      <c r="E11" s="1938">
        <v>3600</v>
      </c>
      <c r="F11" s="2465" t="s">
        <v>14</v>
      </c>
      <c r="G11" s="2466"/>
      <c r="H11" s="1939"/>
      <c r="I11" s="1938">
        <v>3600</v>
      </c>
      <c r="J11" s="2465" t="s">
        <v>14</v>
      </c>
      <c r="K11" s="2466"/>
      <c r="L11" s="1939"/>
      <c r="M11" s="1938">
        <f>E11</f>
        <v>3600</v>
      </c>
      <c r="N11" s="2467" t="s">
        <v>14</v>
      </c>
      <c r="O11" s="2468"/>
      <c r="P11" s="338"/>
      <c r="Q11" s="339">
        <f>I11</f>
        <v>3600</v>
      </c>
      <c r="R11" s="997"/>
      <c r="S11" s="997"/>
      <c r="T11" s="997"/>
      <c r="U11" s="997"/>
      <c r="V11" s="997"/>
      <c r="W11" s="997"/>
      <c r="X11" s="997"/>
      <c r="Y11" s="997"/>
      <c r="Z11" s="997"/>
      <c r="AA11" s="997"/>
      <c r="AB11" s="997"/>
      <c r="AC11" s="997"/>
      <c r="AD11" s="997"/>
      <c r="AE11" s="997"/>
      <c r="AF11" s="997"/>
      <c r="AG11" s="997"/>
    </row>
    <row r="12" spans="1:33" s="341" customFormat="1" ht="35.25" customHeight="1" x14ac:dyDescent="0.2">
      <c r="A12" s="2471"/>
      <c r="B12" s="340" t="s">
        <v>16</v>
      </c>
      <c r="C12" s="340" t="s">
        <v>17</v>
      </c>
      <c r="D12" s="340"/>
      <c r="E12" s="340" t="s">
        <v>18</v>
      </c>
      <c r="F12" s="340" t="s">
        <v>16</v>
      </c>
      <c r="G12" s="340" t="s">
        <v>17</v>
      </c>
      <c r="H12" s="340"/>
      <c r="I12" s="340" t="s">
        <v>18</v>
      </c>
      <c r="J12" s="340" t="s">
        <v>16</v>
      </c>
      <c r="K12" s="340" t="s">
        <v>17</v>
      </c>
      <c r="L12" s="340"/>
      <c r="M12" s="340" t="s">
        <v>18</v>
      </c>
      <c r="N12" s="340" t="s">
        <v>16</v>
      </c>
      <c r="O12" s="340" t="s">
        <v>17</v>
      </c>
      <c r="P12" s="340"/>
      <c r="Q12" s="340" t="s">
        <v>18</v>
      </c>
    </row>
    <row r="13" spans="1:33" s="343" customFormat="1" ht="11.25" x14ac:dyDescent="0.2">
      <c r="A13" s="342">
        <v>1</v>
      </c>
      <c r="B13" s="342">
        <v>2</v>
      </c>
      <c r="C13" s="342">
        <v>3</v>
      </c>
      <c r="D13" s="342"/>
      <c r="E13" s="342">
        <v>4</v>
      </c>
      <c r="F13" s="342">
        <v>5</v>
      </c>
      <c r="G13" s="342">
        <v>6</v>
      </c>
      <c r="H13" s="342"/>
      <c r="I13" s="342">
        <v>7</v>
      </c>
      <c r="J13" s="342">
        <v>8</v>
      </c>
      <c r="K13" s="342">
        <v>9</v>
      </c>
      <c r="L13" s="342"/>
      <c r="M13" s="342">
        <v>10</v>
      </c>
      <c r="N13" s="342">
        <v>11</v>
      </c>
      <c r="O13" s="342">
        <v>12</v>
      </c>
      <c r="P13" s="342"/>
      <c r="Q13" s="342">
        <v>13</v>
      </c>
    </row>
    <row r="14" spans="1:33" s="341" customFormat="1" ht="15" x14ac:dyDescent="0.2">
      <c r="A14" s="344">
        <v>0</v>
      </c>
      <c r="B14" s="1148"/>
      <c r="C14" s="1742"/>
      <c r="D14" s="1742"/>
      <c r="E14" s="1742"/>
      <c r="F14" s="1709"/>
      <c r="G14" s="1742"/>
      <c r="H14" s="1742"/>
      <c r="I14" s="1742"/>
      <c r="J14" s="1709"/>
      <c r="K14" s="1742"/>
      <c r="L14" s="1742"/>
      <c r="M14" s="1742"/>
      <c r="N14" s="1940"/>
      <c r="O14" s="1742"/>
      <c r="P14" s="1742"/>
      <c r="Q14" s="1742"/>
    </row>
    <row r="15" spans="1:33" s="1495" customFormat="1" ht="15" x14ac:dyDescent="0.25">
      <c r="A15" s="1494">
        <v>1</v>
      </c>
      <c r="B15" s="1379"/>
      <c r="C15" s="1742"/>
      <c r="D15" s="1742"/>
      <c r="E15" s="1644"/>
      <c r="F15" s="1709"/>
      <c r="G15" s="1742"/>
      <c r="H15" s="1742"/>
      <c r="I15" s="1644">
        <v>485</v>
      </c>
      <c r="J15" s="1709"/>
      <c r="K15" s="1742"/>
      <c r="L15" s="1742"/>
      <c r="M15" s="1644"/>
      <c r="N15" s="1940"/>
      <c r="O15" s="1742"/>
      <c r="P15" s="1742"/>
      <c r="Q15" s="1644">
        <v>152</v>
      </c>
    </row>
    <row r="16" spans="1:33" s="341" customFormat="1" ht="15" x14ac:dyDescent="0.25">
      <c r="A16" s="344">
        <v>2</v>
      </c>
      <c r="B16" s="1148"/>
      <c r="C16" s="1742"/>
      <c r="D16" s="1742"/>
      <c r="E16" s="1644"/>
      <c r="F16" s="1709"/>
      <c r="G16" s="1742"/>
      <c r="H16" s="1742"/>
      <c r="I16" s="1644">
        <v>425</v>
      </c>
      <c r="J16" s="1709"/>
      <c r="K16" s="1742"/>
      <c r="L16" s="1742"/>
      <c r="M16" s="1644"/>
      <c r="N16" s="1940"/>
      <c r="O16" s="1742"/>
      <c r="P16" s="1742"/>
      <c r="Q16" s="1644">
        <v>132</v>
      </c>
    </row>
    <row r="17" spans="1:17" s="341" customFormat="1" ht="15" x14ac:dyDescent="0.25">
      <c r="A17" s="344">
        <v>3</v>
      </c>
      <c r="B17" s="1148"/>
      <c r="C17" s="1742"/>
      <c r="D17" s="1742"/>
      <c r="E17" s="1644"/>
      <c r="F17" s="1709"/>
      <c r="G17" s="1742"/>
      <c r="H17" s="1742"/>
      <c r="I17" s="1644">
        <v>391</v>
      </c>
      <c r="J17" s="1709"/>
      <c r="K17" s="1742"/>
      <c r="L17" s="1742"/>
      <c r="M17" s="1644"/>
      <c r="N17" s="1940"/>
      <c r="O17" s="1742"/>
      <c r="P17" s="1742"/>
      <c r="Q17" s="1644">
        <v>130</v>
      </c>
    </row>
    <row r="18" spans="1:17" s="341" customFormat="1" ht="15" x14ac:dyDescent="0.25">
      <c r="A18" s="344">
        <v>4</v>
      </c>
      <c r="B18" s="1148"/>
      <c r="C18" s="1742"/>
      <c r="D18" s="1742"/>
      <c r="E18" s="1644"/>
      <c r="F18" s="1709"/>
      <c r="G18" s="1742"/>
      <c r="H18" s="1742"/>
      <c r="I18" s="1644">
        <v>359</v>
      </c>
      <c r="J18" s="1709"/>
      <c r="K18" s="1742"/>
      <c r="L18" s="1742"/>
      <c r="M18" s="1644"/>
      <c r="N18" s="1940"/>
      <c r="O18" s="1742"/>
      <c r="P18" s="1742"/>
      <c r="Q18" s="1644">
        <v>135</v>
      </c>
    </row>
    <row r="19" spans="1:17" s="341" customFormat="1" ht="15" x14ac:dyDescent="0.25">
      <c r="A19" s="344">
        <v>5</v>
      </c>
      <c r="B19" s="1148"/>
      <c r="C19" s="1742"/>
      <c r="D19" s="1742"/>
      <c r="E19" s="1644"/>
      <c r="F19" s="1709"/>
      <c r="G19" s="1742"/>
      <c r="H19" s="1742"/>
      <c r="I19" s="1644">
        <v>415</v>
      </c>
      <c r="J19" s="1709"/>
      <c r="K19" s="1742"/>
      <c r="L19" s="1742"/>
      <c r="M19" s="1644"/>
      <c r="N19" s="1940"/>
      <c r="O19" s="1742"/>
      <c r="P19" s="1742"/>
      <c r="Q19" s="1644">
        <v>140</v>
      </c>
    </row>
    <row r="20" spans="1:17" s="341" customFormat="1" ht="15" x14ac:dyDescent="0.25">
      <c r="A20" s="344">
        <v>6</v>
      </c>
      <c r="B20" s="1148"/>
      <c r="C20" s="1742"/>
      <c r="D20" s="1742"/>
      <c r="E20" s="1644"/>
      <c r="F20" s="1709"/>
      <c r="G20" s="1742"/>
      <c r="H20" s="1742"/>
      <c r="I20" s="1644">
        <v>562</v>
      </c>
      <c r="J20" s="1709"/>
      <c r="K20" s="1742"/>
      <c r="L20" s="1742"/>
      <c r="M20" s="1644"/>
      <c r="N20" s="1940"/>
      <c r="O20" s="1742"/>
      <c r="P20" s="1742"/>
      <c r="Q20" s="1644">
        <v>144</v>
      </c>
    </row>
    <row r="21" spans="1:17" s="341" customFormat="1" ht="15" x14ac:dyDescent="0.25">
      <c r="A21" s="344">
        <v>7</v>
      </c>
      <c r="B21" s="1148"/>
      <c r="C21" s="1742"/>
      <c r="D21" s="1742"/>
      <c r="E21" s="1644"/>
      <c r="F21" s="1709"/>
      <c r="G21" s="1742"/>
      <c r="H21" s="1742"/>
      <c r="I21" s="1644">
        <v>695</v>
      </c>
      <c r="J21" s="1709"/>
      <c r="K21" s="1742"/>
      <c r="L21" s="1742"/>
      <c r="M21" s="1644"/>
      <c r="N21" s="1940"/>
      <c r="O21" s="1742"/>
      <c r="P21" s="1742"/>
      <c r="Q21" s="1644">
        <v>166</v>
      </c>
    </row>
    <row r="22" spans="1:17" s="341" customFormat="1" ht="15" x14ac:dyDescent="0.25">
      <c r="A22" s="344">
        <v>8</v>
      </c>
      <c r="B22" s="1148"/>
      <c r="C22" s="1742"/>
      <c r="D22" s="1742"/>
      <c r="E22" s="1644"/>
      <c r="F22" s="1709"/>
      <c r="G22" s="1742"/>
      <c r="H22" s="1742"/>
      <c r="I22" s="1644">
        <v>810</v>
      </c>
      <c r="J22" s="1709"/>
      <c r="K22" s="1742"/>
      <c r="L22" s="1742"/>
      <c r="M22" s="1644"/>
      <c r="N22" s="1940"/>
      <c r="O22" s="1742"/>
      <c r="P22" s="1742"/>
      <c r="Q22" s="1644">
        <v>217</v>
      </c>
    </row>
    <row r="23" spans="1:17" s="341" customFormat="1" ht="15" x14ac:dyDescent="0.25">
      <c r="A23" s="344">
        <v>9</v>
      </c>
      <c r="B23" s="1148"/>
      <c r="C23" s="1742"/>
      <c r="D23" s="1742"/>
      <c r="E23" s="1644"/>
      <c r="F23" s="1709"/>
      <c r="G23" s="1742"/>
      <c r="H23" s="1742"/>
      <c r="I23" s="1644">
        <v>924</v>
      </c>
      <c r="J23" s="1709"/>
      <c r="K23" s="1742"/>
      <c r="L23" s="1742"/>
      <c r="M23" s="1644"/>
      <c r="N23" s="1940"/>
      <c r="O23" s="1742"/>
      <c r="P23" s="1742"/>
      <c r="Q23" s="1644">
        <v>235</v>
      </c>
    </row>
    <row r="24" spans="1:17" s="341" customFormat="1" ht="15" x14ac:dyDescent="0.25">
      <c r="A24" s="344">
        <v>10</v>
      </c>
      <c r="B24" s="1148"/>
      <c r="C24" s="1742"/>
      <c r="D24" s="1742"/>
      <c r="E24" s="1644"/>
      <c r="F24" s="1709"/>
      <c r="G24" s="1742"/>
      <c r="H24" s="1742"/>
      <c r="I24" s="1644">
        <v>998</v>
      </c>
      <c r="J24" s="1709"/>
      <c r="K24" s="1742"/>
      <c r="L24" s="1742"/>
      <c r="M24" s="1644"/>
      <c r="N24" s="1940"/>
      <c r="O24" s="1742"/>
      <c r="P24" s="1742"/>
      <c r="Q24" s="1644">
        <v>240</v>
      </c>
    </row>
    <row r="25" spans="1:17" s="341" customFormat="1" ht="15" x14ac:dyDescent="0.25">
      <c r="A25" s="344">
        <v>11</v>
      </c>
      <c r="B25" s="1148"/>
      <c r="C25" s="1742"/>
      <c r="D25" s="1742"/>
      <c r="E25" s="1644"/>
      <c r="F25" s="1709"/>
      <c r="G25" s="1742"/>
      <c r="H25" s="1742"/>
      <c r="I25" s="1644">
        <v>979</v>
      </c>
      <c r="J25" s="1709"/>
      <c r="K25" s="1742"/>
      <c r="L25" s="1742"/>
      <c r="M25" s="1644"/>
      <c r="N25" s="1940"/>
      <c r="O25" s="1742"/>
      <c r="P25" s="1742"/>
      <c r="Q25" s="1644">
        <v>240</v>
      </c>
    </row>
    <row r="26" spans="1:17" s="341" customFormat="1" ht="15" x14ac:dyDescent="0.25">
      <c r="A26" s="344">
        <v>12</v>
      </c>
      <c r="B26" s="1148"/>
      <c r="C26" s="1742"/>
      <c r="D26" s="1742"/>
      <c r="E26" s="1644"/>
      <c r="F26" s="1709"/>
      <c r="G26" s="1742"/>
      <c r="H26" s="1742"/>
      <c r="I26" s="1644">
        <v>1007</v>
      </c>
      <c r="J26" s="1709"/>
      <c r="K26" s="1742"/>
      <c r="L26" s="1742"/>
      <c r="M26" s="1644"/>
      <c r="N26" s="1940"/>
      <c r="O26" s="1742"/>
      <c r="P26" s="1742"/>
      <c r="Q26" s="1644">
        <v>269</v>
      </c>
    </row>
    <row r="27" spans="1:17" s="341" customFormat="1" ht="15" x14ac:dyDescent="0.25">
      <c r="A27" s="344">
        <v>13</v>
      </c>
      <c r="B27" s="1148"/>
      <c r="C27" s="1742"/>
      <c r="D27" s="1742"/>
      <c r="E27" s="1644"/>
      <c r="F27" s="1709"/>
      <c r="G27" s="1742"/>
      <c r="H27" s="1742"/>
      <c r="I27" s="1644">
        <v>1009</v>
      </c>
      <c r="J27" s="1709"/>
      <c r="K27" s="1742"/>
      <c r="L27" s="1742"/>
      <c r="M27" s="1644"/>
      <c r="N27" s="1940"/>
      <c r="O27" s="1742"/>
      <c r="P27" s="1742"/>
      <c r="Q27" s="1644">
        <v>274</v>
      </c>
    </row>
    <row r="28" spans="1:17" s="341" customFormat="1" ht="15" x14ac:dyDescent="0.25">
      <c r="A28" s="344">
        <v>14</v>
      </c>
      <c r="B28" s="1148"/>
      <c r="C28" s="1742"/>
      <c r="D28" s="1742"/>
      <c r="E28" s="1644"/>
      <c r="F28" s="1709"/>
      <c r="G28" s="1742"/>
      <c r="H28" s="1742"/>
      <c r="I28" s="1644">
        <v>1013</v>
      </c>
      <c r="J28" s="1709"/>
      <c r="K28" s="1742"/>
      <c r="L28" s="1742"/>
      <c r="M28" s="1644"/>
      <c r="N28" s="1940"/>
      <c r="O28" s="1742"/>
      <c r="P28" s="1742"/>
      <c r="Q28" s="1644">
        <v>273</v>
      </c>
    </row>
    <row r="29" spans="1:17" s="341" customFormat="1" ht="15" x14ac:dyDescent="0.25">
      <c r="A29" s="344">
        <v>15</v>
      </c>
      <c r="B29" s="1148"/>
      <c r="C29" s="1742"/>
      <c r="D29" s="1742"/>
      <c r="E29" s="1644"/>
      <c r="F29" s="1709"/>
      <c r="G29" s="1742"/>
      <c r="H29" s="1742"/>
      <c r="I29" s="1644">
        <v>973</v>
      </c>
      <c r="J29" s="1709"/>
      <c r="K29" s="1742"/>
      <c r="L29" s="1742"/>
      <c r="M29" s="1644"/>
      <c r="N29" s="1940"/>
      <c r="O29" s="1742"/>
      <c r="P29" s="1742"/>
      <c r="Q29" s="1644">
        <v>256</v>
      </c>
    </row>
    <row r="30" spans="1:17" s="341" customFormat="1" ht="15" x14ac:dyDescent="0.25">
      <c r="A30" s="344">
        <v>16</v>
      </c>
      <c r="B30" s="1148"/>
      <c r="C30" s="1742"/>
      <c r="D30" s="1742"/>
      <c r="E30" s="1644"/>
      <c r="F30" s="1709"/>
      <c r="G30" s="1742"/>
      <c r="H30" s="1742"/>
      <c r="I30" s="1644">
        <v>954</v>
      </c>
      <c r="J30" s="1709"/>
      <c r="K30" s="1742"/>
      <c r="L30" s="1742"/>
      <c r="M30" s="1644"/>
      <c r="N30" s="1940"/>
      <c r="O30" s="1742"/>
      <c r="P30" s="1742"/>
      <c r="Q30" s="1644">
        <v>279</v>
      </c>
    </row>
    <row r="31" spans="1:17" s="345" customFormat="1" ht="15" x14ac:dyDescent="0.25">
      <c r="A31" s="344">
        <v>17</v>
      </c>
      <c r="B31" s="1148"/>
      <c r="C31" s="1742"/>
      <c r="D31" s="1742"/>
      <c r="E31" s="1644"/>
      <c r="F31" s="1709"/>
      <c r="G31" s="1742"/>
      <c r="H31" s="1742"/>
      <c r="I31" s="1644">
        <v>865</v>
      </c>
      <c r="J31" s="1709"/>
      <c r="K31" s="1742"/>
      <c r="L31" s="1742"/>
      <c r="M31" s="1644"/>
      <c r="N31" s="1940"/>
      <c r="O31" s="1742"/>
      <c r="P31" s="1742"/>
      <c r="Q31" s="1644">
        <v>216</v>
      </c>
    </row>
    <row r="32" spans="1:17" s="345" customFormat="1" ht="15" x14ac:dyDescent="0.25">
      <c r="A32" s="344">
        <v>18</v>
      </c>
      <c r="B32" s="1148"/>
      <c r="C32" s="1742"/>
      <c r="D32" s="1742"/>
      <c r="E32" s="1644"/>
      <c r="F32" s="1709"/>
      <c r="G32" s="1742"/>
      <c r="H32" s="1742"/>
      <c r="I32" s="1644">
        <v>814</v>
      </c>
      <c r="J32" s="1709"/>
      <c r="K32" s="1742"/>
      <c r="L32" s="1742"/>
      <c r="M32" s="1644"/>
      <c r="N32" s="1940"/>
      <c r="O32" s="1742"/>
      <c r="P32" s="1742"/>
      <c r="Q32" s="1644">
        <v>213</v>
      </c>
    </row>
    <row r="33" spans="1:33" s="345" customFormat="1" ht="15" x14ac:dyDescent="0.25">
      <c r="A33" s="344">
        <v>19</v>
      </c>
      <c r="B33" s="1148"/>
      <c r="C33" s="1742"/>
      <c r="D33" s="1742"/>
      <c r="E33" s="1644"/>
      <c r="F33" s="1709"/>
      <c r="G33" s="1742"/>
      <c r="H33" s="1742"/>
      <c r="I33" s="1644">
        <v>757</v>
      </c>
      <c r="J33" s="1709"/>
      <c r="K33" s="1742"/>
      <c r="L33" s="1742"/>
      <c r="M33" s="1644"/>
      <c r="N33" s="1940"/>
      <c r="O33" s="1742"/>
      <c r="P33" s="1742"/>
      <c r="Q33" s="1644">
        <v>218</v>
      </c>
    </row>
    <row r="34" spans="1:33" s="345" customFormat="1" ht="15" x14ac:dyDescent="0.25">
      <c r="A34" s="344">
        <v>20</v>
      </c>
      <c r="B34" s="1148"/>
      <c r="C34" s="1742"/>
      <c r="D34" s="1742"/>
      <c r="E34" s="1644"/>
      <c r="F34" s="1709"/>
      <c r="G34" s="1742"/>
      <c r="H34" s="1742"/>
      <c r="I34" s="1644">
        <v>747</v>
      </c>
      <c r="J34" s="1709"/>
      <c r="K34" s="1742"/>
      <c r="L34" s="1742"/>
      <c r="M34" s="1644"/>
      <c r="N34" s="1940"/>
      <c r="O34" s="1742"/>
      <c r="P34" s="1742"/>
      <c r="Q34" s="1644">
        <v>236</v>
      </c>
    </row>
    <row r="35" spans="1:33" s="345" customFormat="1" ht="15" x14ac:dyDescent="0.25">
      <c r="A35" s="344">
        <v>21</v>
      </c>
      <c r="B35" s="1148"/>
      <c r="C35" s="1742"/>
      <c r="D35" s="1742"/>
      <c r="E35" s="1644"/>
      <c r="F35" s="1709"/>
      <c r="G35" s="1742"/>
      <c r="H35" s="1742"/>
      <c r="I35" s="1644">
        <v>743</v>
      </c>
      <c r="J35" s="1709"/>
      <c r="K35" s="1742"/>
      <c r="L35" s="1742"/>
      <c r="M35" s="1644"/>
      <c r="N35" s="1940"/>
      <c r="O35" s="1742"/>
      <c r="P35" s="1742"/>
      <c r="Q35" s="1644">
        <v>218</v>
      </c>
    </row>
    <row r="36" spans="1:33" s="345" customFormat="1" ht="15" x14ac:dyDescent="0.25">
      <c r="A36" s="344">
        <v>22</v>
      </c>
      <c r="B36" s="1148"/>
      <c r="C36" s="1742"/>
      <c r="D36" s="1742"/>
      <c r="E36" s="1644"/>
      <c r="F36" s="1709"/>
      <c r="G36" s="1742"/>
      <c r="H36" s="1742"/>
      <c r="I36" s="1644">
        <v>714</v>
      </c>
      <c r="J36" s="1709"/>
      <c r="K36" s="1742"/>
      <c r="L36" s="1742"/>
      <c r="M36" s="1644"/>
      <c r="N36" s="1940"/>
      <c r="O36" s="1742"/>
      <c r="P36" s="1742"/>
      <c r="Q36" s="1644">
        <v>179</v>
      </c>
    </row>
    <row r="37" spans="1:33" s="345" customFormat="1" ht="15" x14ac:dyDescent="0.25">
      <c r="A37" s="344">
        <v>23</v>
      </c>
      <c r="B37" s="1148"/>
      <c r="C37" s="1742"/>
      <c r="D37" s="1742"/>
      <c r="E37" s="1644"/>
      <c r="F37" s="1709"/>
      <c r="G37" s="1742"/>
      <c r="H37" s="1742"/>
      <c r="I37" s="1644">
        <v>69</v>
      </c>
      <c r="J37" s="1709"/>
      <c r="K37" s="1742"/>
      <c r="L37" s="1742"/>
      <c r="M37" s="1644"/>
      <c r="N37" s="1940"/>
      <c r="O37" s="1742"/>
      <c r="P37" s="1742"/>
      <c r="Q37" s="1644">
        <v>15</v>
      </c>
    </row>
    <row r="38" spans="1:33" s="345" customFormat="1" ht="15" x14ac:dyDescent="0.25">
      <c r="A38" s="344">
        <v>24</v>
      </c>
      <c r="B38" s="1148"/>
      <c r="C38" s="1742"/>
      <c r="D38" s="1742"/>
      <c r="E38" s="1644"/>
      <c r="F38" s="1709"/>
      <c r="G38" s="1742"/>
      <c r="H38" s="1742"/>
      <c r="I38" s="1644">
        <v>23</v>
      </c>
      <c r="J38" s="1709"/>
      <c r="K38" s="1742"/>
      <c r="L38" s="1742"/>
      <c r="M38" s="1644"/>
      <c r="N38" s="1940"/>
      <c r="O38" s="1742"/>
      <c r="P38" s="1742"/>
      <c r="Q38" s="1644">
        <v>6</v>
      </c>
    </row>
    <row r="39" spans="1:33" s="345" customFormat="1" ht="15" x14ac:dyDescent="0.2">
      <c r="A39" s="344" t="s">
        <v>19</v>
      </c>
      <c r="B39" s="1212"/>
      <c r="C39" s="1743"/>
      <c r="D39" s="1743"/>
      <c r="E39" s="1744">
        <f>SUM(E15:E38)</f>
        <v>0</v>
      </c>
      <c r="F39" s="1743"/>
      <c r="G39" s="1743"/>
      <c r="H39" s="1743"/>
      <c r="I39" s="1744">
        <f>SUM(I15:I38)</f>
        <v>16731</v>
      </c>
      <c r="J39" s="1743"/>
      <c r="K39" s="1743"/>
      <c r="L39" s="1743"/>
      <c r="M39" s="1744">
        <f>SUM(M15:M38)</f>
        <v>0</v>
      </c>
      <c r="N39" s="1941"/>
      <c r="O39" s="1743"/>
      <c r="P39" s="1743"/>
      <c r="Q39" s="1744">
        <f>SUM(Q15:Q38)</f>
        <v>4583</v>
      </c>
    </row>
    <row r="40" spans="1:33" s="335" customFormat="1" ht="12.75" customHeight="1" x14ac:dyDescent="0.2">
      <c r="A40" s="335" t="s">
        <v>20</v>
      </c>
      <c r="R40" s="997"/>
      <c r="S40" s="997"/>
      <c r="T40" s="997"/>
      <c r="U40" s="997"/>
      <c r="V40" s="997"/>
      <c r="W40" s="997"/>
      <c r="X40" s="997"/>
      <c r="Y40" s="997"/>
      <c r="Z40" s="997"/>
      <c r="AA40" s="997"/>
      <c r="AB40" s="997"/>
      <c r="AC40" s="997"/>
      <c r="AD40" s="997"/>
      <c r="AE40" s="997"/>
      <c r="AF40" s="997"/>
      <c r="AG40" s="997"/>
    </row>
    <row r="41" spans="1:33" s="335" customFormat="1" ht="12.75" customHeight="1" x14ac:dyDescent="0.2">
      <c r="A41" s="335" t="s">
        <v>21</v>
      </c>
      <c r="R41" s="997"/>
      <c r="S41" s="997"/>
      <c r="T41" s="997"/>
      <c r="U41" s="997"/>
      <c r="V41" s="997"/>
      <c r="W41" s="997"/>
      <c r="X41" s="997"/>
      <c r="Y41" s="997"/>
      <c r="Z41" s="997"/>
      <c r="AA41" s="997"/>
      <c r="AB41" s="997"/>
      <c r="AC41" s="997"/>
      <c r="AD41" s="997"/>
      <c r="AE41" s="997"/>
      <c r="AF41" s="997"/>
      <c r="AG41" s="997"/>
    </row>
    <row r="42" spans="1:33" x14ac:dyDescent="0.2">
      <c r="A42" s="335" t="s">
        <v>22</v>
      </c>
      <c r="R42" s="998"/>
      <c r="S42" s="998"/>
      <c r="T42" s="998"/>
      <c r="U42" s="998"/>
      <c r="V42" s="998"/>
      <c r="W42" s="998"/>
      <c r="X42" s="998"/>
      <c r="Y42" s="998"/>
      <c r="Z42" s="998"/>
      <c r="AA42" s="998"/>
      <c r="AB42" s="998"/>
      <c r="AC42" s="998"/>
      <c r="AD42" s="998"/>
      <c r="AE42" s="998"/>
      <c r="AF42" s="998"/>
      <c r="AG42" s="998"/>
    </row>
    <row r="43" spans="1:33" x14ac:dyDescent="0.2">
      <c r="A43" s="335" t="s">
        <v>23</v>
      </c>
      <c r="K43" s="335" t="s">
        <v>526</v>
      </c>
      <c r="L43" s="335"/>
      <c r="M43" s="335"/>
      <c r="N43" s="335"/>
      <c r="O43" s="335"/>
      <c r="P43" s="335"/>
      <c r="Q43" s="335"/>
      <c r="R43" s="998"/>
      <c r="S43" s="998"/>
      <c r="T43" s="998"/>
      <c r="U43" s="998"/>
      <c r="V43" s="998"/>
      <c r="W43" s="998"/>
      <c r="X43" s="998"/>
      <c r="Y43" s="998"/>
      <c r="Z43" s="998"/>
      <c r="AA43" s="998"/>
      <c r="AB43" s="998"/>
      <c r="AC43" s="998"/>
      <c r="AD43" s="998"/>
      <c r="AE43" s="998"/>
      <c r="AF43" s="998"/>
      <c r="AG43" s="998"/>
    </row>
    <row r="44" spans="1:33" x14ac:dyDescent="0.2">
      <c r="R44" s="998"/>
      <c r="S44" s="998"/>
      <c r="T44" s="998"/>
      <c r="U44" s="998"/>
      <c r="V44" s="998"/>
      <c r="W44" s="998"/>
      <c r="X44" s="998"/>
      <c r="Y44" s="998"/>
      <c r="Z44" s="998"/>
      <c r="AA44" s="998"/>
      <c r="AB44" s="998"/>
      <c r="AC44" s="998"/>
      <c r="AD44" s="998"/>
      <c r="AE44" s="998"/>
      <c r="AF44" s="998"/>
      <c r="AG44" s="998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>
    <tabColor theme="6"/>
  </sheetPr>
  <dimension ref="A1:AG44"/>
  <sheetViews>
    <sheetView zoomScale="70" zoomScaleNormal="70" workbookViewId="0">
      <selection activeCell="Q15" sqref="Q15:Q38"/>
    </sheetView>
  </sheetViews>
  <sheetFormatPr defaultRowHeight="12.75" x14ac:dyDescent="0.2"/>
  <cols>
    <col min="1" max="1" width="5.42578125" style="358" customWidth="1"/>
    <col min="2" max="3" width="11.28515625" style="358" customWidth="1"/>
    <col min="4" max="4" width="11.28515625" style="358" hidden="1" customWidth="1"/>
    <col min="5" max="7" width="11.28515625" style="358" customWidth="1"/>
    <col min="8" max="8" width="11.28515625" style="358" hidden="1" customWidth="1"/>
    <col min="9" max="11" width="11.28515625" style="358" customWidth="1"/>
    <col min="12" max="12" width="11.28515625" style="358" hidden="1" customWidth="1"/>
    <col min="13" max="15" width="11.28515625" style="358" customWidth="1"/>
    <col min="16" max="16" width="11.28515625" style="358" hidden="1" customWidth="1"/>
    <col min="17" max="17" width="11.28515625" style="358" customWidth="1"/>
    <col min="18" max="16384" width="9.140625" style="358"/>
  </cols>
  <sheetData>
    <row r="1" spans="1:33" s="347" customFormat="1" ht="18.75" customHeight="1" x14ac:dyDescent="0.25">
      <c r="B1" s="2502" t="s">
        <v>503</v>
      </c>
      <c r="C1" s="2046"/>
      <c r="D1" s="2046"/>
      <c r="E1" s="2046"/>
      <c r="F1" s="2046"/>
      <c r="J1" s="801" t="s">
        <v>179</v>
      </c>
      <c r="N1" s="2498" t="s">
        <v>79</v>
      </c>
      <c r="O1" s="2498"/>
      <c r="P1" s="2498"/>
      <c r="Q1" s="2498"/>
      <c r="R1" s="995"/>
      <c r="S1" s="995"/>
      <c r="T1" s="995"/>
      <c r="U1" s="995"/>
      <c r="V1" s="995"/>
      <c r="W1" s="995"/>
      <c r="X1" s="995"/>
      <c r="Y1" s="995"/>
      <c r="Z1" s="995"/>
      <c r="AA1" s="995"/>
      <c r="AB1" s="995"/>
      <c r="AC1" s="995"/>
      <c r="AD1" s="995"/>
      <c r="AE1" s="995"/>
      <c r="AF1" s="995"/>
      <c r="AG1" s="995"/>
    </row>
    <row r="2" spans="1:33" s="347" customFormat="1" ht="10.5" customHeight="1" x14ac:dyDescent="0.2">
      <c r="B2" s="2491" t="s">
        <v>1</v>
      </c>
      <c r="C2" s="2032"/>
      <c r="D2" s="2032"/>
      <c r="E2" s="2032"/>
      <c r="F2" s="2032"/>
      <c r="N2" s="2491" t="s">
        <v>2</v>
      </c>
      <c r="O2" s="2499"/>
      <c r="P2" s="2499"/>
      <c r="Q2" s="2499"/>
      <c r="R2" s="995"/>
      <c r="S2" s="995"/>
      <c r="T2" s="995"/>
      <c r="U2" s="995"/>
      <c r="V2" s="995"/>
      <c r="W2" s="995"/>
      <c r="X2" s="995"/>
      <c r="Y2" s="995"/>
      <c r="Z2" s="995"/>
      <c r="AA2" s="995"/>
      <c r="AB2" s="995"/>
      <c r="AC2" s="995"/>
      <c r="AD2" s="995"/>
      <c r="AE2" s="995"/>
      <c r="AF2" s="995"/>
      <c r="AG2" s="995"/>
    </row>
    <row r="3" spans="1:33" s="347" customFormat="1" ht="13.5" customHeight="1" x14ac:dyDescent="0.2">
      <c r="N3" s="347" t="s">
        <v>3</v>
      </c>
      <c r="R3" s="995"/>
      <c r="S3" s="995"/>
      <c r="T3" s="995"/>
      <c r="U3" s="995"/>
      <c r="V3" s="995"/>
      <c r="W3" s="995"/>
      <c r="X3" s="995"/>
      <c r="Y3" s="995"/>
      <c r="Z3" s="995"/>
      <c r="AA3" s="995"/>
      <c r="AB3" s="995"/>
      <c r="AC3" s="995"/>
      <c r="AD3" s="995"/>
      <c r="AE3" s="995"/>
      <c r="AF3" s="995"/>
      <c r="AG3" s="995"/>
    </row>
    <row r="4" spans="1:33" s="347" customFormat="1" ht="15" customHeight="1" x14ac:dyDescent="0.25">
      <c r="B4" s="2501" t="s">
        <v>4</v>
      </c>
      <c r="C4" s="2046"/>
      <c r="D4" s="349"/>
      <c r="E4" s="995"/>
      <c r="F4" s="995"/>
      <c r="G4" s="995"/>
      <c r="H4" s="995"/>
      <c r="I4" s="899" t="s">
        <v>5</v>
      </c>
      <c r="J4" s="348"/>
      <c r="K4" s="348"/>
      <c r="L4" s="348"/>
      <c r="O4" s="1244" t="s">
        <v>80</v>
      </c>
      <c r="R4" s="995"/>
      <c r="S4" s="995"/>
      <c r="T4" s="995"/>
      <c r="U4" s="995"/>
      <c r="V4" s="995"/>
      <c r="W4" s="995"/>
      <c r="X4" s="995"/>
      <c r="Y4" s="995"/>
      <c r="Z4" s="995"/>
      <c r="AA4" s="995"/>
      <c r="AB4" s="995"/>
      <c r="AC4" s="995"/>
      <c r="AD4" s="995"/>
      <c r="AE4" s="995"/>
      <c r="AF4" s="995"/>
      <c r="AG4" s="995"/>
    </row>
    <row r="5" spans="1:33" s="347" customFormat="1" ht="9.75" customHeight="1" x14ac:dyDescent="0.2">
      <c r="B5" s="2500" t="s">
        <v>7</v>
      </c>
      <c r="C5" s="2044"/>
      <c r="D5" s="348"/>
      <c r="E5" s="348"/>
      <c r="R5" s="995"/>
      <c r="S5" s="995"/>
      <c r="T5" s="995"/>
      <c r="U5" s="995"/>
      <c r="V5" s="995"/>
      <c r="W5" s="995"/>
      <c r="X5" s="995"/>
      <c r="Y5" s="995"/>
      <c r="Z5" s="995"/>
      <c r="AA5" s="995"/>
      <c r="AB5" s="995"/>
      <c r="AC5" s="995"/>
      <c r="AD5" s="995"/>
      <c r="AE5" s="995"/>
      <c r="AF5" s="995"/>
      <c r="AG5" s="995"/>
    </row>
    <row r="6" spans="1:33" s="347" customFormat="1" ht="12" customHeight="1" x14ac:dyDescent="0.25">
      <c r="A6" s="2492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95"/>
      <c r="S6" s="995"/>
      <c r="T6" s="995"/>
      <c r="U6" s="995"/>
      <c r="V6" s="995"/>
      <c r="W6" s="995"/>
      <c r="X6" s="995"/>
      <c r="Y6" s="995"/>
      <c r="Z6" s="995"/>
      <c r="AA6" s="995"/>
      <c r="AB6" s="995"/>
      <c r="AC6" s="995"/>
      <c r="AD6" s="995"/>
      <c r="AE6" s="995"/>
      <c r="AF6" s="995"/>
      <c r="AG6" s="995"/>
    </row>
    <row r="7" spans="1:33" s="347" customFormat="1" ht="15.75" x14ac:dyDescent="0.25">
      <c r="A7" s="2493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95"/>
      <c r="S7" s="995"/>
      <c r="T7" s="995"/>
      <c r="U7" s="995"/>
      <c r="V7" s="995"/>
      <c r="W7" s="995"/>
      <c r="X7" s="995"/>
      <c r="Y7" s="995"/>
      <c r="Z7" s="995"/>
      <c r="AA7" s="995"/>
      <c r="AB7" s="995"/>
      <c r="AC7" s="995"/>
      <c r="AD7" s="995"/>
      <c r="AE7" s="995"/>
      <c r="AF7" s="995"/>
      <c r="AG7" s="995"/>
    </row>
    <row r="8" spans="1:33" s="347" customFormat="1" ht="9" customHeight="1" x14ac:dyDescent="0.2">
      <c r="A8" s="1312">
        <v>1520</v>
      </c>
      <c r="B8" s="1312">
        <v>1526</v>
      </c>
      <c r="R8" s="995"/>
      <c r="S8" s="995"/>
      <c r="T8" s="995"/>
      <c r="U8" s="995"/>
      <c r="V8" s="995"/>
      <c r="W8" s="995"/>
      <c r="X8" s="995"/>
      <c r="Y8" s="995"/>
      <c r="Z8" s="995"/>
      <c r="AA8" s="995"/>
      <c r="AB8" s="995"/>
      <c r="AC8" s="995"/>
      <c r="AD8" s="995"/>
      <c r="AE8" s="995"/>
      <c r="AF8" s="995"/>
      <c r="AG8" s="995"/>
    </row>
    <row r="9" spans="1:33" s="347" customFormat="1" x14ac:dyDescent="0.2">
      <c r="A9" s="2488" t="s">
        <v>9</v>
      </c>
      <c r="B9" s="2494" t="s">
        <v>10</v>
      </c>
      <c r="C9" s="2495"/>
      <c r="D9" s="2495"/>
      <c r="E9" s="2495"/>
      <c r="F9" s="2495"/>
      <c r="G9" s="2495"/>
      <c r="H9" s="2495"/>
      <c r="I9" s="2496"/>
      <c r="J9" s="2494" t="s">
        <v>11</v>
      </c>
      <c r="K9" s="2495"/>
      <c r="L9" s="2495"/>
      <c r="M9" s="2495"/>
      <c r="N9" s="2495"/>
      <c r="O9" s="2495"/>
      <c r="P9" s="2495"/>
      <c r="Q9" s="2496"/>
      <c r="R9" s="995"/>
      <c r="S9" s="995"/>
      <c r="T9" s="995"/>
      <c r="U9" s="995"/>
      <c r="V9" s="995"/>
      <c r="W9" s="995"/>
      <c r="X9" s="995"/>
      <c r="Y9" s="995"/>
      <c r="Z9" s="995"/>
      <c r="AA9" s="995"/>
      <c r="AB9" s="995"/>
      <c r="AC9" s="995"/>
      <c r="AD9" s="995"/>
      <c r="AE9" s="995"/>
      <c r="AF9" s="995"/>
      <c r="AG9" s="995"/>
    </row>
    <row r="10" spans="1:33" s="347" customFormat="1" x14ac:dyDescent="0.2">
      <c r="A10" s="2489"/>
      <c r="B10" s="2486" t="s">
        <v>81</v>
      </c>
      <c r="C10" s="2487"/>
      <c r="D10" s="2487"/>
      <c r="E10" s="2497"/>
      <c r="F10" s="2486" t="s">
        <v>82</v>
      </c>
      <c r="G10" s="2039"/>
      <c r="H10" s="2039"/>
      <c r="I10" s="2040"/>
      <c r="J10" s="2486" t="s">
        <v>81</v>
      </c>
      <c r="K10" s="2487"/>
      <c r="L10" s="2487"/>
      <c r="M10" s="2497"/>
      <c r="N10" s="2486" t="s">
        <v>82</v>
      </c>
      <c r="O10" s="2487"/>
      <c r="P10" s="2487"/>
      <c r="Q10" s="2497"/>
      <c r="R10" s="995"/>
      <c r="S10" s="995"/>
      <c r="T10" s="995"/>
      <c r="U10" s="995"/>
      <c r="V10" s="995"/>
      <c r="W10" s="995"/>
      <c r="X10" s="995"/>
      <c r="Y10" s="995"/>
      <c r="Z10" s="995"/>
      <c r="AA10" s="995"/>
      <c r="AB10" s="995"/>
      <c r="AC10" s="995"/>
      <c r="AD10" s="995"/>
      <c r="AE10" s="995"/>
      <c r="AF10" s="995"/>
      <c r="AG10" s="995"/>
    </row>
    <row r="11" spans="1:33" s="347" customFormat="1" x14ac:dyDescent="0.2">
      <c r="A11" s="2489"/>
      <c r="B11" s="2486" t="s">
        <v>14</v>
      </c>
      <c r="C11" s="2487"/>
      <c r="E11" s="351">
        <v>2400</v>
      </c>
      <c r="F11" s="2486" t="s">
        <v>14</v>
      </c>
      <c r="G11" s="2487"/>
      <c r="H11" s="350"/>
      <c r="I11" s="351">
        <v>4800</v>
      </c>
      <c r="J11" s="2486" t="s">
        <v>14</v>
      </c>
      <c r="K11" s="2487"/>
      <c r="L11" s="350"/>
      <c r="M11" s="351">
        <f>E11</f>
        <v>2400</v>
      </c>
      <c r="N11" s="2486" t="s">
        <v>14</v>
      </c>
      <c r="O11" s="2487"/>
      <c r="P11" s="350"/>
      <c r="Q11" s="351">
        <f>I11</f>
        <v>4800</v>
      </c>
      <c r="R11" s="995"/>
      <c r="S11" s="995"/>
      <c r="T11" s="995"/>
      <c r="U11" s="995"/>
      <c r="V11" s="995"/>
      <c r="W11" s="995"/>
      <c r="X11" s="995"/>
      <c r="Y11" s="995"/>
      <c r="Z11" s="995"/>
      <c r="AA11" s="995"/>
      <c r="AB11" s="995"/>
      <c r="AC11" s="995"/>
      <c r="AD11" s="995"/>
      <c r="AE11" s="995"/>
      <c r="AF11" s="995"/>
      <c r="AG11" s="995"/>
    </row>
    <row r="12" spans="1:33" s="353" customFormat="1" ht="35.25" customHeight="1" x14ac:dyDescent="0.2">
      <c r="A12" s="2490"/>
      <c r="B12" s="352" t="s">
        <v>16</v>
      </c>
      <c r="C12" s="352" t="s">
        <v>17</v>
      </c>
      <c r="D12" s="352"/>
      <c r="E12" s="352" t="s">
        <v>18</v>
      </c>
      <c r="F12" s="352" t="s">
        <v>16</v>
      </c>
      <c r="G12" s="352" t="s">
        <v>17</v>
      </c>
      <c r="H12" s="352"/>
      <c r="I12" s="352" t="s">
        <v>18</v>
      </c>
      <c r="J12" s="352" t="s">
        <v>16</v>
      </c>
      <c r="K12" s="352" t="s">
        <v>17</v>
      </c>
      <c r="L12" s="352"/>
      <c r="M12" s="352" t="s">
        <v>18</v>
      </c>
      <c r="N12" s="352" t="s">
        <v>16</v>
      </c>
      <c r="O12" s="352" t="s">
        <v>17</v>
      </c>
      <c r="P12" s="352"/>
      <c r="Q12" s="352" t="s">
        <v>18</v>
      </c>
    </row>
    <row r="13" spans="1:33" s="355" customFormat="1" ht="11.25" x14ac:dyDescent="0.2">
      <c r="A13" s="354">
        <v>1</v>
      </c>
      <c r="B13" s="354">
        <v>2</v>
      </c>
      <c r="C13" s="354">
        <v>3</v>
      </c>
      <c r="D13" s="354"/>
      <c r="E13" s="354">
        <v>4</v>
      </c>
      <c r="F13" s="354">
        <v>5</v>
      </c>
      <c r="G13" s="354">
        <v>6</v>
      </c>
      <c r="H13" s="354"/>
      <c r="I13" s="354">
        <v>7</v>
      </c>
      <c r="J13" s="354">
        <v>8</v>
      </c>
      <c r="K13" s="354">
        <v>9</v>
      </c>
      <c r="L13" s="354"/>
      <c r="M13" s="354">
        <v>10</v>
      </c>
      <c r="N13" s="354">
        <v>11</v>
      </c>
      <c r="O13" s="354">
        <v>12</v>
      </c>
      <c r="P13" s="354"/>
      <c r="Q13" s="354">
        <v>13</v>
      </c>
    </row>
    <row r="14" spans="1:33" s="353" customFormat="1" ht="15" x14ac:dyDescent="0.2">
      <c r="A14" s="356">
        <v>0</v>
      </c>
      <c r="B14" s="1162"/>
      <c r="C14" s="1746"/>
      <c r="D14" s="1746"/>
      <c r="E14" s="1746"/>
      <c r="F14" s="1747"/>
      <c r="G14" s="1746"/>
      <c r="H14" s="1746"/>
      <c r="I14" s="1745"/>
      <c r="J14" s="1747"/>
      <c r="K14" s="1746"/>
      <c r="L14" s="1746"/>
      <c r="M14" s="1746"/>
      <c r="N14" s="1747"/>
      <c r="O14" s="1746"/>
      <c r="P14" s="1746"/>
      <c r="Q14" s="1745"/>
    </row>
    <row r="15" spans="1:33" s="1493" customFormat="1" ht="15" x14ac:dyDescent="0.25">
      <c r="A15" s="1492">
        <v>1</v>
      </c>
      <c r="B15" s="1459"/>
      <c r="C15" s="1746"/>
      <c r="D15" s="1746"/>
      <c r="E15" s="1644">
        <v>177</v>
      </c>
      <c r="F15" s="1747"/>
      <c r="G15" s="1746"/>
      <c r="H15" s="1746"/>
      <c r="I15" s="1746">
        <v>245</v>
      </c>
      <c r="J15" s="1747"/>
      <c r="K15" s="1746"/>
      <c r="L15" s="1746"/>
      <c r="M15" s="1644">
        <v>52</v>
      </c>
      <c r="N15" s="1747"/>
      <c r="O15" s="1746"/>
      <c r="P15" s="1746"/>
      <c r="Q15" s="1746">
        <v>133</v>
      </c>
    </row>
    <row r="16" spans="1:33" s="353" customFormat="1" ht="15" x14ac:dyDescent="0.25">
      <c r="A16" s="356">
        <v>2</v>
      </c>
      <c r="B16" s="1162"/>
      <c r="C16" s="1746"/>
      <c r="D16" s="1746"/>
      <c r="E16" s="1644">
        <v>173</v>
      </c>
      <c r="F16" s="1747"/>
      <c r="G16" s="1746"/>
      <c r="H16" s="1746"/>
      <c r="I16" s="1709">
        <v>232</v>
      </c>
      <c r="J16" s="1747"/>
      <c r="K16" s="1746"/>
      <c r="L16" s="1746"/>
      <c r="M16" s="1644">
        <v>50</v>
      </c>
      <c r="N16" s="1747"/>
      <c r="O16" s="1746"/>
      <c r="P16" s="1746"/>
      <c r="Q16" s="1709">
        <v>123</v>
      </c>
    </row>
    <row r="17" spans="1:17" s="353" customFormat="1" ht="15" x14ac:dyDescent="0.25">
      <c r="A17" s="356">
        <v>3</v>
      </c>
      <c r="B17" s="1162"/>
      <c r="C17" s="1746"/>
      <c r="D17" s="1746"/>
      <c r="E17" s="1644">
        <v>161</v>
      </c>
      <c r="F17" s="1747"/>
      <c r="G17" s="1746"/>
      <c r="H17" s="1746"/>
      <c r="I17" s="1709">
        <v>210</v>
      </c>
      <c r="J17" s="1747"/>
      <c r="K17" s="1746"/>
      <c r="L17" s="1746"/>
      <c r="M17" s="1644">
        <v>46</v>
      </c>
      <c r="N17" s="1747"/>
      <c r="O17" s="1746"/>
      <c r="P17" s="1746"/>
      <c r="Q17" s="1709">
        <v>115</v>
      </c>
    </row>
    <row r="18" spans="1:17" s="353" customFormat="1" ht="15" x14ac:dyDescent="0.25">
      <c r="A18" s="356">
        <v>4</v>
      </c>
      <c r="B18" s="1162"/>
      <c r="C18" s="1746"/>
      <c r="D18" s="1746"/>
      <c r="E18" s="1644">
        <v>150</v>
      </c>
      <c r="F18" s="1747"/>
      <c r="G18" s="1746"/>
      <c r="H18" s="1746"/>
      <c r="I18" s="1709">
        <v>204</v>
      </c>
      <c r="J18" s="1747"/>
      <c r="K18" s="1746"/>
      <c r="L18" s="1746"/>
      <c r="M18" s="1644">
        <v>40</v>
      </c>
      <c r="N18" s="1747"/>
      <c r="O18" s="1746"/>
      <c r="P18" s="1746"/>
      <c r="Q18" s="1709">
        <v>117</v>
      </c>
    </row>
    <row r="19" spans="1:17" s="353" customFormat="1" ht="15" x14ac:dyDescent="0.25">
      <c r="A19" s="356">
        <v>5</v>
      </c>
      <c r="B19" s="1162"/>
      <c r="C19" s="1746"/>
      <c r="D19" s="1746"/>
      <c r="E19" s="1644">
        <v>153</v>
      </c>
      <c r="F19" s="1747"/>
      <c r="G19" s="1746"/>
      <c r="H19" s="1746"/>
      <c r="I19" s="1709">
        <v>206</v>
      </c>
      <c r="J19" s="1747"/>
      <c r="K19" s="1746"/>
      <c r="L19" s="1746"/>
      <c r="M19" s="1644">
        <v>40</v>
      </c>
      <c r="N19" s="1747"/>
      <c r="O19" s="1746"/>
      <c r="P19" s="1746"/>
      <c r="Q19" s="1709">
        <v>118</v>
      </c>
    </row>
    <row r="20" spans="1:17" s="353" customFormat="1" ht="15" x14ac:dyDescent="0.25">
      <c r="A20" s="356">
        <v>6</v>
      </c>
      <c r="B20" s="1162"/>
      <c r="C20" s="1746"/>
      <c r="D20" s="1746"/>
      <c r="E20" s="1644">
        <v>163</v>
      </c>
      <c r="F20" s="1747"/>
      <c r="G20" s="1746"/>
      <c r="H20" s="1746"/>
      <c r="I20" s="1709">
        <v>214</v>
      </c>
      <c r="J20" s="1747"/>
      <c r="K20" s="1746"/>
      <c r="L20" s="1746"/>
      <c r="M20" s="1644">
        <v>41</v>
      </c>
      <c r="N20" s="1747"/>
      <c r="O20" s="1746"/>
      <c r="P20" s="1746"/>
      <c r="Q20" s="1709">
        <v>116</v>
      </c>
    </row>
    <row r="21" spans="1:17" s="353" customFormat="1" ht="15" x14ac:dyDescent="0.25">
      <c r="A21" s="356">
        <v>7</v>
      </c>
      <c r="B21" s="1162"/>
      <c r="C21" s="1746"/>
      <c r="D21" s="1746"/>
      <c r="E21" s="1644">
        <v>220</v>
      </c>
      <c r="F21" s="1747"/>
      <c r="G21" s="1746"/>
      <c r="H21" s="1746"/>
      <c r="I21" s="1709">
        <v>261</v>
      </c>
      <c r="J21" s="1747"/>
      <c r="K21" s="1746"/>
      <c r="L21" s="1746"/>
      <c r="M21" s="1644">
        <v>47</v>
      </c>
      <c r="N21" s="1747"/>
      <c r="O21" s="1746"/>
      <c r="P21" s="1746"/>
      <c r="Q21" s="1709">
        <v>119</v>
      </c>
    </row>
    <row r="22" spans="1:17" s="353" customFormat="1" ht="15" x14ac:dyDescent="0.25">
      <c r="A22" s="356">
        <v>8</v>
      </c>
      <c r="B22" s="1162"/>
      <c r="C22" s="1746"/>
      <c r="D22" s="1746"/>
      <c r="E22" s="1644">
        <v>318</v>
      </c>
      <c r="F22" s="1747"/>
      <c r="G22" s="1746"/>
      <c r="H22" s="1746"/>
      <c r="I22" s="1709">
        <v>302</v>
      </c>
      <c r="J22" s="1747"/>
      <c r="K22" s="1746"/>
      <c r="L22" s="1746"/>
      <c r="M22" s="1644">
        <v>60</v>
      </c>
      <c r="N22" s="1747"/>
      <c r="O22" s="1746"/>
      <c r="P22" s="1746"/>
      <c r="Q22" s="1709">
        <v>146</v>
      </c>
    </row>
    <row r="23" spans="1:17" s="353" customFormat="1" ht="15" x14ac:dyDescent="0.25">
      <c r="A23" s="356">
        <v>9</v>
      </c>
      <c r="B23" s="1162"/>
      <c r="C23" s="1746"/>
      <c r="D23" s="1746"/>
      <c r="E23" s="1644">
        <v>451</v>
      </c>
      <c r="F23" s="1747"/>
      <c r="G23" s="1746"/>
      <c r="H23" s="1746"/>
      <c r="I23" s="1709">
        <v>404</v>
      </c>
      <c r="J23" s="1747"/>
      <c r="K23" s="1746"/>
      <c r="L23" s="1746"/>
      <c r="M23" s="1644">
        <v>75</v>
      </c>
      <c r="N23" s="1747"/>
      <c r="O23" s="1746"/>
      <c r="P23" s="1746"/>
      <c r="Q23" s="1709">
        <v>183</v>
      </c>
    </row>
    <row r="24" spans="1:17" s="353" customFormat="1" ht="15" x14ac:dyDescent="0.25">
      <c r="A24" s="356">
        <v>10</v>
      </c>
      <c r="B24" s="1162"/>
      <c r="C24" s="1746"/>
      <c r="D24" s="1746"/>
      <c r="E24" s="1644">
        <v>526</v>
      </c>
      <c r="F24" s="1747"/>
      <c r="G24" s="1746"/>
      <c r="H24" s="1746"/>
      <c r="I24" s="1709">
        <v>459</v>
      </c>
      <c r="J24" s="1747"/>
      <c r="K24" s="1746"/>
      <c r="L24" s="1746"/>
      <c r="M24" s="1644">
        <v>83</v>
      </c>
      <c r="N24" s="1747"/>
      <c r="O24" s="1746"/>
      <c r="P24" s="1746"/>
      <c r="Q24" s="1709">
        <v>183</v>
      </c>
    </row>
    <row r="25" spans="1:17" s="353" customFormat="1" ht="15" x14ac:dyDescent="0.25">
      <c r="A25" s="356">
        <v>11</v>
      </c>
      <c r="B25" s="1162"/>
      <c r="C25" s="1746"/>
      <c r="D25" s="1746"/>
      <c r="E25" s="1644">
        <v>512</v>
      </c>
      <c r="F25" s="1747"/>
      <c r="G25" s="1746"/>
      <c r="H25" s="1746"/>
      <c r="I25" s="1709">
        <v>467</v>
      </c>
      <c r="J25" s="1747"/>
      <c r="K25" s="1746"/>
      <c r="L25" s="1746"/>
      <c r="M25" s="1644">
        <v>77</v>
      </c>
      <c r="N25" s="1747"/>
      <c r="O25" s="1746"/>
      <c r="P25" s="1746"/>
      <c r="Q25" s="1709">
        <v>182</v>
      </c>
    </row>
    <row r="26" spans="1:17" s="353" customFormat="1" ht="15" x14ac:dyDescent="0.25">
      <c r="A26" s="356">
        <v>12</v>
      </c>
      <c r="B26" s="1162"/>
      <c r="C26" s="1746"/>
      <c r="D26" s="1746"/>
      <c r="E26" s="1644">
        <v>524</v>
      </c>
      <c r="F26" s="1747"/>
      <c r="G26" s="1746"/>
      <c r="H26" s="1746"/>
      <c r="I26" s="1709">
        <v>488</v>
      </c>
      <c r="J26" s="1747"/>
      <c r="K26" s="1746"/>
      <c r="L26" s="1746"/>
      <c r="M26" s="1644">
        <v>76</v>
      </c>
      <c r="N26" s="1747"/>
      <c r="O26" s="1746"/>
      <c r="P26" s="1746"/>
      <c r="Q26" s="1709">
        <v>197</v>
      </c>
    </row>
    <row r="27" spans="1:17" s="353" customFormat="1" ht="15" x14ac:dyDescent="0.25">
      <c r="A27" s="356">
        <v>13</v>
      </c>
      <c r="B27" s="1162"/>
      <c r="C27" s="1746"/>
      <c r="D27" s="1746"/>
      <c r="E27" s="1644">
        <v>504</v>
      </c>
      <c r="F27" s="1747"/>
      <c r="G27" s="1746"/>
      <c r="H27" s="1746"/>
      <c r="I27" s="1709">
        <v>502</v>
      </c>
      <c r="J27" s="1747"/>
      <c r="K27" s="1746"/>
      <c r="L27" s="1746"/>
      <c r="M27" s="1644">
        <v>83</v>
      </c>
      <c r="N27" s="1747"/>
      <c r="O27" s="1746"/>
      <c r="P27" s="1746"/>
      <c r="Q27" s="1709">
        <v>207</v>
      </c>
    </row>
    <row r="28" spans="1:17" s="353" customFormat="1" ht="15" x14ac:dyDescent="0.25">
      <c r="A28" s="356">
        <v>14</v>
      </c>
      <c r="B28" s="1162"/>
      <c r="C28" s="1746"/>
      <c r="D28" s="1746"/>
      <c r="E28" s="1644">
        <v>475</v>
      </c>
      <c r="F28" s="1747"/>
      <c r="G28" s="1746"/>
      <c r="H28" s="1746"/>
      <c r="I28" s="1709">
        <v>489</v>
      </c>
      <c r="J28" s="1747"/>
      <c r="K28" s="1746"/>
      <c r="L28" s="1746"/>
      <c r="M28" s="1644">
        <v>78</v>
      </c>
      <c r="N28" s="1747"/>
      <c r="O28" s="1746"/>
      <c r="P28" s="1746"/>
      <c r="Q28" s="1709">
        <v>200</v>
      </c>
    </row>
    <row r="29" spans="1:17" s="353" customFormat="1" ht="15" x14ac:dyDescent="0.25">
      <c r="A29" s="356">
        <v>15</v>
      </c>
      <c r="B29" s="1162"/>
      <c r="C29" s="1746"/>
      <c r="D29" s="1746"/>
      <c r="E29" s="1644">
        <v>488</v>
      </c>
      <c r="F29" s="1747"/>
      <c r="G29" s="1746"/>
      <c r="H29" s="1746"/>
      <c r="I29" s="1709">
        <v>466</v>
      </c>
      <c r="J29" s="1747"/>
      <c r="K29" s="1746"/>
      <c r="L29" s="1746"/>
      <c r="M29" s="1644">
        <v>78</v>
      </c>
      <c r="N29" s="1747"/>
      <c r="O29" s="1746"/>
      <c r="P29" s="1746"/>
      <c r="Q29" s="1709">
        <v>184</v>
      </c>
    </row>
    <row r="30" spans="1:17" s="353" customFormat="1" ht="15" x14ac:dyDescent="0.25">
      <c r="A30" s="356">
        <v>16</v>
      </c>
      <c r="B30" s="1162"/>
      <c r="C30" s="1746"/>
      <c r="D30" s="1746"/>
      <c r="E30" s="1644">
        <v>461</v>
      </c>
      <c r="F30" s="1747"/>
      <c r="G30" s="1746"/>
      <c r="H30" s="1746"/>
      <c r="I30" s="1709">
        <v>441</v>
      </c>
      <c r="J30" s="1747"/>
      <c r="K30" s="1746"/>
      <c r="L30" s="1746"/>
      <c r="M30" s="1644">
        <v>75</v>
      </c>
      <c r="N30" s="1747"/>
      <c r="O30" s="1746"/>
      <c r="P30" s="1746"/>
      <c r="Q30" s="1709">
        <v>175</v>
      </c>
    </row>
    <row r="31" spans="1:17" s="357" customFormat="1" ht="15" x14ac:dyDescent="0.25">
      <c r="A31" s="356">
        <v>17</v>
      </c>
      <c r="B31" s="1162"/>
      <c r="C31" s="1746"/>
      <c r="D31" s="1746"/>
      <c r="E31" s="1644">
        <v>432</v>
      </c>
      <c r="F31" s="1747"/>
      <c r="G31" s="1746"/>
      <c r="H31" s="1746"/>
      <c r="I31" s="1709">
        <v>434</v>
      </c>
      <c r="J31" s="1747"/>
      <c r="K31" s="1746"/>
      <c r="L31" s="1746"/>
      <c r="M31" s="1644">
        <v>69</v>
      </c>
      <c r="N31" s="1747"/>
      <c r="O31" s="1746"/>
      <c r="P31" s="1746"/>
      <c r="Q31" s="1709">
        <v>175</v>
      </c>
    </row>
    <row r="32" spans="1:17" s="357" customFormat="1" ht="15" x14ac:dyDescent="0.25">
      <c r="A32" s="356">
        <v>18</v>
      </c>
      <c r="B32" s="1162"/>
      <c r="C32" s="1746"/>
      <c r="D32" s="1746"/>
      <c r="E32" s="1644">
        <v>360</v>
      </c>
      <c r="F32" s="1747"/>
      <c r="G32" s="1746"/>
      <c r="H32" s="1746"/>
      <c r="I32" s="1709">
        <v>395</v>
      </c>
      <c r="J32" s="1747"/>
      <c r="K32" s="1746"/>
      <c r="L32" s="1746"/>
      <c r="M32" s="1644">
        <v>67</v>
      </c>
      <c r="N32" s="1747"/>
      <c r="O32" s="1746"/>
      <c r="P32" s="1746"/>
      <c r="Q32" s="1709">
        <v>160</v>
      </c>
    </row>
    <row r="33" spans="1:33" s="357" customFormat="1" ht="15" x14ac:dyDescent="0.25">
      <c r="A33" s="356">
        <v>19</v>
      </c>
      <c r="B33" s="1162"/>
      <c r="C33" s="1746"/>
      <c r="D33" s="1746"/>
      <c r="E33" s="1644">
        <v>289</v>
      </c>
      <c r="F33" s="1747"/>
      <c r="G33" s="1746"/>
      <c r="H33" s="1746"/>
      <c r="I33" s="1709">
        <v>359</v>
      </c>
      <c r="J33" s="1747"/>
      <c r="K33" s="1746"/>
      <c r="L33" s="1746"/>
      <c r="M33" s="1644">
        <v>62</v>
      </c>
      <c r="N33" s="1747"/>
      <c r="O33" s="1746"/>
      <c r="P33" s="1746"/>
      <c r="Q33" s="1709">
        <v>156</v>
      </c>
    </row>
    <row r="34" spans="1:33" s="357" customFormat="1" ht="15" x14ac:dyDescent="0.25">
      <c r="A34" s="356">
        <v>20</v>
      </c>
      <c r="B34" s="1162"/>
      <c r="C34" s="1746"/>
      <c r="D34" s="1746"/>
      <c r="E34" s="1644">
        <v>254</v>
      </c>
      <c r="F34" s="1747"/>
      <c r="G34" s="1746"/>
      <c r="H34" s="1746"/>
      <c r="I34" s="1709">
        <v>364</v>
      </c>
      <c r="J34" s="1747"/>
      <c r="K34" s="1746"/>
      <c r="L34" s="1746"/>
      <c r="M34" s="1644">
        <v>55</v>
      </c>
      <c r="N34" s="1747"/>
      <c r="O34" s="1746"/>
      <c r="P34" s="1746"/>
      <c r="Q34" s="1709">
        <v>180</v>
      </c>
    </row>
    <row r="35" spans="1:33" s="357" customFormat="1" ht="15" x14ac:dyDescent="0.25">
      <c r="A35" s="356">
        <v>21</v>
      </c>
      <c r="B35" s="1162"/>
      <c r="C35" s="1746"/>
      <c r="D35" s="1746"/>
      <c r="E35" s="1644">
        <v>208</v>
      </c>
      <c r="F35" s="1747"/>
      <c r="G35" s="1746"/>
      <c r="H35" s="1746"/>
      <c r="I35" s="1709">
        <v>369</v>
      </c>
      <c r="J35" s="1747"/>
      <c r="K35" s="1746"/>
      <c r="L35" s="1746"/>
      <c r="M35" s="1644">
        <v>46</v>
      </c>
      <c r="N35" s="1747"/>
      <c r="O35" s="1746"/>
      <c r="P35" s="1746"/>
      <c r="Q35" s="1709">
        <v>172</v>
      </c>
    </row>
    <row r="36" spans="1:33" s="357" customFormat="1" ht="15" x14ac:dyDescent="0.25">
      <c r="A36" s="356">
        <v>22</v>
      </c>
      <c r="B36" s="1162"/>
      <c r="C36" s="1746"/>
      <c r="D36" s="1746"/>
      <c r="E36" s="1644">
        <v>179</v>
      </c>
      <c r="F36" s="1747"/>
      <c r="G36" s="1746"/>
      <c r="H36" s="1746"/>
      <c r="I36" s="1709">
        <v>327</v>
      </c>
      <c r="J36" s="1747"/>
      <c r="K36" s="1746"/>
      <c r="L36" s="1746"/>
      <c r="M36" s="1644">
        <v>38</v>
      </c>
      <c r="N36" s="1747"/>
      <c r="O36" s="1746"/>
      <c r="P36" s="1746"/>
      <c r="Q36" s="1709">
        <v>132</v>
      </c>
    </row>
    <row r="37" spans="1:33" s="357" customFormat="1" ht="15" x14ac:dyDescent="0.25">
      <c r="A37" s="356">
        <v>23</v>
      </c>
      <c r="B37" s="1162"/>
      <c r="C37" s="1746"/>
      <c r="D37" s="1746"/>
      <c r="E37" s="1644">
        <v>172</v>
      </c>
      <c r="F37" s="1747"/>
      <c r="G37" s="1746"/>
      <c r="H37" s="1746"/>
      <c r="I37" s="1709">
        <v>314</v>
      </c>
      <c r="J37" s="1747"/>
      <c r="K37" s="1746"/>
      <c r="L37" s="1746"/>
      <c r="M37" s="1644">
        <v>44</v>
      </c>
      <c r="N37" s="1747"/>
      <c r="O37" s="1746"/>
      <c r="P37" s="1746"/>
      <c r="Q37" s="1709">
        <v>128</v>
      </c>
    </row>
    <row r="38" spans="1:33" s="357" customFormat="1" ht="15" x14ac:dyDescent="0.25">
      <c r="A38" s="356">
        <v>24</v>
      </c>
      <c r="B38" s="1162"/>
      <c r="C38" s="1746"/>
      <c r="D38" s="1746"/>
      <c r="E38" s="1644">
        <v>171</v>
      </c>
      <c r="F38" s="1747"/>
      <c r="G38" s="1746"/>
      <c r="H38" s="1746"/>
      <c r="I38" s="1709">
        <v>286</v>
      </c>
      <c r="J38" s="1747"/>
      <c r="K38" s="1746"/>
      <c r="L38" s="1746"/>
      <c r="M38" s="1644">
        <v>43</v>
      </c>
      <c r="N38" s="1747"/>
      <c r="O38" s="1746"/>
      <c r="P38" s="1746"/>
      <c r="Q38" s="1709">
        <v>126</v>
      </c>
    </row>
    <row r="39" spans="1:33" s="357" customFormat="1" ht="15" x14ac:dyDescent="0.2">
      <c r="A39" s="356" t="s">
        <v>19</v>
      </c>
      <c r="B39" s="1211"/>
      <c r="C39" s="1748"/>
      <c r="D39" s="1748"/>
      <c r="E39" s="1749">
        <f>SUM(E15:E38)</f>
        <v>7521</v>
      </c>
      <c r="F39" s="1748"/>
      <c r="G39" s="1748"/>
      <c r="H39" s="1748"/>
      <c r="I39" s="1749">
        <f>SUM(I15:I38)</f>
        <v>8438</v>
      </c>
      <c r="J39" s="1748"/>
      <c r="K39" s="1748"/>
      <c r="L39" s="1748"/>
      <c r="M39" s="1749">
        <f>SUM(M15:M38)</f>
        <v>1425</v>
      </c>
      <c r="N39" s="1748"/>
      <c r="O39" s="1748"/>
      <c r="P39" s="1748"/>
      <c r="Q39" s="1749">
        <f>SUM(Q15:Q38)</f>
        <v>3727</v>
      </c>
    </row>
    <row r="40" spans="1:33" s="347" customFormat="1" ht="12.75" customHeight="1" x14ac:dyDescent="0.2">
      <c r="A40" s="347" t="s">
        <v>20</v>
      </c>
      <c r="R40" s="995"/>
      <c r="S40" s="995"/>
      <c r="T40" s="995"/>
      <c r="U40" s="995"/>
      <c r="V40" s="995"/>
      <c r="W40" s="995"/>
      <c r="X40" s="995"/>
      <c r="Y40" s="995"/>
      <c r="Z40" s="995"/>
      <c r="AA40" s="995"/>
      <c r="AB40" s="995"/>
      <c r="AC40" s="995"/>
      <c r="AD40" s="995"/>
      <c r="AE40" s="995"/>
      <c r="AF40" s="995"/>
      <c r="AG40" s="995"/>
    </row>
    <row r="41" spans="1:33" s="347" customFormat="1" ht="12.75" customHeight="1" x14ac:dyDescent="0.2">
      <c r="A41" s="347" t="s">
        <v>21</v>
      </c>
      <c r="R41" s="995"/>
      <c r="S41" s="995"/>
      <c r="T41" s="995"/>
      <c r="U41" s="995"/>
      <c r="V41" s="995"/>
      <c r="W41" s="995"/>
      <c r="X41" s="995"/>
      <c r="Y41" s="995"/>
      <c r="Z41" s="995"/>
      <c r="AA41" s="995"/>
      <c r="AB41" s="995"/>
      <c r="AC41" s="995"/>
      <c r="AD41" s="995"/>
      <c r="AE41" s="995"/>
      <c r="AF41" s="995"/>
      <c r="AG41" s="995"/>
    </row>
    <row r="42" spans="1:33" x14ac:dyDescent="0.2">
      <c r="A42" s="347" t="s">
        <v>22</v>
      </c>
      <c r="R42" s="996"/>
      <c r="S42" s="996"/>
      <c r="T42" s="996"/>
      <c r="U42" s="996"/>
      <c r="V42" s="996"/>
      <c r="W42" s="996"/>
      <c r="X42" s="996"/>
      <c r="Y42" s="996"/>
      <c r="Z42" s="996"/>
      <c r="AA42" s="996"/>
      <c r="AB42" s="996"/>
      <c r="AC42" s="996"/>
      <c r="AD42" s="996"/>
      <c r="AE42" s="996"/>
      <c r="AF42" s="996"/>
      <c r="AG42" s="996"/>
    </row>
    <row r="43" spans="1:33" x14ac:dyDescent="0.2">
      <c r="A43" s="347" t="s">
        <v>23</v>
      </c>
      <c r="K43" s="347" t="s">
        <v>526</v>
      </c>
      <c r="L43" s="347"/>
      <c r="M43" s="347"/>
      <c r="N43" s="347"/>
      <c r="O43" s="347"/>
      <c r="P43" s="347"/>
      <c r="Q43" s="347"/>
      <c r="R43" s="996"/>
      <c r="S43" s="996"/>
      <c r="T43" s="996"/>
      <c r="U43" s="996"/>
      <c r="V43" s="996"/>
      <c r="W43" s="996"/>
      <c r="X43" s="996"/>
      <c r="Y43" s="996"/>
      <c r="Z43" s="996"/>
      <c r="AA43" s="996"/>
      <c r="AB43" s="996"/>
      <c r="AC43" s="996"/>
      <c r="AD43" s="996"/>
      <c r="AE43" s="996"/>
      <c r="AF43" s="996"/>
      <c r="AG43" s="996"/>
    </row>
    <row r="44" spans="1:33" x14ac:dyDescent="0.2">
      <c r="R44" s="996"/>
      <c r="S44" s="996"/>
      <c r="T44" s="996"/>
      <c r="U44" s="996"/>
      <c r="V44" s="996"/>
      <c r="W44" s="996"/>
      <c r="X44" s="996"/>
      <c r="Y44" s="996"/>
      <c r="Z44" s="996"/>
      <c r="AA44" s="996"/>
      <c r="AB44" s="996"/>
      <c r="AC44" s="996"/>
      <c r="AD44" s="996"/>
      <c r="AE44" s="996"/>
      <c r="AF44" s="996"/>
      <c r="AG44" s="996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>
    <tabColor theme="6"/>
  </sheetPr>
  <dimension ref="A1:AG44"/>
  <sheetViews>
    <sheetView zoomScale="70" zoomScaleNormal="70" workbookViewId="0">
      <selection activeCell="Q15" sqref="Q15:Q38"/>
    </sheetView>
  </sheetViews>
  <sheetFormatPr defaultRowHeight="12.75" x14ac:dyDescent="0.2"/>
  <cols>
    <col min="1" max="1" width="5.42578125" style="370" customWidth="1"/>
    <col min="2" max="3" width="11.28515625" style="370" customWidth="1"/>
    <col min="4" max="4" width="11.28515625" style="370" hidden="1" customWidth="1"/>
    <col min="5" max="7" width="11.28515625" style="370" customWidth="1"/>
    <col min="8" max="8" width="11.28515625" style="370" hidden="1" customWidth="1"/>
    <col min="9" max="11" width="11.28515625" style="370" customWidth="1"/>
    <col min="12" max="12" width="11.28515625" style="370" hidden="1" customWidth="1"/>
    <col min="13" max="15" width="11.28515625" style="370" customWidth="1"/>
    <col min="16" max="16" width="11.28515625" style="370" hidden="1" customWidth="1"/>
    <col min="17" max="17" width="11.28515625" style="370" customWidth="1"/>
    <col min="18" max="16384" width="9.140625" style="370"/>
  </cols>
  <sheetData>
    <row r="1" spans="1:33" s="359" customFormat="1" ht="18.75" customHeight="1" x14ac:dyDescent="0.25">
      <c r="B1" s="2519" t="s">
        <v>503</v>
      </c>
      <c r="C1" s="2046"/>
      <c r="D1" s="2046"/>
      <c r="E1" s="2046"/>
      <c r="F1" s="2046"/>
      <c r="J1" s="801" t="s">
        <v>179</v>
      </c>
      <c r="N1" s="2515" t="s">
        <v>79</v>
      </c>
      <c r="O1" s="2515"/>
      <c r="P1" s="2515"/>
      <c r="Q1" s="2515"/>
      <c r="R1" s="993"/>
      <c r="S1" s="993"/>
      <c r="T1" s="993"/>
      <c r="U1" s="993"/>
      <c r="V1" s="993"/>
      <c r="W1" s="993"/>
      <c r="X1" s="993"/>
      <c r="Y1" s="993"/>
      <c r="Z1" s="993"/>
      <c r="AA1" s="993"/>
      <c r="AB1" s="993"/>
      <c r="AC1" s="993"/>
      <c r="AD1" s="993"/>
      <c r="AE1" s="993"/>
      <c r="AF1" s="993"/>
      <c r="AG1" s="993"/>
    </row>
    <row r="2" spans="1:33" s="359" customFormat="1" ht="10.5" customHeight="1" x14ac:dyDescent="0.2">
      <c r="B2" s="2508" t="s">
        <v>1</v>
      </c>
      <c r="C2" s="2032"/>
      <c r="D2" s="2032"/>
      <c r="E2" s="2032"/>
      <c r="F2" s="2032"/>
      <c r="N2" s="2508" t="s">
        <v>2</v>
      </c>
      <c r="O2" s="2516"/>
      <c r="P2" s="2516"/>
      <c r="Q2" s="2516"/>
      <c r="R2" s="993"/>
      <c r="S2" s="993"/>
      <c r="T2" s="993"/>
      <c r="U2" s="993"/>
      <c r="V2" s="993"/>
      <c r="W2" s="993"/>
      <c r="X2" s="993"/>
      <c r="Y2" s="993"/>
      <c r="Z2" s="993"/>
      <c r="AA2" s="993"/>
      <c r="AB2" s="993"/>
      <c r="AC2" s="993"/>
      <c r="AD2" s="993"/>
      <c r="AE2" s="993"/>
      <c r="AF2" s="993"/>
      <c r="AG2" s="993"/>
    </row>
    <row r="3" spans="1:33" s="359" customFormat="1" ht="13.5" customHeight="1" x14ac:dyDescent="0.2">
      <c r="N3" s="359" t="s">
        <v>3</v>
      </c>
      <c r="R3" s="993"/>
      <c r="S3" s="993"/>
      <c r="T3" s="993"/>
      <c r="U3" s="993"/>
      <c r="V3" s="993"/>
      <c r="W3" s="993"/>
      <c r="X3" s="993"/>
      <c r="Y3" s="993"/>
      <c r="Z3" s="993"/>
      <c r="AA3" s="993"/>
      <c r="AB3" s="993"/>
      <c r="AC3" s="993"/>
      <c r="AD3" s="993"/>
      <c r="AE3" s="993"/>
      <c r="AF3" s="993"/>
      <c r="AG3" s="993"/>
    </row>
    <row r="4" spans="1:33" s="359" customFormat="1" ht="15" customHeight="1" x14ac:dyDescent="0.25">
      <c r="B4" s="2518" t="s">
        <v>4</v>
      </c>
      <c r="C4" s="2046"/>
      <c r="D4" s="361"/>
      <c r="E4" s="993"/>
      <c r="F4" s="993"/>
      <c r="G4" s="993"/>
      <c r="H4" s="993"/>
      <c r="I4" s="900" t="s">
        <v>5</v>
      </c>
      <c r="J4" s="360"/>
      <c r="K4" s="360"/>
      <c r="L4" s="360"/>
      <c r="O4" s="1243" t="s">
        <v>83</v>
      </c>
      <c r="R4" s="993"/>
      <c r="S4" s="993"/>
      <c r="T4" s="993"/>
      <c r="U4" s="993"/>
      <c r="V4" s="993"/>
      <c r="W4" s="993"/>
      <c r="X4" s="993"/>
      <c r="Y4" s="993"/>
      <c r="Z4" s="993"/>
      <c r="AA4" s="993"/>
      <c r="AB4" s="993"/>
      <c r="AC4" s="993"/>
      <c r="AD4" s="993"/>
      <c r="AE4" s="993"/>
      <c r="AF4" s="993"/>
      <c r="AG4" s="993"/>
    </row>
    <row r="5" spans="1:33" s="359" customFormat="1" ht="9.75" customHeight="1" x14ac:dyDescent="0.2">
      <c r="B5" s="2517" t="s">
        <v>7</v>
      </c>
      <c r="C5" s="2044"/>
      <c r="D5" s="360"/>
      <c r="E5" s="360"/>
      <c r="R5" s="993"/>
      <c r="S5" s="993"/>
      <c r="T5" s="993"/>
      <c r="U5" s="993"/>
      <c r="V5" s="993"/>
      <c r="W5" s="993"/>
      <c r="X5" s="993"/>
      <c r="Y5" s="993"/>
      <c r="Z5" s="993"/>
      <c r="AA5" s="993"/>
      <c r="AB5" s="993"/>
      <c r="AC5" s="993"/>
      <c r="AD5" s="993"/>
      <c r="AE5" s="993"/>
      <c r="AF5" s="993"/>
      <c r="AG5" s="993"/>
    </row>
    <row r="6" spans="1:33" s="359" customFormat="1" ht="12" customHeight="1" x14ac:dyDescent="0.25">
      <c r="A6" s="2509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93"/>
      <c r="S6" s="993"/>
      <c r="T6" s="993"/>
      <c r="U6" s="993"/>
      <c r="V6" s="993"/>
      <c r="W6" s="993"/>
      <c r="X6" s="993"/>
      <c r="Y6" s="993"/>
      <c r="Z6" s="993"/>
      <c r="AA6" s="993"/>
      <c r="AB6" s="993"/>
      <c r="AC6" s="993"/>
      <c r="AD6" s="993"/>
      <c r="AE6" s="993"/>
      <c r="AF6" s="993"/>
      <c r="AG6" s="993"/>
    </row>
    <row r="7" spans="1:33" s="359" customFormat="1" ht="15.75" x14ac:dyDescent="0.25">
      <c r="A7" s="2510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93"/>
      <c r="S7" s="993"/>
      <c r="T7" s="993"/>
      <c r="U7" s="993"/>
      <c r="V7" s="993"/>
      <c r="W7" s="993"/>
      <c r="X7" s="993"/>
      <c r="Y7" s="993"/>
      <c r="Z7" s="993"/>
      <c r="AA7" s="993"/>
      <c r="AB7" s="993"/>
      <c r="AC7" s="993"/>
      <c r="AD7" s="993"/>
      <c r="AE7" s="993"/>
      <c r="AF7" s="993"/>
      <c r="AG7" s="993"/>
    </row>
    <row r="8" spans="1:33" s="359" customFormat="1" ht="9" customHeight="1" x14ac:dyDescent="0.2">
      <c r="A8" s="1312">
        <v>1522</v>
      </c>
      <c r="B8" s="1312">
        <v>1523</v>
      </c>
      <c r="R8" s="993"/>
      <c r="S8" s="993"/>
      <c r="T8" s="993"/>
      <c r="U8" s="993"/>
      <c r="V8" s="993"/>
      <c r="W8" s="993"/>
      <c r="X8" s="993"/>
      <c r="Y8" s="993"/>
      <c r="Z8" s="993"/>
      <c r="AA8" s="993"/>
      <c r="AB8" s="993"/>
      <c r="AC8" s="993"/>
      <c r="AD8" s="993"/>
      <c r="AE8" s="993"/>
      <c r="AF8" s="993"/>
      <c r="AG8" s="993"/>
    </row>
    <row r="9" spans="1:33" s="359" customFormat="1" x14ac:dyDescent="0.2">
      <c r="A9" s="2505" t="s">
        <v>9</v>
      </c>
      <c r="B9" s="2511" t="s">
        <v>10</v>
      </c>
      <c r="C9" s="2512"/>
      <c r="D9" s="2512"/>
      <c r="E9" s="2512"/>
      <c r="F9" s="2512"/>
      <c r="G9" s="2512"/>
      <c r="H9" s="2512"/>
      <c r="I9" s="2513"/>
      <c r="J9" s="2511" t="s">
        <v>11</v>
      </c>
      <c r="K9" s="2512"/>
      <c r="L9" s="2512"/>
      <c r="M9" s="2512"/>
      <c r="N9" s="2512"/>
      <c r="O9" s="2512"/>
      <c r="P9" s="2512"/>
      <c r="Q9" s="2513"/>
      <c r="R9" s="993"/>
      <c r="S9" s="993"/>
      <c r="T9" s="993"/>
      <c r="U9" s="993"/>
      <c r="V9" s="993"/>
      <c r="W9" s="993"/>
      <c r="X9" s="993"/>
      <c r="Y9" s="993"/>
      <c r="Z9" s="993"/>
      <c r="AA9" s="993"/>
      <c r="AB9" s="993"/>
      <c r="AC9" s="993"/>
      <c r="AD9" s="993"/>
      <c r="AE9" s="993"/>
      <c r="AF9" s="993"/>
      <c r="AG9" s="993"/>
    </row>
    <row r="10" spans="1:33" s="359" customFormat="1" x14ac:dyDescent="0.2">
      <c r="A10" s="2506"/>
      <c r="B10" s="2503" t="s">
        <v>84</v>
      </c>
      <c r="C10" s="2504"/>
      <c r="D10" s="2504"/>
      <c r="E10" s="2514"/>
      <c r="F10" s="2503" t="s">
        <v>85</v>
      </c>
      <c r="G10" s="2039"/>
      <c r="H10" s="2039"/>
      <c r="I10" s="2040"/>
      <c r="J10" s="2503" t="s">
        <v>84</v>
      </c>
      <c r="K10" s="2504"/>
      <c r="L10" s="2504"/>
      <c r="M10" s="2514"/>
      <c r="N10" s="2503" t="s">
        <v>85</v>
      </c>
      <c r="O10" s="2504"/>
      <c r="P10" s="2504"/>
      <c r="Q10" s="2514"/>
      <c r="R10" s="993"/>
      <c r="S10" s="993"/>
      <c r="T10" s="993"/>
      <c r="U10" s="993"/>
      <c r="V10" s="993"/>
      <c r="W10" s="993"/>
      <c r="X10" s="993"/>
      <c r="Y10" s="993"/>
      <c r="Z10" s="993"/>
      <c r="AA10" s="993"/>
      <c r="AB10" s="993"/>
      <c r="AC10" s="993"/>
      <c r="AD10" s="993"/>
      <c r="AE10" s="993"/>
      <c r="AF10" s="993"/>
      <c r="AG10" s="993"/>
    </row>
    <row r="11" spans="1:33" s="359" customFormat="1" x14ac:dyDescent="0.2">
      <c r="A11" s="2506"/>
      <c r="B11" s="2503" t="s">
        <v>14</v>
      </c>
      <c r="C11" s="2504"/>
      <c r="E11" s="363">
        <v>7200</v>
      </c>
      <c r="F11" s="2503" t="s">
        <v>14</v>
      </c>
      <c r="G11" s="2504"/>
      <c r="H11" s="362"/>
      <c r="I11" s="363">
        <v>7200</v>
      </c>
      <c r="J11" s="2503" t="s">
        <v>14</v>
      </c>
      <c r="K11" s="2504"/>
      <c r="L11" s="362"/>
      <c r="M11" s="363">
        <f>E11</f>
        <v>7200</v>
      </c>
      <c r="N11" s="2503" t="s">
        <v>14</v>
      </c>
      <c r="O11" s="2504"/>
      <c r="P11" s="362"/>
      <c r="Q11" s="363">
        <f>I11</f>
        <v>7200</v>
      </c>
      <c r="R11" s="993"/>
      <c r="S11" s="993"/>
      <c r="T11" s="993"/>
      <c r="U11" s="993"/>
      <c r="V11" s="993"/>
      <c r="W11" s="993"/>
      <c r="X11" s="993"/>
      <c r="Y11" s="993"/>
      <c r="Z11" s="993"/>
      <c r="AA11" s="993"/>
      <c r="AB11" s="993"/>
      <c r="AC11" s="993"/>
      <c r="AD11" s="993"/>
      <c r="AE11" s="993"/>
      <c r="AF11" s="993"/>
      <c r="AG11" s="993"/>
    </row>
    <row r="12" spans="1:33" s="365" customFormat="1" ht="35.25" customHeight="1" x14ac:dyDescent="0.2">
      <c r="A12" s="2507"/>
      <c r="B12" s="364" t="s">
        <v>16</v>
      </c>
      <c r="C12" s="364" t="s">
        <v>17</v>
      </c>
      <c r="D12" s="364"/>
      <c r="E12" s="364" t="s">
        <v>18</v>
      </c>
      <c r="F12" s="364" t="s">
        <v>16</v>
      </c>
      <c r="G12" s="364" t="s">
        <v>17</v>
      </c>
      <c r="H12" s="364"/>
      <c r="I12" s="364" t="s">
        <v>18</v>
      </c>
      <c r="J12" s="364" t="s">
        <v>16</v>
      </c>
      <c r="K12" s="364" t="s">
        <v>17</v>
      </c>
      <c r="L12" s="364"/>
      <c r="M12" s="364" t="s">
        <v>18</v>
      </c>
      <c r="N12" s="364" t="s">
        <v>16</v>
      </c>
      <c r="O12" s="364" t="s">
        <v>17</v>
      </c>
      <c r="P12" s="364"/>
      <c r="Q12" s="364" t="s">
        <v>18</v>
      </c>
    </row>
    <row r="13" spans="1:33" s="367" customFormat="1" ht="11.25" x14ac:dyDescent="0.2">
      <c r="A13" s="366">
        <v>1</v>
      </c>
      <c r="B13" s="366">
        <v>2</v>
      </c>
      <c r="C13" s="366">
        <v>3</v>
      </c>
      <c r="D13" s="366"/>
      <c r="E13" s="366">
        <v>4</v>
      </c>
      <c r="F13" s="366">
        <v>5</v>
      </c>
      <c r="G13" s="366">
        <v>6</v>
      </c>
      <c r="H13" s="366"/>
      <c r="I13" s="366">
        <v>7</v>
      </c>
      <c r="J13" s="366">
        <v>8</v>
      </c>
      <c r="K13" s="366">
        <v>9</v>
      </c>
      <c r="L13" s="366"/>
      <c r="M13" s="366">
        <v>10</v>
      </c>
      <c r="N13" s="366">
        <v>11</v>
      </c>
      <c r="O13" s="366">
        <v>12</v>
      </c>
      <c r="P13" s="366"/>
      <c r="Q13" s="366">
        <v>13</v>
      </c>
    </row>
    <row r="14" spans="1:33" s="365" customFormat="1" ht="15" x14ac:dyDescent="0.2">
      <c r="A14" s="368">
        <v>0</v>
      </c>
      <c r="B14" s="1162"/>
      <c r="C14" s="1750"/>
      <c r="D14" s="1750"/>
      <c r="E14" s="1750"/>
      <c r="F14" s="1747"/>
      <c r="G14" s="1750"/>
      <c r="H14" s="1750"/>
      <c r="I14" s="1750"/>
      <c r="J14" s="1747"/>
      <c r="K14" s="1750"/>
      <c r="L14" s="1750"/>
      <c r="M14" s="1750"/>
      <c r="N14" s="1747"/>
      <c r="O14" s="1750"/>
      <c r="P14" s="1750"/>
      <c r="Q14" s="1750"/>
    </row>
    <row r="15" spans="1:33" s="1491" customFormat="1" ht="15" x14ac:dyDescent="0.25">
      <c r="A15" s="1490">
        <v>1</v>
      </c>
      <c r="B15" s="1459"/>
      <c r="C15" s="1750"/>
      <c r="D15" s="1750"/>
      <c r="E15" s="1644">
        <v>874</v>
      </c>
      <c r="F15" s="1747"/>
      <c r="G15" s="1750"/>
      <c r="H15" s="1750"/>
      <c r="I15" s="1644">
        <v>867</v>
      </c>
      <c r="J15" s="1747"/>
      <c r="K15" s="1750"/>
      <c r="L15" s="1750"/>
      <c r="M15" s="1644">
        <v>181</v>
      </c>
      <c r="N15" s="1747"/>
      <c r="O15" s="1750"/>
      <c r="P15" s="1750"/>
      <c r="Q15" s="1644">
        <v>178</v>
      </c>
    </row>
    <row r="16" spans="1:33" s="365" customFormat="1" ht="15" x14ac:dyDescent="0.25">
      <c r="A16" s="368">
        <v>2</v>
      </c>
      <c r="B16" s="1162"/>
      <c r="C16" s="1750"/>
      <c r="D16" s="1750"/>
      <c r="E16" s="1644">
        <v>812</v>
      </c>
      <c r="F16" s="1747"/>
      <c r="G16" s="1750"/>
      <c r="H16" s="1750"/>
      <c r="I16" s="1644">
        <v>834</v>
      </c>
      <c r="J16" s="1747"/>
      <c r="K16" s="1750"/>
      <c r="L16" s="1750"/>
      <c r="M16" s="1644">
        <v>156</v>
      </c>
      <c r="N16" s="1747"/>
      <c r="O16" s="1750"/>
      <c r="P16" s="1750"/>
      <c r="Q16" s="1644">
        <v>175</v>
      </c>
    </row>
    <row r="17" spans="1:17" s="365" customFormat="1" ht="15" x14ac:dyDescent="0.25">
      <c r="A17" s="368">
        <v>3</v>
      </c>
      <c r="B17" s="1162"/>
      <c r="C17" s="1750"/>
      <c r="D17" s="1750"/>
      <c r="E17" s="1644">
        <v>756</v>
      </c>
      <c r="F17" s="1747"/>
      <c r="G17" s="1750"/>
      <c r="H17" s="1750"/>
      <c r="I17" s="1644">
        <v>734</v>
      </c>
      <c r="J17" s="1747"/>
      <c r="K17" s="1750"/>
      <c r="L17" s="1750"/>
      <c r="M17" s="1644">
        <v>143</v>
      </c>
      <c r="N17" s="1747"/>
      <c r="O17" s="1750"/>
      <c r="P17" s="1750"/>
      <c r="Q17" s="1644">
        <v>120</v>
      </c>
    </row>
    <row r="18" spans="1:17" s="365" customFormat="1" ht="15" x14ac:dyDescent="0.25">
      <c r="A18" s="368">
        <v>4</v>
      </c>
      <c r="B18" s="1162"/>
      <c r="C18" s="1750"/>
      <c r="D18" s="1750"/>
      <c r="E18" s="1644">
        <v>745</v>
      </c>
      <c r="F18" s="1747"/>
      <c r="G18" s="1750"/>
      <c r="H18" s="1750"/>
      <c r="I18" s="1644">
        <v>760</v>
      </c>
      <c r="J18" s="1747"/>
      <c r="K18" s="1750"/>
      <c r="L18" s="1750"/>
      <c r="M18" s="1644">
        <v>141</v>
      </c>
      <c r="N18" s="1747"/>
      <c r="O18" s="1750"/>
      <c r="P18" s="1750"/>
      <c r="Q18" s="1644">
        <v>163</v>
      </c>
    </row>
    <row r="19" spans="1:17" s="365" customFormat="1" ht="15" x14ac:dyDescent="0.25">
      <c r="A19" s="368">
        <v>5</v>
      </c>
      <c r="B19" s="1162"/>
      <c r="C19" s="1750"/>
      <c r="D19" s="1750"/>
      <c r="E19" s="1644">
        <v>756</v>
      </c>
      <c r="F19" s="1747"/>
      <c r="G19" s="1750"/>
      <c r="H19" s="1750"/>
      <c r="I19" s="1644">
        <v>744</v>
      </c>
      <c r="J19" s="1747"/>
      <c r="K19" s="1750"/>
      <c r="L19" s="1750"/>
      <c r="M19" s="1644">
        <v>141</v>
      </c>
      <c r="N19" s="1747"/>
      <c r="O19" s="1750"/>
      <c r="P19" s="1750"/>
      <c r="Q19" s="1644">
        <v>139</v>
      </c>
    </row>
    <row r="20" spans="1:17" s="365" customFormat="1" ht="15" x14ac:dyDescent="0.25">
      <c r="A20" s="368">
        <v>6</v>
      </c>
      <c r="B20" s="1162"/>
      <c r="C20" s="1750"/>
      <c r="D20" s="1750"/>
      <c r="E20" s="1644">
        <v>842</v>
      </c>
      <c r="F20" s="1747"/>
      <c r="G20" s="1750"/>
      <c r="H20" s="1750"/>
      <c r="I20" s="1644">
        <v>808</v>
      </c>
      <c r="J20" s="1747"/>
      <c r="K20" s="1750"/>
      <c r="L20" s="1750"/>
      <c r="M20" s="1644">
        <v>142</v>
      </c>
      <c r="N20" s="1747"/>
      <c r="O20" s="1750"/>
      <c r="P20" s="1750"/>
      <c r="Q20" s="1644">
        <v>137</v>
      </c>
    </row>
    <row r="21" spans="1:17" s="365" customFormat="1" ht="15" x14ac:dyDescent="0.25">
      <c r="A21" s="368">
        <v>7</v>
      </c>
      <c r="B21" s="1162"/>
      <c r="C21" s="1750"/>
      <c r="D21" s="1750"/>
      <c r="E21" s="1644">
        <v>968</v>
      </c>
      <c r="F21" s="1747"/>
      <c r="G21" s="1750"/>
      <c r="H21" s="1750"/>
      <c r="I21" s="1644">
        <v>944</v>
      </c>
      <c r="J21" s="1747"/>
      <c r="K21" s="1750"/>
      <c r="L21" s="1750"/>
      <c r="M21" s="1644">
        <v>162</v>
      </c>
      <c r="N21" s="1747"/>
      <c r="O21" s="1750"/>
      <c r="P21" s="1750"/>
      <c r="Q21" s="1644">
        <v>170</v>
      </c>
    </row>
    <row r="22" spans="1:17" s="365" customFormat="1" ht="15" x14ac:dyDescent="0.25">
      <c r="A22" s="368">
        <v>8</v>
      </c>
      <c r="B22" s="1162"/>
      <c r="C22" s="1750"/>
      <c r="D22" s="1750"/>
      <c r="E22" s="1644">
        <v>1254</v>
      </c>
      <c r="F22" s="1747"/>
      <c r="G22" s="1750"/>
      <c r="H22" s="1750"/>
      <c r="I22" s="1644">
        <v>1177</v>
      </c>
      <c r="J22" s="1747"/>
      <c r="K22" s="1750"/>
      <c r="L22" s="1750"/>
      <c r="M22" s="1644">
        <v>234</v>
      </c>
      <c r="N22" s="1747"/>
      <c r="O22" s="1750"/>
      <c r="P22" s="1750"/>
      <c r="Q22" s="1644">
        <v>205</v>
      </c>
    </row>
    <row r="23" spans="1:17" s="365" customFormat="1" ht="15" x14ac:dyDescent="0.25">
      <c r="A23" s="368">
        <v>9</v>
      </c>
      <c r="B23" s="1162"/>
      <c r="C23" s="1750"/>
      <c r="D23" s="1750"/>
      <c r="E23" s="1644">
        <v>1645</v>
      </c>
      <c r="F23" s="1747"/>
      <c r="G23" s="1750"/>
      <c r="H23" s="1750"/>
      <c r="I23" s="1644">
        <v>1666</v>
      </c>
      <c r="J23" s="1747"/>
      <c r="K23" s="1750"/>
      <c r="L23" s="1750"/>
      <c r="M23" s="1644">
        <v>290</v>
      </c>
      <c r="N23" s="1747"/>
      <c r="O23" s="1750"/>
      <c r="P23" s="1750"/>
      <c r="Q23" s="1644">
        <v>274</v>
      </c>
    </row>
    <row r="24" spans="1:17" s="365" customFormat="1" ht="15" x14ac:dyDescent="0.25">
      <c r="A24" s="368">
        <v>10</v>
      </c>
      <c r="B24" s="1162"/>
      <c r="C24" s="1750"/>
      <c r="D24" s="1750"/>
      <c r="E24" s="1644">
        <v>1825</v>
      </c>
      <c r="F24" s="1747"/>
      <c r="G24" s="1750"/>
      <c r="H24" s="1750"/>
      <c r="I24" s="1644">
        <v>1859</v>
      </c>
      <c r="J24" s="1747"/>
      <c r="K24" s="1750"/>
      <c r="L24" s="1750"/>
      <c r="M24" s="1644">
        <v>291</v>
      </c>
      <c r="N24" s="1747"/>
      <c r="O24" s="1750"/>
      <c r="P24" s="1750"/>
      <c r="Q24" s="1644">
        <v>248</v>
      </c>
    </row>
    <row r="25" spans="1:17" s="365" customFormat="1" ht="15" x14ac:dyDescent="0.25">
      <c r="A25" s="368">
        <v>11</v>
      </c>
      <c r="B25" s="1162"/>
      <c r="C25" s="1750"/>
      <c r="D25" s="1750"/>
      <c r="E25" s="1644">
        <v>1838</v>
      </c>
      <c r="F25" s="1747"/>
      <c r="G25" s="1750"/>
      <c r="H25" s="1750"/>
      <c r="I25" s="1644">
        <v>2018</v>
      </c>
      <c r="J25" s="1747"/>
      <c r="K25" s="1750"/>
      <c r="L25" s="1750"/>
      <c r="M25" s="1644">
        <v>279</v>
      </c>
      <c r="N25" s="1747"/>
      <c r="O25" s="1750"/>
      <c r="P25" s="1750"/>
      <c r="Q25" s="1644">
        <v>290</v>
      </c>
    </row>
    <row r="26" spans="1:17" s="365" customFormat="1" ht="15" x14ac:dyDescent="0.25">
      <c r="A26" s="368">
        <v>12</v>
      </c>
      <c r="B26" s="1162"/>
      <c r="C26" s="1750"/>
      <c r="D26" s="1750"/>
      <c r="E26" s="1644">
        <v>1897</v>
      </c>
      <c r="F26" s="1747"/>
      <c r="G26" s="1750"/>
      <c r="H26" s="1750"/>
      <c r="I26" s="1644">
        <v>1943</v>
      </c>
      <c r="J26" s="1747"/>
      <c r="K26" s="1750"/>
      <c r="L26" s="1750"/>
      <c r="M26" s="1644">
        <v>303</v>
      </c>
      <c r="N26" s="1747"/>
      <c r="O26" s="1750"/>
      <c r="P26" s="1750"/>
      <c r="Q26" s="1644">
        <v>264</v>
      </c>
    </row>
    <row r="27" spans="1:17" s="365" customFormat="1" ht="15" x14ac:dyDescent="0.25">
      <c r="A27" s="368">
        <v>13</v>
      </c>
      <c r="B27" s="1162"/>
      <c r="C27" s="1750"/>
      <c r="D27" s="1750"/>
      <c r="E27" s="1644">
        <v>1834</v>
      </c>
      <c r="F27" s="1747"/>
      <c r="G27" s="1750"/>
      <c r="H27" s="1750"/>
      <c r="I27" s="1644">
        <v>2020</v>
      </c>
      <c r="J27" s="1747"/>
      <c r="K27" s="1750"/>
      <c r="L27" s="1750"/>
      <c r="M27" s="1644">
        <v>307</v>
      </c>
      <c r="N27" s="1747"/>
      <c r="O27" s="1750"/>
      <c r="P27" s="1750"/>
      <c r="Q27" s="1644">
        <v>304</v>
      </c>
    </row>
    <row r="28" spans="1:17" s="365" customFormat="1" ht="15" x14ac:dyDescent="0.25">
      <c r="A28" s="368">
        <v>14</v>
      </c>
      <c r="B28" s="1162"/>
      <c r="C28" s="1750"/>
      <c r="D28" s="1750"/>
      <c r="E28" s="1644">
        <v>1801</v>
      </c>
      <c r="F28" s="1747"/>
      <c r="G28" s="1750"/>
      <c r="H28" s="1750"/>
      <c r="I28" s="1644">
        <v>2001</v>
      </c>
      <c r="J28" s="1747"/>
      <c r="K28" s="1750"/>
      <c r="L28" s="1750"/>
      <c r="M28" s="1644">
        <v>285</v>
      </c>
      <c r="N28" s="1747"/>
      <c r="O28" s="1750"/>
      <c r="P28" s="1750"/>
      <c r="Q28" s="1644">
        <v>287</v>
      </c>
    </row>
    <row r="29" spans="1:17" s="365" customFormat="1" ht="15" x14ac:dyDescent="0.25">
      <c r="A29" s="368">
        <v>15</v>
      </c>
      <c r="B29" s="1162"/>
      <c r="C29" s="1750"/>
      <c r="D29" s="1750"/>
      <c r="E29" s="1644">
        <v>1840</v>
      </c>
      <c r="F29" s="1747"/>
      <c r="G29" s="1750"/>
      <c r="H29" s="1750"/>
      <c r="I29" s="1644">
        <v>1935</v>
      </c>
      <c r="J29" s="1747"/>
      <c r="K29" s="1750"/>
      <c r="L29" s="1750"/>
      <c r="M29" s="1644">
        <v>288</v>
      </c>
      <c r="N29" s="1747"/>
      <c r="O29" s="1750"/>
      <c r="P29" s="1750"/>
      <c r="Q29" s="1644">
        <v>261</v>
      </c>
    </row>
    <row r="30" spans="1:17" s="365" customFormat="1" ht="15" x14ac:dyDescent="0.25">
      <c r="A30" s="368">
        <v>16</v>
      </c>
      <c r="B30" s="1162"/>
      <c r="C30" s="1750"/>
      <c r="D30" s="1750"/>
      <c r="E30" s="1644">
        <v>1847</v>
      </c>
      <c r="F30" s="1747"/>
      <c r="G30" s="1750"/>
      <c r="H30" s="1750"/>
      <c r="I30" s="1644">
        <v>1879</v>
      </c>
      <c r="J30" s="1747"/>
      <c r="K30" s="1750"/>
      <c r="L30" s="1750"/>
      <c r="M30" s="1644">
        <v>282</v>
      </c>
      <c r="N30" s="1747"/>
      <c r="O30" s="1750"/>
      <c r="P30" s="1750"/>
      <c r="Q30" s="1644">
        <v>257</v>
      </c>
    </row>
    <row r="31" spans="1:17" s="369" customFormat="1" ht="15" x14ac:dyDescent="0.25">
      <c r="A31" s="368">
        <v>17</v>
      </c>
      <c r="B31" s="1162"/>
      <c r="C31" s="1750"/>
      <c r="D31" s="1750"/>
      <c r="E31" s="1644">
        <v>1789</v>
      </c>
      <c r="F31" s="1747"/>
      <c r="G31" s="1750"/>
      <c r="H31" s="1750"/>
      <c r="I31" s="1644">
        <v>1819</v>
      </c>
      <c r="J31" s="1747"/>
      <c r="K31" s="1750"/>
      <c r="L31" s="1750"/>
      <c r="M31" s="1644">
        <v>282</v>
      </c>
      <c r="N31" s="1747"/>
      <c r="O31" s="1750"/>
      <c r="P31" s="1750"/>
      <c r="Q31" s="1644">
        <v>267</v>
      </c>
    </row>
    <row r="32" spans="1:17" s="369" customFormat="1" ht="15" x14ac:dyDescent="0.25">
      <c r="A32" s="368">
        <v>18</v>
      </c>
      <c r="B32" s="1162"/>
      <c r="C32" s="1750"/>
      <c r="D32" s="1750"/>
      <c r="E32" s="1644">
        <v>1591</v>
      </c>
      <c r="F32" s="1747"/>
      <c r="G32" s="1750"/>
      <c r="H32" s="1750"/>
      <c r="I32" s="1644">
        <v>1614</v>
      </c>
      <c r="J32" s="1747"/>
      <c r="K32" s="1750"/>
      <c r="L32" s="1750"/>
      <c r="M32" s="1644">
        <v>267</v>
      </c>
      <c r="N32" s="1747"/>
      <c r="O32" s="1750"/>
      <c r="P32" s="1750"/>
      <c r="Q32" s="1644">
        <v>257</v>
      </c>
    </row>
    <row r="33" spans="1:33" s="369" customFormat="1" ht="15" x14ac:dyDescent="0.25">
      <c r="A33" s="368">
        <v>19</v>
      </c>
      <c r="B33" s="1162"/>
      <c r="C33" s="1750"/>
      <c r="D33" s="1750"/>
      <c r="E33" s="1644">
        <v>1374</v>
      </c>
      <c r="F33" s="1747"/>
      <c r="G33" s="1750"/>
      <c r="H33" s="1750"/>
      <c r="I33" s="1644">
        <v>1470</v>
      </c>
      <c r="J33" s="1747"/>
      <c r="K33" s="1750"/>
      <c r="L33" s="1750"/>
      <c r="M33" s="1644">
        <v>252</v>
      </c>
      <c r="N33" s="1747"/>
      <c r="O33" s="1750"/>
      <c r="P33" s="1750"/>
      <c r="Q33" s="1644">
        <v>265</v>
      </c>
    </row>
    <row r="34" spans="1:33" s="369" customFormat="1" ht="15" x14ac:dyDescent="0.25">
      <c r="A34" s="368">
        <v>20</v>
      </c>
      <c r="B34" s="1162"/>
      <c r="C34" s="1750"/>
      <c r="D34" s="1750"/>
      <c r="E34" s="1644">
        <v>1265</v>
      </c>
      <c r="F34" s="1747"/>
      <c r="G34" s="1750"/>
      <c r="H34" s="1750"/>
      <c r="I34" s="1644">
        <v>1287</v>
      </c>
      <c r="J34" s="1747"/>
      <c r="K34" s="1750"/>
      <c r="L34" s="1750"/>
      <c r="M34" s="1644">
        <v>247</v>
      </c>
      <c r="N34" s="1747"/>
      <c r="O34" s="1750"/>
      <c r="P34" s="1750"/>
      <c r="Q34" s="1644">
        <v>248</v>
      </c>
    </row>
    <row r="35" spans="1:33" s="369" customFormat="1" ht="15" x14ac:dyDescent="0.25">
      <c r="A35" s="368">
        <v>21</v>
      </c>
      <c r="B35" s="1162"/>
      <c r="C35" s="1750"/>
      <c r="D35" s="1750"/>
      <c r="E35" s="1644">
        <v>1151</v>
      </c>
      <c r="F35" s="1747"/>
      <c r="G35" s="1750"/>
      <c r="H35" s="1750"/>
      <c r="I35" s="1644">
        <v>1193</v>
      </c>
      <c r="J35" s="1747"/>
      <c r="K35" s="1750"/>
      <c r="L35" s="1750"/>
      <c r="M35" s="1644">
        <v>219</v>
      </c>
      <c r="N35" s="1747"/>
      <c r="O35" s="1750"/>
      <c r="P35" s="1750"/>
      <c r="Q35" s="1644">
        <v>271</v>
      </c>
    </row>
    <row r="36" spans="1:33" s="369" customFormat="1" ht="15" x14ac:dyDescent="0.25">
      <c r="A36" s="368">
        <v>22</v>
      </c>
      <c r="B36" s="1162"/>
      <c r="C36" s="1750"/>
      <c r="D36" s="1750"/>
      <c r="E36" s="1644">
        <v>1099</v>
      </c>
      <c r="F36" s="1747"/>
      <c r="G36" s="1750"/>
      <c r="H36" s="1750"/>
      <c r="I36" s="1644">
        <v>1079</v>
      </c>
      <c r="J36" s="1747"/>
      <c r="K36" s="1750"/>
      <c r="L36" s="1750"/>
      <c r="M36" s="1644">
        <v>167</v>
      </c>
      <c r="N36" s="1747"/>
      <c r="O36" s="1750"/>
      <c r="P36" s="1750"/>
      <c r="Q36" s="1644">
        <v>189</v>
      </c>
    </row>
    <row r="37" spans="1:33" s="369" customFormat="1" ht="15" x14ac:dyDescent="0.25">
      <c r="A37" s="368">
        <v>23</v>
      </c>
      <c r="B37" s="1162"/>
      <c r="C37" s="1750"/>
      <c r="D37" s="1750"/>
      <c r="E37" s="1644">
        <v>1026</v>
      </c>
      <c r="F37" s="1747"/>
      <c r="G37" s="1750"/>
      <c r="H37" s="1750"/>
      <c r="I37" s="1644">
        <v>1007</v>
      </c>
      <c r="J37" s="1747"/>
      <c r="K37" s="1750"/>
      <c r="L37" s="1750"/>
      <c r="M37" s="1644">
        <v>155</v>
      </c>
      <c r="N37" s="1747"/>
      <c r="O37" s="1750"/>
      <c r="P37" s="1750"/>
      <c r="Q37" s="1644">
        <v>174</v>
      </c>
    </row>
    <row r="38" spans="1:33" s="369" customFormat="1" ht="15" x14ac:dyDescent="0.25">
      <c r="A38" s="368">
        <v>24</v>
      </c>
      <c r="B38" s="1162"/>
      <c r="C38" s="1750"/>
      <c r="D38" s="1750"/>
      <c r="E38" s="1644">
        <v>957</v>
      </c>
      <c r="F38" s="1747"/>
      <c r="G38" s="1750"/>
      <c r="H38" s="1750"/>
      <c r="I38" s="1644">
        <v>983</v>
      </c>
      <c r="J38" s="1747"/>
      <c r="K38" s="1750"/>
      <c r="L38" s="1750"/>
      <c r="M38" s="1644">
        <v>151</v>
      </c>
      <c r="N38" s="1747"/>
      <c r="O38" s="1750"/>
      <c r="P38" s="1750"/>
      <c r="Q38" s="1644">
        <v>185</v>
      </c>
    </row>
    <row r="39" spans="1:33" s="369" customFormat="1" ht="15" x14ac:dyDescent="0.2">
      <c r="A39" s="368" t="s">
        <v>19</v>
      </c>
      <c r="B39" s="1210"/>
      <c r="C39" s="1751"/>
      <c r="D39" s="1751"/>
      <c r="E39" s="1752">
        <f>SUM(E15:E38)</f>
        <v>31786</v>
      </c>
      <c r="F39" s="1751"/>
      <c r="G39" s="1751"/>
      <c r="H39" s="1751"/>
      <c r="I39" s="1752">
        <f>SUM(I15:I38)</f>
        <v>32641</v>
      </c>
      <c r="J39" s="1751"/>
      <c r="K39" s="1751"/>
      <c r="L39" s="1751"/>
      <c r="M39" s="1752">
        <f>SUM(M15:M38)</f>
        <v>5365</v>
      </c>
      <c r="N39" s="1751"/>
      <c r="O39" s="1751"/>
      <c r="P39" s="1751"/>
      <c r="Q39" s="1752">
        <f>SUM(Q15:Q38)</f>
        <v>5328</v>
      </c>
    </row>
    <row r="40" spans="1:33" s="359" customFormat="1" ht="12.75" customHeight="1" x14ac:dyDescent="0.2">
      <c r="A40" s="359" t="s">
        <v>20</v>
      </c>
      <c r="R40" s="993"/>
      <c r="S40" s="993"/>
      <c r="T40" s="993"/>
      <c r="U40" s="993"/>
      <c r="V40" s="993"/>
      <c r="W40" s="993"/>
      <c r="X40" s="993"/>
      <c r="Y40" s="993"/>
      <c r="Z40" s="993"/>
      <c r="AA40" s="993"/>
      <c r="AB40" s="993"/>
      <c r="AC40" s="993"/>
      <c r="AD40" s="993"/>
      <c r="AE40" s="993"/>
      <c r="AF40" s="993"/>
      <c r="AG40" s="993"/>
    </row>
    <row r="41" spans="1:33" s="359" customFormat="1" ht="12.75" customHeight="1" x14ac:dyDescent="0.2">
      <c r="A41" s="359" t="s">
        <v>21</v>
      </c>
      <c r="R41" s="993"/>
      <c r="S41" s="993"/>
      <c r="T41" s="993"/>
      <c r="U41" s="993"/>
      <c r="V41" s="993"/>
      <c r="W41" s="993"/>
      <c r="X41" s="993"/>
      <c r="Y41" s="993"/>
      <c r="Z41" s="993"/>
      <c r="AA41" s="993"/>
      <c r="AB41" s="993"/>
      <c r="AC41" s="993"/>
      <c r="AD41" s="993"/>
      <c r="AE41" s="993"/>
      <c r="AF41" s="993"/>
      <c r="AG41" s="993"/>
    </row>
    <row r="42" spans="1:33" x14ac:dyDescent="0.2">
      <c r="A42" s="359" t="s">
        <v>22</v>
      </c>
      <c r="R42" s="994"/>
      <c r="S42" s="994"/>
      <c r="T42" s="994"/>
      <c r="U42" s="994"/>
      <c r="V42" s="994"/>
      <c r="W42" s="994"/>
      <c r="X42" s="994"/>
      <c r="Y42" s="994"/>
      <c r="Z42" s="994"/>
      <c r="AA42" s="994"/>
      <c r="AB42" s="994"/>
      <c r="AC42" s="994"/>
      <c r="AD42" s="994"/>
      <c r="AE42" s="994"/>
      <c r="AF42" s="994"/>
      <c r="AG42" s="994"/>
    </row>
    <row r="43" spans="1:33" x14ac:dyDescent="0.2">
      <c r="A43" s="359" t="s">
        <v>23</v>
      </c>
      <c r="K43" s="359" t="s">
        <v>526</v>
      </c>
      <c r="L43" s="359"/>
      <c r="M43" s="359"/>
      <c r="N43" s="359"/>
      <c r="O43" s="359"/>
      <c r="P43" s="359"/>
      <c r="Q43" s="359"/>
      <c r="R43" s="994"/>
      <c r="S43" s="994"/>
      <c r="T43" s="994"/>
      <c r="U43" s="994"/>
      <c r="V43" s="994"/>
      <c r="W43" s="994"/>
      <c r="X43" s="994"/>
      <c r="Y43" s="994"/>
      <c r="Z43" s="994"/>
      <c r="AA43" s="994"/>
      <c r="AB43" s="994"/>
      <c r="AC43" s="994"/>
      <c r="AD43" s="994"/>
      <c r="AE43" s="994"/>
      <c r="AF43" s="994"/>
      <c r="AG43" s="994"/>
    </row>
    <row r="44" spans="1:33" x14ac:dyDescent="0.2">
      <c r="R44" s="994"/>
      <c r="S44" s="994"/>
      <c r="T44" s="994"/>
      <c r="U44" s="994"/>
      <c r="V44" s="994"/>
      <c r="W44" s="994"/>
      <c r="X44" s="994"/>
      <c r="Y44" s="994"/>
      <c r="Z44" s="994"/>
      <c r="AA44" s="994"/>
      <c r="AB44" s="994"/>
      <c r="AC44" s="994"/>
      <c r="AD44" s="994"/>
      <c r="AE44" s="994"/>
      <c r="AF44" s="994"/>
      <c r="AG44" s="994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>
    <tabColor theme="6"/>
  </sheetPr>
  <dimension ref="A1:AG44"/>
  <sheetViews>
    <sheetView zoomScale="70" zoomScaleNormal="70" workbookViewId="0">
      <selection activeCell="Q15" sqref="Q15:Q38"/>
    </sheetView>
  </sheetViews>
  <sheetFormatPr defaultRowHeight="12.75" x14ac:dyDescent="0.2"/>
  <cols>
    <col min="1" max="1" width="5.42578125" style="382" customWidth="1"/>
    <col min="2" max="3" width="11.28515625" style="382" customWidth="1"/>
    <col min="4" max="4" width="11.28515625" style="382" hidden="1" customWidth="1"/>
    <col min="5" max="7" width="11.28515625" style="382" customWidth="1"/>
    <col min="8" max="8" width="11.28515625" style="382" hidden="1" customWidth="1"/>
    <col min="9" max="11" width="11.28515625" style="382" customWidth="1"/>
    <col min="12" max="12" width="11.28515625" style="382" hidden="1" customWidth="1"/>
    <col min="13" max="15" width="11.28515625" style="382" customWidth="1"/>
    <col min="16" max="16" width="11.28515625" style="382" hidden="1" customWidth="1"/>
    <col min="17" max="17" width="11.28515625" style="382" customWidth="1"/>
    <col min="18" max="16384" width="9.140625" style="382"/>
  </cols>
  <sheetData>
    <row r="1" spans="1:33" s="371" customFormat="1" ht="18.75" customHeight="1" x14ac:dyDescent="0.25">
      <c r="B1" s="2536" t="s">
        <v>503</v>
      </c>
      <c r="C1" s="2046"/>
      <c r="D1" s="2046"/>
      <c r="E1" s="2046"/>
      <c r="F1" s="2046"/>
      <c r="J1" s="801" t="s">
        <v>179</v>
      </c>
      <c r="N1" s="2532" t="s">
        <v>79</v>
      </c>
      <c r="O1" s="2532"/>
      <c r="P1" s="2532"/>
      <c r="Q1" s="2532"/>
      <c r="R1" s="991"/>
      <c r="S1" s="991"/>
      <c r="T1" s="991"/>
      <c r="U1" s="991"/>
      <c r="V1" s="991"/>
      <c r="W1" s="991"/>
      <c r="X1" s="991"/>
      <c r="Y1" s="991"/>
      <c r="Z1" s="991"/>
      <c r="AA1" s="991"/>
      <c r="AB1" s="991"/>
      <c r="AC1" s="991"/>
      <c r="AD1" s="991"/>
      <c r="AE1" s="991"/>
      <c r="AF1" s="991"/>
      <c r="AG1" s="991"/>
    </row>
    <row r="2" spans="1:33" s="371" customFormat="1" ht="10.5" customHeight="1" x14ac:dyDescent="0.2">
      <c r="B2" s="2525" t="s">
        <v>1</v>
      </c>
      <c r="C2" s="2032"/>
      <c r="D2" s="2032"/>
      <c r="E2" s="2032"/>
      <c r="F2" s="2032"/>
      <c r="N2" s="2525" t="s">
        <v>2</v>
      </c>
      <c r="O2" s="2533"/>
      <c r="P2" s="2533"/>
      <c r="Q2" s="2533"/>
      <c r="R2" s="991"/>
      <c r="S2" s="991"/>
      <c r="T2" s="991"/>
      <c r="U2" s="991"/>
      <c r="V2" s="991"/>
      <c r="W2" s="991"/>
      <c r="X2" s="991"/>
      <c r="Y2" s="991"/>
      <c r="Z2" s="991"/>
      <c r="AA2" s="991"/>
      <c r="AB2" s="991"/>
      <c r="AC2" s="991"/>
      <c r="AD2" s="991"/>
      <c r="AE2" s="991"/>
      <c r="AF2" s="991"/>
      <c r="AG2" s="991"/>
    </row>
    <row r="3" spans="1:33" s="371" customFormat="1" ht="13.5" customHeight="1" x14ac:dyDescent="0.2">
      <c r="N3" s="371" t="s">
        <v>3</v>
      </c>
      <c r="R3" s="991"/>
      <c r="S3" s="991"/>
      <c r="T3" s="991"/>
      <c r="U3" s="991"/>
      <c r="V3" s="991"/>
      <c r="W3" s="991"/>
      <c r="X3" s="991"/>
      <c r="Y3" s="991"/>
      <c r="Z3" s="991"/>
      <c r="AA3" s="991"/>
      <c r="AB3" s="991"/>
      <c r="AC3" s="991"/>
      <c r="AD3" s="991"/>
      <c r="AE3" s="991"/>
      <c r="AF3" s="991"/>
      <c r="AG3" s="991"/>
    </row>
    <row r="4" spans="1:33" s="371" customFormat="1" ht="15" customHeight="1" x14ac:dyDescent="0.25">
      <c r="B4" s="2535" t="s">
        <v>4</v>
      </c>
      <c r="C4" s="2046"/>
      <c r="D4" s="373"/>
      <c r="E4" s="991"/>
      <c r="F4" s="991"/>
      <c r="G4" s="991"/>
      <c r="H4" s="991"/>
      <c r="I4" s="901" t="s">
        <v>5</v>
      </c>
      <c r="J4" s="372"/>
      <c r="K4" s="372"/>
      <c r="L4" s="372"/>
      <c r="O4" s="1242" t="s">
        <v>86</v>
      </c>
      <c r="R4" s="991"/>
      <c r="S4" s="991"/>
      <c r="T4" s="991"/>
      <c r="U4" s="991"/>
      <c r="V4" s="991"/>
      <c r="W4" s="991"/>
      <c r="X4" s="991"/>
      <c r="Y4" s="991"/>
      <c r="Z4" s="991"/>
      <c r="AA4" s="991"/>
      <c r="AB4" s="991"/>
      <c r="AC4" s="991"/>
      <c r="AD4" s="991"/>
      <c r="AE4" s="991"/>
      <c r="AF4" s="991"/>
      <c r="AG4" s="991"/>
    </row>
    <row r="5" spans="1:33" s="371" customFormat="1" ht="9.75" customHeight="1" x14ac:dyDescent="0.2">
      <c r="B5" s="2534" t="s">
        <v>7</v>
      </c>
      <c r="C5" s="2044"/>
      <c r="D5" s="372"/>
      <c r="E5" s="372"/>
      <c r="R5" s="991"/>
      <c r="S5" s="991"/>
      <c r="T5" s="991"/>
      <c r="U5" s="991"/>
      <c r="V5" s="991"/>
      <c r="W5" s="991"/>
      <c r="X5" s="991"/>
      <c r="Y5" s="991"/>
      <c r="Z5" s="991"/>
      <c r="AA5" s="991"/>
      <c r="AB5" s="991"/>
      <c r="AC5" s="991"/>
      <c r="AD5" s="991"/>
      <c r="AE5" s="991"/>
      <c r="AF5" s="991"/>
      <c r="AG5" s="991"/>
    </row>
    <row r="6" spans="1:33" s="371" customFormat="1" ht="12" customHeight="1" x14ac:dyDescent="0.25">
      <c r="A6" s="2526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91"/>
      <c r="S6" s="991"/>
      <c r="T6" s="991"/>
      <c r="U6" s="991"/>
      <c r="V6" s="991"/>
      <c r="W6" s="991"/>
      <c r="X6" s="991"/>
      <c r="Y6" s="991"/>
      <c r="Z6" s="991"/>
      <c r="AA6" s="991"/>
      <c r="AB6" s="991"/>
      <c r="AC6" s="991"/>
      <c r="AD6" s="991"/>
      <c r="AE6" s="991"/>
      <c r="AF6" s="991"/>
      <c r="AG6" s="991"/>
    </row>
    <row r="7" spans="1:33" s="371" customFormat="1" ht="15.75" x14ac:dyDescent="0.25">
      <c r="A7" s="2527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91"/>
      <c r="S7" s="991"/>
      <c r="T7" s="991"/>
      <c r="U7" s="991"/>
      <c r="V7" s="991"/>
      <c r="W7" s="991"/>
      <c r="X7" s="991"/>
      <c r="Y7" s="991"/>
      <c r="Z7" s="991"/>
      <c r="AA7" s="991"/>
      <c r="AB7" s="991"/>
      <c r="AC7" s="991"/>
      <c r="AD7" s="991"/>
      <c r="AE7" s="991"/>
      <c r="AF7" s="991"/>
      <c r="AG7" s="991"/>
    </row>
    <row r="8" spans="1:33" s="371" customFormat="1" ht="9" customHeight="1" x14ac:dyDescent="0.2">
      <c r="A8" s="1312">
        <v>1521</v>
      </c>
      <c r="B8" s="1312">
        <v>1524</v>
      </c>
      <c r="R8" s="991"/>
      <c r="S8" s="991"/>
      <c r="T8" s="991"/>
      <c r="U8" s="991"/>
      <c r="V8" s="991"/>
      <c r="W8" s="991"/>
      <c r="X8" s="991"/>
      <c r="Y8" s="991"/>
      <c r="Z8" s="991"/>
      <c r="AA8" s="991"/>
      <c r="AB8" s="991"/>
      <c r="AC8" s="991"/>
      <c r="AD8" s="991"/>
      <c r="AE8" s="991"/>
      <c r="AF8" s="991"/>
      <c r="AG8" s="991"/>
    </row>
    <row r="9" spans="1:33" s="371" customFormat="1" x14ac:dyDescent="0.2">
      <c r="A9" s="2522" t="s">
        <v>9</v>
      </c>
      <c r="B9" s="2528" t="s">
        <v>10</v>
      </c>
      <c r="C9" s="2529"/>
      <c r="D9" s="2529"/>
      <c r="E9" s="2529"/>
      <c r="F9" s="2529"/>
      <c r="G9" s="2529"/>
      <c r="H9" s="2529"/>
      <c r="I9" s="2530"/>
      <c r="J9" s="2528" t="s">
        <v>11</v>
      </c>
      <c r="K9" s="2529"/>
      <c r="L9" s="2529"/>
      <c r="M9" s="2529"/>
      <c r="N9" s="2529"/>
      <c r="O9" s="2529"/>
      <c r="P9" s="2529"/>
      <c r="Q9" s="2530"/>
      <c r="R9" s="991"/>
      <c r="S9" s="991"/>
      <c r="T9" s="991"/>
      <c r="U9" s="991"/>
      <c r="V9" s="991"/>
      <c r="W9" s="991"/>
      <c r="X9" s="991"/>
      <c r="Y9" s="991"/>
      <c r="Z9" s="991"/>
      <c r="AA9" s="991"/>
      <c r="AB9" s="991"/>
      <c r="AC9" s="991"/>
      <c r="AD9" s="991"/>
      <c r="AE9" s="991"/>
      <c r="AF9" s="991"/>
      <c r="AG9" s="991"/>
    </row>
    <row r="10" spans="1:33" s="371" customFormat="1" x14ac:dyDescent="0.2">
      <c r="A10" s="2523"/>
      <c r="B10" s="2520" t="s">
        <v>87</v>
      </c>
      <c r="C10" s="2521"/>
      <c r="D10" s="2521"/>
      <c r="E10" s="2531"/>
      <c r="F10" s="2520" t="s">
        <v>88</v>
      </c>
      <c r="G10" s="2039"/>
      <c r="H10" s="2039"/>
      <c r="I10" s="2040"/>
      <c r="J10" s="2520" t="s">
        <v>87</v>
      </c>
      <c r="K10" s="2521"/>
      <c r="L10" s="2521"/>
      <c r="M10" s="2531"/>
      <c r="N10" s="2520" t="s">
        <v>89</v>
      </c>
      <c r="O10" s="2521"/>
      <c r="P10" s="2521"/>
      <c r="Q10" s="2531"/>
      <c r="R10" s="991"/>
      <c r="S10" s="991"/>
      <c r="T10" s="991"/>
      <c r="U10" s="991"/>
      <c r="V10" s="991"/>
      <c r="W10" s="991"/>
      <c r="X10" s="991"/>
      <c r="Y10" s="991"/>
      <c r="Z10" s="991"/>
      <c r="AA10" s="991"/>
      <c r="AB10" s="991"/>
      <c r="AC10" s="991"/>
      <c r="AD10" s="991"/>
      <c r="AE10" s="991"/>
      <c r="AF10" s="991"/>
      <c r="AG10" s="991"/>
    </row>
    <row r="11" spans="1:33" s="371" customFormat="1" x14ac:dyDescent="0.2">
      <c r="A11" s="2523"/>
      <c r="B11" s="2520" t="s">
        <v>14</v>
      </c>
      <c r="C11" s="2521"/>
      <c r="E11" s="375">
        <v>4800</v>
      </c>
      <c r="F11" s="2520" t="s">
        <v>14</v>
      </c>
      <c r="G11" s="2521"/>
      <c r="H11" s="374"/>
      <c r="I11" s="375">
        <v>4800</v>
      </c>
      <c r="J11" s="2520" t="s">
        <v>14</v>
      </c>
      <c r="K11" s="2521"/>
      <c r="L11" s="374"/>
      <c r="M11" s="375">
        <f>E11</f>
        <v>4800</v>
      </c>
      <c r="N11" s="2520" t="s">
        <v>14</v>
      </c>
      <c r="O11" s="2521"/>
      <c r="P11" s="374"/>
      <c r="Q11" s="375">
        <f>I11</f>
        <v>4800</v>
      </c>
      <c r="R11" s="991"/>
      <c r="S11" s="991"/>
      <c r="T11" s="991"/>
      <c r="U11" s="991"/>
      <c r="V11" s="991"/>
      <c r="W11" s="991"/>
      <c r="X11" s="991"/>
      <c r="Y11" s="991"/>
      <c r="Z11" s="991"/>
      <c r="AA11" s="991"/>
      <c r="AB11" s="991"/>
      <c r="AC11" s="991"/>
      <c r="AD11" s="991"/>
      <c r="AE11" s="991"/>
      <c r="AF11" s="991"/>
      <c r="AG11" s="991"/>
    </row>
    <row r="12" spans="1:33" s="377" customFormat="1" ht="35.25" customHeight="1" x14ac:dyDescent="0.2">
      <c r="A12" s="2524"/>
      <c r="B12" s="376" t="s">
        <v>16</v>
      </c>
      <c r="C12" s="376" t="s">
        <v>17</v>
      </c>
      <c r="D12" s="376"/>
      <c r="E12" s="376" t="s">
        <v>18</v>
      </c>
      <c r="F12" s="376" t="s">
        <v>16</v>
      </c>
      <c r="G12" s="376" t="s">
        <v>17</v>
      </c>
      <c r="H12" s="376"/>
      <c r="I12" s="376" t="s">
        <v>18</v>
      </c>
      <c r="J12" s="376" t="s">
        <v>16</v>
      </c>
      <c r="K12" s="376" t="s">
        <v>17</v>
      </c>
      <c r="L12" s="376"/>
      <c r="M12" s="376" t="s">
        <v>18</v>
      </c>
      <c r="N12" s="376" t="s">
        <v>16</v>
      </c>
      <c r="O12" s="376" t="s">
        <v>17</v>
      </c>
      <c r="P12" s="376"/>
      <c r="Q12" s="376" t="s">
        <v>18</v>
      </c>
    </row>
    <row r="13" spans="1:33" s="379" customFormat="1" ht="11.25" x14ac:dyDescent="0.2">
      <c r="A13" s="378">
        <v>1</v>
      </c>
      <c r="B13" s="378">
        <v>2</v>
      </c>
      <c r="C13" s="378">
        <v>3</v>
      </c>
      <c r="D13" s="378"/>
      <c r="E13" s="378">
        <v>4</v>
      </c>
      <c r="F13" s="378">
        <v>5</v>
      </c>
      <c r="G13" s="378">
        <v>6</v>
      </c>
      <c r="H13" s="378"/>
      <c r="I13" s="378">
        <v>7</v>
      </c>
      <c r="J13" s="378">
        <v>8</v>
      </c>
      <c r="K13" s="378">
        <v>9</v>
      </c>
      <c r="L13" s="378"/>
      <c r="M13" s="378">
        <v>10</v>
      </c>
      <c r="N13" s="378">
        <v>11</v>
      </c>
      <c r="O13" s="378">
        <v>12</v>
      </c>
      <c r="P13" s="378"/>
      <c r="Q13" s="378">
        <v>13</v>
      </c>
    </row>
    <row r="14" spans="1:33" s="377" customFormat="1" x14ac:dyDescent="0.2">
      <c r="A14" s="380">
        <v>0</v>
      </c>
      <c r="B14" s="1162"/>
      <c r="C14" s="1165"/>
      <c r="D14" s="1165"/>
      <c r="E14" s="1352"/>
      <c r="F14" s="1753"/>
      <c r="G14" s="1352"/>
      <c r="H14" s="1352"/>
      <c r="I14" s="1352"/>
      <c r="J14" s="1753"/>
      <c r="K14" s="1352"/>
      <c r="L14" s="1352"/>
      <c r="M14" s="1352"/>
      <c r="N14" s="1753"/>
      <c r="O14" s="1352"/>
      <c r="P14" s="1352"/>
      <c r="Q14" s="1352"/>
    </row>
    <row r="15" spans="1:33" s="1489" customFormat="1" ht="15" x14ac:dyDescent="0.25">
      <c r="A15" s="1486">
        <v>1</v>
      </c>
      <c r="B15" s="1459"/>
      <c r="C15" s="1487"/>
      <c r="D15" s="1488"/>
      <c r="E15" s="1709">
        <v>465</v>
      </c>
      <c r="F15" s="1747"/>
      <c r="G15" s="1754"/>
      <c r="H15" s="1754"/>
      <c r="I15" s="1644">
        <v>419</v>
      </c>
      <c r="J15" s="1747"/>
      <c r="K15" s="1754"/>
      <c r="L15" s="1754"/>
      <c r="M15" s="1709">
        <v>109</v>
      </c>
      <c r="N15" s="1747"/>
      <c r="O15" s="1754"/>
      <c r="P15" s="1754"/>
      <c r="Q15" s="1644">
        <v>98</v>
      </c>
    </row>
    <row r="16" spans="1:33" s="377" customFormat="1" ht="15" x14ac:dyDescent="0.25">
      <c r="A16" s="380">
        <v>2</v>
      </c>
      <c r="B16" s="1162"/>
      <c r="C16" s="1165"/>
      <c r="D16" s="1351"/>
      <c r="E16" s="1709">
        <v>429</v>
      </c>
      <c r="F16" s="1747"/>
      <c r="G16" s="1754"/>
      <c r="H16" s="1754"/>
      <c r="I16" s="1644">
        <v>385</v>
      </c>
      <c r="J16" s="1747"/>
      <c r="K16" s="1754"/>
      <c r="L16" s="1754"/>
      <c r="M16" s="1709">
        <v>97</v>
      </c>
      <c r="N16" s="1747"/>
      <c r="O16" s="1754"/>
      <c r="P16" s="1754"/>
      <c r="Q16" s="1644">
        <v>82</v>
      </c>
    </row>
    <row r="17" spans="1:17" s="377" customFormat="1" ht="15" x14ac:dyDescent="0.25">
      <c r="A17" s="380">
        <v>3</v>
      </c>
      <c r="B17" s="1162"/>
      <c r="C17" s="1165"/>
      <c r="D17" s="1351"/>
      <c r="E17" s="1709">
        <v>373</v>
      </c>
      <c r="F17" s="1747"/>
      <c r="G17" s="1754"/>
      <c r="H17" s="1754"/>
      <c r="I17" s="1644">
        <v>364</v>
      </c>
      <c r="J17" s="1747"/>
      <c r="K17" s="1754"/>
      <c r="L17" s="1754"/>
      <c r="M17" s="1709">
        <v>78</v>
      </c>
      <c r="N17" s="1747"/>
      <c r="O17" s="1754"/>
      <c r="P17" s="1754"/>
      <c r="Q17" s="1644">
        <v>80</v>
      </c>
    </row>
    <row r="18" spans="1:17" s="377" customFormat="1" ht="15" x14ac:dyDescent="0.25">
      <c r="A18" s="380">
        <v>4</v>
      </c>
      <c r="B18" s="1162"/>
      <c r="C18" s="1165"/>
      <c r="D18" s="1351"/>
      <c r="E18" s="1709">
        <v>364</v>
      </c>
      <c r="F18" s="1747"/>
      <c r="G18" s="1754"/>
      <c r="H18" s="1754"/>
      <c r="I18" s="1644">
        <v>345</v>
      </c>
      <c r="J18" s="1747"/>
      <c r="K18" s="1754"/>
      <c r="L18" s="1754"/>
      <c r="M18" s="1709">
        <v>79</v>
      </c>
      <c r="N18" s="1747"/>
      <c r="O18" s="1754"/>
      <c r="P18" s="1754"/>
      <c r="Q18" s="1644">
        <v>77</v>
      </c>
    </row>
    <row r="19" spans="1:17" s="377" customFormat="1" ht="15" x14ac:dyDescent="0.25">
      <c r="A19" s="380">
        <v>5</v>
      </c>
      <c r="B19" s="1162"/>
      <c r="C19" s="1165"/>
      <c r="D19" s="1351"/>
      <c r="E19" s="1709">
        <v>372</v>
      </c>
      <c r="F19" s="1747"/>
      <c r="G19" s="1754"/>
      <c r="H19" s="1754"/>
      <c r="I19" s="1644">
        <v>353</v>
      </c>
      <c r="J19" s="1747"/>
      <c r="K19" s="1754"/>
      <c r="L19" s="1754"/>
      <c r="M19" s="1709">
        <v>82</v>
      </c>
      <c r="N19" s="1747"/>
      <c r="O19" s="1754"/>
      <c r="P19" s="1754"/>
      <c r="Q19" s="1644">
        <v>82</v>
      </c>
    </row>
    <row r="20" spans="1:17" s="377" customFormat="1" ht="15" x14ac:dyDescent="0.25">
      <c r="A20" s="380">
        <v>6</v>
      </c>
      <c r="B20" s="1162"/>
      <c r="C20" s="1165"/>
      <c r="D20" s="1351"/>
      <c r="E20" s="1709">
        <v>399</v>
      </c>
      <c r="F20" s="1747"/>
      <c r="G20" s="1754"/>
      <c r="H20" s="1754"/>
      <c r="I20" s="1644">
        <v>423</v>
      </c>
      <c r="J20" s="1747"/>
      <c r="K20" s="1754"/>
      <c r="L20" s="1754"/>
      <c r="M20" s="1709">
        <v>78</v>
      </c>
      <c r="N20" s="1747"/>
      <c r="O20" s="1754"/>
      <c r="P20" s="1754"/>
      <c r="Q20" s="1644">
        <v>85</v>
      </c>
    </row>
    <row r="21" spans="1:17" s="377" customFormat="1" ht="15" x14ac:dyDescent="0.25">
      <c r="A21" s="380">
        <v>7</v>
      </c>
      <c r="B21" s="1162"/>
      <c r="C21" s="1165"/>
      <c r="D21" s="1351"/>
      <c r="E21" s="1709">
        <v>490</v>
      </c>
      <c r="F21" s="1747"/>
      <c r="G21" s="1754"/>
      <c r="H21" s="1754"/>
      <c r="I21" s="1644">
        <v>521</v>
      </c>
      <c r="J21" s="1747"/>
      <c r="K21" s="1754"/>
      <c r="L21" s="1754"/>
      <c r="M21" s="1709">
        <v>82</v>
      </c>
      <c r="N21" s="1747"/>
      <c r="O21" s="1754"/>
      <c r="P21" s="1754"/>
      <c r="Q21" s="1644">
        <v>96</v>
      </c>
    </row>
    <row r="22" spans="1:17" s="377" customFormat="1" ht="15" x14ac:dyDescent="0.25">
      <c r="A22" s="380">
        <v>8</v>
      </c>
      <c r="B22" s="1162"/>
      <c r="C22" s="1165"/>
      <c r="D22" s="1351"/>
      <c r="E22" s="1709">
        <v>787</v>
      </c>
      <c r="F22" s="1747"/>
      <c r="G22" s="1754"/>
      <c r="H22" s="1754"/>
      <c r="I22" s="1644">
        <v>714</v>
      </c>
      <c r="J22" s="1747"/>
      <c r="K22" s="1754"/>
      <c r="L22" s="1754"/>
      <c r="M22" s="1709">
        <v>123</v>
      </c>
      <c r="N22" s="1747"/>
      <c r="O22" s="1754"/>
      <c r="P22" s="1754"/>
      <c r="Q22" s="1644">
        <v>135</v>
      </c>
    </row>
    <row r="23" spans="1:17" s="377" customFormat="1" ht="15" x14ac:dyDescent="0.25">
      <c r="A23" s="380">
        <v>9</v>
      </c>
      <c r="B23" s="1162"/>
      <c r="C23" s="1165"/>
      <c r="D23" s="1351"/>
      <c r="E23" s="1709">
        <v>974</v>
      </c>
      <c r="F23" s="1747"/>
      <c r="G23" s="1754"/>
      <c r="H23" s="1754"/>
      <c r="I23" s="1644">
        <v>968</v>
      </c>
      <c r="J23" s="1747"/>
      <c r="K23" s="1754"/>
      <c r="L23" s="1754"/>
      <c r="M23" s="1709">
        <v>157</v>
      </c>
      <c r="N23" s="1747"/>
      <c r="O23" s="1754"/>
      <c r="P23" s="1754"/>
      <c r="Q23" s="1644">
        <v>161</v>
      </c>
    </row>
    <row r="24" spans="1:17" s="377" customFormat="1" ht="15" x14ac:dyDescent="0.25">
      <c r="A24" s="380">
        <v>10</v>
      </c>
      <c r="B24" s="1162"/>
      <c r="C24" s="1165"/>
      <c r="D24" s="1351"/>
      <c r="E24" s="1709">
        <v>1096</v>
      </c>
      <c r="F24" s="1747"/>
      <c r="G24" s="1754"/>
      <c r="H24" s="1754"/>
      <c r="I24" s="1644">
        <v>1102</v>
      </c>
      <c r="J24" s="1747"/>
      <c r="K24" s="1754"/>
      <c r="L24" s="1754"/>
      <c r="M24" s="1709">
        <v>157</v>
      </c>
      <c r="N24" s="1747"/>
      <c r="O24" s="1754"/>
      <c r="P24" s="1754"/>
      <c r="Q24" s="1644">
        <v>164</v>
      </c>
    </row>
    <row r="25" spans="1:17" s="377" customFormat="1" ht="15" x14ac:dyDescent="0.25">
      <c r="A25" s="380">
        <v>11</v>
      </c>
      <c r="B25" s="1162"/>
      <c r="C25" s="1165"/>
      <c r="D25" s="1351"/>
      <c r="E25" s="1709">
        <v>1162</v>
      </c>
      <c r="F25" s="1747"/>
      <c r="G25" s="1754"/>
      <c r="H25" s="1754"/>
      <c r="I25" s="1644">
        <v>1185</v>
      </c>
      <c r="J25" s="1747"/>
      <c r="K25" s="1754"/>
      <c r="L25" s="1754"/>
      <c r="M25" s="1709">
        <v>167</v>
      </c>
      <c r="N25" s="1747"/>
      <c r="O25" s="1754"/>
      <c r="P25" s="1754"/>
      <c r="Q25" s="1644">
        <v>165</v>
      </c>
    </row>
    <row r="26" spans="1:17" s="377" customFormat="1" ht="15" x14ac:dyDescent="0.25">
      <c r="A26" s="380">
        <v>12</v>
      </c>
      <c r="B26" s="1162"/>
      <c r="C26" s="1165"/>
      <c r="D26" s="1351"/>
      <c r="E26" s="1709">
        <v>1201</v>
      </c>
      <c r="F26" s="1747"/>
      <c r="G26" s="1754"/>
      <c r="H26" s="1754"/>
      <c r="I26" s="1644">
        <v>1202</v>
      </c>
      <c r="J26" s="1747"/>
      <c r="K26" s="1754"/>
      <c r="L26" s="1754"/>
      <c r="M26" s="1709">
        <v>189</v>
      </c>
      <c r="N26" s="1747"/>
      <c r="O26" s="1754"/>
      <c r="P26" s="1754"/>
      <c r="Q26" s="1644">
        <v>183</v>
      </c>
    </row>
    <row r="27" spans="1:17" s="377" customFormat="1" ht="15" x14ac:dyDescent="0.25">
      <c r="A27" s="380">
        <v>13</v>
      </c>
      <c r="B27" s="1162"/>
      <c r="C27" s="1165"/>
      <c r="D27" s="1351"/>
      <c r="E27" s="1709">
        <v>1145</v>
      </c>
      <c r="F27" s="1747"/>
      <c r="G27" s="1754"/>
      <c r="H27" s="1754"/>
      <c r="I27" s="1644">
        <v>1241</v>
      </c>
      <c r="J27" s="1747"/>
      <c r="K27" s="1754"/>
      <c r="L27" s="1754"/>
      <c r="M27" s="1709">
        <v>198</v>
      </c>
      <c r="N27" s="1747"/>
      <c r="O27" s="1754"/>
      <c r="P27" s="1754"/>
      <c r="Q27" s="1644">
        <v>197</v>
      </c>
    </row>
    <row r="28" spans="1:17" s="377" customFormat="1" ht="15" x14ac:dyDescent="0.25">
      <c r="A28" s="380">
        <v>14</v>
      </c>
      <c r="B28" s="1162"/>
      <c r="C28" s="1165"/>
      <c r="D28" s="1351"/>
      <c r="E28" s="1709">
        <v>1147</v>
      </c>
      <c r="F28" s="1747"/>
      <c r="G28" s="1754"/>
      <c r="H28" s="1754"/>
      <c r="I28" s="1644">
        <v>1235</v>
      </c>
      <c r="J28" s="1747"/>
      <c r="K28" s="1754"/>
      <c r="L28" s="1754"/>
      <c r="M28" s="1709">
        <v>191</v>
      </c>
      <c r="N28" s="1747"/>
      <c r="O28" s="1754"/>
      <c r="P28" s="1754"/>
      <c r="Q28" s="1644">
        <v>189</v>
      </c>
    </row>
    <row r="29" spans="1:17" s="377" customFormat="1" ht="15" x14ac:dyDescent="0.25">
      <c r="A29" s="380">
        <v>15</v>
      </c>
      <c r="B29" s="1162"/>
      <c r="C29" s="1165"/>
      <c r="D29" s="1351"/>
      <c r="E29" s="1709">
        <v>1104</v>
      </c>
      <c r="F29" s="1747"/>
      <c r="G29" s="1754"/>
      <c r="H29" s="1754"/>
      <c r="I29" s="1644">
        <v>1193</v>
      </c>
      <c r="J29" s="1747"/>
      <c r="K29" s="1754"/>
      <c r="L29" s="1754"/>
      <c r="M29" s="1709">
        <v>178</v>
      </c>
      <c r="N29" s="1747"/>
      <c r="O29" s="1754"/>
      <c r="P29" s="1754"/>
      <c r="Q29" s="1644">
        <v>179</v>
      </c>
    </row>
    <row r="30" spans="1:17" s="377" customFormat="1" ht="15" x14ac:dyDescent="0.25">
      <c r="A30" s="380">
        <v>16</v>
      </c>
      <c r="B30" s="1162"/>
      <c r="C30" s="1165"/>
      <c r="D30" s="1351"/>
      <c r="E30" s="1709">
        <v>1059</v>
      </c>
      <c r="F30" s="1747"/>
      <c r="G30" s="1754"/>
      <c r="H30" s="1754"/>
      <c r="I30" s="1644">
        <v>1195</v>
      </c>
      <c r="J30" s="1747"/>
      <c r="K30" s="1754"/>
      <c r="L30" s="1754"/>
      <c r="M30" s="1709">
        <v>174</v>
      </c>
      <c r="N30" s="1747"/>
      <c r="O30" s="1754"/>
      <c r="P30" s="1754"/>
      <c r="Q30" s="1644">
        <v>176</v>
      </c>
    </row>
    <row r="31" spans="1:17" s="381" customFormat="1" ht="15" x14ac:dyDescent="0.25">
      <c r="A31" s="380">
        <v>17</v>
      </c>
      <c r="B31" s="1162"/>
      <c r="C31" s="1165"/>
      <c r="D31" s="1351"/>
      <c r="E31" s="1709">
        <v>973</v>
      </c>
      <c r="F31" s="1747"/>
      <c r="G31" s="1754"/>
      <c r="H31" s="1754"/>
      <c r="I31" s="1644">
        <v>1158</v>
      </c>
      <c r="J31" s="1747"/>
      <c r="K31" s="1754"/>
      <c r="L31" s="1754"/>
      <c r="M31" s="1709">
        <v>158</v>
      </c>
      <c r="N31" s="1747"/>
      <c r="O31" s="1754"/>
      <c r="P31" s="1754"/>
      <c r="Q31" s="1644">
        <v>173</v>
      </c>
    </row>
    <row r="32" spans="1:17" s="381" customFormat="1" ht="15" x14ac:dyDescent="0.25">
      <c r="A32" s="380">
        <v>18</v>
      </c>
      <c r="B32" s="1162"/>
      <c r="C32" s="1165"/>
      <c r="D32" s="1351"/>
      <c r="E32" s="1709">
        <v>845</v>
      </c>
      <c r="F32" s="1747"/>
      <c r="G32" s="1754"/>
      <c r="H32" s="1754"/>
      <c r="I32" s="1644">
        <v>1004</v>
      </c>
      <c r="J32" s="1747"/>
      <c r="K32" s="1754"/>
      <c r="L32" s="1754"/>
      <c r="M32" s="1709">
        <v>157</v>
      </c>
      <c r="N32" s="1747"/>
      <c r="O32" s="1754"/>
      <c r="P32" s="1754"/>
      <c r="Q32" s="1644">
        <v>164</v>
      </c>
    </row>
    <row r="33" spans="1:33" s="381" customFormat="1" ht="15" x14ac:dyDescent="0.25">
      <c r="A33" s="380">
        <v>19</v>
      </c>
      <c r="B33" s="1162"/>
      <c r="C33" s="1165"/>
      <c r="D33" s="1351"/>
      <c r="E33" s="1709">
        <v>750</v>
      </c>
      <c r="F33" s="1747"/>
      <c r="G33" s="1754"/>
      <c r="H33" s="1754"/>
      <c r="I33" s="1644">
        <v>846</v>
      </c>
      <c r="J33" s="1747"/>
      <c r="K33" s="1754"/>
      <c r="L33" s="1754"/>
      <c r="M33" s="1709">
        <v>138</v>
      </c>
      <c r="N33" s="1747"/>
      <c r="O33" s="1754"/>
      <c r="P33" s="1754"/>
      <c r="Q33" s="1644">
        <v>145</v>
      </c>
    </row>
    <row r="34" spans="1:33" s="381" customFormat="1" ht="15" x14ac:dyDescent="0.25">
      <c r="A34" s="380">
        <v>20</v>
      </c>
      <c r="B34" s="1162"/>
      <c r="C34" s="1165"/>
      <c r="D34" s="1351"/>
      <c r="E34" s="1709">
        <v>696</v>
      </c>
      <c r="F34" s="1747"/>
      <c r="G34" s="1754"/>
      <c r="H34" s="1754"/>
      <c r="I34" s="1644">
        <v>720</v>
      </c>
      <c r="J34" s="1747"/>
      <c r="K34" s="1754"/>
      <c r="L34" s="1754"/>
      <c r="M34" s="1709">
        <v>137</v>
      </c>
      <c r="N34" s="1747"/>
      <c r="O34" s="1754"/>
      <c r="P34" s="1754"/>
      <c r="Q34" s="1644">
        <v>141</v>
      </c>
    </row>
    <row r="35" spans="1:33" s="381" customFormat="1" ht="15" x14ac:dyDescent="0.25">
      <c r="A35" s="380">
        <v>21</v>
      </c>
      <c r="B35" s="1162"/>
      <c r="C35" s="1165"/>
      <c r="D35" s="1351"/>
      <c r="E35" s="1709">
        <v>657</v>
      </c>
      <c r="F35" s="1747"/>
      <c r="G35" s="1754"/>
      <c r="H35" s="1754"/>
      <c r="I35" s="1644">
        <v>640</v>
      </c>
      <c r="J35" s="1747"/>
      <c r="K35" s="1754"/>
      <c r="L35" s="1754"/>
      <c r="M35" s="1709">
        <v>131</v>
      </c>
      <c r="N35" s="1747"/>
      <c r="O35" s="1754"/>
      <c r="P35" s="1754"/>
      <c r="Q35" s="1644">
        <v>127</v>
      </c>
    </row>
    <row r="36" spans="1:33" s="381" customFormat="1" ht="15" x14ac:dyDescent="0.25">
      <c r="A36" s="380">
        <v>22</v>
      </c>
      <c r="B36" s="1162"/>
      <c r="C36" s="1165"/>
      <c r="D36" s="1351"/>
      <c r="E36" s="1709">
        <v>614</v>
      </c>
      <c r="F36" s="1747"/>
      <c r="G36" s="1754"/>
      <c r="H36" s="1754"/>
      <c r="I36" s="1644">
        <v>572</v>
      </c>
      <c r="J36" s="1747"/>
      <c r="K36" s="1754"/>
      <c r="L36" s="1754"/>
      <c r="M36" s="1709">
        <v>104</v>
      </c>
      <c r="N36" s="1747"/>
      <c r="O36" s="1754"/>
      <c r="P36" s="1754"/>
      <c r="Q36" s="1644">
        <v>103</v>
      </c>
    </row>
    <row r="37" spans="1:33" s="381" customFormat="1" ht="15" x14ac:dyDescent="0.25">
      <c r="A37" s="380">
        <v>23</v>
      </c>
      <c r="B37" s="1162"/>
      <c r="C37" s="1165"/>
      <c r="D37" s="1351"/>
      <c r="E37" s="1709">
        <v>589</v>
      </c>
      <c r="F37" s="1747"/>
      <c r="G37" s="1754"/>
      <c r="H37" s="1754"/>
      <c r="I37" s="1644">
        <v>512</v>
      </c>
      <c r="J37" s="1747"/>
      <c r="K37" s="1754"/>
      <c r="L37" s="1754"/>
      <c r="M37" s="1709">
        <v>101</v>
      </c>
      <c r="N37" s="1747"/>
      <c r="O37" s="1754"/>
      <c r="P37" s="1754"/>
      <c r="Q37" s="1644">
        <v>92</v>
      </c>
    </row>
    <row r="38" spans="1:33" s="381" customFormat="1" ht="15" x14ac:dyDescent="0.25">
      <c r="A38" s="380">
        <v>24</v>
      </c>
      <c r="B38" s="1162"/>
      <c r="C38" s="1165"/>
      <c r="D38" s="1351"/>
      <c r="E38" s="1709">
        <v>520</v>
      </c>
      <c r="F38" s="1747"/>
      <c r="G38" s="1754"/>
      <c r="H38" s="1754"/>
      <c r="I38" s="1644">
        <v>463</v>
      </c>
      <c r="J38" s="1747"/>
      <c r="K38" s="1754"/>
      <c r="L38" s="1754"/>
      <c r="M38" s="1709">
        <v>102</v>
      </c>
      <c r="N38" s="1747"/>
      <c r="O38" s="1754"/>
      <c r="P38" s="1754"/>
      <c r="Q38" s="1644">
        <v>87</v>
      </c>
    </row>
    <row r="39" spans="1:33" s="381" customFormat="1" ht="15" x14ac:dyDescent="0.2">
      <c r="A39" s="380" t="s">
        <v>19</v>
      </c>
      <c r="B39" s="1209"/>
      <c r="C39" s="1209"/>
      <c r="D39" s="1209"/>
      <c r="E39" s="1755">
        <f>SUM(E15:E38)</f>
        <v>18211</v>
      </c>
      <c r="F39" s="1756"/>
      <c r="G39" s="1756"/>
      <c r="H39" s="1756"/>
      <c r="I39" s="1755">
        <f>SUM(I15:I38)</f>
        <v>18760</v>
      </c>
      <c r="J39" s="1756"/>
      <c r="K39" s="1756"/>
      <c r="L39" s="1756"/>
      <c r="M39" s="1755">
        <f>SUM(M15:M38)</f>
        <v>3167</v>
      </c>
      <c r="N39" s="1756"/>
      <c r="O39" s="1756"/>
      <c r="P39" s="1756"/>
      <c r="Q39" s="1755">
        <f>SUM(Q15:Q38)</f>
        <v>3181</v>
      </c>
    </row>
    <row r="40" spans="1:33" s="371" customFormat="1" ht="12.75" customHeight="1" x14ac:dyDescent="0.2">
      <c r="A40" s="371" t="s">
        <v>20</v>
      </c>
      <c r="R40" s="991"/>
      <c r="S40" s="991"/>
      <c r="T40" s="991"/>
      <c r="U40" s="991"/>
      <c r="V40" s="991"/>
      <c r="W40" s="991"/>
      <c r="X40" s="991"/>
      <c r="Y40" s="991"/>
      <c r="Z40" s="991"/>
      <c r="AA40" s="991"/>
      <c r="AB40" s="991"/>
      <c r="AC40" s="991"/>
      <c r="AD40" s="991"/>
      <c r="AE40" s="991"/>
      <c r="AF40" s="991"/>
      <c r="AG40" s="991"/>
    </row>
    <row r="41" spans="1:33" s="371" customFormat="1" ht="12.75" customHeight="1" x14ac:dyDescent="0.2">
      <c r="A41" s="371" t="s">
        <v>21</v>
      </c>
      <c r="R41" s="991"/>
      <c r="S41" s="991"/>
      <c r="T41" s="991"/>
      <c r="U41" s="991"/>
      <c r="V41" s="991"/>
      <c r="W41" s="991"/>
      <c r="X41" s="991"/>
      <c r="Y41" s="991"/>
      <c r="Z41" s="991"/>
      <c r="AA41" s="991"/>
      <c r="AB41" s="991"/>
      <c r="AC41" s="991"/>
      <c r="AD41" s="991"/>
      <c r="AE41" s="991"/>
      <c r="AF41" s="991"/>
      <c r="AG41" s="991"/>
    </row>
    <row r="42" spans="1:33" x14ac:dyDescent="0.2">
      <c r="A42" s="371" t="s">
        <v>22</v>
      </c>
      <c r="R42" s="992"/>
      <c r="S42" s="992"/>
      <c r="T42" s="992"/>
      <c r="U42" s="992"/>
      <c r="V42" s="992"/>
      <c r="W42" s="992"/>
      <c r="X42" s="992"/>
      <c r="Y42" s="992"/>
      <c r="Z42" s="992"/>
      <c r="AA42" s="992"/>
      <c r="AB42" s="992"/>
      <c r="AC42" s="992"/>
      <c r="AD42" s="992"/>
      <c r="AE42" s="992"/>
      <c r="AF42" s="992"/>
      <c r="AG42" s="992"/>
    </row>
    <row r="43" spans="1:33" x14ac:dyDescent="0.2">
      <c r="A43" s="371" t="s">
        <v>23</v>
      </c>
      <c r="K43" s="371" t="s">
        <v>526</v>
      </c>
      <c r="L43" s="371"/>
      <c r="M43" s="371"/>
      <c r="N43" s="371"/>
      <c r="O43" s="371"/>
      <c r="P43" s="371"/>
      <c r="Q43" s="371"/>
      <c r="R43" s="992"/>
      <c r="S43" s="992"/>
      <c r="T43" s="992"/>
      <c r="U43" s="992"/>
      <c r="V43" s="992"/>
      <c r="W43" s="992"/>
      <c r="X43" s="992"/>
      <c r="Y43" s="992"/>
      <c r="Z43" s="992"/>
      <c r="AA43" s="992"/>
      <c r="AB43" s="992"/>
      <c r="AC43" s="992"/>
      <c r="AD43" s="992"/>
      <c r="AE43" s="992"/>
      <c r="AF43" s="992"/>
      <c r="AG43" s="992"/>
    </row>
    <row r="44" spans="1:33" x14ac:dyDescent="0.2">
      <c r="R44" s="992"/>
      <c r="S44" s="992"/>
      <c r="T44" s="992"/>
      <c r="U44" s="992"/>
      <c r="V44" s="992"/>
      <c r="W44" s="992"/>
      <c r="X44" s="992"/>
      <c r="Y44" s="992"/>
      <c r="Z44" s="992"/>
      <c r="AA44" s="992"/>
      <c r="AB44" s="992"/>
      <c r="AC44" s="992"/>
      <c r="AD44" s="992"/>
      <c r="AE44" s="992"/>
      <c r="AF44" s="992"/>
      <c r="AG44" s="992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>
    <tabColor theme="6"/>
  </sheetPr>
  <dimension ref="A1:AG44"/>
  <sheetViews>
    <sheetView zoomScale="70" zoomScaleNormal="70" workbookViewId="0">
      <selection activeCell="Q15" sqref="Q15:Q38"/>
    </sheetView>
  </sheetViews>
  <sheetFormatPr defaultRowHeight="12.75" x14ac:dyDescent="0.2"/>
  <cols>
    <col min="1" max="1" width="5.42578125" style="394" customWidth="1"/>
    <col min="2" max="3" width="11.28515625" style="394" customWidth="1"/>
    <col min="4" max="4" width="11.28515625" style="394" hidden="1" customWidth="1"/>
    <col min="5" max="7" width="11.28515625" style="394" customWidth="1"/>
    <col min="8" max="8" width="11.28515625" style="394" hidden="1" customWidth="1"/>
    <col min="9" max="11" width="11.28515625" style="394" customWidth="1"/>
    <col min="12" max="12" width="11.28515625" style="394" hidden="1" customWidth="1"/>
    <col min="13" max="15" width="11.28515625" style="394" customWidth="1"/>
    <col min="16" max="16" width="11.28515625" style="394" hidden="1" customWidth="1"/>
    <col min="17" max="17" width="11.28515625" style="394" customWidth="1"/>
    <col min="18" max="16384" width="9.140625" style="394"/>
  </cols>
  <sheetData>
    <row r="1" spans="1:33" s="383" customFormat="1" ht="18.75" customHeight="1" x14ac:dyDescent="0.25">
      <c r="B1" s="2553" t="s">
        <v>503</v>
      </c>
      <c r="C1" s="2046"/>
      <c r="D1" s="2046"/>
      <c r="E1" s="2046"/>
      <c r="F1" s="2046"/>
      <c r="J1" s="801" t="s">
        <v>179</v>
      </c>
      <c r="N1" s="2549" t="s">
        <v>79</v>
      </c>
      <c r="O1" s="2549"/>
      <c r="P1" s="2549"/>
      <c r="Q1" s="2549"/>
      <c r="R1" s="989"/>
      <c r="S1" s="989"/>
      <c r="T1" s="989"/>
      <c r="U1" s="989"/>
      <c r="V1" s="989"/>
      <c r="W1" s="989"/>
      <c r="X1" s="989"/>
      <c r="Y1" s="989"/>
      <c r="Z1" s="989"/>
      <c r="AA1" s="989"/>
      <c r="AB1" s="989"/>
      <c r="AC1" s="989"/>
      <c r="AD1" s="989"/>
      <c r="AE1" s="989"/>
      <c r="AF1" s="989"/>
      <c r="AG1" s="989"/>
    </row>
    <row r="2" spans="1:33" s="383" customFormat="1" ht="10.5" customHeight="1" x14ac:dyDescent="0.2">
      <c r="B2" s="2542" t="s">
        <v>1</v>
      </c>
      <c r="C2" s="2032"/>
      <c r="D2" s="2032"/>
      <c r="E2" s="2032"/>
      <c r="F2" s="2032"/>
      <c r="N2" s="2542" t="s">
        <v>2</v>
      </c>
      <c r="O2" s="2550"/>
      <c r="P2" s="2550"/>
      <c r="Q2" s="2550"/>
      <c r="R2" s="989"/>
      <c r="S2" s="989"/>
      <c r="T2" s="989"/>
      <c r="U2" s="989"/>
      <c r="V2" s="989"/>
      <c r="W2" s="989"/>
      <c r="X2" s="989"/>
      <c r="Y2" s="989"/>
      <c r="Z2" s="989"/>
      <c r="AA2" s="989"/>
      <c r="AB2" s="989"/>
      <c r="AC2" s="989"/>
      <c r="AD2" s="989"/>
      <c r="AE2" s="989"/>
      <c r="AF2" s="989"/>
      <c r="AG2" s="989"/>
    </row>
    <row r="3" spans="1:33" s="383" customFormat="1" ht="13.5" customHeight="1" x14ac:dyDescent="0.2">
      <c r="N3" s="383" t="s">
        <v>3</v>
      </c>
      <c r="R3" s="989"/>
      <c r="S3" s="989"/>
      <c r="T3" s="989"/>
      <c r="U3" s="989"/>
      <c r="V3" s="989"/>
      <c r="W3" s="989"/>
      <c r="X3" s="989"/>
      <c r="Y3" s="989"/>
      <c r="Z3" s="989"/>
      <c r="AA3" s="989"/>
      <c r="AB3" s="989"/>
      <c r="AC3" s="989"/>
      <c r="AD3" s="989"/>
      <c r="AE3" s="989"/>
      <c r="AF3" s="989"/>
      <c r="AG3" s="989"/>
    </row>
    <row r="4" spans="1:33" s="383" customFormat="1" ht="15" customHeight="1" x14ac:dyDescent="0.25">
      <c r="B4" s="2552" t="s">
        <v>4</v>
      </c>
      <c r="C4" s="2046"/>
      <c r="D4" s="385"/>
      <c r="E4" s="989"/>
      <c r="F4" s="989"/>
      <c r="G4" s="989"/>
      <c r="H4" s="989"/>
      <c r="I4" s="902" t="s">
        <v>5</v>
      </c>
      <c r="J4" s="384"/>
      <c r="K4" s="384"/>
      <c r="L4" s="384"/>
      <c r="O4" s="1241" t="s">
        <v>680</v>
      </c>
      <c r="R4" s="989"/>
      <c r="S4" s="989"/>
      <c r="T4" s="989"/>
      <c r="U4" s="989"/>
      <c r="V4" s="989"/>
      <c r="W4" s="989"/>
      <c r="X4" s="989"/>
      <c r="Y4" s="989"/>
      <c r="Z4" s="989"/>
      <c r="AA4" s="989"/>
      <c r="AB4" s="989"/>
      <c r="AC4" s="989"/>
      <c r="AD4" s="989"/>
      <c r="AE4" s="989"/>
      <c r="AF4" s="989"/>
      <c r="AG4" s="989"/>
    </row>
    <row r="5" spans="1:33" s="383" customFormat="1" ht="9.75" customHeight="1" x14ac:dyDescent="0.2">
      <c r="B5" s="2551" t="s">
        <v>7</v>
      </c>
      <c r="C5" s="2044"/>
      <c r="D5" s="384"/>
      <c r="E5" s="384"/>
      <c r="R5" s="989"/>
      <c r="S5" s="989"/>
      <c r="T5" s="989"/>
      <c r="U5" s="989"/>
      <c r="V5" s="989"/>
      <c r="W5" s="989"/>
      <c r="X5" s="989"/>
      <c r="Y5" s="989"/>
      <c r="Z5" s="989"/>
      <c r="AA5" s="989"/>
      <c r="AB5" s="989"/>
      <c r="AC5" s="989"/>
      <c r="AD5" s="989"/>
      <c r="AE5" s="989"/>
      <c r="AF5" s="989"/>
      <c r="AG5" s="989"/>
    </row>
    <row r="6" spans="1:33" s="383" customFormat="1" ht="12" customHeight="1" x14ac:dyDescent="0.25">
      <c r="A6" s="2543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89"/>
      <c r="S6" s="989"/>
      <c r="T6" s="989"/>
      <c r="U6" s="989"/>
      <c r="V6" s="989"/>
      <c r="W6" s="989"/>
      <c r="X6" s="989"/>
      <c r="Y6" s="989"/>
      <c r="Z6" s="989"/>
      <c r="AA6" s="989"/>
      <c r="AB6" s="989"/>
      <c r="AC6" s="989"/>
      <c r="AD6" s="989"/>
      <c r="AE6" s="989"/>
      <c r="AF6" s="989"/>
      <c r="AG6" s="989"/>
    </row>
    <row r="7" spans="1:33" s="383" customFormat="1" ht="15.75" x14ac:dyDescent="0.25">
      <c r="A7" s="2544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89"/>
      <c r="S7" s="989"/>
      <c r="T7" s="989"/>
      <c r="U7" s="989"/>
      <c r="V7" s="989"/>
      <c r="W7" s="989"/>
      <c r="X7" s="989"/>
      <c r="Y7" s="989"/>
      <c r="Z7" s="989"/>
      <c r="AA7" s="989"/>
      <c r="AB7" s="989"/>
      <c r="AC7" s="989"/>
      <c r="AD7" s="989"/>
      <c r="AE7" s="989"/>
      <c r="AF7" s="989"/>
      <c r="AG7" s="989"/>
    </row>
    <row r="8" spans="1:33" s="383" customFormat="1" ht="9" customHeight="1" x14ac:dyDescent="0.2">
      <c r="A8" s="1312">
        <v>1518</v>
      </c>
      <c r="B8" s="1316">
        <v>1519</v>
      </c>
      <c r="R8" s="989"/>
      <c r="S8" s="989"/>
      <c r="T8" s="989"/>
      <c r="U8" s="989"/>
      <c r="V8" s="989"/>
      <c r="W8" s="989"/>
      <c r="X8" s="989"/>
      <c r="Y8" s="989"/>
      <c r="Z8" s="989"/>
      <c r="AA8" s="989"/>
      <c r="AB8" s="989"/>
      <c r="AC8" s="989"/>
      <c r="AD8" s="989"/>
      <c r="AE8" s="989"/>
      <c r="AF8" s="989"/>
      <c r="AG8" s="989"/>
    </row>
    <row r="9" spans="1:33" s="383" customFormat="1" x14ac:dyDescent="0.2">
      <c r="A9" s="2539" t="s">
        <v>9</v>
      </c>
      <c r="B9" s="2545" t="s">
        <v>10</v>
      </c>
      <c r="C9" s="2546"/>
      <c r="D9" s="2546"/>
      <c r="E9" s="2546"/>
      <c r="F9" s="2546"/>
      <c r="G9" s="2546"/>
      <c r="H9" s="2546"/>
      <c r="I9" s="2547"/>
      <c r="J9" s="2545" t="s">
        <v>11</v>
      </c>
      <c r="K9" s="2546"/>
      <c r="L9" s="2546"/>
      <c r="M9" s="2546"/>
      <c r="N9" s="2546"/>
      <c r="O9" s="2546"/>
      <c r="P9" s="2546"/>
      <c r="Q9" s="2547"/>
      <c r="R9" s="989"/>
      <c r="S9" s="989"/>
      <c r="T9" s="989"/>
      <c r="U9" s="989"/>
      <c r="V9" s="989"/>
      <c r="W9" s="989"/>
      <c r="X9" s="989"/>
      <c r="Y9" s="989"/>
      <c r="Z9" s="989"/>
      <c r="AA9" s="989"/>
      <c r="AB9" s="989"/>
      <c r="AC9" s="989"/>
      <c r="AD9" s="989"/>
      <c r="AE9" s="989"/>
      <c r="AF9" s="989"/>
      <c r="AG9" s="989"/>
    </row>
    <row r="10" spans="1:33" s="383" customFormat="1" x14ac:dyDescent="0.2">
      <c r="A10" s="2540"/>
      <c r="B10" s="2537" t="s">
        <v>664</v>
      </c>
      <c r="C10" s="2538"/>
      <c r="D10" s="2538"/>
      <c r="E10" s="2548"/>
      <c r="F10" s="2537" t="s">
        <v>679</v>
      </c>
      <c r="G10" s="2039"/>
      <c r="H10" s="2039"/>
      <c r="I10" s="2040"/>
      <c r="J10" s="2537" t="s">
        <v>665</v>
      </c>
      <c r="K10" s="2538"/>
      <c r="L10" s="2538"/>
      <c r="M10" s="2548"/>
      <c r="N10" s="2537" t="s">
        <v>679</v>
      </c>
      <c r="O10" s="2039"/>
      <c r="P10" s="2039"/>
      <c r="Q10" s="2040"/>
      <c r="R10" s="989"/>
      <c r="S10" s="989"/>
      <c r="T10" s="989"/>
      <c r="U10" s="989"/>
      <c r="V10" s="989"/>
      <c r="W10" s="989"/>
      <c r="X10" s="989"/>
      <c r="Y10" s="989"/>
      <c r="Z10" s="989"/>
      <c r="AA10" s="989"/>
      <c r="AB10" s="989"/>
      <c r="AC10" s="989"/>
      <c r="AD10" s="989"/>
      <c r="AE10" s="989"/>
      <c r="AF10" s="989"/>
      <c r="AG10" s="989"/>
    </row>
    <row r="11" spans="1:33" s="383" customFormat="1" x14ac:dyDescent="0.2">
      <c r="A11" s="2540"/>
      <c r="B11" s="2537" t="s">
        <v>14</v>
      </c>
      <c r="C11" s="2538"/>
      <c r="E11" s="387">
        <v>7200</v>
      </c>
      <c r="F11" s="2537" t="s">
        <v>14</v>
      </c>
      <c r="G11" s="2538"/>
      <c r="H11" s="386"/>
      <c r="I11" s="387"/>
      <c r="J11" s="2537" t="s">
        <v>14</v>
      </c>
      <c r="K11" s="2538"/>
      <c r="L11" s="386"/>
      <c r="M11" s="387">
        <f>E11</f>
        <v>7200</v>
      </c>
      <c r="N11" s="2537" t="s">
        <v>14</v>
      </c>
      <c r="O11" s="2538"/>
      <c r="P11" s="386"/>
      <c r="Q11" s="387"/>
      <c r="R11" s="989"/>
      <c r="S11" s="989"/>
      <c r="T11" s="989"/>
      <c r="U11" s="989"/>
      <c r="V11" s="989"/>
      <c r="W11" s="989"/>
      <c r="X11" s="989"/>
      <c r="Y11" s="989"/>
      <c r="Z11" s="989"/>
      <c r="AA11" s="989"/>
      <c r="AB11" s="989"/>
      <c r="AC11" s="989"/>
      <c r="AD11" s="989"/>
      <c r="AE11" s="989"/>
      <c r="AF11" s="989"/>
      <c r="AG11" s="989"/>
    </row>
    <row r="12" spans="1:33" s="389" customFormat="1" ht="35.25" customHeight="1" x14ac:dyDescent="0.2">
      <c r="A12" s="2541"/>
      <c r="B12" s="388" t="s">
        <v>16</v>
      </c>
      <c r="C12" s="388" t="s">
        <v>17</v>
      </c>
      <c r="D12" s="388"/>
      <c r="E12" s="388" t="s">
        <v>18</v>
      </c>
      <c r="F12" s="388" t="s">
        <v>16</v>
      </c>
      <c r="G12" s="388" t="s">
        <v>17</v>
      </c>
      <c r="H12" s="388"/>
      <c r="I12" s="388" t="s">
        <v>18</v>
      </c>
      <c r="J12" s="388" t="s">
        <v>16</v>
      </c>
      <c r="K12" s="388" t="s">
        <v>17</v>
      </c>
      <c r="L12" s="388"/>
      <c r="M12" s="388" t="s">
        <v>18</v>
      </c>
      <c r="N12" s="388" t="s">
        <v>16</v>
      </c>
      <c r="O12" s="388" t="s">
        <v>17</v>
      </c>
      <c r="P12" s="388"/>
      <c r="Q12" s="388" t="s">
        <v>18</v>
      </c>
    </row>
    <row r="13" spans="1:33" s="391" customFormat="1" ht="11.25" x14ac:dyDescent="0.2">
      <c r="A13" s="390">
        <v>1</v>
      </c>
      <c r="B13" s="390">
        <v>2</v>
      </c>
      <c r="C13" s="390">
        <v>3</v>
      </c>
      <c r="D13" s="390"/>
      <c r="E13" s="390">
        <v>4</v>
      </c>
      <c r="F13" s="390">
        <v>5</v>
      </c>
      <c r="G13" s="390">
        <v>6</v>
      </c>
      <c r="H13" s="390"/>
      <c r="I13" s="390">
        <v>7</v>
      </c>
      <c r="J13" s="390">
        <v>8</v>
      </c>
      <c r="K13" s="390">
        <v>9</v>
      </c>
      <c r="L13" s="390"/>
      <c r="M13" s="390">
        <v>10</v>
      </c>
      <c r="N13" s="390">
        <v>11</v>
      </c>
      <c r="O13" s="390">
        <v>12</v>
      </c>
      <c r="P13" s="390"/>
      <c r="Q13" s="390">
        <v>13</v>
      </c>
    </row>
    <row r="14" spans="1:33" s="389" customFormat="1" ht="15" x14ac:dyDescent="0.2">
      <c r="A14" s="392">
        <v>0</v>
      </c>
      <c r="B14" s="1162"/>
      <c r="C14" s="1757"/>
      <c r="D14" s="1757"/>
      <c r="E14" s="1757"/>
      <c r="F14" s="1747"/>
      <c r="G14" s="1757"/>
      <c r="H14" s="1757"/>
      <c r="I14" s="1757"/>
      <c r="J14" s="1747"/>
      <c r="K14" s="1757"/>
      <c r="L14" s="1757"/>
      <c r="M14" s="1757"/>
      <c r="N14" s="1747"/>
      <c r="O14" s="1757"/>
      <c r="P14" s="1757"/>
      <c r="Q14" s="1757"/>
    </row>
    <row r="15" spans="1:33" s="1485" customFormat="1" ht="15" x14ac:dyDescent="0.25">
      <c r="A15" s="1484">
        <v>1</v>
      </c>
      <c r="B15" s="1459"/>
      <c r="C15" s="1757"/>
      <c r="D15" s="1757"/>
      <c r="E15" s="1644">
        <v>28</v>
      </c>
      <c r="F15" s="1747"/>
      <c r="G15" s="1757"/>
      <c r="H15" s="1757"/>
      <c r="I15" s="1644">
        <v>169</v>
      </c>
      <c r="J15" s="1747"/>
      <c r="K15" s="1757"/>
      <c r="L15" s="1757"/>
      <c r="M15" s="1644">
        <v>0</v>
      </c>
      <c r="N15" s="1747"/>
      <c r="O15" s="1757"/>
      <c r="P15" s="1757"/>
      <c r="Q15" s="1644">
        <v>28</v>
      </c>
    </row>
    <row r="16" spans="1:33" s="389" customFormat="1" ht="15" x14ac:dyDescent="0.25">
      <c r="A16" s="392">
        <v>2</v>
      </c>
      <c r="B16" s="1162"/>
      <c r="C16" s="1757"/>
      <c r="D16" s="1757"/>
      <c r="E16" s="1644">
        <v>27</v>
      </c>
      <c r="F16" s="1747"/>
      <c r="G16" s="1757"/>
      <c r="H16" s="1757"/>
      <c r="I16" s="1644">
        <v>157</v>
      </c>
      <c r="J16" s="1747"/>
      <c r="K16" s="1757"/>
      <c r="L16" s="1757"/>
      <c r="M16" s="1644">
        <v>0</v>
      </c>
      <c r="N16" s="1747"/>
      <c r="O16" s="1757"/>
      <c r="P16" s="1757"/>
      <c r="Q16" s="1644">
        <v>26</v>
      </c>
    </row>
    <row r="17" spans="1:17" s="389" customFormat="1" ht="15" x14ac:dyDescent="0.25">
      <c r="A17" s="392">
        <v>3</v>
      </c>
      <c r="B17" s="1162"/>
      <c r="C17" s="1757"/>
      <c r="D17" s="1757"/>
      <c r="E17" s="1644">
        <v>28</v>
      </c>
      <c r="F17" s="1747"/>
      <c r="G17" s="1757"/>
      <c r="H17" s="1757"/>
      <c r="I17" s="1644">
        <v>147</v>
      </c>
      <c r="J17" s="1747"/>
      <c r="K17" s="1757"/>
      <c r="L17" s="1757"/>
      <c r="M17" s="1644">
        <v>0</v>
      </c>
      <c r="N17" s="1747"/>
      <c r="O17" s="1757"/>
      <c r="P17" s="1757"/>
      <c r="Q17" s="1644">
        <v>24</v>
      </c>
    </row>
    <row r="18" spans="1:17" s="389" customFormat="1" ht="15" x14ac:dyDescent="0.25">
      <c r="A18" s="392">
        <v>4</v>
      </c>
      <c r="B18" s="1162"/>
      <c r="C18" s="1757"/>
      <c r="D18" s="1757"/>
      <c r="E18" s="1644">
        <v>22</v>
      </c>
      <c r="F18" s="1747"/>
      <c r="G18" s="1757"/>
      <c r="H18" s="1757"/>
      <c r="I18" s="1644">
        <v>142</v>
      </c>
      <c r="J18" s="1747"/>
      <c r="K18" s="1757"/>
      <c r="L18" s="1757"/>
      <c r="M18" s="1644">
        <v>0</v>
      </c>
      <c r="N18" s="1747"/>
      <c r="O18" s="1757"/>
      <c r="P18" s="1757"/>
      <c r="Q18" s="1644">
        <v>25</v>
      </c>
    </row>
    <row r="19" spans="1:17" s="389" customFormat="1" ht="15" x14ac:dyDescent="0.25">
      <c r="A19" s="392">
        <v>5</v>
      </c>
      <c r="B19" s="1162"/>
      <c r="C19" s="1757"/>
      <c r="D19" s="1757"/>
      <c r="E19" s="1644">
        <v>21</v>
      </c>
      <c r="F19" s="1747"/>
      <c r="G19" s="1757"/>
      <c r="H19" s="1757"/>
      <c r="I19" s="1644">
        <v>145</v>
      </c>
      <c r="J19" s="1747"/>
      <c r="K19" s="1757"/>
      <c r="L19" s="1757"/>
      <c r="M19" s="1644">
        <v>0</v>
      </c>
      <c r="N19" s="1747"/>
      <c r="O19" s="1757"/>
      <c r="P19" s="1757"/>
      <c r="Q19" s="1644">
        <v>27</v>
      </c>
    </row>
    <row r="20" spans="1:17" s="389" customFormat="1" ht="15" x14ac:dyDescent="0.25">
      <c r="A20" s="392">
        <v>6</v>
      </c>
      <c r="B20" s="1162"/>
      <c r="C20" s="1757"/>
      <c r="D20" s="1757"/>
      <c r="E20" s="1644">
        <v>20</v>
      </c>
      <c r="F20" s="1747"/>
      <c r="G20" s="1757"/>
      <c r="H20" s="1757"/>
      <c r="I20" s="1644">
        <v>174</v>
      </c>
      <c r="J20" s="1747"/>
      <c r="K20" s="1757"/>
      <c r="L20" s="1757"/>
      <c r="M20" s="1644">
        <v>0</v>
      </c>
      <c r="N20" s="1747"/>
      <c r="O20" s="1757"/>
      <c r="P20" s="1757"/>
      <c r="Q20" s="1644">
        <v>29</v>
      </c>
    </row>
    <row r="21" spans="1:17" s="389" customFormat="1" ht="15" x14ac:dyDescent="0.25">
      <c r="A21" s="392">
        <v>7</v>
      </c>
      <c r="B21" s="1162"/>
      <c r="C21" s="1757"/>
      <c r="D21" s="1757"/>
      <c r="E21" s="1644">
        <v>26</v>
      </c>
      <c r="F21" s="1747"/>
      <c r="G21" s="1757"/>
      <c r="H21" s="1757"/>
      <c r="I21" s="1644">
        <v>179</v>
      </c>
      <c r="J21" s="1747"/>
      <c r="K21" s="1757"/>
      <c r="L21" s="1757"/>
      <c r="M21" s="1644">
        <v>0</v>
      </c>
      <c r="N21" s="1747"/>
      <c r="O21" s="1757"/>
      <c r="P21" s="1757"/>
      <c r="Q21" s="1644">
        <v>33</v>
      </c>
    </row>
    <row r="22" spans="1:17" s="389" customFormat="1" ht="15" x14ac:dyDescent="0.25">
      <c r="A22" s="392">
        <v>8</v>
      </c>
      <c r="B22" s="1162"/>
      <c r="C22" s="1757"/>
      <c r="D22" s="1757"/>
      <c r="E22" s="1644">
        <v>31</v>
      </c>
      <c r="F22" s="1747"/>
      <c r="G22" s="1757"/>
      <c r="H22" s="1757"/>
      <c r="I22" s="1644">
        <v>238</v>
      </c>
      <c r="J22" s="1747"/>
      <c r="K22" s="1757"/>
      <c r="L22" s="1757"/>
      <c r="M22" s="1644">
        <v>0</v>
      </c>
      <c r="N22" s="1747"/>
      <c r="O22" s="1757"/>
      <c r="P22" s="1757"/>
      <c r="Q22" s="1644">
        <v>40</v>
      </c>
    </row>
    <row r="23" spans="1:17" s="389" customFormat="1" ht="15" x14ac:dyDescent="0.25">
      <c r="A23" s="392">
        <v>9</v>
      </c>
      <c r="B23" s="1162"/>
      <c r="C23" s="1757"/>
      <c r="D23" s="1757"/>
      <c r="E23" s="1644">
        <v>34</v>
      </c>
      <c r="F23" s="1747"/>
      <c r="G23" s="1757"/>
      <c r="H23" s="1757"/>
      <c r="I23" s="1644">
        <v>310</v>
      </c>
      <c r="J23" s="1747"/>
      <c r="K23" s="1757"/>
      <c r="L23" s="1757"/>
      <c r="M23" s="1644">
        <v>0</v>
      </c>
      <c r="N23" s="1747"/>
      <c r="O23" s="1757"/>
      <c r="P23" s="1757"/>
      <c r="Q23" s="1644">
        <v>45</v>
      </c>
    </row>
    <row r="24" spans="1:17" s="389" customFormat="1" ht="15" x14ac:dyDescent="0.25">
      <c r="A24" s="392">
        <v>10</v>
      </c>
      <c r="B24" s="1162"/>
      <c r="C24" s="1757"/>
      <c r="D24" s="1757"/>
      <c r="E24" s="1644">
        <v>43</v>
      </c>
      <c r="F24" s="1747"/>
      <c r="G24" s="1757"/>
      <c r="H24" s="1757"/>
      <c r="I24" s="1644">
        <v>383</v>
      </c>
      <c r="J24" s="1747"/>
      <c r="K24" s="1757"/>
      <c r="L24" s="1757"/>
      <c r="M24" s="1644">
        <v>0</v>
      </c>
      <c r="N24" s="1747"/>
      <c r="O24" s="1757"/>
      <c r="P24" s="1757"/>
      <c r="Q24" s="1644">
        <v>51</v>
      </c>
    </row>
    <row r="25" spans="1:17" s="389" customFormat="1" ht="15" x14ac:dyDescent="0.25">
      <c r="A25" s="392">
        <v>11</v>
      </c>
      <c r="B25" s="1162"/>
      <c r="C25" s="1757"/>
      <c r="D25" s="1757"/>
      <c r="E25" s="1644">
        <v>51</v>
      </c>
      <c r="F25" s="1747"/>
      <c r="G25" s="1757"/>
      <c r="H25" s="1757"/>
      <c r="I25" s="1644">
        <v>398</v>
      </c>
      <c r="J25" s="1747"/>
      <c r="K25" s="1757"/>
      <c r="L25" s="1757"/>
      <c r="M25" s="1644">
        <v>0</v>
      </c>
      <c r="N25" s="1747"/>
      <c r="O25" s="1757"/>
      <c r="P25" s="1757"/>
      <c r="Q25" s="1644">
        <v>51</v>
      </c>
    </row>
    <row r="26" spans="1:17" s="389" customFormat="1" ht="15" x14ac:dyDescent="0.25">
      <c r="A26" s="392">
        <v>12</v>
      </c>
      <c r="B26" s="1162"/>
      <c r="C26" s="1757"/>
      <c r="D26" s="1757"/>
      <c r="E26" s="1644">
        <v>45</v>
      </c>
      <c r="F26" s="1747"/>
      <c r="G26" s="1757"/>
      <c r="H26" s="1757"/>
      <c r="I26" s="1644">
        <v>386</v>
      </c>
      <c r="J26" s="1747"/>
      <c r="K26" s="1757"/>
      <c r="L26" s="1757"/>
      <c r="M26" s="1644">
        <v>0</v>
      </c>
      <c r="N26" s="1747"/>
      <c r="O26" s="1757"/>
      <c r="P26" s="1757"/>
      <c r="Q26" s="1644">
        <v>52</v>
      </c>
    </row>
    <row r="27" spans="1:17" s="389" customFormat="1" ht="15" x14ac:dyDescent="0.25">
      <c r="A27" s="392">
        <v>13</v>
      </c>
      <c r="B27" s="1162"/>
      <c r="C27" s="1757"/>
      <c r="D27" s="1757"/>
      <c r="E27" s="1644">
        <v>45</v>
      </c>
      <c r="F27" s="1747"/>
      <c r="G27" s="1757"/>
      <c r="H27" s="1757"/>
      <c r="I27" s="1644">
        <v>385</v>
      </c>
      <c r="J27" s="1747"/>
      <c r="K27" s="1757"/>
      <c r="L27" s="1757"/>
      <c r="M27" s="1644">
        <v>0</v>
      </c>
      <c r="N27" s="1747"/>
      <c r="O27" s="1757"/>
      <c r="P27" s="1757"/>
      <c r="Q27" s="1644">
        <v>55</v>
      </c>
    </row>
    <row r="28" spans="1:17" s="389" customFormat="1" ht="15" x14ac:dyDescent="0.25">
      <c r="A28" s="392">
        <v>14</v>
      </c>
      <c r="B28" s="1162"/>
      <c r="C28" s="1757"/>
      <c r="D28" s="1757"/>
      <c r="E28" s="1644">
        <v>49</v>
      </c>
      <c r="F28" s="1747"/>
      <c r="G28" s="1757"/>
      <c r="H28" s="1757"/>
      <c r="I28" s="1644">
        <v>382</v>
      </c>
      <c r="J28" s="1747"/>
      <c r="K28" s="1757"/>
      <c r="L28" s="1757"/>
      <c r="M28" s="1644">
        <v>0</v>
      </c>
      <c r="N28" s="1747"/>
      <c r="O28" s="1757"/>
      <c r="P28" s="1757"/>
      <c r="Q28" s="1644">
        <v>49</v>
      </c>
    </row>
    <row r="29" spans="1:17" s="389" customFormat="1" ht="15" x14ac:dyDescent="0.25">
      <c r="A29" s="392">
        <v>15</v>
      </c>
      <c r="B29" s="1162"/>
      <c r="C29" s="1757"/>
      <c r="D29" s="1757"/>
      <c r="E29" s="1644">
        <v>46</v>
      </c>
      <c r="F29" s="1747"/>
      <c r="G29" s="1757"/>
      <c r="H29" s="1757"/>
      <c r="I29" s="1644">
        <v>382</v>
      </c>
      <c r="J29" s="1747"/>
      <c r="K29" s="1757"/>
      <c r="L29" s="1757"/>
      <c r="M29" s="1644">
        <v>0</v>
      </c>
      <c r="N29" s="1747"/>
      <c r="O29" s="1757"/>
      <c r="P29" s="1757"/>
      <c r="Q29" s="1644">
        <v>51</v>
      </c>
    </row>
    <row r="30" spans="1:17" s="389" customFormat="1" ht="15" x14ac:dyDescent="0.25">
      <c r="A30" s="392">
        <v>16</v>
      </c>
      <c r="B30" s="1162"/>
      <c r="C30" s="1757"/>
      <c r="D30" s="1757"/>
      <c r="E30" s="1644">
        <v>47</v>
      </c>
      <c r="F30" s="1747"/>
      <c r="G30" s="1757"/>
      <c r="H30" s="1757"/>
      <c r="I30" s="1644">
        <v>369</v>
      </c>
      <c r="J30" s="1747"/>
      <c r="K30" s="1757"/>
      <c r="L30" s="1757"/>
      <c r="M30" s="1644">
        <v>0</v>
      </c>
      <c r="N30" s="1747"/>
      <c r="O30" s="1757"/>
      <c r="P30" s="1757"/>
      <c r="Q30" s="1644">
        <v>50</v>
      </c>
    </row>
    <row r="31" spans="1:17" s="393" customFormat="1" ht="15" x14ac:dyDescent="0.25">
      <c r="A31" s="392">
        <v>17</v>
      </c>
      <c r="B31" s="1162"/>
      <c r="C31" s="1757"/>
      <c r="D31" s="1757"/>
      <c r="E31" s="1644">
        <v>49</v>
      </c>
      <c r="F31" s="1747"/>
      <c r="G31" s="1757"/>
      <c r="H31" s="1757"/>
      <c r="I31" s="1644">
        <v>354</v>
      </c>
      <c r="J31" s="1747"/>
      <c r="K31" s="1757"/>
      <c r="L31" s="1757"/>
      <c r="M31" s="1644">
        <v>0</v>
      </c>
      <c r="N31" s="1747"/>
      <c r="O31" s="1757"/>
      <c r="P31" s="1757"/>
      <c r="Q31" s="1644">
        <v>49</v>
      </c>
    </row>
    <row r="32" spans="1:17" s="393" customFormat="1" ht="15" x14ac:dyDescent="0.25">
      <c r="A32" s="392">
        <v>18</v>
      </c>
      <c r="B32" s="1162"/>
      <c r="C32" s="1757"/>
      <c r="D32" s="1757"/>
      <c r="E32" s="1644">
        <v>46</v>
      </c>
      <c r="F32" s="1747"/>
      <c r="G32" s="1757"/>
      <c r="H32" s="1757"/>
      <c r="I32" s="1644">
        <v>315</v>
      </c>
      <c r="J32" s="1747"/>
      <c r="K32" s="1757"/>
      <c r="L32" s="1757"/>
      <c r="M32" s="1644">
        <v>0</v>
      </c>
      <c r="N32" s="1747"/>
      <c r="O32" s="1757"/>
      <c r="P32" s="1757"/>
      <c r="Q32" s="1644">
        <v>49</v>
      </c>
    </row>
    <row r="33" spans="1:33" s="393" customFormat="1" ht="15" x14ac:dyDescent="0.25">
      <c r="A33" s="392">
        <v>19</v>
      </c>
      <c r="B33" s="1162"/>
      <c r="C33" s="1757"/>
      <c r="D33" s="1757"/>
      <c r="E33" s="1644">
        <v>54</v>
      </c>
      <c r="F33" s="1747"/>
      <c r="G33" s="1757"/>
      <c r="H33" s="1757"/>
      <c r="I33" s="1644">
        <v>286</v>
      </c>
      <c r="J33" s="1747"/>
      <c r="K33" s="1757"/>
      <c r="L33" s="1757"/>
      <c r="M33" s="1644">
        <v>0</v>
      </c>
      <c r="N33" s="1747"/>
      <c r="O33" s="1757"/>
      <c r="P33" s="1757"/>
      <c r="Q33" s="1644">
        <v>48</v>
      </c>
    </row>
    <row r="34" spans="1:33" s="393" customFormat="1" ht="15" x14ac:dyDescent="0.25">
      <c r="A34" s="392">
        <v>20</v>
      </c>
      <c r="B34" s="1162"/>
      <c r="C34" s="1757"/>
      <c r="D34" s="1757"/>
      <c r="E34" s="1644">
        <v>55</v>
      </c>
      <c r="F34" s="1747"/>
      <c r="G34" s="1757"/>
      <c r="H34" s="1757"/>
      <c r="I34" s="1644">
        <v>274</v>
      </c>
      <c r="J34" s="1747"/>
      <c r="K34" s="1757"/>
      <c r="L34" s="1757"/>
      <c r="M34" s="1644">
        <v>0</v>
      </c>
      <c r="N34" s="1747"/>
      <c r="O34" s="1757"/>
      <c r="P34" s="1757"/>
      <c r="Q34" s="1644">
        <v>47</v>
      </c>
    </row>
    <row r="35" spans="1:33" s="393" customFormat="1" ht="15" x14ac:dyDescent="0.25">
      <c r="A35" s="392">
        <v>21</v>
      </c>
      <c r="B35" s="1162"/>
      <c r="C35" s="1757"/>
      <c r="D35" s="1757"/>
      <c r="E35" s="1644">
        <v>61</v>
      </c>
      <c r="F35" s="1747"/>
      <c r="G35" s="1757"/>
      <c r="H35" s="1757"/>
      <c r="I35" s="1644">
        <v>258</v>
      </c>
      <c r="J35" s="1747"/>
      <c r="K35" s="1757"/>
      <c r="L35" s="1757"/>
      <c r="M35" s="1644">
        <v>0</v>
      </c>
      <c r="N35" s="1747"/>
      <c r="O35" s="1757"/>
      <c r="P35" s="1757"/>
      <c r="Q35" s="1644">
        <v>41</v>
      </c>
    </row>
    <row r="36" spans="1:33" s="393" customFormat="1" ht="15" x14ac:dyDescent="0.25">
      <c r="A36" s="392">
        <v>22</v>
      </c>
      <c r="B36" s="1162"/>
      <c r="C36" s="1757"/>
      <c r="D36" s="1757"/>
      <c r="E36" s="1644">
        <v>59</v>
      </c>
      <c r="F36" s="1747"/>
      <c r="G36" s="1757"/>
      <c r="H36" s="1757"/>
      <c r="I36" s="1644">
        <v>255</v>
      </c>
      <c r="J36" s="1747"/>
      <c r="K36" s="1757"/>
      <c r="L36" s="1757"/>
      <c r="M36" s="1644">
        <v>0</v>
      </c>
      <c r="N36" s="1747"/>
      <c r="O36" s="1757"/>
      <c r="P36" s="1757"/>
      <c r="Q36" s="1644">
        <v>35</v>
      </c>
    </row>
    <row r="37" spans="1:33" s="393" customFormat="1" ht="15" x14ac:dyDescent="0.25">
      <c r="A37" s="392">
        <v>23</v>
      </c>
      <c r="B37" s="1162"/>
      <c r="C37" s="1757"/>
      <c r="D37" s="1757"/>
      <c r="E37" s="1644">
        <v>51</v>
      </c>
      <c r="F37" s="1747"/>
      <c r="G37" s="1757"/>
      <c r="H37" s="1757"/>
      <c r="I37" s="1644">
        <v>219</v>
      </c>
      <c r="J37" s="1747"/>
      <c r="K37" s="1757"/>
      <c r="L37" s="1757"/>
      <c r="M37" s="1644">
        <v>0</v>
      </c>
      <c r="N37" s="1747"/>
      <c r="O37" s="1757"/>
      <c r="P37" s="1757"/>
      <c r="Q37" s="1644">
        <v>29</v>
      </c>
    </row>
    <row r="38" spans="1:33" s="393" customFormat="1" ht="15" x14ac:dyDescent="0.25">
      <c r="A38" s="392">
        <v>24</v>
      </c>
      <c r="B38" s="1162"/>
      <c r="C38" s="1757"/>
      <c r="D38" s="1757"/>
      <c r="E38" s="1644">
        <v>35</v>
      </c>
      <c r="F38" s="1747"/>
      <c r="G38" s="1757"/>
      <c r="H38" s="1757"/>
      <c r="I38" s="1644">
        <v>194</v>
      </c>
      <c r="J38" s="1747"/>
      <c r="K38" s="1757"/>
      <c r="L38" s="1757"/>
      <c r="M38" s="1644">
        <v>0</v>
      </c>
      <c r="N38" s="1747"/>
      <c r="O38" s="1757"/>
      <c r="P38" s="1757"/>
      <c r="Q38" s="1644">
        <v>24</v>
      </c>
    </row>
    <row r="39" spans="1:33" s="393" customFormat="1" ht="15" x14ac:dyDescent="0.2">
      <c r="A39" s="392" t="s">
        <v>19</v>
      </c>
      <c r="B39" s="1208"/>
      <c r="C39" s="1758"/>
      <c r="D39" s="1758"/>
      <c r="E39" s="1759">
        <f>SUM(E15:E38)</f>
        <v>973</v>
      </c>
      <c r="F39" s="1758"/>
      <c r="G39" s="1758"/>
      <c r="H39" s="1758"/>
      <c r="I39" s="1759">
        <f>SUM(I15:I38)</f>
        <v>6501</v>
      </c>
      <c r="J39" s="1758"/>
      <c r="K39" s="1758"/>
      <c r="L39" s="1758"/>
      <c r="M39" s="1759">
        <f>SUM(M15:M38)</f>
        <v>0</v>
      </c>
      <c r="N39" s="1758"/>
      <c r="O39" s="1758"/>
      <c r="P39" s="1758"/>
      <c r="Q39" s="1759">
        <f>SUM(Q15:Q38)</f>
        <v>958</v>
      </c>
    </row>
    <row r="40" spans="1:33" s="383" customFormat="1" ht="12.75" customHeight="1" x14ac:dyDescent="0.2">
      <c r="A40" s="383" t="s">
        <v>20</v>
      </c>
      <c r="R40" s="989"/>
      <c r="S40" s="989"/>
      <c r="T40" s="989"/>
      <c r="U40" s="989"/>
      <c r="V40" s="989"/>
      <c r="W40" s="989"/>
      <c r="X40" s="989"/>
      <c r="Y40" s="989"/>
      <c r="Z40" s="989"/>
      <c r="AA40" s="989"/>
      <c r="AB40" s="989"/>
      <c r="AC40" s="989"/>
      <c r="AD40" s="989"/>
      <c r="AE40" s="989"/>
      <c r="AF40" s="989"/>
      <c r="AG40" s="989"/>
    </row>
    <row r="41" spans="1:33" s="383" customFormat="1" ht="12.75" customHeight="1" x14ac:dyDescent="0.2">
      <c r="A41" s="383" t="s">
        <v>21</v>
      </c>
      <c r="R41" s="989"/>
      <c r="S41" s="989"/>
      <c r="T41" s="989"/>
      <c r="U41" s="989"/>
      <c r="V41" s="989"/>
      <c r="W41" s="989"/>
      <c r="X41" s="989"/>
      <c r="Y41" s="989"/>
      <c r="Z41" s="989"/>
      <c r="AA41" s="989"/>
      <c r="AB41" s="989"/>
      <c r="AC41" s="989"/>
      <c r="AD41" s="989"/>
      <c r="AE41" s="989"/>
      <c r="AF41" s="989"/>
      <c r="AG41" s="989"/>
    </row>
    <row r="42" spans="1:33" x14ac:dyDescent="0.2">
      <c r="A42" s="383" t="s">
        <v>22</v>
      </c>
      <c r="R42" s="990"/>
      <c r="S42" s="990"/>
      <c r="T42" s="990"/>
      <c r="U42" s="990"/>
      <c r="V42" s="990"/>
      <c r="W42" s="990"/>
      <c r="X42" s="990"/>
      <c r="Y42" s="990"/>
      <c r="Z42" s="990"/>
      <c r="AA42" s="990"/>
      <c r="AB42" s="990"/>
      <c r="AC42" s="990"/>
      <c r="AD42" s="990"/>
      <c r="AE42" s="990"/>
      <c r="AF42" s="990"/>
      <c r="AG42" s="990"/>
    </row>
    <row r="43" spans="1:33" x14ac:dyDescent="0.2">
      <c r="A43" s="383" t="s">
        <v>23</v>
      </c>
      <c r="K43" s="383" t="s">
        <v>526</v>
      </c>
      <c r="L43" s="383"/>
      <c r="M43" s="383"/>
      <c r="N43" s="383"/>
      <c r="O43" s="383"/>
      <c r="P43" s="383"/>
      <c r="Q43" s="383"/>
      <c r="R43" s="990"/>
      <c r="S43" s="990"/>
      <c r="T43" s="990"/>
      <c r="U43" s="990"/>
      <c r="V43" s="990"/>
      <c r="W43" s="990"/>
      <c r="X43" s="990"/>
      <c r="Y43" s="990"/>
      <c r="Z43" s="990"/>
      <c r="AA43" s="990"/>
      <c r="AB43" s="990"/>
      <c r="AC43" s="990"/>
      <c r="AD43" s="990"/>
      <c r="AE43" s="990"/>
      <c r="AF43" s="990"/>
      <c r="AG43" s="990"/>
    </row>
    <row r="44" spans="1:33" x14ac:dyDescent="0.2">
      <c r="R44" s="990"/>
      <c r="S44" s="990"/>
      <c r="T44" s="990"/>
      <c r="U44" s="990"/>
      <c r="V44" s="990"/>
      <c r="W44" s="990"/>
      <c r="X44" s="990"/>
      <c r="Y44" s="990"/>
      <c r="Z44" s="990"/>
      <c r="AA44" s="990"/>
      <c r="AB44" s="990"/>
      <c r="AC44" s="990"/>
      <c r="AD44" s="990"/>
      <c r="AE44" s="990"/>
      <c r="AF44" s="990"/>
      <c r="AG44" s="990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>
    <tabColor theme="6"/>
  </sheetPr>
  <dimension ref="A1:AG44"/>
  <sheetViews>
    <sheetView zoomScale="70" zoomScaleNormal="70" workbookViewId="0">
      <selection activeCell="T38" sqref="T38"/>
    </sheetView>
  </sheetViews>
  <sheetFormatPr defaultRowHeight="12.75" x14ac:dyDescent="0.2"/>
  <cols>
    <col min="1" max="1" width="5.42578125" style="406" customWidth="1"/>
    <col min="2" max="3" width="11.28515625" style="406" customWidth="1"/>
    <col min="4" max="4" width="11.28515625" style="406" hidden="1" customWidth="1"/>
    <col min="5" max="7" width="11.28515625" style="406" customWidth="1"/>
    <col min="8" max="8" width="11.28515625" style="406" hidden="1" customWidth="1"/>
    <col min="9" max="11" width="11.28515625" style="406" customWidth="1"/>
    <col min="12" max="12" width="11.28515625" style="406" hidden="1" customWidth="1"/>
    <col min="13" max="15" width="11.28515625" style="406" customWidth="1"/>
    <col min="16" max="16" width="11.28515625" style="406" hidden="1" customWidth="1"/>
    <col min="17" max="17" width="11.28515625" style="406" customWidth="1"/>
    <col min="18" max="16384" width="9.140625" style="406"/>
  </cols>
  <sheetData>
    <row r="1" spans="1:33" s="395" customFormat="1" ht="18.75" customHeight="1" x14ac:dyDescent="0.25">
      <c r="B1" s="2570" t="s">
        <v>503</v>
      </c>
      <c r="C1" s="2046"/>
      <c r="D1" s="2046"/>
      <c r="E1" s="2046"/>
      <c r="F1" s="2046"/>
      <c r="J1" s="801" t="s">
        <v>179</v>
      </c>
      <c r="N1" s="2564" t="s">
        <v>79</v>
      </c>
      <c r="O1" s="2564"/>
      <c r="P1" s="2564"/>
      <c r="Q1" s="2564"/>
      <c r="R1" s="987"/>
      <c r="S1" s="987"/>
      <c r="T1" s="987"/>
      <c r="U1" s="987"/>
      <c r="V1" s="987"/>
      <c r="W1" s="987"/>
      <c r="X1" s="987"/>
      <c r="Y1" s="987"/>
      <c r="Z1" s="987"/>
      <c r="AA1" s="987"/>
      <c r="AB1" s="987"/>
      <c r="AC1" s="987"/>
      <c r="AD1" s="987"/>
      <c r="AE1" s="987"/>
      <c r="AF1" s="987"/>
      <c r="AG1" s="987"/>
    </row>
    <row r="2" spans="1:33" s="395" customFormat="1" ht="10.5" customHeight="1" x14ac:dyDescent="0.2">
      <c r="B2" s="2565" t="s">
        <v>1</v>
      </c>
      <c r="C2" s="2032"/>
      <c r="D2" s="2032"/>
      <c r="E2" s="2032"/>
      <c r="F2" s="2032"/>
      <c r="N2" s="2565" t="s">
        <v>2</v>
      </c>
      <c r="O2" s="2566"/>
      <c r="P2" s="2566"/>
      <c r="Q2" s="2566"/>
      <c r="R2" s="987"/>
      <c r="S2" s="987"/>
      <c r="T2" s="987"/>
      <c r="U2" s="987"/>
      <c r="V2" s="987"/>
      <c r="W2" s="987"/>
      <c r="X2" s="987"/>
      <c r="Y2" s="987"/>
      <c r="Z2" s="987"/>
      <c r="AA2" s="987"/>
      <c r="AB2" s="987"/>
      <c r="AC2" s="987"/>
      <c r="AD2" s="987"/>
      <c r="AE2" s="987"/>
      <c r="AF2" s="987"/>
      <c r="AG2" s="987"/>
    </row>
    <row r="3" spans="1:33" s="395" customFormat="1" ht="13.5" customHeight="1" x14ac:dyDescent="0.2">
      <c r="N3" s="395" t="s">
        <v>3</v>
      </c>
      <c r="R3" s="987"/>
      <c r="S3" s="987"/>
      <c r="T3" s="987"/>
      <c r="U3" s="987"/>
      <c r="V3" s="987"/>
      <c r="W3" s="987"/>
      <c r="X3" s="987"/>
      <c r="Y3" s="987"/>
      <c r="Z3" s="987"/>
      <c r="AA3" s="987"/>
      <c r="AB3" s="987"/>
      <c r="AC3" s="987"/>
      <c r="AD3" s="987"/>
      <c r="AE3" s="987"/>
      <c r="AF3" s="987"/>
      <c r="AG3" s="987"/>
    </row>
    <row r="4" spans="1:33" s="395" customFormat="1" ht="15" customHeight="1" x14ac:dyDescent="0.25">
      <c r="B4" s="2569" t="s">
        <v>4</v>
      </c>
      <c r="C4" s="2046"/>
      <c r="D4" s="397"/>
      <c r="E4" s="987"/>
      <c r="F4" s="987"/>
      <c r="G4" s="987"/>
      <c r="H4" s="987"/>
      <c r="I4" s="903" t="s">
        <v>5</v>
      </c>
      <c r="J4" s="396"/>
      <c r="K4" s="396"/>
      <c r="L4" s="396"/>
      <c r="O4" s="1240" t="s">
        <v>91</v>
      </c>
      <c r="R4" s="987"/>
      <c r="S4" s="987"/>
      <c r="T4" s="987"/>
      <c r="U4" s="987"/>
      <c r="V4" s="987"/>
      <c r="W4" s="987"/>
      <c r="X4" s="987"/>
      <c r="Y4" s="987"/>
      <c r="Z4" s="987"/>
      <c r="AA4" s="987"/>
      <c r="AB4" s="987"/>
      <c r="AC4" s="987"/>
      <c r="AD4" s="987"/>
      <c r="AE4" s="987"/>
      <c r="AF4" s="987"/>
      <c r="AG4" s="987"/>
    </row>
    <row r="5" spans="1:33" s="395" customFormat="1" ht="9.75" customHeight="1" x14ac:dyDescent="0.2">
      <c r="B5" s="2560" t="s">
        <v>7</v>
      </c>
      <c r="C5" s="2044"/>
      <c r="D5" s="396"/>
      <c r="E5" s="396"/>
      <c r="R5" s="987"/>
      <c r="S5" s="987"/>
      <c r="T5" s="987"/>
      <c r="U5" s="987"/>
      <c r="V5" s="987"/>
      <c r="W5" s="987"/>
      <c r="X5" s="987"/>
      <c r="Y5" s="987"/>
      <c r="Z5" s="987"/>
      <c r="AA5" s="987"/>
      <c r="AB5" s="987"/>
      <c r="AC5" s="987"/>
      <c r="AD5" s="987"/>
      <c r="AE5" s="987"/>
      <c r="AF5" s="987"/>
      <c r="AG5" s="987"/>
    </row>
    <row r="6" spans="1:33" s="395" customFormat="1" ht="12" customHeight="1" x14ac:dyDescent="0.25">
      <c r="A6" s="2567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87"/>
      <c r="S6" s="987"/>
      <c r="T6" s="987"/>
      <c r="U6" s="987"/>
      <c r="V6" s="987"/>
      <c r="W6" s="987"/>
      <c r="X6" s="987"/>
      <c r="Y6" s="987"/>
      <c r="Z6" s="987"/>
      <c r="AA6" s="987"/>
      <c r="AB6" s="987"/>
      <c r="AC6" s="987"/>
      <c r="AD6" s="987"/>
      <c r="AE6" s="987"/>
      <c r="AF6" s="987"/>
      <c r="AG6" s="987"/>
    </row>
    <row r="7" spans="1:33" s="395" customFormat="1" ht="15.75" x14ac:dyDescent="0.25">
      <c r="A7" s="2568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87"/>
      <c r="S7" s="987"/>
      <c r="T7" s="987"/>
      <c r="U7" s="987"/>
      <c r="V7" s="987"/>
      <c r="W7" s="987"/>
      <c r="X7" s="987"/>
      <c r="Y7" s="987"/>
      <c r="Z7" s="987"/>
      <c r="AA7" s="987"/>
      <c r="AB7" s="987"/>
      <c r="AC7" s="987"/>
      <c r="AD7" s="987"/>
      <c r="AE7" s="987"/>
      <c r="AF7" s="987"/>
      <c r="AG7" s="987"/>
    </row>
    <row r="8" spans="1:33" s="395" customFormat="1" ht="9" customHeight="1" x14ac:dyDescent="0.2">
      <c r="A8" s="1312">
        <v>1525</v>
      </c>
      <c r="B8" s="1315"/>
      <c r="R8" s="987"/>
      <c r="S8" s="987"/>
      <c r="T8" s="987"/>
      <c r="U8" s="987"/>
      <c r="V8" s="987"/>
      <c r="W8" s="987"/>
      <c r="X8" s="987"/>
      <c r="Y8" s="987"/>
      <c r="Z8" s="987"/>
      <c r="AA8" s="987"/>
      <c r="AB8" s="987"/>
      <c r="AC8" s="987"/>
      <c r="AD8" s="987"/>
      <c r="AE8" s="987"/>
      <c r="AF8" s="987"/>
      <c r="AG8" s="987"/>
    </row>
    <row r="9" spans="1:33" s="395" customFormat="1" x14ac:dyDescent="0.2">
      <c r="A9" s="2554" t="s">
        <v>9</v>
      </c>
      <c r="B9" s="2561" t="s">
        <v>10</v>
      </c>
      <c r="C9" s="2562"/>
      <c r="D9" s="2562"/>
      <c r="E9" s="2562"/>
      <c r="F9" s="2562"/>
      <c r="G9" s="2562"/>
      <c r="H9" s="2562"/>
      <c r="I9" s="2563"/>
      <c r="J9" s="2561" t="s">
        <v>11</v>
      </c>
      <c r="K9" s="2562"/>
      <c r="L9" s="2562"/>
      <c r="M9" s="2562"/>
      <c r="N9" s="2562"/>
      <c r="O9" s="2562"/>
      <c r="P9" s="2562"/>
      <c r="Q9" s="2563"/>
      <c r="R9" s="987"/>
      <c r="S9" s="987"/>
      <c r="T9" s="987"/>
      <c r="U9" s="987"/>
      <c r="V9" s="987"/>
      <c r="W9" s="987"/>
      <c r="X9" s="987"/>
      <c r="Y9" s="987"/>
      <c r="Z9" s="987"/>
      <c r="AA9" s="987"/>
      <c r="AB9" s="987"/>
      <c r="AC9" s="987"/>
      <c r="AD9" s="987"/>
      <c r="AE9" s="987"/>
      <c r="AF9" s="987"/>
      <c r="AG9" s="987"/>
    </row>
    <row r="10" spans="1:33" s="395" customFormat="1" x14ac:dyDescent="0.2">
      <c r="A10" s="2555"/>
      <c r="B10" s="2557" t="s">
        <v>92</v>
      </c>
      <c r="C10" s="2558"/>
      <c r="D10" s="2558"/>
      <c r="E10" s="2559"/>
      <c r="F10" s="2557"/>
      <c r="G10" s="2039"/>
      <c r="H10" s="2039"/>
      <c r="I10" s="2040"/>
      <c r="J10" s="2557" t="s">
        <v>92</v>
      </c>
      <c r="K10" s="2558"/>
      <c r="L10" s="2558"/>
      <c r="M10" s="2559"/>
      <c r="N10" s="2557"/>
      <c r="O10" s="2558"/>
      <c r="P10" s="2558"/>
      <c r="Q10" s="2559"/>
      <c r="R10" s="987"/>
      <c r="S10" s="987"/>
      <c r="T10" s="987"/>
      <c r="U10" s="987"/>
      <c r="V10" s="987"/>
      <c r="W10" s="987"/>
      <c r="X10" s="987"/>
      <c r="Y10" s="987"/>
      <c r="Z10" s="987"/>
      <c r="AA10" s="987"/>
      <c r="AB10" s="987"/>
      <c r="AC10" s="987"/>
      <c r="AD10" s="987"/>
      <c r="AE10" s="987"/>
      <c r="AF10" s="987"/>
      <c r="AG10" s="987"/>
    </row>
    <row r="11" spans="1:33" s="395" customFormat="1" x14ac:dyDescent="0.2">
      <c r="A11" s="2555"/>
      <c r="B11" s="2557" t="s">
        <v>14</v>
      </c>
      <c r="C11" s="2558"/>
      <c r="E11" s="399">
        <v>7200</v>
      </c>
      <c r="F11" s="2557" t="s">
        <v>14</v>
      </c>
      <c r="G11" s="2558"/>
      <c r="H11" s="398"/>
      <c r="I11" s="399">
        <v>0</v>
      </c>
      <c r="J11" s="2557" t="s">
        <v>14</v>
      </c>
      <c r="K11" s="2558"/>
      <c r="L11" s="398"/>
      <c r="M11" s="399">
        <f>E11</f>
        <v>7200</v>
      </c>
      <c r="N11" s="2557" t="s">
        <v>14</v>
      </c>
      <c r="O11" s="2558"/>
      <c r="P11" s="398"/>
      <c r="Q11" s="399">
        <f>I11</f>
        <v>0</v>
      </c>
      <c r="R11" s="987"/>
      <c r="S11" s="987"/>
      <c r="T11" s="987"/>
      <c r="U11" s="987"/>
      <c r="V11" s="987"/>
      <c r="W11" s="987"/>
      <c r="X11" s="987"/>
      <c r="Y11" s="987"/>
      <c r="Z11" s="987"/>
      <c r="AA11" s="987"/>
      <c r="AB11" s="987"/>
      <c r="AC11" s="987"/>
      <c r="AD11" s="987"/>
      <c r="AE11" s="987"/>
      <c r="AF11" s="987"/>
      <c r="AG11" s="987"/>
    </row>
    <row r="12" spans="1:33" s="401" customFormat="1" ht="35.25" customHeight="1" x14ac:dyDescent="0.2">
      <c r="A12" s="2556"/>
      <c r="B12" s="400" t="s">
        <v>16</v>
      </c>
      <c r="C12" s="400" t="s">
        <v>17</v>
      </c>
      <c r="D12" s="400"/>
      <c r="E12" s="400" t="s">
        <v>18</v>
      </c>
      <c r="F12" s="400" t="s">
        <v>16</v>
      </c>
      <c r="G12" s="400" t="s">
        <v>17</v>
      </c>
      <c r="H12" s="400"/>
      <c r="I12" s="400" t="s">
        <v>18</v>
      </c>
      <c r="J12" s="400" t="s">
        <v>16</v>
      </c>
      <c r="K12" s="400" t="s">
        <v>17</v>
      </c>
      <c r="L12" s="400"/>
      <c r="M12" s="400" t="s">
        <v>18</v>
      </c>
      <c r="N12" s="400" t="s">
        <v>16</v>
      </c>
      <c r="O12" s="400" t="s">
        <v>17</v>
      </c>
      <c r="P12" s="400"/>
      <c r="Q12" s="400" t="s">
        <v>18</v>
      </c>
    </row>
    <row r="13" spans="1:33" s="403" customFormat="1" ht="11.25" x14ac:dyDescent="0.2">
      <c r="A13" s="402">
        <v>1</v>
      </c>
      <c r="B13" s="402">
        <v>2</v>
      </c>
      <c r="C13" s="402">
        <v>3</v>
      </c>
      <c r="D13" s="402"/>
      <c r="E13" s="402">
        <v>4</v>
      </c>
      <c r="F13" s="402">
        <v>5</v>
      </c>
      <c r="G13" s="402">
        <v>6</v>
      </c>
      <c r="H13" s="402"/>
      <c r="I13" s="402">
        <v>7</v>
      </c>
      <c r="J13" s="402">
        <v>8</v>
      </c>
      <c r="K13" s="402">
        <v>9</v>
      </c>
      <c r="L13" s="402"/>
      <c r="M13" s="402">
        <v>10</v>
      </c>
      <c r="N13" s="402">
        <v>11</v>
      </c>
      <c r="O13" s="402">
        <v>12</v>
      </c>
      <c r="P13" s="402"/>
      <c r="Q13" s="402">
        <v>13</v>
      </c>
    </row>
    <row r="14" spans="1:33" s="401" customFormat="1" ht="15" x14ac:dyDescent="0.2">
      <c r="A14" s="404">
        <v>0</v>
      </c>
      <c r="B14" s="1162"/>
      <c r="C14" s="1760"/>
      <c r="D14" s="1760"/>
      <c r="E14" s="1760"/>
      <c r="F14" s="1760"/>
      <c r="G14" s="1760"/>
      <c r="H14" s="1760"/>
      <c r="I14" s="1760"/>
      <c r="J14" s="1747"/>
      <c r="K14" s="1760"/>
      <c r="L14" s="1760"/>
      <c r="M14" s="1760"/>
      <c r="N14" s="1760"/>
      <c r="O14" s="1147"/>
      <c r="P14" s="1147"/>
      <c r="Q14" s="1147"/>
    </row>
    <row r="15" spans="1:33" s="1483" customFormat="1" ht="15" x14ac:dyDescent="0.25">
      <c r="A15" s="1481">
        <v>1</v>
      </c>
      <c r="B15" s="1459"/>
      <c r="C15" s="1760"/>
      <c r="D15" s="1760"/>
      <c r="E15" s="1644">
        <v>137</v>
      </c>
      <c r="F15" s="1760"/>
      <c r="G15" s="1760"/>
      <c r="H15" s="1760"/>
      <c r="I15" s="1760"/>
      <c r="J15" s="1747"/>
      <c r="K15" s="1760"/>
      <c r="L15" s="1760"/>
      <c r="M15" s="1644">
        <v>0</v>
      </c>
      <c r="N15" s="1760"/>
      <c r="O15" s="1482"/>
      <c r="P15" s="1482"/>
      <c r="Q15" s="1482"/>
    </row>
    <row r="16" spans="1:33" s="401" customFormat="1" ht="15" x14ac:dyDescent="0.25">
      <c r="A16" s="404">
        <v>2</v>
      </c>
      <c r="B16" s="1162"/>
      <c r="C16" s="1760"/>
      <c r="D16" s="1760"/>
      <c r="E16" s="1644">
        <v>132</v>
      </c>
      <c r="F16" s="1760"/>
      <c r="G16" s="1760"/>
      <c r="H16" s="1760"/>
      <c r="I16" s="1760"/>
      <c r="J16" s="1747"/>
      <c r="K16" s="1760"/>
      <c r="L16" s="1760"/>
      <c r="M16" s="1644">
        <v>0</v>
      </c>
      <c r="N16" s="1760"/>
      <c r="O16" s="1147"/>
      <c r="P16" s="1147"/>
      <c r="Q16" s="1147"/>
    </row>
    <row r="17" spans="1:17" s="401" customFormat="1" ht="15" x14ac:dyDescent="0.25">
      <c r="A17" s="404">
        <v>3</v>
      </c>
      <c r="B17" s="1162"/>
      <c r="C17" s="1760"/>
      <c r="D17" s="1760"/>
      <c r="E17" s="1644">
        <v>129</v>
      </c>
      <c r="F17" s="1760"/>
      <c r="G17" s="1760"/>
      <c r="H17" s="1760"/>
      <c r="I17" s="1760"/>
      <c r="J17" s="1747"/>
      <c r="K17" s="1760"/>
      <c r="L17" s="1760"/>
      <c r="M17" s="1644">
        <v>0</v>
      </c>
      <c r="N17" s="1760"/>
      <c r="O17" s="1147"/>
      <c r="P17" s="1147"/>
      <c r="Q17" s="1147"/>
    </row>
    <row r="18" spans="1:17" s="401" customFormat="1" ht="15" x14ac:dyDescent="0.25">
      <c r="A18" s="404">
        <v>4</v>
      </c>
      <c r="B18" s="1162"/>
      <c r="C18" s="1760"/>
      <c r="D18" s="1760"/>
      <c r="E18" s="1644">
        <v>129</v>
      </c>
      <c r="F18" s="1760"/>
      <c r="G18" s="1760"/>
      <c r="H18" s="1760"/>
      <c r="I18" s="1760"/>
      <c r="J18" s="1747"/>
      <c r="K18" s="1760"/>
      <c r="L18" s="1760"/>
      <c r="M18" s="1644">
        <v>0</v>
      </c>
      <c r="N18" s="1760"/>
      <c r="O18" s="1147"/>
      <c r="P18" s="1147"/>
      <c r="Q18" s="1147"/>
    </row>
    <row r="19" spans="1:17" s="401" customFormat="1" ht="15" x14ac:dyDescent="0.25">
      <c r="A19" s="404">
        <v>5</v>
      </c>
      <c r="B19" s="1162"/>
      <c r="C19" s="1760"/>
      <c r="D19" s="1760"/>
      <c r="E19" s="1644">
        <v>130</v>
      </c>
      <c r="F19" s="1760"/>
      <c r="G19" s="1760"/>
      <c r="H19" s="1760"/>
      <c r="I19" s="1760"/>
      <c r="J19" s="1747"/>
      <c r="K19" s="1760"/>
      <c r="L19" s="1760"/>
      <c r="M19" s="1644">
        <v>0</v>
      </c>
      <c r="N19" s="1760"/>
      <c r="O19" s="1147"/>
      <c r="P19" s="1147"/>
      <c r="Q19" s="1147"/>
    </row>
    <row r="20" spans="1:17" s="401" customFormat="1" ht="15" x14ac:dyDescent="0.25">
      <c r="A20" s="404">
        <v>6</v>
      </c>
      <c r="B20" s="1162"/>
      <c r="C20" s="1760"/>
      <c r="D20" s="1760"/>
      <c r="E20" s="1644">
        <v>133</v>
      </c>
      <c r="F20" s="1760"/>
      <c r="G20" s="1760"/>
      <c r="H20" s="1760"/>
      <c r="I20" s="1760"/>
      <c r="J20" s="1747"/>
      <c r="K20" s="1760"/>
      <c r="L20" s="1760"/>
      <c r="M20" s="1644">
        <v>0</v>
      </c>
      <c r="N20" s="1760"/>
      <c r="O20" s="1147"/>
      <c r="P20" s="1147"/>
      <c r="Q20" s="1147"/>
    </row>
    <row r="21" spans="1:17" s="401" customFormat="1" ht="15" x14ac:dyDescent="0.25">
      <c r="A21" s="404">
        <v>7</v>
      </c>
      <c r="B21" s="1162"/>
      <c r="C21" s="1760"/>
      <c r="D21" s="1760"/>
      <c r="E21" s="1644">
        <v>169</v>
      </c>
      <c r="F21" s="1760"/>
      <c r="G21" s="1760"/>
      <c r="H21" s="1760"/>
      <c r="I21" s="1760"/>
      <c r="J21" s="1747"/>
      <c r="K21" s="1760"/>
      <c r="L21" s="1760"/>
      <c r="M21" s="1644">
        <v>1</v>
      </c>
      <c r="N21" s="1760"/>
      <c r="O21" s="1147"/>
      <c r="P21" s="1147"/>
      <c r="Q21" s="1147"/>
    </row>
    <row r="22" spans="1:17" s="401" customFormat="1" ht="15" x14ac:dyDescent="0.25">
      <c r="A22" s="404">
        <v>8</v>
      </c>
      <c r="B22" s="1162"/>
      <c r="C22" s="1760"/>
      <c r="D22" s="1760"/>
      <c r="E22" s="1644">
        <v>278</v>
      </c>
      <c r="F22" s="1760"/>
      <c r="G22" s="1760"/>
      <c r="H22" s="1760"/>
      <c r="I22" s="1760"/>
      <c r="J22" s="1747"/>
      <c r="K22" s="1760"/>
      <c r="L22" s="1760"/>
      <c r="M22" s="1644">
        <v>10</v>
      </c>
      <c r="N22" s="1760"/>
      <c r="O22" s="1147"/>
      <c r="P22" s="1147"/>
      <c r="Q22" s="1147"/>
    </row>
    <row r="23" spans="1:17" s="401" customFormat="1" ht="15" x14ac:dyDescent="0.25">
      <c r="A23" s="404">
        <v>9</v>
      </c>
      <c r="B23" s="1162"/>
      <c r="C23" s="1760"/>
      <c r="D23" s="1760"/>
      <c r="E23" s="1644">
        <v>397</v>
      </c>
      <c r="F23" s="1760"/>
      <c r="G23" s="1760"/>
      <c r="H23" s="1760"/>
      <c r="I23" s="1760"/>
      <c r="J23" s="1747"/>
      <c r="K23" s="1760"/>
      <c r="L23" s="1760"/>
      <c r="M23" s="1644">
        <v>30</v>
      </c>
      <c r="N23" s="1760"/>
      <c r="O23" s="1147"/>
      <c r="P23" s="1147"/>
      <c r="Q23" s="1147"/>
    </row>
    <row r="24" spans="1:17" s="401" customFormat="1" ht="15" x14ac:dyDescent="0.25">
      <c r="A24" s="404">
        <v>10</v>
      </c>
      <c r="B24" s="1162"/>
      <c r="C24" s="1760"/>
      <c r="D24" s="1760"/>
      <c r="E24" s="1644">
        <v>430</v>
      </c>
      <c r="F24" s="1760"/>
      <c r="G24" s="1760"/>
      <c r="H24" s="1760"/>
      <c r="I24" s="1760"/>
      <c r="J24" s="1747"/>
      <c r="K24" s="1760"/>
      <c r="L24" s="1760"/>
      <c r="M24" s="1644">
        <v>38</v>
      </c>
      <c r="N24" s="1760"/>
      <c r="O24" s="1147"/>
      <c r="P24" s="1147"/>
      <c r="Q24" s="1147"/>
    </row>
    <row r="25" spans="1:17" s="401" customFormat="1" ht="15" x14ac:dyDescent="0.25">
      <c r="A25" s="404">
        <v>11</v>
      </c>
      <c r="B25" s="1162"/>
      <c r="C25" s="1760"/>
      <c r="D25" s="1760"/>
      <c r="E25" s="1644">
        <v>433</v>
      </c>
      <c r="F25" s="1760"/>
      <c r="G25" s="1760"/>
      <c r="H25" s="1760"/>
      <c r="I25" s="1760"/>
      <c r="J25" s="1747"/>
      <c r="K25" s="1760"/>
      <c r="L25" s="1760"/>
      <c r="M25" s="1644">
        <v>34</v>
      </c>
      <c r="N25" s="1760"/>
      <c r="O25" s="1147"/>
      <c r="P25" s="1147"/>
      <c r="Q25" s="1147"/>
    </row>
    <row r="26" spans="1:17" s="401" customFormat="1" ht="15" x14ac:dyDescent="0.25">
      <c r="A26" s="404">
        <v>12</v>
      </c>
      <c r="B26" s="1162"/>
      <c r="C26" s="1760"/>
      <c r="D26" s="1760"/>
      <c r="E26" s="1644">
        <v>432</v>
      </c>
      <c r="F26" s="1760"/>
      <c r="G26" s="1760"/>
      <c r="H26" s="1760"/>
      <c r="I26" s="1760"/>
      <c r="J26" s="1747"/>
      <c r="K26" s="1760"/>
      <c r="L26" s="1760"/>
      <c r="M26" s="1644">
        <v>37</v>
      </c>
      <c r="N26" s="1760"/>
      <c r="O26" s="1147"/>
      <c r="P26" s="1147"/>
      <c r="Q26" s="1147"/>
    </row>
    <row r="27" spans="1:17" s="401" customFormat="1" ht="15" x14ac:dyDescent="0.25">
      <c r="A27" s="404">
        <v>13</v>
      </c>
      <c r="B27" s="1162"/>
      <c r="C27" s="1760"/>
      <c r="D27" s="1760"/>
      <c r="E27" s="1644">
        <v>415</v>
      </c>
      <c r="F27" s="1760"/>
      <c r="G27" s="1760"/>
      <c r="H27" s="1760"/>
      <c r="I27" s="1760"/>
      <c r="J27" s="1747"/>
      <c r="K27" s="1760"/>
      <c r="L27" s="1760"/>
      <c r="M27" s="1644">
        <v>33</v>
      </c>
      <c r="N27" s="1760"/>
      <c r="O27" s="1147"/>
      <c r="P27" s="1147"/>
      <c r="Q27" s="1147"/>
    </row>
    <row r="28" spans="1:17" s="401" customFormat="1" ht="15" x14ac:dyDescent="0.25">
      <c r="A28" s="404">
        <v>14</v>
      </c>
      <c r="B28" s="1162"/>
      <c r="C28" s="1760"/>
      <c r="D28" s="1760"/>
      <c r="E28" s="1644">
        <v>429</v>
      </c>
      <c r="F28" s="1760"/>
      <c r="G28" s="1760"/>
      <c r="H28" s="1760"/>
      <c r="I28" s="1760"/>
      <c r="J28" s="1747"/>
      <c r="K28" s="1760"/>
      <c r="L28" s="1760"/>
      <c r="M28" s="1644">
        <v>31</v>
      </c>
      <c r="N28" s="1760"/>
      <c r="O28" s="1147"/>
      <c r="P28" s="1147"/>
      <c r="Q28" s="1147"/>
    </row>
    <row r="29" spans="1:17" s="401" customFormat="1" ht="15" x14ac:dyDescent="0.25">
      <c r="A29" s="404">
        <v>15</v>
      </c>
      <c r="B29" s="1162"/>
      <c r="C29" s="1760"/>
      <c r="D29" s="1760"/>
      <c r="E29" s="1644">
        <v>439</v>
      </c>
      <c r="F29" s="1760"/>
      <c r="G29" s="1760"/>
      <c r="H29" s="1760"/>
      <c r="I29" s="1760"/>
      <c r="J29" s="1747"/>
      <c r="K29" s="1760"/>
      <c r="L29" s="1760"/>
      <c r="M29" s="1644">
        <v>30</v>
      </c>
      <c r="N29" s="1760"/>
      <c r="O29" s="1147"/>
      <c r="P29" s="1147"/>
      <c r="Q29" s="1147"/>
    </row>
    <row r="30" spans="1:17" s="401" customFormat="1" ht="15" x14ac:dyDescent="0.25">
      <c r="A30" s="404">
        <v>16</v>
      </c>
      <c r="B30" s="1162"/>
      <c r="C30" s="1760"/>
      <c r="D30" s="1760"/>
      <c r="E30" s="1644">
        <v>435</v>
      </c>
      <c r="F30" s="1760"/>
      <c r="G30" s="1760"/>
      <c r="H30" s="1760"/>
      <c r="I30" s="1760"/>
      <c r="J30" s="1747"/>
      <c r="K30" s="1760"/>
      <c r="L30" s="1760"/>
      <c r="M30" s="1644">
        <v>33</v>
      </c>
      <c r="N30" s="1760"/>
      <c r="O30" s="1147"/>
      <c r="P30" s="1147"/>
      <c r="Q30" s="1147"/>
    </row>
    <row r="31" spans="1:17" s="405" customFormat="1" ht="15" x14ac:dyDescent="0.25">
      <c r="A31" s="404">
        <v>17</v>
      </c>
      <c r="B31" s="1162"/>
      <c r="C31" s="1760"/>
      <c r="D31" s="1760"/>
      <c r="E31" s="1644">
        <v>404</v>
      </c>
      <c r="F31" s="1760"/>
      <c r="G31" s="1760"/>
      <c r="H31" s="1760"/>
      <c r="I31" s="1760"/>
      <c r="J31" s="1747"/>
      <c r="K31" s="1760"/>
      <c r="L31" s="1760"/>
      <c r="M31" s="1644">
        <v>28</v>
      </c>
      <c r="N31" s="1760"/>
      <c r="O31" s="1147"/>
      <c r="P31" s="1147"/>
      <c r="Q31" s="1147"/>
    </row>
    <row r="32" spans="1:17" s="405" customFormat="1" ht="15" x14ac:dyDescent="0.25">
      <c r="A32" s="404">
        <v>18</v>
      </c>
      <c r="B32" s="1162"/>
      <c r="C32" s="1760"/>
      <c r="D32" s="1760"/>
      <c r="E32" s="1644">
        <v>331</v>
      </c>
      <c r="F32" s="1760"/>
      <c r="G32" s="1760"/>
      <c r="H32" s="1760"/>
      <c r="I32" s="1760"/>
      <c r="J32" s="1747"/>
      <c r="K32" s="1760"/>
      <c r="L32" s="1760"/>
      <c r="M32" s="1644">
        <v>21</v>
      </c>
      <c r="N32" s="1760"/>
      <c r="O32" s="1147"/>
      <c r="P32" s="1147"/>
      <c r="Q32" s="1147"/>
    </row>
    <row r="33" spans="1:33" s="405" customFormat="1" ht="15" x14ac:dyDescent="0.25">
      <c r="A33" s="404">
        <v>19</v>
      </c>
      <c r="B33" s="1162"/>
      <c r="C33" s="1760"/>
      <c r="D33" s="1760"/>
      <c r="E33" s="1644">
        <v>242</v>
      </c>
      <c r="F33" s="1760"/>
      <c r="G33" s="1760"/>
      <c r="H33" s="1760"/>
      <c r="I33" s="1760"/>
      <c r="J33" s="1747"/>
      <c r="K33" s="1760"/>
      <c r="L33" s="1760"/>
      <c r="M33" s="1644">
        <v>6</v>
      </c>
      <c r="N33" s="1760"/>
      <c r="O33" s="1147"/>
      <c r="P33" s="1147"/>
      <c r="Q33" s="1147"/>
    </row>
    <row r="34" spans="1:33" s="405" customFormat="1" ht="15" x14ac:dyDescent="0.25">
      <c r="A34" s="404">
        <v>20</v>
      </c>
      <c r="B34" s="1162"/>
      <c r="C34" s="1760"/>
      <c r="D34" s="1760"/>
      <c r="E34" s="1644">
        <v>189</v>
      </c>
      <c r="F34" s="1760"/>
      <c r="G34" s="1760"/>
      <c r="H34" s="1760"/>
      <c r="I34" s="1760"/>
      <c r="J34" s="1747"/>
      <c r="K34" s="1760"/>
      <c r="L34" s="1760"/>
      <c r="M34" s="1644">
        <v>1</v>
      </c>
      <c r="N34" s="1760"/>
      <c r="O34" s="1147"/>
      <c r="P34" s="1147"/>
      <c r="Q34" s="1147"/>
    </row>
    <row r="35" spans="1:33" s="405" customFormat="1" ht="15" x14ac:dyDescent="0.25">
      <c r="A35" s="404">
        <v>21</v>
      </c>
      <c r="B35" s="1162"/>
      <c r="C35" s="1760"/>
      <c r="D35" s="1760"/>
      <c r="E35" s="1644">
        <v>163</v>
      </c>
      <c r="F35" s="1760"/>
      <c r="G35" s="1760"/>
      <c r="H35" s="1760"/>
      <c r="I35" s="1760"/>
      <c r="J35" s="1747"/>
      <c r="K35" s="1760"/>
      <c r="L35" s="1760"/>
      <c r="M35" s="1644">
        <v>0</v>
      </c>
      <c r="N35" s="1760"/>
      <c r="O35" s="1147"/>
      <c r="P35" s="1147"/>
      <c r="Q35" s="1147"/>
    </row>
    <row r="36" spans="1:33" s="405" customFormat="1" ht="15" x14ac:dyDescent="0.25">
      <c r="A36" s="404">
        <v>22</v>
      </c>
      <c r="B36" s="1162"/>
      <c r="C36" s="1760"/>
      <c r="D36" s="1760"/>
      <c r="E36" s="1644">
        <v>138</v>
      </c>
      <c r="F36" s="1760"/>
      <c r="G36" s="1760"/>
      <c r="H36" s="1760"/>
      <c r="I36" s="1760"/>
      <c r="J36" s="1747"/>
      <c r="K36" s="1760"/>
      <c r="L36" s="1760"/>
      <c r="M36" s="1644">
        <v>0</v>
      </c>
      <c r="N36" s="1760"/>
      <c r="O36" s="1147"/>
      <c r="P36" s="1147"/>
      <c r="Q36" s="1147"/>
    </row>
    <row r="37" spans="1:33" s="405" customFormat="1" ht="15" x14ac:dyDescent="0.25">
      <c r="A37" s="404">
        <v>23</v>
      </c>
      <c r="B37" s="1162"/>
      <c r="C37" s="1760"/>
      <c r="D37" s="1760"/>
      <c r="E37" s="1644">
        <v>135</v>
      </c>
      <c r="F37" s="1760"/>
      <c r="G37" s="1760"/>
      <c r="H37" s="1760"/>
      <c r="I37" s="1760"/>
      <c r="J37" s="1747"/>
      <c r="K37" s="1760"/>
      <c r="L37" s="1760"/>
      <c r="M37" s="1644">
        <v>0</v>
      </c>
      <c r="N37" s="1760"/>
      <c r="O37" s="1147"/>
      <c r="P37" s="1147"/>
      <c r="Q37" s="1147"/>
    </row>
    <row r="38" spans="1:33" s="405" customFormat="1" ht="15" x14ac:dyDescent="0.25">
      <c r="A38" s="404">
        <v>24</v>
      </c>
      <c r="B38" s="1162"/>
      <c r="C38" s="1760"/>
      <c r="D38" s="1760"/>
      <c r="E38" s="1644">
        <v>136</v>
      </c>
      <c r="F38" s="1760"/>
      <c r="G38" s="1760"/>
      <c r="H38" s="1760"/>
      <c r="I38" s="1760"/>
      <c r="J38" s="1747"/>
      <c r="K38" s="1760"/>
      <c r="L38" s="1760"/>
      <c r="M38" s="1644">
        <v>0</v>
      </c>
      <c r="N38" s="1760"/>
      <c r="O38" s="1147"/>
      <c r="P38" s="1147"/>
      <c r="Q38" s="1147"/>
    </row>
    <row r="39" spans="1:33" s="405" customFormat="1" ht="15" x14ac:dyDescent="0.2">
      <c r="A39" s="404" t="s">
        <v>19</v>
      </c>
      <c r="B39" s="1206"/>
      <c r="C39" s="1761"/>
      <c r="D39" s="1761"/>
      <c r="E39" s="1762">
        <f>SUM(E15:E38)</f>
        <v>6385</v>
      </c>
      <c r="F39" s="1761"/>
      <c r="G39" s="1761"/>
      <c r="H39" s="1761"/>
      <c r="I39" s="1762"/>
      <c r="J39" s="1761"/>
      <c r="K39" s="1761"/>
      <c r="L39" s="1761"/>
      <c r="M39" s="1762">
        <f>SUM(M15:M38)</f>
        <v>333</v>
      </c>
      <c r="N39" s="1761"/>
      <c r="O39" s="1206"/>
      <c r="P39" s="1206"/>
      <c r="Q39" s="1207"/>
    </row>
    <row r="40" spans="1:33" s="395" customFormat="1" ht="12.75" customHeight="1" x14ac:dyDescent="0.2">
      <c r="A40" s="395" t="s">
        <v>20</v>
      </c>
      <c r="R40" s="987"/>
      <c r="S40" s="987"/>
      <c r="T40" s="987"/>
      <c r="U40" s="987"/>
      <c r="V40" s="987"/>
      <c r="W40" s="987"/>
      <c r="X40" s="987"/>
      <c r="Y40" s="987"/>
      <c r="Z40" s="987"/>
      <c r="AA40" s="987"/>
      <c r="AB40" s="987"/>
      <c r="AC40" s="987"/>
      <c r="AD40" s="987"/>
      <c r="AE40" s="987"/>
      <c r="AF40" s="987"/>
      <c r="AG40" s="987"/>
    </row>
    <row r="41" spans="1:33" s="395" customFormat="1" ht="12.75" customHeight="1" x14ac:dyDescent="0.2">
      <c r="A41" s="395" t="s">
        <v>21</v>
      </c>
      <c r="R41" s="987"/>
      <c r="S41" s="987"/>
      <c r="T41" s="987"/>
      <c r="U41" s="987"/>
      <c r="V41" s="987"/>
      <c r="W41" s="987"/>
      <c r="X41" s="987"/>
      <c r="Y41" s="987"/>
      <c r="Z41" s="987"/>
      <c r="AA41" s="987"/>
      <c r="AB41" s="987"/>
      <c r="AC41" s="987"/>
      <c r="AD41" s="987"/>
      <c r="AE41" s="987"/>
      <c r="AF41" s="987"/>
      <c r="AG41" s="987"/>
    </row>
    <row r="42" spans="1:33" x14ac:dyDescent="0.2">
      <c r="A42" s="395" t="s">
        <v>22</v>
      </c>
      <c r="R42" s="988"/>
      <c r="S42" s="988"/>
      <c r="T42" s="988"/>
      <c r="U42" s="988"/>
      <c r="V42" s="988"/>
      <c r="W42" s="988"/>
      <c r="X42" s="988"/>
      <c r="Y42" s="988"/>
      <c r="Z42" s="988"/>
      <c r="AA42" s="988"/>
      <c r="AB42" s="988"/>
      <c r="AC42" s="988"/>
      <c r="AD42" s="988"/>
      <c r="AE42" s="988"/>
      <c r="AF42" s="988"/>
      <c r="AG42" s="988"/>
    </row>
    <row r="43" spans="1:33" x14ac:dyDescent="0.2">
      <c r="A43" s="395" t="s">
        <v>23</v>
      </c>
      <c r="K43" s="395" t="s">
        <v>526</v>
      </c>
      <c r="L43" s="395"/>
      <c r="M43" s="395"/>
      <c r="N43" s="395"/>
      <c r="O43" s="395"/>
      <c r="P43" s="395"/>
      <c r="Q43" s="395"/>
      <c r="R43" s="988"/>
      <c r="S43" s="988"/>
      <c r="T43" s="988"/>
      <c r="U43" s="988"/>
      <c r="V43" s="988"/>
      <c r="W43" s="988"/>
      <c r="X43" s="988"/>
      <c r="Y43" s="988"/>
      <c r="Z43" s="988"/>
      <c r="AA43" s="988"/>
      <c r="AB43" s="988"/>
      <c r="AC43" s="988"/>
      <c r="AD43" s="988"/>
      <c r="AE43" s="988"/>
      <c r="AF43" s="988"/>
      <c r="AG43" s="988"/>
    </row>
    <row r="44" spans="1:33" x14ac:dyDescent="0.2">
      <c r="R44" s="988"/>
      <c r="S44" s="988"/>
      <c r="T44" s="988"/>
      <c r="U44" s="988"/>
      <c r="V44" s="988"/>
      <c r="W44" s="988"/>
      <c r="X44" s="988"/>
      <c r="Y44" s="988"/>
      <c r="Z44" s="988"/>
      <c r="AA44" s="988"/>
      <c r="AB44" s="988"/>
      <c r="AC44" s="988"/>
      <c r="AD44" s="988"/>
      <c r="AE44" s="988"/>
      <c r="AF44" s="988"/>
      <c r="AG44" s="988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7">
    <tabColor theme="6"/>
  </sheetPr>
  <dimension ref="A1:AG44"/>
  <sheetViews>
    <sheetView zoomScale="70" zoomScaleNormal="70" workbookViewId="0">
      <selection activeCell="M15" sqref="M15:M38"/>
    </sheetView>
  </sheetViews>
  <sheetFormatPr defaultRowHeight="12.75" x14ac:dyDescent="0.2"/>
  <cols>
    <col min="1" max="1" width="5.42578125" style="406" customWidth="1"/>
    <col min="2" max="3" width="11.28515625" style="406" customWidth="1"/>
    <col min="4" max="4" width="11.28515625" style="406" hidden="1" customWidth="1"/>
    <col min="5" max="7" width="11.28515625" style="406" customWidth="1"/>
    <col min="8" max="8" width="11.28515625" style="406" hidden="1" customWidth="1"/>
    <col min="9" max="11" width="11.28515625" style="406" customWidth="1"/>
    <col min="12" max="12" width="11.28515625" style="406" hidden="1" customWidth="1"/>
    <col min="13" max="15" width="11.28515625" style="406" customWidth="1"/>
    <col min="16" max="16" width="11.28515625" style="406" hidden="1" customWidth="1"/>
    <col min="17" max="17" width="11.28515625" style="406" customWidth="1"/>
    <col min="18" max="16384" width="9.140625" style="406"/>
  </cols>
  <sheetData>
    <row r="1" spans="1:33" s="395" customFormat="1" ht="18.75" customHeight="1" x14ac:dyDescent="0.25">
      <c r="B1" s="2570" t="s">
        <v>503</v>
      </c>
      <c r="C1" s="2046"/>
      <c r="D1" s="2046"/>
      <c r="E1" s="2046"/>
      <c r="F1" s="2046"/>
      <c r="J1" s="801" t="s">
        <v>179</v>
      </c>
      <c r="N1" s="2564" t="s">
        <v>90</v>
      </c>
      <c r="O1" s="2564"/>
      <c r="P1" s="2564"/>
      <c r="Q1" s="2564"/>
      <c r="R1" s="987"/>
      <c r="S1" s="987"/>
      <c r="T1" s="987"/>
      <c r="U1" s="987"/>
      <c r="V1" s="987"/>
      <c r="W1" s="987"/>
      <c r="X1" s="987"/>
      <c r="Y1" s="987"/>
      <c r="Z1" s="987"/>
      <c r="AA1" s="987"/>
      <c r="AB1" s="987"/>
      <c r="AC1" s="987"/>
      <c r="AD1" s="987"/>
      <c r="AE1" s="987"/>
      <c r="AF1" s="987"/>
      <c r="AG1" s="987"/>
    </row>
    <row r="2" spans="1:33" s="395" customFormat="1" ht="10.5" customHeight="1" x14ac:dyDescent="0.2">
      <c r="B2" s="2565" t="s">
        <v>1</v>
      </c>
      <c r="C2" s="2032"/>
      <c r="D2" s="2032"/>
      <c r="E2" s="2032"/>
      <c r="F2" s="2032"/>
      <c r="N2" s="2565" t="s">
        <v>2</v>
      </c>
      <c r="O2" s="2566"/>
      <c r="P2" s="2566"/>
      <c r="Q2" s="2566"/>
      <c r="R2" s="987"/>
      <c r="S2" s="987"/>
      <c r="T2" s="987"/>
      <c r="U2" s="987"/>
      <c r="V2" s="987"/>
      <c r="W2" s="987"/>
      <c r="X2" s="987"/>
      <c r="Y2" s="987"/>
      <c r="Z2" s="987"/>
      <c r="AA2" s="987"/>
      <c r="AB2" s="987"/>
      <c r="AC2" s="987"/>
      <c r="AD2" s="987"/>
      <c r="AE2" s="987"/>
      <c r="AF2" s="987"/>
      <c r="AG2" s="987"/>
    </row>
    <row r="3" spans="1:33" s="395" customFormat="1" ht="13.5" customHeight="1" x14ac:dyDescent="0.2">
      <c r="N3" s="395" t="s">
        <v>3</v>
      </c>
      <c r="R3" s="987"/>
      <c r="S3" s="987"/>
      <c r="T3" s="987"/>
      <c r="U3" s="987"/>
      <c r="V3" s="987"/>
      <c r="W3" s="987"/>
      <c r="X3" s="987"/>
      <c r="Y3" s="987"/>
      <c r="Z3" s="987"/>
      <c r="AA3" s="987"/>
      <c r="AB3" s="987"/>
      <c r="AC3" s="987"/>
      <c r="AD3" s="987"/>
      <c r="AE3" s="987"/>
      <c r="AF3" s="987"/>
      <c r="AG3" s="987"/>
    </row>
    <row r="4" spans="1:33" s="395" customFormat="1" ht="15" customHeight="1" x14ac:dyDescent="0.25">
      <c r="B4" s="2569" t="s">
        <v>4</v>
      </c>
      <c r="C4" s="2046"/>
      <c r="D4" s="397"/>
      <c r="E4" s="987"/>
      <c r="F4" s="987"/>
      <c r="G4" s="987"/>
      <c r="H4" s="987"/>
      <c r="I4" s="903" t="s">
        <v>5</v>
      </c>
      <c r="J4" s="396"/>
      <c r="K4" s="396"/>
      <c r="L4" s="396"/>
      <c r="O4" s="1240" t="s">
        <v>336</v>
      </c>
      <c r="R4" s="987"/>
      <c r="S4" s="987"/>
      <c r="T4" s="987"/>
      <c r="U4" s="987"/>
      <c r="V4" s="987"/>
      <c r="W4" s="987"/>
      <c r="X4" s="987"/>
      <c r="Y4" s="987"/>
      <c r="Z4" s="987"/>
      <c r="AA4" s="987"/>
      <c r="AB4" s="987"/>
      <c r="AC4" s="987"/>
      <c r="AD4" s="987"/>
      <c r="AE4" s="987"/>
      <c r="AF4" s="987"/>
      <c r="AG4" s="987"/>
    </row>
    <row r="5" spans="1:33" s="395" customFormat="1" ht="9.75" customHeight="1" x14ac:dyDescent="0.2">
      <c r="B5" s="2560" t="s">
        <v>7</v>
      </c>
      <c r="C5" s="2044"/>
      <c r="D5" s="396"/>
      <c r="E5" s="396"/>
      <c r="R5" s="987"/>
      <c r="S5" s="987"/>
      <c r="T5" s="987"/>
      <c r="U5" s="987"/>
      <c r="V5" s="987"/>
      <c r="W5" s="987"/>
      <c r="X5" s="987"/>
      <c r="Y5" s="987"/>
      <c r="Z5" s="987"/>
      <c r="AA5" s="987"/>
      <c r="AB5" s="987"/>
      <c r="AC5" s="987"/>
      <c r="AD5" s="987"/>
      <c r="AE5" s="987"/>
      <c r="AF5" s="987"/>
      <c r="AG5" s="987"/>
    </row>
    <row r="6" spans="1:33" s="395" customFormat="1" ht="12" customHeight="1" x14ac:dyDescent="0.25">
      <c r="A6" s="2567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87"/>
      <c r="S6" s="987"/>
      <c r="T6" s="987"/>
      <c r="U6" s="987"/>
      <c r="V6" s="987"/>
      <c r="W6" s="987"/>
      <c r="X6" s="987"/>
      <c r="Y6" s="987"/>
      <c r="Z6" s="987"/>
      <c r="AA6" s="987"/>
      <c r="AB6" s="987"/>
      <c r="AC6" s="987"/>
      <c r="AD6" s="987"/>
      <c r="AE6" s="987"/>
      <c r="AF6" s="987"/>
      <c r="AG6" s="987"/>
    </row>
    <row r="7" spans="1:33" s="395" customFormat="1" ht="15.75" x14ac:dyDescent="0.25">
      <c r="A7" s="2568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87"/>
      <c r="S7" s="987"/>
      <c r="T7" s="987"/>
      <c r="U7" s="987"/>
      <c r="V7" s="987"/>
      <c r="W7" s="987"/>
      <c r="X7" s="987"/>
      <c r="Y7" s="987"/>
      <c r="Z7" s="987"/>
      <c r="AA7" s="987"/>
      <c r="AB7" s="987"/>
      <c r="AC7" s="987"/>
      <c r="AD7" s="987"/>
      <c r="AE7" s="987"/>
      <c r="AF7" s="987"/>
      <c r="AG7" s="987"/>
    </row>
    <row r="8" spans="1:33" s="395" customFormat="1" ht="9" customHeight="1" x14ac:dyDescent="0.2">
      <c r="A8" s="1312">
        <v>911</v>
      </c>
      <c r="B8" s="1312" t="s">
        <v>433</v>
      </c>
      <c r="R8" s="987"/>
      <c r="S8" s="987"/>
      <c r="T8" s="987"/>
      <c r="U8" s="987"/>
      <c r="V8" s="987"/>
      <c r="W8" s="987"/>
      <c r="X8" s="987"/>
      <c r="Y8" s="987"/>
      <c r="Z8" s="987"/>
      <c r="AA8" s="987"/>
      <c r="AB8" s="987"/>
      <c r="AC8" s="987"/>
      <c r="AD8" s="987"/>
      <c r="AE8" s="987"/>
      <c r="AF8" s="987"/>
      <c r="AG8" s="987"/>
    </row>
    <row r="9" spans="1:33" s="395" customFormat="1" x14ac:dyDescent="0.2">
      <c r="A9" s="2554" t="s">
        <v>9</v>
      </c>
      <c r="B9" s="2561" t="s">
        <v>10</v>
      </c>
      <c r="C9" s="2562"/>
      <c r="D9" s="2562"/>
      <c r="E9" s="2562"/>
      <c r="F9" s="2562"/>
      <c r="G9" s="2562"/>
      <c r="H9" s="2562"/>
      <c r="I9" s="2563"/>
      <c r="J9" s="2561" t="s">
        <v>11</v>
      </c>
      <c r="K9" s="2562"/>
      <c r="L9" s="2562"/>
      <c r="M9" s="2562"/>
      <c r="N9" s="2562"/>
      <c r="O9" s="2562"/>
      <c r="P9" s="2562"/>
      <c r="Q9" s="2563"/>
      <c r="R9" s="987"/>
      <c r="S9" s="987"/>
      <c r="T9" s="987"/>
      <c r="U9" s="987"/>
      <c r="V9" s="987"/>
      <c r="W9" s="987"/>
      <c r="X9" s="987"/>
      <c r="Y9" s="987"/>
      <c r="Z9" s="987"/>
      <c r="AA9" s="987"/>
      <c r="AB9" s="987"/>
      <c r="AC9" s="987"/>
      <c r="AD9" s="987"/>
      <c r="AE9" s="987"/>
      <c r="AF9" s="987"/>
      <c r="AG9" s="987"/>
    </row>
    <row r="10" spans="1:33" s="395" customFormat="1" x14ac:dyDescent="0.2">
      <c r="A10" s="2555"/>
      <c r="B10" s="2557" t="s">
        <v>337</v>
      </c>
      <c r="C10" s="2558"/>
      <c r="D10" s="2558"/>
      <c r="E10" s="2559"/>
      <c r="F10" s="2557" t="s">
        <v>338</v>
      </c>
      <c r="G10" s="2039"/>
      <c r="H10" s="2039"/>
      <c r="I10" s="2040"/>
      <c r="J10" s="2557" t="s">
        <v>337</v>
      </c>
      <c r="K10" s="2558"/>
      <c r="L10" s="2558"/>
      <c r="M10" s="2559"/>
      <c r="N10" s="2557" t="s">
        <v>338</v>
      </c>
      <c r="O10" s="2558"/>
      <c r="P10" s="2558"/>
      <c r="Q10" s="2559"/>
      <c r="R10" s="987"/>
      <c r="S10" s="987"/>
      <c r="T10" s="987"/>
      <c r="U10" s="987"/>
      <c r="V10" s="987"/>
      <c r="W10" s="987"/>
      <c r="X10" s="987"/>
      <c r="Y10" s="987"/>
      <c r="Z10" s="987"/>
      <c r="AA10" s="987"/>
      <c r="AB10" s="987"/>
      <c r="AC10" s="987"/>
      <c r="AD10" s="987"/>
      <c r="AE10" s="987"/>
      <c r="AF10" s="987"/>
      <c r="AG10" s="987"/>
    </row>
    <row r="11" spans="1:33" s="395" customFormat="1" x14ac:dyDescent="0.2">
      <c r="A11" s="2555"/>
      <c r="B11" s="2557" t="s">
        <v>14</v>
      </c>
      <c r="C11" s="2558"/>
      <c r="E11" s="399">
        <v>7200</v>
      </c>
      <c r="F11" s="2557" t="s">
        <v>14</v>
      </c>
      <c r="G11" s="2558"/>
      <c r="H11" s="398"/>
      <c r="I11" s="399">
        <v>0</v>
      </c>
      <c r="J11" s="2557" t="s">
        <v>14</v>
      </c>
      <c r="K11" s="2558"/>
      <c r="L11" s="398"/>
      <c r="M11" s="399">
        <f>E11</f>
        <v>7200</v>
      </c>
      <c r="N11" s="2557" t="s">
        <v>14</v>
      </c>
      <c r="O11" s="2558"/>
      <c r="P11" s="398"/>
      <c r="Q11" s="399">
        <f>I11</f>
        <v>0</v>
      </c>
      <c r="R11" s="987"/>
      <c r="S11" s="987"/>
      <c r="T11" s="987"/>
      <c r="U11" s="987"/>
      <c r="V11" s="987"/>
      <c r="W11" s="987"/>
      <c r="X11" s="987"/>
      <c r="Y11" s="987"/>
      <c r="Z11" s="987"/>
      <c r="AA11" s="987"/>
      <c r="AB11" s="987"/>
      <c r="AC11" s="987"/>
      <c r="AD11" s="987"/>
      <c r="AE11" s="987"/>
      <c r="AF11" s="987"/>
      <c r="AG11" s="987"/>
    </row>
    <row r="12" spans="1:33" s="401" customFormat="1" ht="35.25" customHeight="1" x14ac:dyDescent="0.2">
      <c r="A12" s="2556"/>
      <c r="B12" s="400" t="s">
        <v>16</v>
      </c>
      <c r="C12" s="400" t="s">
        <v>17</v>
      </c>
      <c r="D12" s="400"/>
      <c r="E12" s="400" t="s">
        <v>18</v>
      </c>
      <c r="F12" s="400" t="s">
        <v>16</v>
      </c>
      <c r="G12" s="400" t="s">
        <v>17</v>
      </c>
      <c r="H12" s="400"/>
      <c r="I12" s="400" t="s">
        <v>18</v>
      </c>
      <c r="J12" s="400" t="s">
        <v>16</v>
      </c>
      <c r="K12" s="400" t="s">
        <v>17</v>
      </c>
      <c r="L12" s="400"/>
      <c r="M12" s="400" t="s">
        <v>18</v>
      </c>
      <c r="N12" s="400" t="s">
        <v>16</v>
      </c>
      <c r="O12" s="400" t="s">
        <v>17</v>
      </c>
      <c r="P12" s="400"/>
      <c r="Q12" s="400" t="s">
        <v>18</v>
      </c>
    </row>
    <row r="13" spans="1:33" s="403" customFormat="1" ht="11.25" x14ac:dyDescent="0.2">
      <c r="A13" s="402">
        <v>1</v>
      </c>
      <c r="B13" s="402">
        <v>2</v>
      </c>
      <c r="C13" s="402">
        <v>3</v>
      </c>
      <c r="D13" s="402"/>
      <c r="E13" s="402">
        <v>4</v>
      </c>
      <c r="F13" s="402">
        <v>5</v>
      </c>
      <c r="G13" s="402">
        <v>6</v>
      </c>
      <c r="H13" s="402"/>
      <c r="I13" s="402">
        <v>7</v>
      </c>
      <c r="J13" s="402">
        <v>8</v>
      </c>
      <c r="K13" s="402">
        <v>9</v>
      </c>
      <c r="L13" s="402"/>
      <c r="M13" s="402">
        <v>10</v>
      </c>
      <c r="N13" s="402">
        <v>11</v>
      </c>
      <c r="O13" s="402">
        <v>12</v>
      </c>
      <c r="P13" s="402"/>
      <c r="Q13" s="402">
        <v>13</v>
      </c>
    </row>
    <row r="14" spans="1:33" s="401" customFormat="1" ht="15" x14ac:dyDescent="0.2">
      <c r="A14" s="404">
        <v>0</v>
      </c>
      <c r="B14" s="1162"/>
      <c r="C14" s="1760"/>
      <c r="D14" s="1760"/>
      <c r="E14" s="1760"/>
      <c r="F14" s="1760"/>
      <c r="G14" s="1760"/>
      <c r="H14" s="1760"/>
      <c r="I14" s="1760"/>
      <c r="J14" s="1747"/>
      <c r="K14" s="1760"/>
      <c r="L14" s="1760"/>
      <c r="M14" s="1760"/>
      <c r="N14" s="1760"/>
      <c r="O14" s="1760"/>
      <c r="P14" s="1760"/>
      <c r="Q14" s="1760"/>
    </row>
    <row r="15" spans="1:33" s="1483" customFormat="1" ht="15" x14ac:dyDescent="0.25">
      <c r="A15" s="1481">
        <v>1</v>
      </c>
      <c r="B15" s="1459"/>
      <c r="C15" s="1760"/>
      <c r="D15" s="1760"/>
      <c r="E15" s="1644">
        <v>293</v>
      </c>
      <c r="F15" s="1760"/>
      <c r="G15" s="1760"/>
      <c r="H15" s="1760"/>
      <c r="I15" s="1644">
        <v>430</v>
      </c>
      <c r="J15" s="1747"/>
      <c r="K15" s="1760"/>
      <c r="L15" s="1760"/>
      <c r="M15" s="1644">
        <v>0</v>
      </c>
      <c r="N15" s="1760"/>
      <c r="O15" s="1760"/>
      <c r="P15" s="1760"/>
      <c r="Q15" s="1644">
        <v>67</v>
      </c>
    </row>
    <row r="16" spans="1:33" s="401" customFormat="1" ht="15" x14ac:dyDescent="0.25">
      <c r="A16" s="404">
        <v>2</v>
      </c>
      <c r="B16" s="1162"/>
      <c r="C16" s="1760"/>
      <c r="D16" s="1760"/>
      <c r="E16" s="1644">
        <v>283</v>
      </c>
      <c r="F16" s="1760"/>
      <c r="G16" s="1760"/>
      <c r="H16" s="1760"/>
      <c r="I16" s="1644">
        <v>409</v>
      </c>
      <c r="J16" s="1747"/>
      <c r="K16" s="1760"/>
      <c r="L16" s="1760"/>
      <c r="M16" s="1644">
        <v>0</v>
      </c>
      <c r="N16" s="1760"/>
      <c r="O16" s="1760"/>
      <c r="P16" s="1760"/>
      <c r="Q16" s="1644">
        <v>46</v>
      </c>
    </row>
    <row r="17" spans="1:17" s="401" customFormat="1" ht="15" x14ac:dyDescent="0.25">
      <c r="A17" s="404">
        <v>3</v>
      </c>
      <c r="B17" s="1162"/>
      <c r="C17" s="1760"/>
      <c r="D17" s="1760"/>
      <c r="E17" s="1644">
        <v>258</v>
      </c>
      <c r="F17" s="1760"/>
      <c r="G17" s="1760"/>
      <c r="H17" s="1760"/>
      <c r="I17" s="1644">
        <v>379</v>
      </c>
      <c r="J17" s="1747"/>
      <c r="K17" s="1760"/>
      <c r="L17" s="1760"/>
      <c r="M17" s="1644">
        <v>0</v>
      </c>
      <c r="N17" s="1760"/>
      <c r="O17" s="1760"/>
      <c r="P17" s="1760"/>
      <c r="Q17" s="1644">
        <v>4</v>
      </c>
    </row>
    <row r="18" spans="1:17" s="401" customFormat="1" ht="15" x14ac:dyDescent="0.25">
      <c r="A18" s="404">
        <v>4</v>
      </c>
      <c r="B18" s="1162"/>
      <c r="C18" s="1760"/>
      <c r="D18" s="1760"/>
      <c r="E18" s="1644">
        <v>237</v>
      </c>
      <c r="F18" s="1760"/>
      <c r="G18" s="1760"/>
      <c r="H18" s="1760"/>
      <c r="I18" s="1644">
        <v>367</v>
      </c>
      <c r="J18" s="1747"/>
      <c r="K18" s="1760"/>
      <c r="L18" s="1760"/>
      <c r="M18" s="1644">
        <v>0</v>
      </c>
      <c r="N18" s="1760"/>
      <c r="O18" s="1760"/>
      <c r="P18" s="1760"/>
      <c r="Q18" s="1644">
        <v>23</v>
      </c>
    </row>
    <row r="19" spans="1:17" s="401" customFormat="1" ht="15" x14ac:dyDescent="0.25">
      <c r="A19" s="404">
        <v>5</v>
      </c>
      <c r="B19" s="1162"/>
      <c r="C19" s="1760"/>
      <c r="D19" s="1760"/>
      <c r="E19" s="1644">
        <v>238</v>
      </c>
      <c r="F19" s="1760"/>
      <c r="G19" s="1760"/>
      <c r="H19" s="1760"/>
      <c r="I19" s="1644">
        <v>371</v>
      </c>
      <c r="J19" s="1747"/>
      <c r="K19" s="1760"/>
      <c r="L19" s="1760"/>
      <c r="M19" s="1644">
        <v>0</v>
      </c>
      <c r="N19" s="1760"/>
      <c r="O19" s="1760"/>
      <c r="P19" s="1760"/>
      <c r="Q19" s="1644">
        <v>26</v>
      </c>
    </row>
    <row r="20" spans="1:17" s="401" customFormat="1" ht="15" x14ac:dyDescent="0.25">
      <c r="A20" s="404">
        <v>6</v>
      </c>
      <c r="B20" s="1162"/>
      <c r="C20" s="1760"/>
      <c r="D20" s="1760"/>
      <c r="E20" s="1644">
        <v>249</v>
      </c>
      <c r="F20" s="1760"/>
      <c r="G20" s="1760"/>
      <c r="H20" s="1760"/>
      <c r="I20" s="1644">
        <v>403</v>
      </c>
      <c r="J20" s="1747"/>
      <c r="K20" s="1760"/>
      <c r="L20" s="1760"/>
      <c r="M20" s="1644">
        <v>0</v>
      </c>
      <c r="N20" s="1760"/>
      <c r="O20" s="1760"/>
      <c r="P20" s="1760"/>
      <c r="Q20" s="1644">
        <v>17</v>
      </c>
    </row>
    <row r="21" spans="1:17" s="401" customFormat="1" ht="15" x14ac:dyDescent="0.25">
      <c r="A21" s="404">
        <v>7</v>
      </c>
      <c r="B21" s="1162"/>
      <c r="C21" s="1760"/>
      <c r="D21" s="1760"/>
      <c r="E21" s="1644">
        <v>298</v>
      </c>
      <c r="F21" s="1760"/>
      <c r="G21" s="1760"/>
      <c r="H21" s="1760"/>
      <c r="I21" s="1644">
        <v>481</v>
      </c>
      <c r="J21" s="1747"/>
      <c r="K21" s="1760"/>
      <c r="L21" s="1760"/>
      <c r="M21" s="1644">
        <v>1</v>
      </c>
      <c r="N21" s="1760"/>
      <c r="O21" s="1760"/>
      <c r="P21" s="1760"/>
      <c r="Q21" s="1644">
        <v>36</v>
      </c>
    </row>
    <row r="22" spans="1:17" s="401" customFormat="1" ht="15" x14ac:dyDescent="0.25">
      <c r="A22" s="404">
        <v>8</v>
      </c>
      <c r="B22" s="1162"/>
      <c r="C22" s="1760"/>
      <c r="D22" s="1760"/>
      <c r="E22" s="1644">
        <v>405</v>
      </c>
      <c r="F22" s="1760"/>
      <c r="G22" s="1760"/>
      <c r="H22" s="1760"/>
      <c r="I22" s="1644">
        <v>684</v>
      </c>
      <c r="J22" s="1747"/>
      <c r="K22" s="1760"/>
      <c r="L22" s="1760"/>
      <c r="M22" s="1644">
        <v>8</v>
      </c>
      <c r="N22" s="1760"/>
      <c r="O22" s="1760"/>
      <c r="P22" s="1760"/>
      <c r="Q22" s="1644">
        <v>93</v>
      </c>
    </row>
    <row r="23" spans="1:17" s="401" customFormat="1" ht="15" x14ac:dyDescent="0.25">
      <c r="A23" s="404">
        <v>9</v>
      </c>
      <c r="B23" s="1162"/>
      <c r="C23" s="1760"/>
      <c r="D23" s="1760"/>
      <c r="E23" s="1644">
        <v>601</v>
      </c>
      <c r="F23" s="1760"/>
      <c r="G23" s="1760"/>
      <c r="H23" s="1760"/>
      <c r="I23" s="1644">
        <v>1012</v>
      </c>
      <c r="J23" s="1747"/>
      <c r="K23" s="1760"/>
      <c r="L23" s="1760"/>
      <c r="M23" s="1644">
        <v>22</v>
      </c>
      <c r="N23" s="1760"/>
      <c r="O23" s="1760"/>
      <c r="P23" s="1760"/>
      <c r="Q23" s="1644">
        <v>201</v>
      </c>
    </row>
    <row r="24" spans="1:17" s="401" customFormat="1" ht="15" x14ac:dyDescent="0.25">
      <c r="A24" s="404">
        <v>10</v>
      </c>
      <c r="B24" s="1162"/>
      <c r="C24" s="1760"/>
      <c r="D24" s="1760"/>
      <c r="E24" s="1644">
        <v>737</v>
      </c>
      <c r="F24" s="1760"/>
      <c r="G24" s="1760"/>
      <c r="H24" s="1760"/>
      <c r="I24" s="1644">
        <v>1264</v>
      </c>
      <c r="J24" s="1747"/>
      <c r="K24" s="1760"/>
      <c r="L24" s="1760"/>
      <c r="M24" s="1644">
        <v>51</v>
      </c>
      <c r="N24" s="1760"/>
      <c r="O24" s="1760"/>
      <c r="P24" s="1760"/>
      <c r="Q24" s="1644">
        <v>256</v>
      </c>
    </row>
    <row r="25" spans="1:17" s="401" customFormat="1" ht="15" x14ac:dyDescent="0.25">
      <c r="A25" s="404">
        <v>11</v>
      </c>
      <c r="B25" s="1162"/>
      <c r="C25" s="1760"/>
      <c r="D25" s="1760"/>
      <c r="E25" s="1644">
        <v>819</v>
      </c>
      <c r="F25" s="1760"/>
      <c r="G25" s="1760"/>
      <c r="H25" s="1760"/>
      <c r="I25" s="1644">
        <v>1304</v>
      </c>
      <c r="J25" s="1747"/>
      <c r="K25" s="1760"/>
      <c r="L25" s="1760"/>
      <c r="M25" s="1644">
        <v>53</v>
      </c>
      <c r="N25" s="1760"/>
      <c r="O25" s="1760"/>
      <c r="P25" s="1760"/>
      <c r="Q25" s="1644">
        <v>253</v>
      </c>
    </row>
    <row r="26" spans="1:17" s="401" customFormat="1" ht="15" x14ac:dyDescent="0.25">
      <c r="A26" s="404">
        <v>12</v>
      </c>
      <c r="B26" s="1162"/>
      <c r="C26" s="1760"/>
      <c r="D26" s="1760"/>
      <c r="E26" s="1644">
        <v>828</v>
      </c>
      <c r="F26" s="1760"/>
      <c r="G26" s="1760"/>
      <c r="H26" s="1760"/>
      <c r="I26" s="1644">
        <v>1331</v>
      </c>
      <c r="J26" s="1747"/>
      <c r="K26" s="1760"/>
      <c r="L26" s="1760"/>
      <c r="M26" s="1644">
        <v>55</v>
      </c>
      <c r="N26" s="1760"/>
      <c r="O26" s="1760"/>
      <c r="P26" s="1760"/>
      <c r="Q26" s="1644">
        <v>269</v>
      </c>
    </row>
    <row r="27" spans="1:17" s="401" customFormat="1" ht="15" x14ac:dyDescent="0.25">
      <c r="A27" s="404">
        <v>13</v>
      </c>
      <c r="B27" s="1162"/>
      <c r="C27" s="1760"/>
      <c r="D27" s="1760"/>
      <c r="E27" s="1644">
        <v>832</v>
      </c>
      <c r="F27" s="1760"/>
      <c r="G27" s="1760"/>
      <c r="H27" s="1760"/>
      <c r="I27" s="1644">
        <v>1351</v>
      </c>
      <c r="J27" s="1747"/>
      <c r="K27" s="1760"/>
      <c r="L27" s="1760"/>
      <c r="M27" s="1644">
        <v>65</v>
      </c>
      <c r="N27" s="1760"/>
      <c r="O27" s="1760"/>
      <c r="P27" s="1760"/>
      <c r="Q27" s="1644">
        <v>279</v>
      </c>
    </row>
    <row r="28" spans="1:17" s="401" customFormat="1" ht="15" x14ac:dyDescent="0.25">
      <c r="A28" s="404">
        <v>14</v>
      </c>
      <c r="B28" s="1162"/>
      <c r="C28" s="1760"/>
      <c r="D28" s="1760"/>
      <c r="E28" s="1644">
        <v>849</v>
      </c>
      <c r="F28" s="1760"/>
      <c r="G28" s="1760"/>
      <c r="H28" s="1760"/>
      <c r="I28" s="1644">
        <v>1350</v>
      </c>
      <c r="J28" s="1747"/>
      <c r="K28" s="1760"/>
      <c r="L28" s="1760"/>
      <c r="M28" s="1644">
        <v>86</v>
      </c>
      <c r="N28" s="1760"/>
      <c r="O28" s="1760"/>
      <c r="P28" s="1760"/>
      <c r="Q28" s="1644">
        <v>275</v>
      </c>
    </row>
    <row r="29" spans="1:17" s="401" customFormat="1" ht="15" x14ac:dyDescent="0.25">
      <c r="A29" s="404">
        <v>15</v>
      </c>
      <c r="B29" s="1162"/>
      <c r="C29" s="1760"/>
      <c r="D29" s="1760"/>
      <c r="E29" s="1644">
        <v>855</v>
      </c>
      <c r="F29" s="1760"/>
      <c r="G29" s="1760"/>
      <c r="H29" s="1760"/>
      <c r="I29" s="1644">
        <v>1333</v>
      </c>
      <c r="J29" s="1747"/>
      <c r="K29" s="1760"/>
      <c r="L29" s="1760"/>
      <c r="M29" s="1644">
        <v>73</v>
      </c>
      <c r="N29" s="1760"/>
      <c r="O29" s="1760"/>
      <c r="P29" s="1760"/>
      <c r="Q29" s="1644">
        <v>270</v>
      </c>
    </row>
    <row r="30" spans="1:17" s="401" customFormat="1" ht="15" x14ac:dyDescent="0.25">
      <c r="A30" s="404">
        <v>16</v>
      </c>
      <c r="B30" s="1162"/>
      <c r="C30" s="1760"/>
      <c r="D30" s="1760"/>
      <c r="E30" s="1644">
        <v>835</v>
      </c>
      <c r="F30" s="1760"/>
      <c r="G30" s="1760"/>
      <c r="H30" s="1760"/>
      <c r="I30" s="1644">
        <v>1333</v>
      </c>
      <c r="J30" s="1747"/>
      <c r="K30" s="1760"/>
      <c r="L30" s="1760"/>
      <c r="M30" s="1644">
        <v>64</v>
      </c>
      <c r="N30" s="1760"/>
      <c r="O30" s="1760"/>
      <c r="P30" s="1760"/>
      <c r="Q30" s="1644">
        <v>274</v>
      </c>
    </row>
    <row r="31" spans="1:17" s="405" customFormat="1" ht="15" x14ac:dyDescent="0.25">
      <c r="A31" s="404">
        <v>17</v>
      </c>
      <c r="B31" s="1162"/>
      <c r="C31" s="1760"/>
      <c r="D31" s="1760"/>
      <c r="E31" s="1644">
        <v>809</v>
      </c>
      <c r="F31" s="1760"/>
      <c r="G31" s="1760"/>
      <c r="H31" s="1760"/>
      <c r="I31" s="1644">
        <v>1289</v>
      </c>
      <c r="J31" s="1747"/>
      <c r="K31" s="1760"/>
      <c r="L31" s="1760"/>
      <c r="M31" s="1644">
        <v>48</v>
      </c>
      <c r="N31" s="1760"/>
      <c r="O31" s="1760"/>
      <c r="P31" s="1760"/>
      <c r="Q31" s="1644">
        <v>263</v>
      </c>
    </row>
    <row r="32" spans="1:17" s="405" customFormat="1" ht="15" x14ac:dyDescent="0.25">
      <c r="A32" s="404">
        <v>18</v>
      </c>
      <c r="B32" s="1162"/>
      <c r="C32" s="1760"/>
      <c r="D32" s="1760"/>
      <c r="E32" s="1644">
        <v>720</v>
      </c>
      <c r="F32" s="1760"/>
      <c r="G32" s="1760"/>
      <c r="H32" s="1760"/>
      <c r="I32" s="1644">
        <v>1143</v>
      </c>
      <c r="J32" s="1747"/>
      <c r="K32" s="1760"/>
      <c r="L32" s="1760"/>
      <c r="M32" s="1644">
        <v>76</v>
      </c>
      <c r="N32" s="1760"/>
      <c r="O32" s="1760"/>
      <c r="P32" s="1760"/>
      <c r="Q32" s="1644">
        <v>243</v>
      </c>
    </row>
    <row r="33" spans="1:33" s="405" customFormat="1" ht="15" x14ac:dyDescent="0.25">
      <c r="A33" s="404">
        <v>19</v>
      </c>
      <c r="B33" s="1162"/>
      <c r="C33" s="1760"/>
      <c r="D33" s="1760"/>
      <c r="E33" s="1644">
        <v>624</v>
      </c>
      <c r="F33" s="1760"/>
      <c r="G33" s="1760"/>
      <c r="H33" s="1760"/>
      <c r="I33" s="1644">
        <v>1022</v>
      </c>
      <c r="J33" s="1747"/>
      <c r="K33" s="1760"/>
      <c r="L33" s="1760"/>
      <c r="M33" s="1644">
        <v>40</v>
      </c>
      <c r="N33" s="1760"/>
      <c r="O33" s="1760"/>
      <c r="P33" s="1760"/>
      <c r="Q33" s="1644">
        <v>214</v>
      </c>
    </row>
    <row r="34" spans="1:33" s="405" customFormat="1" ht="15" x14ac:dyDescent="0.25">
      <c r="A34" s="404">
        <v>20</v>
      </c>
      <c r="B34" s="1162"/>
      <c r="C34" s="1760"/>
      <c r="D34" s="1760"/>
      <c r="E34" s="1644">
        <v>537</v>
      </c>
      <c r="F34" s="1760"/>
      <c r="G34" s="1760"/>
      <c r="H34" s="1760"/>
      <c r="I34" s="1644">
        <v>901</v>
      </c>
      <c r="J34" s="1747"/>
      <c r="K34" s="1760"/>
      <c r="L34" s="1760"/>
      <c r="M34" s="1644">
        <v>44</v>
      </c>
      <c r="N34" s="1760"/>
      <c r="O34" s="1760"/>
      <c r="P34" s="1760"/>
      <c r="Q34" s="1644">
        <v>171</v>
      </c>
    </row>
    <row r="35" spans="1:33" s="405" customFormat="1" ht="15" x14ac:dyDescent="0.25">
      <c r="A35" s="404">
        <v>21</v>
      </c>
      <c r="B35" s="1162"/>
      <c r="C35" s="1760"/>
      <c r="D35" s="1760"/>
      <c r="E35" s="1644">
        <v>440</v>
      </c>
      <c r="F35" s="1760"/>
      <c r="G35" s="1760"/>
      <c r="H35" s="1760"/>
      <c r="I35" s="1644">
        <v>564</v>
      </c>
      <c r="J35" s="1747"/>
      <c r="K35" s="1760"/>
      <c r="L35" s="1760"/>
      <c r="M35" s="1644">
        <v>6</v>
      </c>
      <c r="N35" s="1760"/>
      <c r="O35" s="1760"/>
      <c r="P35" s="1760"/>
      <c r="Q35" s="1644">
        <v>35</v>
      </c>
    </row>
    <row r="36" spans="1:33" s="405" customFormat="1" ht="15" x14ac:dyDescent="0.25">
      <c r="A36" s="404">
        <v>22</v>
      </c>
      <c r="B36" s="1162"/>
      <c r="C36" s="1760"/>
      <c r="D36" s="1760"/>
      <c r="E36" s="1644">
        <v>387</v>
      </c>
      <c r="F36" s="1760"/>
      <c r="G36" s="1760"/>
      <c r="H36" s="1760"/>
      <c r="I36" s="1644">
        <v>490</v>
      </c>
      <c r="J36" s="1747"/>
      <c r="K36" s="1760"/>
      <c r="L36" s="1760"/>
      <c r="M36" s="1644">
        <v>1</v>
      </c>
      <c r="N36" s="1760"/>
      <c r="O36" s="1760"/>
      <c r="P36" s="1760"/>
      <c r="Q36" s="1644">
        <v>12</v>
      </c>
    </row>
    <row r="37" spans="1:33" s="405" customFormat="1" ht="15" x14ac:dyDescent="0.25">
      <c r="A37" s="404">
        <v>23</v>
      </c>
      <c r="B37" s="1162"/>
      <c r="C37" s="1760"/>
      <c r="D37" s="1760"/>
      <c r="E37" s="1644">
        <v>366</v>
      </c>
      <c r="F37" s="1760"/>
      <c r="G37" s="1760"/>
      <c r="H37" s="1760"/>
      <c r="I37" s="1644">
        <v>467</v>
      </c>
      <c r="J37" s="1747"/>
      <c r="K37" s="1760"/>
      <c r="L37" s="1760"/>
      <c r="M37" s="1644">
        <v>10</v>
      </c>
      <c r="N37" s="1760"/>
      <c r="O37" s="1760"/>
      <c r="P37" s="1760"/>
      <c r="Q37" s="1644">
        <v>16</v>
      </c>
    </row>
    <row r="38" spans="1:33" s="405" customFormat="1" ht="15" x14ac:dyDescent="0.25">
      <c r="A38" s="404">
        <v>24</v>
      </c>
      <c r="B38" s="1162"/>
      <c r="C38" s="1760"/>
      <c r="D38" s="1760"/>
      <c r="E38" s="1644">
        <v>315</v>
      </c>
      <c r="F38" s="1760"/>
      <c r="G38" s="1760"/>
      <c r="H38" s="1760"/>
      <c r="I38" s="1644">
        <v>434</v>
      </c>
      <c r="J38" s="1747"/>
      <c r="K38" s="1760"/>
      <c r="L38" s="1760"/>
      <c r="M38" s="1644">
        <v>1</v>
      </c>
      <c r="N38" s="1760"/>
      <c r="O38" s="1760"/>
      <c r="P38" s="1760"/>
      <c r="Q38" s="1644">
        <v>23</v>
      </c>
    </row>
    <row r="39" spans="1:33" s="405" customFormat="1" ht="15" x14ac:dyDescent="0.2">
      <c r="A39" s="404" t="s">
        <v>19</v>
      </c>
      <c r="B39" s="1206"/>
      <c r="C39" s="1761"/>
      <c r="D39" s="1761"/>
      <c r="E39" s="1762">
        <f>SUM(E15:E38)</f>
        <v>12815</v>
      </c>
      <c r="F39" s="1761"/>
      <c r="G39" s="1761"/>
      <c r="H39" s="1761"/>
      <c r="I39" s="1762">
        <f>SUM(I15:I38)</f>
        <v>20112</v>
      </c>
      <c r="J39" s="1761"/>
      <c r="K39" s="1761"/>
      <c r="L39" s="1761"/>
      <c r="M39" s="1762">
        <f>SUM(M15:M38)</f>
        <v>704</v>
      </c>
      <c r="N39" s="1761"/>
      <c r="O39" s="1761"/>
      <c r="P39" s="1761"/>
      <c r="Q39" s="1762">
        <f>SUM(Q15:Q38)</f>
        <v>3366</v>
      </c>
    </row>
    <row r="40" spans="1:33" s="395" customFormat="1" ht="12.75" customHeight="1" x14ac:dyDescent="0.2">
      <c r="A40" s="395" t="s">
        <v>20</v>
      </c>
      <c r="R40" s="987"/>
      <c r="S40" s="987"/>
      <c r="T40" s="987"/>
      <c r="U40" s="987"/>
      <c r="V40" s="987"/>
      <c r="W40" s="987"/>
      <c r="X40" s="987"/>
      <c r="Y40" s="987"/>
      <c r="Z40" s="987"/>
      <c r="AA40" s="987"/>
      <c r="AB40" s="987"/>
      <c r="AC40" s="987"/>
      <c r="AD40" s="987"/>
      <c r="AE40" s="987"/>
      <c r="AF40" s="987"/>
      <c r="AG40" s="987"/>
    </row>
    <row r="41" spans="1:33" s="395" customFormat="1" ht="12.75" customHeight="1" x14ac:dyDescent="0.2">
      <c r="A41" s="395" t="s">
        <v>21</v>
      </c>
      <c r="R41" s="987"/>
      <c r="S41" s="987"/>
      <c r="T41" s="987"/>
      <c r="U41" s="987"/>
      <c r="V41" s="987"/>
      <c r="W41" s="987"/>
      <c r="X41" s="987"/>
      <c r="Y41" s="987"/>
      <c r="Z41" s="987"/>
      <c r="AA41" s="987"/>
      <c r="AB41" s="987"/>
      <c r="AC41" s="987"/>
      <c r="AD41" s="987"/>
      <c r="AE41" s="987"/>
      <c r="AF41" s="987"/>
      <c r="AG41" s="987"/>
    </row>
    <row r="42" spans="1:33" x14ac:dyDescent="0.2">
      <c r="A42" s="395" t="s">
        <v>22</v>
      </c>
      <c r="R42" s="988"/>
      <c r="S42" s="988"/>
      <c r="T42" s="988"/>
      <c r="U42" s="988"/>
      <c r="V42" s="988"/>
      <c r="W42" s="988"/>
      <c r="X42" s="988"/>
      <c r="Y42" s="988"/>
      <c r="Z42" s="988"/>
      <c r="AA42" s="988"/>
      <c r="AB42" s="988"/>
      <c r="AC42" s="988"/>
      <c r="AD42" s="988"/>
      <c r="AE42" s="988"/>
      <c r="AF42" s="988"/>
      <c r="AG42" s="988"/>
    </row>
    <row r="43" spans="1:33" x14ac:dyDescent="0.2">
      <c r="A43" s="395" t="s">
        <v>23</v>
      </c>
      <c r="K43" s="395" t="s">
        <v>526</v>
      </c>
      <c r="L43" s="395"/>
      <c r="M43" s="395"/>
      <c r="N43" s="395"/>
      <c r="O43" s="395"/>
      <c r="P43" s="395"/>
      <c r="Q43" s="395"/>
      <c r="R43" s="988"/>
      <c r="S43" s="988"/>
      <c r="T43" s="988"/>
      <c r="U43" s="988"/>
      <c r="V43" s="988"/>
      <c r="W43" s="988"/>
      <c r="X43" s="988"/>
      <c r="Y43" s="988"/>
      <c r="Z43" s="988"/>
      <c r="AA43" s="988"/>
      <c r="AB43" s="988"/>
      <c r="AC43" s="988"/>
      <c r="AD43" s="988"/>
      <c r="AE43" s="988"/>
      <c r="AF43" s="988"/>
      <c r="AG43" s="988"/>
    </row>
    <row r="44" spans="1:33" x14ac:dyDescent="0.2">
      <c r="R44" s="988"/>
      <c r="S44" s="988"/>
      <c r="T44" s="988"/>
      <c r="U44" s="988"/>
      <c r="V44" s="988"/>
      <c r="W44" s="988"/>
      <c r="X44" s="988"/>
      <c r="Y44" s="988"/>
      <c r="Z44" s="988"/>
      <c r="AA44" s="988"/>
      <c r="AB44" s="988"/>
      <c r="AC44" s="988"/>
      <c r="AD44" s="988"/>
      <c r="AE44" s="988"/>
      <c r="AF44" s="988"/>
      <c r="AG44" s="988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>
    <tabColor rgb="FF92D050"/>
  </sheetPr>
  <dimension ref="A1:AG44"/>
  <sheetViews>
    <sheetView zoomScale="70" zoomScaleNormal="70" workbookViewId="0">
      <selection activeCell="Q15" sqref="Q15:Q38"/>
    </sheetView>
  </sheetViews>
  <sheetFormatPr defaultRowHeight="12.75" x14ac:dyDescent="0.2"/>
  <cols>
    <col min="1" max="1" width="5.42578125" style="419" customWidth="1"/>
    <col min="2" max="3" width="11.28515625" style="419" customWidth="1"/>
    <col min="4" max="4" width="11.28515625" style="419" hidden="1" customWidth="1"/>
    <col min="5" max="7" width="11.28515625" style="419" customWidth="1"/>
    <col min="8" max="8" width="11.28515625" style="419" hidden="1" customWidth="1"/>
    <col min="9" max="11" width="11.28515625" style="419" customWidth="1"/>
    <col min="12" max="12" width="11.28515625" style="419" hidden="1" customWidth="1"/>
    <col min="13" max="15" width="11.28515625" style="419" customWidth="1"/>
    <col min="16" max="16" width="11.28515625" style="419" hidden="1" customWidth="1"/>
    <col min="17" max="17" width="11.28515625" style="419" customWidth="1"/>
    <col min="18" max="16384" width="9.140625" style="419"/>
  </cols>
  <sheetData>
    <row r="1" spans="1:33" s="407" customFormat="1" ht="18.75" customHeight="1" x14ac:dyDescent="0.25">
      <c r="B1" s="2587" t="s">
        <v>503</v>
      </c>
      <c r="C1" s="2046"/>
      <c r="D1" s="2046"/>
      <c r="E1" s="2046"/>
      <c r="F1" s="2046"/>
      <c r="J1" s="801" t="s">
        <v>179</v>
      </c>
      <c r="N1" s="2583" t="s">
        <v>97</v>
      </c>
      <c r="O1" s="2583"/>
      <c r="P1" s="2583"/>
      <c r="Q1" s="2583"/>
      <c r="R1" s="985"/>
      <c r="S1" s="985"/>
      <c r="T1" s="985"/>
      <c r="U1" s="985"/>
      <c r="V1" s="985"/>
      <c r="W1" s="985"/>
      <c r="X1" s="985"/>
      <c r="Y1" s="985"/>
      <c r="Z1" s="985"/>
      <c r="AA1" s="985"/>
      <c r="AB1" s="985"/>
      <c r="AC1" s="985"/>
      <c r="AD1" s="985"/>
      <c r="AE1" s="985"/>
      <c r="AF1" s="985"/>
      <c r="AG1" s="985"/>
    </row>
    <row r="2" spans="1:33" s="407" customFormat="1" ht="10.5" customHeight="1" x14ac:dyDescent="0.2">
      <c r="B2" s="2576" t="s">
        <v>1</v>
      </c>
      <c r="C2" s="2032"/>
      <c r="D2" s="2032"/>
      <c r="E2" s="2032"/>
      <c r="F2" s="2032"/>
      <c r="N2" s="2576" t="s">
        <v>2</v>
      </c>
      <c r="O2" s="2584"/>
      <c r="P2" s="2584"/>
      <c r="Q2" s="2584"/>
      <c r="R2" s="985"/>
      <c r="S2" s="985"/>
      <c r="T2" s="985"/>
      <c r="U2" s="985"/>
      <c r="V2" s="985"/>
      <c r="W2" s="985"/>
      <c r="X2" s="985"/>
      <c r="Y2" s="985"/>
      <c r="Z2" s="985"/>
      <c r="AA2" s="985"/>
      <c r="AB2" s="985"/>
      <c r="AC2" s="985"/>
      <c r="AD2" s="985"/>
      <c r="AE2" s="985"/>
      <c r="AF2" s="985"/>
      <c r="AG2" s="985"/>
    </row>
    <row r="3" spans="1:33" s="407" customFormat="1" ht="13.5" customHeight="1" x14ac:dyDescent="0.2">
      <c r="N3" s="407" t="s">
        <v>3</v>
      </c>
      <c r="R3" s="985"/>
      <c r="S3" s="985"/>
      <c r="T3" s="985"/>
      <c r="U3" s="985"/>
      <c r="V3" s="985"/>
      <c r="W3" s="985"/>
      <c r="X3" s="985"/>
      <c r="Y3" s="985"/>
      <c r="Z3" s="985"/>
      <c r="AA3" s="985"/>
      <c r="AB3" s="985"/>
      <c r="AC3" s="985"/>
      <c r="AD3" s="985"/>
      <c r="AE3" s="985"/>
      <c r="AF3" s="985"/>
      <c r="AG3" s="985"/>
    </row>
    <row r="4" spans="1:33" s="407" customFormat="1" ht="15" customHeight="1" x14ac:dyDescent="0.25">
      <c r="B4" s="2586" t="s">
        <v>4</v>
      </c>
      <c r="C4" s="2046"/>
      <c r="D4" s="409"/>
      <c r="E4" s="985"/>
      <c r="F4" s="985"/>
      <c r="G4" s="985"/>
      <c r="H4" s="985"/>
      <c r="I4" s="904" t="s">
        <v>5</v>
      </c>
      <c r="J4" s="408"/>
      <c r="K4" s="408"/>
      <c r="L4" s="408"/>
      <c r="O4" s="410" t="s">
        <v>94</v>
      </c>
      <c r="R4" s="985"/>
      <c r="S4" s="985"/>
      <c r="T4" s="985"/>
      <c r="U4" s="985"/>
      <c r="V4" s="985"/>
      <c r="W4" s="985"/>
      <c r="X4" s="985"/>
      <c r="Y4" s="985"/>
      <c r="Z4" s="985"/>
      <c r="AA4" s="985"/>
      <c r="AB4" s="985"/>
      <c r="AC4" s="985"/>
      <c r="AD4" s="985"/>
      <c r="AE4" s="985"/>
      <c r="AF4" s="985"/>
      <c r="AG4" s="985"/>
    </row>
    <row r="5" spans="1:33" s="407" customFormat="1" ht="9.75" customHeight="1" x14ac:dyDescent="0.2">
      <c r="B5" s="2585" t="s">
        <v>7</v>
      </c>
      <c r="C5" s="2044"/>
      <c r="D5" s="408"/>
      <c r="E5" s="408"/>
      <c r="R5" s="985"/>
      <c r="S5" s="985"/>
      <c r="T5" s="985"/>
      <c r="U5" s="985"/>
      <c r="V5" s="985"/>
      <c r="W5" s="985"/>
      <c r="X5" s="985"/>
      <c r="Y5" s="985"/>
      <c r="Z5" s="985"/>
      <c r="AA5" s="985"/>
      <c r="AB5" s="985"/>
      <c r="AC5" s="985"/>
      <c r="AD5" s="985"/>
      <c r="AE5" s="985"/>
      <c r="AF5" s="985"/>
      <c r="AG5" s="985"/>
    </row>
    <row r="6" spans="1:33" s="407" customFormat="1" ht="12" customHeight="1" x14ac:dyDescent="0.25">
      <c r="A6" s="2577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85"/>
      <c r="S6" s="985"/>
      <c r="T6" s="985"/>
      <c r="U6" s="985"/>
      <c r="V6" s="985"/>
      <c r="W6" s="985"/>
      <c r="X6" s="985"/>
      <c r="Y6" s="985"/>
      <c r="Z6" s="985"/>
      <c r="AA6" s="985"/>
      <c r="AB6" s="985"/>
      <c r="AC6" s="985"/>
      <c r="AD6" s="985"/>
      <c r="AE6" s="985"/>
      <c r="AF6" s="985"/>
      <c r="AG6" s="985"/>
    </row>
    <row r="7" spans="1:33" s="407" customFormat="1" ht="15.75" x14ac:dyDescent="0.25">
      <c r="A7" s="2578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85"/>
      <c r="S7" s="985"/>
      <c r="T7" s="985"/>
      <c r="U7" s="985"/>
      <c r="V7" s="985"/>
      <c r="W7" s="985"/>
      <c r="X7" s="985"/>
      <c r="Y7" s="985"/>
      <c r="Z7" s="985"/>
      <c r="AA7" s="985"/>
      <c r="AB7" s="985"/>
      <c r="AC7" s="985"/>
      <c r="AD7" s="985"/>
      <c r="AE7" s="985"/>
      <c r="AF7" s="985"/>
      <c r="AG7" s="985"/>
    </row>
    <row r="8" spans="1:33" s="407" customFormat="1" ht="9" customHeight="1" x14ac:dyDescent="0.2">
      <c r="A8" s="1312" t="s">
        <v>434</v>
      </c>
      <c r="B8" s="1312" t="s">
        <v>436</v>
      </c>
      <c r="R8" s="985"/>
      <c r="S8" s="985"/>
      <c r="T8" s="985"/>
      <c r="U8" s="985"/>
      <c r="V8" s="985"/>
      <c r="W8" s="985"/>
      <c r="X8" s="985"/>
      <c r="Y8" s="985"/>
      <c r="Z8" s="985"/>
      <c r="AA8" s="985"/>
      <c r="AB8" s="985"/>
      <c r="AC8" s="985"/>
      <c r="AD8" s="985"/>
      <c r="AE8" s="985"/>
      <c r="AF8" s="985"/>
      <c r="AG8" s="985"/>
    </row>
    <row r="9" spans="1:33" s="407" customFormat="1" x14ac:dyDescent="0.2">
      <c r="A9" s="2573" t="s">
        <v>9</v>
      </c>
      <c r="B9" s="2579" t="s">
        <v>10</v>
      </c>
      <c r="C9" s="2580"/>
      <c r="D9" s="2580"/>
      <c r="E9" s="2580"/>
      <c r="F9" s="2580"/>
      <c r="G9" s="2580"/>
      <c r="H9" s="2580"/>
      <c r="I9" s="2581"/>
      <c r="J9" s="2579" t="s">
        <v>11</v>
      </c>
      <c r="K9" s="2580"/>
      <c r="L9" s="2580"/>
      <c r="M9" s="2580"/>
      <c r="N9" s="2580"/>
      <c r="O9" s="2580"/>
      <c r="P9" s="2580"/>
      <c r="Q9" s="2581"/>
      <c r="R9" s="985"/>
      <c r="S9" s="985"/>
      <c r="T9" s="985"/>
      <c r="U9" s="985"/>
      <c r="V9" s="985"/>
      <c r="W9" s="985"/>
      <c r="X9" s="985"/>
      <c r="Y9" s="985"/>
      <c r="Z9" s="985"/>
      <c r="AA9" s="985"/>
      <c r="AB9" s="985"/>
      <c r="AC9" s="985"/>
      <c r="AD9" s="985"/>
      <c r="AE9" s="985"/>
      <c r="AF9" s="985"/>
      <c r="AG9" s="985"/>
    </row>
    <row r="10" spans="1:33" s="407" customFormat="1" x14ac:dyDescent="0.2">
      <c r="A10" s="2574"/>
      <c r="B10" s="2571" t="s">
        <v>95</v>
      </c>
      <c r="C10" s="2572"/>
      <c r="D10" s="2572"/>
      <c r="E10" s="2582"/>
      <c r="F10" s="2571" t="s">
        <v>96</v>
      </c>
      <c r="G10" s="2039"/>
      <c r="H10" s="2039"/>
      <c r="I10" s="2040"/>
      <c r="J10" s="2571" t="s">
        <v>95</v>
      </c>
      <c r="K10" s="2572"/>
      <c r="L10" s="2572"/>
      <c r="M10" s="2582"/>
      <c r="N10" s="2571" t="s">
        <v>96</v>
      </c>
      <c r="O10" s="2572"/>
      <c r="P10" s="2572"/>
      <c r="Q10" s="2582"/>
      <c r="R10" s="985"/>
      <c r="S10" s="985"/>
      <c r="T10" s="985"/>
      <c r="U10" s="985"/>
      <c r="V10" s="985"/>
      <c r="W10" s="985"/>
      <c r="X10" s="985"/>
      <c r="Y10" s="985"/>
      <c r="Z10" s="985"/>
      <c r="AA10" s="985"/>
      <c r="AB10" s="985"/>
      <c r="AC10" s="985"/>
      <c r="AD10" s="985"/>
      <c r="AE10" s="985"/>
      <c r="AF10" s="985"/>
      <c r="AG10" s="985"/>
    </row>
    <row r="11" spans="1:33" s="407" customFormat="1" x14ac:dyDescent="0.2">
      <c r="A11" s="2574"/>
      <c r="B11" s="2571" t="s">
        <v>14</v>
      </c>
      <c r="C11" s="2572"/>
      <c r="E11" s="412">
        <v>18000</v>
      </c>
      <c r="F11" s="2571" t="s">
        <v>14</v>
      </c>
      <c r="G11" s="2572"/>
      <c r="H11" s="411"/>
      <c r="I11" s="412">
        <v>18000</v>
      </c>
      <c r="J11" s="2571" t="s">
        <v>14</v>
      </c>
      <c r="K11" s="2572"/>
      <c r="L11" s="411"/>
      <c r="M11" s="412">
        <f>E11</f>
        <v>18000</v>
      </c>
      <c r="N11" s="2571" t="s">
        <v>14</v>
      </c>
      <c r="O11" s="2572"/>
      <c r="P11" s="411"/>
      <c r="Q11" s="412">
        <f>I11</f>
        <v>18000</v>
      </c>
      <c r="R11" s="985"/>
      <c r="S11" s="985"/>
      <c r="T11" s="985"/>
      <c r="U11" s="985"/>
      <c r="V11" s="985"/>
      <c r="W11" s="985"/>
      <c r="X11" s="985"/>
      <c r="Y11" s="985"/>
      <c r="Z11" s="985"/>
      <c r="AA11" s="985"/>
      <c r="AB11" s="985"/>
      <c r="AC11" s="985"/>
      <c r="AD11" s="985"/>
      <c r="AE11" s="985"/>
      <c r="AF11" s="985"/>
      <c r="AG11" s="985"/>
    </row>
    <row r="12" spans="1:33" s="414" customFormat="1" ht="35.25" customHeight="1" x14ac:dyDescent="0.2">
      <c r="A12" s="2575"/>
      <c r="B12" s="413" t="s">
        <v>16</v>
      </c>
      <c r="C12" s="413" t="s">
        <v>17</v>
      </c>
      <c r="D12" s="413"/>
      <c r="E12" s="413" t="s">
        <v>18</v>
      </c>
      <c r="F12" s="413" t="s">
        <v>16</v>
      </c>
      <c r="G12" s="413" t="s">
        <v>17</v>
      </c>
      <c r="H12" s="413"/>
      <c r="I12" s="413" t="s">
        <v>18</v>
      </c>
      <c r="J12" s="413" t="s">
        <v>16</v>
      </c>
      <c r="K12" s="413" t="s">
        <v>17</v>
      </c>
      <c r="L12" s="413"/>
      <c r="M12" s="413" t="s">
        <v>18</v>
      </c>
      <c r="N12" s="413" t="s">
        <v>16</v>
      </c>
      <c r="O12" s="413" t="s">
        <v>17</v>
      </c>
      <c r="P12" s="413"/>
      <c r="Q12" s="413" t="s">
        <v>18</v>
      </c>
    </row>
    <row r="13" spans="1:33" s="416" customFormat="1" ht="11.25" x14ac:dyDescent="0.2">
      <c r="A13" s="415">
        <v>1</v>
      </c>
      <c r="B13" s="415">
        <v>2</v>
      </c>
      <c r="C13" s="415">
        <v>3</v>
      </c>
      <c r="D13" s="415"/>
      <c r="E13" s="415">
        <v>4</v>
      </c>
      <c r="F13" s="415">
        <v>5</v>
      </c>
      <c r="G13" s="415">
        <v>6</v>
      </c>
      <c r="H13" s="415"/>
      <c r="I13" s="415">
        <v>7</v>
      </c>
      <c r="J13" s="415">
        <v>8</v>
      </c>
      <c r="K13" s="415">
        <v>9</v>
      </c>
      <c r="L13" s="415"/>
      <c r="M13" s="415">
        <v>10</v>
      </c>
      <c r="N13" s="415">
        <v>11</v>
      </c>
      <c r="O13" s="415">
        <v>12</v>
      </c>
      <c r="P13" s="415"/>
      <c r="Q13" s="415">
        <v>13</v>
      </c>
    </row>
    <row r="14" spans="1:33" s="414" customFormat="1" ht="15" x14ac:dyDescent="0.25">
      <c r="A14" s="417">
        <v>0</v>
      </c>
      <c r="B14" s="1146"/>
      <c r="C14" s="1763"/>
      <c r="D14" s="1763"/>
      <c r="E14" s="1763"/>
      <c r="F14" s="1724"/>
      <c r="G14" s="1763"/>
      <c r="H14" s="1763"/>
      <c r="I14" s="1763"/>
      <c r="J14" s="1724"/>
      <c r="K14" s="1763"/>
      <c r="L14" s="1763"/>
      <c r="M14" s="1763"/>
      <c r="N14" s="1724"/>
      <c r="O14" s="1763"/>
      <c r="P14" s="1763"/>
      <c r="Q14" s="1763"/>
    </row>
    <row r="15" spans="1:33" s="1480" customFormat="1" ht="15" x14ac:dyDescent="0.25">
      <c r="A15" s="1479">
        <v>1</v>
      </c>
      <c r="B15" s="1378"/>
      <c r="C15" s="1763"/>
      <c r="D15" s="1763"/>
      <c r="E15" s="1644">
        <v>1614.6</v>
      </c>
      <c r="F15" s="1724"/>
      <c r="G15" s="1763"/>
      <c r="H15" s="1763"/>
      <c r="I15" s="1644">
        <v>2057.4</v>
      </c>
      <c r="J15" s="1724"/>
      <c r="K15" s="1763"/>
      <c r="L15" s="1763"/>
      <c r="M15" s="1644">
        <v>608.4</v>
      </c>
      <c r="N15" s="1724"/>
      <c r="O15" s="1763"/>
      <c r="P15" s="1763"/>
      <c r="Q15" s="1644">
        <v>995.40000000000009</v>
      </c>
    </row>
    <row r="16" spans="1:33" s="414" customFormat="1" ht="15" x14ac:dyDescent="0.25">
      <c r="A16" s="417">
        <v>2</v>
      </c>
      <c r="B16" s="1146"/>
      <c r="C16" s="1763"/>
      <c r="D16" s="1763"/>
      <c r="E16" s="1644">
        <v>1504.8000000000002</v>
      </c>
      <c r="F16" s="1724"/>
      <c r="G16" s="1763"/>
      <c r="H16" s="1763"/>
      <c r="I16" s="1644">
        <v>1864.8</v>
      </c>
      <c r="J16" s="1724"/>
      <c r="K16" s="1763"/>
      <c r="L16" s="1763"/>
      <c r="M16" s="1644">
        <v>599.40000000000009</v>
      </c>
      <c r="N16" s="1724"/>
      <c r="O16" s="1763"/>
      <c r="P16" s="1763"/>
      <c r="Q16" s="1644">
        <v>900</v>
      </c>
    </row>
    <row r="17" spans="1:17" s="414" customFormat="1" ht="15" x14ac:dyDescent="0.25">
      <c r="A17" s="417">
        <v>3</v>
      </c>
      <c r="B17" s="1146"/>
      <c r="C17" s="1763"/>
      <c r="D17" s="1763"/>
      <c r="E17" s="1644">
        <v>1371.6</v>
      </c>
      <c r="F17" s="1724"/>
      <c r="G17" s="1763"/>
      <c r="H17" s="1763"/>
      <c r="I17" s="1644">
        <v>1690.2000000000003</v>
      </c>
      <c r="J17" s="1724"/>
      <c r="K17" s="1763"/>
      <c r="L17" s="1763"/>
      <c r="M17" s="1644">
        <v>603</v>
      </c>
      <c r="N17" s="1724"/>
      <c r="O17" s="1763"/>
      <c r="P17" s="1763"/>
      <c r="Q17" s="1644">
        <v>853.2</v>
      </c>
    </row>
    <row r="18" spans="1:17" s="414" customFormat="1" ht="15" x14ac:dyDescent="0.25">
      <c r="A18" s="417">
        <v>4</v>
      </c>
      <c r="B18" s="1146"/>
      <c r="C18" s="1763"/>
      <c r="D18" s="1763"/>
      <c r="E18" s="1644">
        <v>1362.6</v>
      </c>
      <c r="F18" s="1724"/>
      <c r="G18" s="1763"/>
      <c r="H18" s="1763"/>
      <c r="I18" s="1644">
        <v>1629</v>
      </c>
      <c r="J18" s="1724"/>
      <c r="K18" s="1763"/>
      <c r="L18" s="1763"/>
      <c r="M18" s="1644">
        <v>608.40000000000009</v>
      </c>
      <c r="N18" s="1724"/>
      <c r="O18" s="1763"/>
      <c r="P18" s="1763"/>
      <c r="Q18" s="1644">
        <v>869.39999999999986</v>
      </c>
    </row>
    <row r="19" spans="1:17" s="414" customFormat="1" ht="15" x14ac:dyDescent="0.25">
      <c r="A19" s="417">
        <v>5</v>
      </c>
      <c r="B19" s="1146"/>
      <c r="C19" s="1763"/>
      <c r="D19" s="1763"/>
      <c r="E19" s="1644">
        <v>1378.7999999999997</v>
      </c>
      <c r="F19" s="1724"/>
      <c r="G19" s="1763"/>
      <c r="H19" s="1763"/>
      <c r="I19" s="1644">
        <v>1652.4</v>
      </c>
      <c r="J19" s="1724"/>
      <c r="K19" s="1763"/>
      <c r="L19" s="1763"/>
      <c r="M19" s="1644">
        <v>599.40000000000009</v>
      </c>
      <c r="N19" s="1724"/>
      <c r="O19" s="1763"/>
      <c r="P19" s="1763"/>
      <c r="Q19" s="1644">
        <v>887.4</v>
      </c>
    </row>
    <row r="20" spans="1:17" s="414" customFormat="1" ht="15" x14ac:dyDescent="0.25">
      <c r="A20" s="417">
        <v>6</v>
      </c>
      <c r="B20" s="1146"/>
      <c r="C20" s="1763"/>
      <c r="D20" s="1763"/>
      <c r="E20" s="1644">
        <v>1467</v>
      </c>
      <c r="F20" s="1724"/>
      <c r="G20" s="1763"/>
      <c r="H20" s="1763"/>
      <c r="I20" s="1644">
        <v>1837.8000000000002</v>
      </c>
      <c r="J20" s="1724"/>
      <c r="K20" s="1763"/>
      <c r="L20" s="1763"/>
      <c r="M20" s="1644">
        <v>583.20000000000005</v>
      </c>
      <c r="N20" s="1724"/>
      <c r="O20" s="1763"/>
      <c r="P20" s="1763"/>
      <c r="Q20" s="1644">
        <v>882</v>
      </c>
    </row>
    <row r="21" spans="1:17" s="414" customFormat="1" ht="15" x14ac:dyDescent="0.25">
      <c r="A21" s="417">
        <v>7</v>
      </c>
      <c r="B21" s="1146"/>
      <c r="C21" s="1763"/>
      <c r="D21" s="1763"/>
      <c r="E21" s="1644">
        <v>1704.6</v>
      </c>
      <c r="F21" s="1724"/>
      <c r="G21" s="1763"/>
      <c r="H21" s="1763"/>
      <c r="I21" s="1644">
        <v>2152.8000000000002</v>
      </c>
      <c r="J21" s="1724"/>
      <c r="K21" s="1763"/>
      <c r="L21" s="1763"/>
      <c r="M21" s="1644">
        <v>568.80000000000007</v>
      </c>
      <c r="N21" s="1724"/>
      <c r="O21" s="1763"/>
      <c r="P21" s="1763"/>
      <c r="Q21" s="1644">
        <v>894.6</v>
      </c>
    </row>
    <row r="22" spans="1:17" s="414" customFormat="1" ht="15" x14ac:dyDescent="0.25">
      <c r="A22" s="417">
        <v>8</v>
      </c>
      <c r="B22" s="1146"/>
      <c r="C22" s="1763"/>
      <c r="D22" s="1763"/>
      <c r="E22" s="1644">
        <v>2143.8000000000002</v>
      </c>
      <c r="F22" s="1724"/>
      <c r="G22" s="1763"/>
      <c r="H22" s="1763"/>
      <c r="I22" s="1644">
        <v>2529</v>
      </c>
      <c r="J22" s="1724"/>
      <c r="K22" s="1763"/>
      <c r="L22" s="1763"/>
      <c r="M22" s="1644">
        <v>624.59999999999991</v>
      </c>
      <c r="N22" s="1724"/>
      <c r="O22" s="1763"/>
      <c r="P22" s="1763"/>
      <c r="Q22" s="1644">
        <v>1053</v>
      </c>
    </row>
    <row r="23" spans="1:17" s="414" customFormat="1" ht="15" x14ac:dyDescent="0.25">
      <c r="A23" s="417">
        <v>9</v>
      </c>
      <c r="B23" s="1146"/>
      <c r="C23" s="1763"/>
      <c r="D23" s="1763"/>
      <c r="E23" s="1644">
        <v>2737.8</v>
      </c>
      <c r="F23" s="1724"/>
      <c r="G23" s="1763"/>
      <c r="H23" s="1763"/>
      <c r="I23" s="1644">
        <v>2916</v>
      </c>
      <c r="J23" s="1724"/>
      <c r="K23" s="1763"/>
      <c r="L23" s="1763"/>
      <c r="M23" s="1644">
        <v>759.59999999999991</v>
      </c>
      <c r="N23" s="1724"/>
      <c r="O23" s="1763"/>
      <c r="P23" s="1763"/>
      <c r="Q23" s="1644">
        <v>1096.1999999999998</v>
      </c>
    </row>
    <row r="24" spans="1:17" s="414" customFormat="1" ht="15" x14ac:dyDescent="0.25">
      <c r="A24" s="417">
        <v>10</v>
      </c>
      <c r="B24" s="1146"/>
      <c r="C24" s="1763"/>
      <c r="D24" s="1763"/>
      <c r="E24" s="1644">
        <v>2952</v>
      </c>
      <c r="F24" s="1724"/>
      <c r="G24" s="1763"/>
      <c r="H24" s="1763"/>
      <c r="I24" s="1644">
        <v>3128.4000000000005</v>
      </c>
      <c r="J24" s="1724"/>
      <c r="K24" s="1763"/>
      <c r="L24" s="1763"/>
      <c r="M24" s="1644">
        <v>801</v>
      </c>
      <c r="N24" s="1724"/>
      <c r="O24" s="1763"/>
      <c r="P24" s="1763"/>
      <c r="Q24" s="1644">
        <v>1013.3999999999999</v>
      </c>
    </row>
    <row r="25" spans="1:17" s="414" customFormat="1" ht="15" x14ac:dyDescent="0.25">
      <c r="A25" s="417">
        <v>11</v>
      </c>
      <c r="B25" s="1146"/>
      <c r="C25" s="1763"/>
      <c r="D25" s="1763"/>
      <c r="E25" s="1644">
        <v>2905.2</v>
      </c>
      <c r="F25" s="1724"/>
      <c r="G25" s="1763"/>
      <c r="H25" s="1763"/>
      <c r="I25" s="1644">
        <v>3249</v>
      </c>
      <c r="J25" s="1724"/>
      <c r="K25" s="1763"/>
      <c r="L25" s="1763"/>
      <c r="M25" s="1644">
        <v>736.2</v>
      </c>
      <c r="N25" s="1724"/>
      <c r="O25" s="1763"/>
      <c r="P25" s="1763"/>
      <c r="Q25" s="1644">
        <v>1035</v>
      </c>
    </row>
    <row r="26" spans="1:17" s="414" customFormat="1" ht="15" x14ac:dyDescent="0.25">
      <c r="A26" s="417">
        <v>12</v>
      </c>
      <c r="B26" s="1146"/>
      <c r="C26" s="1763"/>
      <c r="D26" s="1763"/>
      <c r="E26" s="1644">
        <v>2881.7999999999997</v>
      </c>
      <c r="F26" s="1724"/>
      <c r="G26" s="1763"/>
      <c r="H26" s="1763"/>
      <c r="I26" s="1644">
        <v>3268.8</v>
      </c>
      <c r="J26" s="1724"/>
      <c r="K26" s="1763"/>
      <c r="L26" s="1763"/>
      <c r="M26" s="1644">
        <v>783</v>
      </c>
      <c r="N26" s="1724"/>
      <c r="O26" s="1763"/>
      <c r="P26" s="1763"/>
      <c r="Q26" s="1644">
        <v>1087.2</v>
      </c>
    </row>
    <row r="27" spans="1:17" s="414" customFormat="1" ht="15" x14ac:dyDescent="0.25">
      <c r="A27" s="417">
        <v>13</v>
      </c>
      <c r="B27" s="1146"/>
      <c r="C27" s="1763"/>
      <c r="D27" s="1763"/>
      <c r="E27" s="1644">
        <v>2802.6</v>
      </c>
      <c r="F27" s="1724"/>
      <c r="G27" s="1763"/>
      <c r="H27" s="1763"/>
      <c r="I27" s="1644">
        <v>3146.4</v>
      </c>
      <c r="J27" s="1724"/>
      <c r="K27" s="1763"/>
      <c r="L27" s="1763"/>
      <c r="M27" s="1644">
        <v>770.39999999999986</v>
      </c>
      <c r="N27" s="1724"/>
      <c r="O27" s="1763"/>
      <c r="P27" s="1763"/>
      <c r="Q27" s="1644">
        <v>1096.1999999999998</v>
      </c>
    </row>
    <row r="28" spans="1:17" s="414" customFormat="1" ht="15" x14ac:dyDescent="0.25">
      <c r="A28" s="417">
        <v>14</v>
      </c>
      <c r="B28" s="1146"/>
      <c r="C28" s="1763"/>
      <c r="D28" s="1763"/>
      <c r="E28" s="1644">
        <v>2680.2</v>
      </c>
      <c r="F28" s="1724"/>
      <c r="G28" s="1763"/>
      <c r="H28" s="1763"/>
      <c r="I28" s="1644">
        <v>3166.2</v>
      </c>
      <c r="J28" s="1724"/>
      <c r="K28" s="1763"/>
      <c r="L28" s="1763"/>
      <c r="M28" s="1644">
        <v>770.40000000000009</v>
      </c>
      <c r="N28" s="1724"/>
      <c r="O28" s="1763"/>
      <c r="P28" s="1763"/>
      <c r="Q28" s="1644">
        <v>1042.2</v>
      </c>
    </row>
    <row r="29" spans="1:17" s="414" customFormat="1" ht="15" x14ac:dyDescent="0.25">
      <c r="A29" s="417">
        <v>15</v>
      </c>
      <c r="B29" s="1146"/>
      <c r="C29" s="1763"/>
      <c r="D29" s="1763"/>
      <c r="E29" s="1644">
        <v>2655</v>
      </c>
      <c r="F29" s="1724"/>
      <c r="G29" s="1763"/>
      <c r="H29" s="1763"/>
      <c r="I29" s="1644">
        <v>3096</v>
      </c>
      <c r="J29" s="1724"/>
      <c r="K29" s="1763"/>
      <c r="L29" s="1763"/>
      <c r="M29" s="1644">
        <v>763.19999999999993</v>
      </c>
      <c r="N29" s="1724"/>
      <c r="O29" s="1763"/>
      <c r="P29" s="1763"/>
      <c r="Q29" s="1644">
        <v>1029.5999999999999</v>
      </c>
    </row>
    <row r="30" spans="1:17" s="414" customFormat="1" ht="15" x14ac:dyDescent="0.25">
      <c r="A30" s="417">
        <v>16</v>
      </c>
      <c r="B30" s="1146"/>
      <c r="C30" s="1763"/>
      <c r="D30" s="1763"/>
      <c r="E30" s="1644">
        <v>2656.8</v>
      </c>
      <c r="F30" s="1724"/>
      <c r="G30" s="1763"/>
      <c r="H30" s="1763"/>
      <c r="I30" s="1644">
        <v>3090.6</v>
      </c>
      <c r="J30" s="1724"/>
      <c r="K30" s="1763"/>
      <c r="L30" s="1763"/>
      <c r="M30" s="1644">
        <v>790.2</v>
      </c>
      <c r="N30" s="1724"/>
      <c r="O30" s="1763"/>
      <c r="P30" s="1763"/>
      <c r="Q30" s="1644">
        <v>1074.5999999999999</v>
      </c>
    </row>
    <row r="31" spans="1:17" s="418" customFormat="1" ht="15" x14ac:dyDescent="0.25">
      <c r="A31" s="417">
        <v>17</v>
      </c>
      <c r="B31" s="1146"/>
      <c r="C31" s="1763"/>
      <c r="D31" s="1763"/>
      <c r="E31" s="1644">
        <v>2514.6000000000004</v>
      </c>
      <c r="F31" s="1724"/>
      <c r="G31" s="1763"/>
      <c r="H31" s="1763"/>
      <c r="I31" s="1644">
        <v>3045.6000000000004</v>
      </c>
      <c r="J31" s="1724"/>
      <c r="K31" s="1763"/>
      <c r="L31" s="1763"/>
      <c r="M31" s="1644">
        <v>770.39999999999986</v>
      </c>
      <c r="N31" s="1724"/>
      <c r="O31" s="1763"/>
      <c r="P31" s="1763"/>
      <c r="Q31" s="1644">
        <v>1065.6000000000001</v>
      </c>
    </row>
    <row r="32" spans="1:17" s="418" customFormat="1" ht="15" x14ac:dyDescent="0.25">
      <c r="A32" s="417">
        <v>18</v>
      </c>
      <c r="B32" s="1146"/>
      <c r="C32" s="1763"/>
      <c r="D32" s="1763"/>
      <c r="E32" s="1644">
        <v>2352.6000000000004</v>
      </c>
      <c r="F32" s="1724"/>
      <c r="G32" s="1763"/>
      <c r="H32" s="1763"/>
      <c r="I32" s="1644">
        <v>2928.6</v>
      </c>
      <c r="J32" s="1724"/>
      <c r="K32" s="1763"/>
      <c r="L32" s="1763"/>
      <c r="M32" s="1644">
        <v>756</v>
      </c>
      <c r="N32" s="1724"/>
      <c r="O32" s="1763"/>
      <c r="P32" s="1763"/>
      <c r="Q32" s="1644">
        <v>1099.8</v>
      </c>
    </row>
    <row r="33" spans="1:33" s="418" customFormat="1" ht="15" x14ac:dyDescent="0.25">
      <c r="A33" s="417">
        <v>19</v>
      </c>
      <c r="B33" s="1146"/>
      <c r="C33" s="1763"/>
      <c r="D33" s="1763"/>
      <c r="E33" s="1644">
        <v>2226.6</v>
      </c>
      <c r="F33" s="1724"/>
      <c r="G33" s="1763"/>
      <c r="H33" s="1763"/>
      <c r="I33" s="1644">
        <v>2912.3999999999996</v>
      </c>
      <c r="J33" s="1724"/>
      <c r="K33" s="1763"/>
      <c r="L33" s="1763"/>
      <c r="M33" s="1644">
        <v>700.2</v>
      </c>
      <c r="N33" s="1724"/>
      <c r="O33" s="1763"/>
      <c r="P33" s="1763"/>
      <c r="Q33" s="1644">
        <v>1089</v>
      </c>
    </row>
    <row r="34" spans="1:33" s="418" customFormat="1" ht="15" x14ac:dyDescent="0.25">
      <c r="A34" s="417">
        <v>20</v>
      </c>
      <c r="B34" s="1146"/>
      <c r="C34" s="1763"/>
      <c r="D34" s="1763"/>
      <c r="E34" s="1644">
        <v>2158.1999999999998</v>
      </c>
      <c r="F34" s="1724"/>
      <c r="G34" s="1763"/>
      <c r="H34" s="1763"/>
      <c r="I34" s="1644">
        <v>2829.6000000000004</v>
      </c>
      <c r="J34" s="1724"/>
      <c r="K34" s="1763"/>
      <c r="L34" s="1763"/>
      <c r="M34" s="1644">
        <v>716.40000000000009</v>
      </c>
      <c r="N34" s="1724"/>
      <c r="O34" s="1763"/>
      <c r="P34" s="1763"/>
      <c r="Q34" s="1644">
        <v>1067.4000000000001</v>
      </c>
    </row>
    <row r="35" spans="1:33" s="418" customFormat="1" ht="15" x14ac:dyDescent="0.25">
      <c r="A35" s="417">
        <v>21</v>
      </c>
      <c r="B35" s="1146"/>
      <c r="C35" s="1763"/>
      <c r="D35" s="1763"/>
      <c r="E35" s="1644">
        <v>2082.6</v>
      </c>
      <c r="F35" s="1724"/>
      <c r="G35" s="1763"/>
      <c r="H35" s="1763"/>
      <c r="I35" s="1644">
        <v>2736</v>
      </c>
      <c r="J35" s="1724"/>
      <c r="K35" s="1763"/>
      <c r="L35" s="1763"/>
      <c r="M35" s="1644">
        <v>682.2</v>
      </c>
      <c r="N35" s="1724"/>
      <c r="O35" s="1763"/>
      <c r="P35" s="1763"/>
      <c r="Q35" s="1644">
        <v>1006.2</v>
      </c>
    </row>
    <row r="36" spans="1:33" s="418" customFormat="1" ht="15" x14ac:dyDescent="0.25">
      <c r="A36" s="417">
        <v>22</v>
      </c>
      <c r="B36" s="1146"/>
      <c r="C36" s="1763"/>
      <c r="D36" s="1763"/>
      <c r="E36" s="1644">
        <v>2059.2000000000003</v>
      </c>
      <c r="F36" s="1724"/>
      <c r="G36" s="1763"/>
      <c r="H36" s="1763"/>
      <c r="I36" s="1644">
        <v>2651.4</v>
      </c>
      <c r="J36" s="1724"/>
      <c r="K36" s="1763"/>
      <c r="L36" s="1763"/>
      <c r="M36" s="1644">
        <v>606.6</v>
      </c>
      <c r="N36" s="1724"/>
      <c r="O36" s="1763"/>
      <c r="P36" s="1763"/>
      <c r="Q36" s="1644">
        <v>876.59999999999991</v>
      </c>
    </row>
    <row r="37" spans="1:33" s="418" customFormat="1" ht="15" x14ac:dyDescent="0.25">
      <c r="A37" s="417">
        <v>23</v>
      </c>
      <c r="B37" s="1146"/>
      <c r="C37" s="1763"/>
      <c r="D37" s="1763"/>
      <c r="E37" s="1644">
        <v>2021.4</v>
      </c>
      <c r="F37" s="1724"/>
      <c r="G37" s="1763"/>
      <c r="H37" s="1763"/>
      <c r="I37" s="1644">
        <v>2527.1999999999998</v>
      </c>
      <c r="J37" s="1724"/>
      <c r="K37" s="1763"/>
      <c r="L37" s="1763"/>
      <c r="M37" s="1644">
        <v>595.79999999999995</v>
      </c>
      <c r="N37" s="1724"/>
      <c r="O37" s="1763"/>
      <c r="P37" s="1763"/>
      <c r="Q37" s="1644">
        <v>874.8</v>
      </c>
    </row>
    <row r="38" spans="1:33" s="418" customFormat="1" ht="15" x14ac:dyDescent="0.25">
      <c r="A38" s="417">
        <v>24</v>
      </c>
      <c r="B38" s="1146"/>
      <c r="C38" s="1763"/>
      <c r="D38" s="1763"/>
      <c r="E38" s="1644">
        <v>1773</v>
      </c>
      <c r="F38" s="1724"/>
      <c r="G38" s="1763"/>
      <c r="H38" s="1763"/>
      <c r="I38" s="1644">
        <v>2248.2000000000003</v>
      </c>
      <c r="J38" s="1724"/>
      <c r="K38" s="1763"/>
      <c r="L38" s="1763"/>
      <c r="M38" s="1644">
        <v>577.79999999999995</v>
      </c>
      <c r="N38" s="1724"/>
      <c r="O38" s="1763"/>
      <c r="P38" s="1763"/>
      <c r="Q38" s="1644">
        <v>858.59999999999991</v>
      </c>
    </row>
    <row r="39" spans="1:33" s="418" customFormat="1" ht="15" x14ac:dyDescent="0.2">
      <c r="A39" s="417" t="s">
        <v>19</v>
      </c>
      <c r="B39" s="1205"/>
      <c r="C39" s="1764"/>
      <c r="D39" s="1764"/>
      <c r="E39" s="1765">
        <f>SUM(E15:E38)</f>
        <v>52007.399999999987</v>
      </c>
      <c r="F39" s="1764"/>
      <c r="G39" s="1764"/>
      <c r="H39" s="1764"/>
      <c r="I39" s="1765">
        <f>SUM(I15:I38)</f>
        <v>62353.799999999988</v>
      </c>
      <c r="J39" s="1764"/>
      <c r="K39" s="1764"/>
      <c r="L39" s="1764"/>
      <c r="M39" s="1765">
        <f>SUM(M15:M38)</f>
        <v>16374.600000000002</v>
      </c>
      <c r="N39" s="1764"/>
      <c r="O39" s="1764"/>
      <c r="P39" s="1764"/>
      <c r="Q39" s="1765">
        <f>SUM(Q15:Q38)</f>
        <v>23747.399999999998</v>
      </c>
    </row>
    <row r="40" spans="1:33" s="407" customFormat="1" ht="12.75" customHeight="1" x14ac:dyDescent="0.2">
      <c r="A40" s="407" t="s">
        <v>20</v>
      </c>
      <c r="R40" s="985"/>
      <c r="S40" s="985"/>
      <c r="T40" s="985"/>
      <c r="U40" s="985"/>
      <c r="V40" s="985"/>
      <c r="W40" s="985"/>
      <c r="X40" s="985"/>
      <c r="Y40" s="985"/>
      <c r="Z40" s="985"/>
      <c r="AA40" s="985"/>
      <c r="AB40" s="985"/>
      <c r="AC40" s="985"/>
      <c r="AD40" s="985"/>
      <c r="AE40" s="985"/>
      <c r="AF40" s="985"/>
      <c r="AG40" s="985"/>
    </row>
    <row r="41" spans="1:33" s="407" customFormat="1" ht="12.75" customHeight="1" x14ac:dyDescent="0.2">
      <c r="A41" s="407" t="s">
        <v>21</v>
      </c>
      <c r="R41" s="985"/>
      <c r="S41" s="985"/>
      <c r="T41" s="985"/>
      <c r="U41" s="985"/>
      <c r="V41" s="985"/>
      <c r="W41" s="985"/>
      <c r="X41" s="985"/>
      <c r="Y41" s="985"/>
      <c r="Z41" s="985"/>
      <c r="AA41" s="985"/>
      <c r="AB41" s="985"/>
      <c r="AC41" s="985"/>
      <c r="AD41" s="985"/>
      <c r="AE41" s="985"/>
      <c r="AF41" s="985"/>
      <c r="AG41" s="985"/>
    </row>
    <row r="42" spans="1:33" x14ac:dyDescent="0.2">
      <c r="A42" s="407" t="s">
        <v>22</v>
      </c>
      <c r="R42" s="986"/>
      <c r="S42" s="986"/>
      <c r="T42" s="986"/>
      <c r="U42" s="986"/>
      <c r="V42" s="986"/>
      <c r="W42" s="986"/>
      <c r="X42" s="986"/>
      <c r="Y42" s="986"/>
      <c r="Z42" s="986"/>
      <c r="AA42" s="986"/>
      <c r="AB42" s="986"/>
      <c r="AC42" s="986"/>
      <c r="AD42" s="986"/>
      <c r="AE42" s="986"/>
      <c r="AF42" s="986"/>
      <c r="AG42" s="986"/>
    </row>
    <row r="43" spans="1:33" x14ac:dyDescent="0.2">
      <c r="A43" s="407" t="s">
        <v>23</v>
      </c>
      <c r="K43" s="407" t="s">
        <v>526</v>
      </c>
      <c r="L43" s="407"/>
      <c r="M43" s="407"/>
      <c r="N43" s="407"/>
      <c r="O43" s="407"/>
      <c r="P43" s="407"/>
      <c r="Q43" s="407"/>
      <c r="R43" s="986"/>
      <c r="S43" s="986"/>
      <c r="T43" s="986"/>
      <c r="U43" s="986"/>
      <c r="V43" s="986"/>
      <c r="W43" s="986"/>
      <c r="X43" s="986"/>
      <c r="Y43" s="986"/>
      <c r="Z43" s="986"/>
      <c r="AA43" s="986"/>
      <c r="AB43" s="986"/>
      <c r="AC43" s="986"/>
      <c r="AD43" s="986"/>
      <c r="AE43" s="986"/>
      <c r="AF43" s="986"/>
      <c r="AG43" s="986"/>
    </row>
    <row r="44" spans="1:33" x14ac:dyDescent="0.2">
      <c r="R44" s="986"/>
      <c r="S44" s="986"/>
      <c r="T44" s="986"/>
      <c r="U44" s="986"/>
      <c r="V44" s="986"/>
      <c r="W44" s="986"/>
      <c r="X44" s="986"/>
      <c r="Y44" s="986"/>
      <c r="Z44" s="986"/>
      <c r="AA44" s="986"/>
      <c r="AB44" s="986"/>
      <c r="AC44" s="986"/>
      <c r="AD44" s="986"/>
      <c r="AE44" s="986"/>
      <c r="AF44" s="986"/>
      <c r="AG44" s="986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>
    <tabColor theme="6"/>
  </sheetPr>
  <dimension ref="A1:AG44"/>
  <sheetViews>
    <sheetView zoomScale="70" zoomScaleNormal="70" workbookViewId="0">
      <selection activeCell="T34" sqref="T34"/>
    </sheetView>
  </sheetViews>
  <sheetFormatPr defaultRowHeight="12.75" x14ac:dyDescent="0.2"/>
  <cols>
    <col min="1" max="1" width="5.42578125" style="432" customWidth="1"/>
    <col min="2" max="3" width="11.28515625" style="432" customWidth="1"/>
    <col min="4" max="4" width="11.28515625" style="432" hidden="1" customWidth="1"/>
    <col min="5" max="7" width="11.28515625" style="432" customWidth="1"/>
    <col min="8" max="8" width="11.28515625" style="432" hidden="1" customWidth="1"/>
    <col min="9" max="11" width="11.28515625" style="432" customWidth="1"/>
    <col min="12" max="12" width="11.28515625" style="432" hidden="1" customWidth="1"/>
    <col min="13" max="15" width="11.28515625" style="432" customWidth="1"/>
    <col min="16" max="16" width="11.28515625" style="432" hidden="1" customWidth="1"/>
    <col min="17" max="17" width="11.28515625" style="432" customWidth="1"/>
    <col min="18" max="16384" width="9.140625" style="432"/>
  </cols>
  <sheetData>
    <row r="1" spans="1:33" s="420" customFormat="1" ht="18.75" customHeight="1" x14ac:dyDescent="0.25">
      <c r="B1" s="2604" t="s">
        <v>503</v>
      </c>
      <c r="C1" s="2046"/>
      <c r="D1" s="2046"/>
      <c r="E1" s="2046"/>
      <c r="F1" s="2046"/>
      <c r="J1" s="801" t="s">
        <v>179</v>
      </c>
      <c r="N1" s="2598" t="s">
        <v>97</v>
      </c>
      <c r="O1" s="2598"/>
      <c r="P1" s="2598"/>
      <c r="Q1" s="2598"/>
      <c r="R1" s="983"/>
      <c r="S1" s="983"/>
      <c r="T1" s="983"/>
      <c r="U1" s="983"/>
      <c r="V1" s="983"/>
      <c r="W1" s="983"/>
      <c r="X1" s="983"/>
      <c r="Y1" s="983"/>
      <c r="Z1" s="983"/>
      <c r="AA1" s="983"/>
      <c r="AB1" s="983"/>
      <c r="AC1" s="983"/>
      <c r="AD1" s="983"/>
      <c r="AE1" s="983"/>
      <c r="AF1" s="983"/>
      <c r="AG1" s="983"/>
    </row>
    <row r="2" spans="1:33" s="420" customFormat="1" ht="10.5" customHeight="1" x14ac:dyDescent="0.2">
      <c r="B2" s="2599" t="s">
        <v>1</v>
      </c>
      <c r="C2" s="2032"/>
      <c r="D2" s="2032"/>
      <c r="E2" s="2032"/>
      <c r="F2" s="2032"/>
      <c r="N2" s="2599" t="s">
        <v>2</v>
      </c>
      <c r="O2" s="2600"/>
      <c r="P2" s="2600"/>
      <c r="Q2" s="2600"/>
      <c r="R2" s="983"/>
      <c r="S2" s="983"/>
      <c r="T2" s="983"/>
      <c r="U2" s="983"/>
      <c r="V2" s="983"/>
      <c r="W2" s="983"/>
      <c r="X2" s="983"/>
      <c r="Y2" s="983"/>
      <c r="Z2" s="983"/>
      <c r="AA2" s="983"/>
      <c r="AB2" s="983"/>
      <c r="AC2" s="983"/>
      <c r="AD2" s="983"/>
      <c r="AE2" s="983"/>
      <c r="AF2" s="983"/>
      <c r="AG2" s="983"/>
    </row>
    <row r="3" spans="1:33" s="420" customFormat="1" ht="13.5" customHeight="1" x14ac:dyDescent="0.2">
      <c r="N3" s="420" t="s">
        <v>3</v>
      </c>
      <c r="R3" s="983"/>
      <c r="S3" s="983"/>
      <c r="T3" s="983"/>
      <c r="U3" s="983"/>
      <c r="V3" s="983"/>
      <c r="W3" s="983"/>
      <c r="X3" s="983"/>
      <c r="Y3" s="983"/>
      <c r="Z3" s="983"/>
      <c r="AA3" s="983"/>
      <c r="AB3" s="983"/>
      <c r="AC3" s="983"/>
      <c r="AD3" s="983"/>
      <c r="AE3" s="983"/>
      <c r="AF3" s="983"/>
      <c r="AG3" s="983"/>
    </row>
    <row r="4" spans="1:33" s="420" customFormat="1" ht="15" customHeight="1" x14ac:dyDescent="0.25">
      <c r="B4" s="2603" t="s">
        <v>4</v>
      </c>
      <c r="C4" s="2046"/>
      <c r="D4" s="422"/>
      <c r="E4" s="983"/>
      <c r="F4" s="983"/>
      <c r="G4" s="983"/>
      <c r="H4" s="983"/>
      <c r="I4" s="905" t="s">
        <v>5</v>
      </c>
      <c r="J4" s="421"/>
      <c r="K4" s="421"/>
      <c r="L4" s="421"/>
      <c r="O4" s="423" t="s">
        <v>98</v>
      </c>
      <c r="R4" s="983"/>
      <c r="S4" s="983"/>
      <c r="T4" s="983"/>
      <c r="U4" s="983"/>
      <c r="V4" s="983"/>
      <c r="W4" s="983"/>
      <c r="X4" s="983"/>
      <c r="Y4" s="983"/>
      <c r="Z4" s="983"/>
      <c r="AA4" s="983"/>
      <c r="AB4" s="983"/>
      <c r="AC4" s="983"/>
      <c r="AD4" s="983"/>
      <c r="AE4" s="983"/>
      <c r="AF4" s="983"/>
      <c r="AG4" s="983"/>
    </row>
    <row r="5" spans="1:33" s="420" customFormat="1" ht="9.75" customHeight="1" x14ac:dyDescent="0.2">
      <c r="B5" s="2594" t="s">
        <v>7</v>
      </c>
      <c r="C5" s="2044"/>
      <c r="D5" s="421"/>
      <c r="E5" s="421"/>
      <c r="R5" s="983"/>
      <c r="S5" s="983"/>
      <c r="T5" s="983"/>
      <c r="U5" s="983"/>
      <c r="V5" s="983"/>
      <c r="W5" s="983"/>
      <c r="X5" s="983"/>
      <c r="Y5" s="983"/>
      <c r="Z5" s="983"/>
      <c r="AA5" s="983"/>
      <c r="AB5" s="983"/>
      <c r="AC5" s="983"/>
      <c r="AD5" s="983"/>
      <c r="AE5" s="983"/>
      <c r="AF5" s="983"/>
      <c r="AG5" s="983"/>
    </row>
    <row r="6" spans="1:33" s="420" customFormat="1" ht="12" customHeight="1" x14ac:dyDescent="0.25">
      <c r="A6" s="2601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83"/>
      <c r="S6" s="983"/>
      <c r="T6" s="983"/>
      <c r="U6" s="983"/>
      <c r="V6" s="983"/>
      <c r="W6" s="983"/>
      <c r="X6" s="983"/>
      <c r="Y6" s="983"/>
      <c r="Z6" s="983"/>
      <c r="AA6" s="983"/>
      <c r="AB6" s="983"/>
      <c r="AC6" s="983"/>
      <c r="AD6" s="983"/>
      <c r="AE6" s="983"/>
      <c r="AF6" s="983"/>
      <c r="AG6" s="983"/>
    </row>
    <row r="7" spans="1:33" s="420" customFormat="1" ht="15.75" x14ac:dyDescent="0.25">
      <c r="A7" s="2602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83"/>
      <c r="S7" s="983"/>
      <c r="T7" s="983"/>
      <c r="U7" s="983"/>
      <c r="V7" s="983"/>
      <c r="W7" s="983"/>
      <c r="X7" s="983"/>
      <c r="Y7" s="983"/>
      <c r="Z7" s="983"/>
      <c r="AA7" s="983"/>
      <c r="AB7" s="983"/>
      <c r="AC7" s="983"/>
      <c r="AD7" s="983"/>
      <c r="AE7" s="983"/>
      <c r="AF7" s="983"/>
      <c r="AG7" s="983"/>
    </row>
    <row r="8" spans="1:33" s="420" customFormat="1" ht="9" customHeight="1" x14ac:dyDescent="0.2">
      <c r="A8" s="1312" t="s">
        <v>435</v>
      </c>
      <c r="B8" s="1314"/>
      <c r="R8" s="983"/>
      <c r="S8" s="983"/>
      <c r="T8" s="983"/>
      <c r="U8" s="983"/>
      <c r="V8" s="983"/>
      <c r="W8" s="983"/>
      <c r="X8" s="983"/>
      <c r="Y8" s="983"/>
      <c r="Z8" s="983"/>
      <c r="AA8" s="983"/>
      <c r="AB8" s="983"/>
      <c r="AC8" s="983"/>
      <c r="AD8" s="983"/>
      <c r="AE8" s="983"/>
      <c r="AF8" s="983"/>
      <c r="AG8" s="983"/>
    </row>
    <row r="9" spans="1:33" s="420" customFormat="1" x14ac:dyDescent="0.2">
      <c r="A9" s="2588" t="s">
        <v>9</v>
      </c>
      <c r="B9" s="2595" t="s">
        <v>10</v>
      </c>
      <c r="C9" s="2596"/>
      <c r="D9" s="2596"/>
      <c r="E9" s="2596"/>
      <c r="F9" s="2596"/>
      <c r="G9" s="2596"/>
      <c r="H9" s="2596"/>
      <c r="I9" s="2597"/>
      <c r="J9" s="2595" t="s">
        <v>11</v>
      </c>
      <c r="K9" s="2596"/>
      <c r="L9" s="2596"/>
      <c r="M9" s="2596"/>
      <c r="N9" s="2596"/>
      <c r="O9" s="2596"/>
      <c r="P9" s="2596"/>
      <c r="Q9" s="2597"/>
      <c r="R9" s="983"/>
      <c r="S9" s="983"/>
      <c r="T9" s="983"/>
      <c r="U9" s="983"/>
      <c r="V9" s="983"/>
      <c r="W9" s="983"/>
      <c r="X9" s="983"/>
      <c r="Y9" s="983"/>
      <c r="Z9" s="983"/>
      <c r="AA9" s="983"/>
      <c r="AB9" s="983"/>
      <c r="AC9" s="983"/>
      <c r="AD9" s="983"/>
      <c r="AE9" s="983"/>
      <c r="AF9" s="983"/>
      <c r="AG9" s="983"/>
    </row>
    <row r="10" spans="1:33" s="420" customFormat="1" x14ac:dyDescent="0.2">
      <c r="A10" s="2589"/>
      <c r="B10" s="2591" t="s">
        <v>99</v>
      </c>
      <c r="C10" s="2592"/>
      <c r="D10" s="2592"/>
      <c r="E10" s="2593"/>
      <c r="F10" s="2591"/>
      <c r="G10" s="2039"/>
      <c r="H10" s="2039"/>
      <c r="I10" s="2040"/>
      <c r="J10" s="2591" t="s">
        <v>99</v>
      </c>
      <c r="K10" s="2592"/>
      <c r="L10" s="2592"/>
      <c r="M10" s="2593"/>
      <c r="N10" s="2591"/>
      <c r="O10" s="2592"/>
      <c r="P10" s="2592"/>
      <c r="Q10" s="2593"/>
      <c r="R10" s="983"/>
      <c r="S10" s="983"/>
      <c r="T10" s="983"/>
      <c r="U10" s="983"/>
      <c r="V10" s="983"/>
      <c r="W10" s="983"/>
      <c r="X10" s="983"/>
      <c r="Y10" s="983"/>
      <c r="Z10" s="983"/>
      <c r="AA10" s="983"/>
      <c r="AB10" s="983"/>
      <c r="AC10" s="983"/>
      <c r="AD10" s="983"/>
      <c r="AE10" s="983"/>
      <c r="AF10" s="983"/>
      <c r="AG10" s="983"/>
    </row>
    <row r="11" spans="1:33" s="420" customFormat="1" x14ac:dyDescent="0.2">
      <c r="A11" s="2589"/>
      <c r="B11" s="2591" t="s">
        <v>14</v>
      </c>
      <c r="C11" s="2592"/>
      <c r="E11" s="425">
        <v>7200</v>
      </c>
      <c r="F11" s="2591" t="s">
        <v>14</v>
      </c>
      <c r="G11" s="2592"/>
      <c r="H11" s="424"/>
      <c r="I11" s="425">
        <v>0</v>
      </c>
      <c r="J11" s="2591" t="s">
        <v>14</v>
      </c>
      <c r="K11" s="2592"/>
      <c r="L11" s="424"/>
      <c r="M11" s="425">
        <f>E11</f>
        <v>7200</v>
      </c>
      <c r="N11" s="2591" t="s">
        <v>14</v>
      </c>
      <c r="O11" s="2592"/>
      <c r="P11" s="424"/>
      <c r="Q11" s="425">
        <v>0</v>
      </c>
      <c r="R11" s="983"/>
      <c r="S11" s="983"/>
      <c r="T11" s="983"/>
      <c r="U11" s="983"/>
      <c r="V11" s="983"/>
      <c r="W11" s="983"/>
      <c r="X11" s="983"/>
      <c r="Y11" s="983"/>
      <c r="Z11" s="983"/>
      <c r="AA11" s="983"/>
      <c r="AB11" s="983"/>
      <c r="AC11" s="983"/>
      <c r="AD11" s="983"/>
      <c r="AE11" s="983"/>
      <c r="AF11" s="983"/>
      <c r="AG11" s="983"/>
    </row>
    <row r="12" spans="1:33" s="427" customFormat="1" ht="35.25" customHeight="1" x14ac:dyDescent="0.2">
      <c r="A12" s="2590"/>
      <c r="B12" s="426" t="s">
        <v>16</v>
      </c>
      <c r="C12" s="426" t="s">
        <v>17</v>
      </c>
      <c r="D12" s="426"/>
      <c r="E12" s="426" t="s">
        <v>18</v>
      </c>
      <c r="F12" s="426" t="s">
        <v>16</v>
      </c>
      <c r="G12" s="426" t="s">
        <v>17</v>
      </c>
      <c r="H12" s="426"/>
      <c r="I12" s="426" t="s">
        <v>18</v>
      </c>
      <c r="J12" s="426" t="s">
        <v>16</v>
      </c>
      <c r="K12" s="426" t="s">
        <v>17</v>
      </c>
      <c r="L12" s="426"/>
      <c r="M12" s="426" t="s">
        <v>18</v>
      </c>
      <c r="N12" s="426" t="s">
        <v>16</v>
      </c>
      <c r="O12" s="426" t="s">
        <v>17</v>
      </c>
      <c r="P12" s="426"/>
      <c r="Q12" s="426" t="s">
        <v>18</v>
      </c>
    </row>
    <row r="13" spans="1:33" s="429" customFormat="1" ht="11.25" x14ac:dyDescent="0.2">
      <c r="A13" s="428">
        <v>1</v>
      </c>
      <c r="B13" s="428">
        <v>2</v>
      </c>
      <c r="C13" s="428">
        <v>3</v>
      </c>
      <c r="D13" s="428"/>
      <c r="E13" s="428">
        <v>4</v>
      </c>
      <c r="F13" s="428">
        <v>5</v>
      </c>
      <c r="G13" s="428">
        <v>6</v>
      </c>
      <c r="H13" s="428"/>
      <c r="I13" s="428">
        <v>7</v>
      </c>
      <c r="J13" s="428">
        <v>8</v>
      </c>
      <c r="K13" s="428">
        <v>9</v>
      </c>
      <c r="L13" s="428"/>
      <c r="M13" s="428">
        <v>10</v>
      </c>
      <c r="N13" s="428">
        <v>11</v>
      </c>
      <c r="O13" s="428">
        <v>12</v>
      </c>
      <c r="P13" s="428"/>
      <c r="Q13" s="428">
        <v>13</v>
      </c>
    </row>
    <row r="14" spans="1:33" s="427" customFormat="1" ht="15" x14ac:dyDescent="0.25">
      <c r="A14" s="430">
        <v>0</v>
      </c>
      <c r="B14" s="1146"/>
      <c r="C14" s="1767"/>
      <c r="D14" s="1767"/>
      <c r="E14" s="1767"/>
      <c r="F14" s="1767"/>
      <c r="G14" s="1767"/>
      <c r="H14" s="1767"/>
      <c r="I14" s="1767"/>
      <c r="J14" s="1724"/>
      <c r="K14" s="1767"/>
      <c r="L14" s="1767"/>
      <c r="M14" s="1767"/>
      <c r="N14" s="1767"/>
      <c r="O14" s="1145"/>
      <c r="P14" s="1145"/>
      <c r="Q14" s="1145"/>
    </row>
    <row r="15" spans="1:33" s="1478" customFormat="1" ht="15" x14ac:dyDescent="0.25">
      <c r="A15" s="1476">
        <v>1</v>
      </c>
      <c r="B15" s="1378"/>
      <c r="C15" s="1767"/>
      <c r="D15" s="1767"/>
      <c r="E15" s="1644">
        <v>1089.3600000000001</v>
      </c>
      <c r="F15" s="1767"/>
      <c r="G15" s="1767"/>
      <c r="H15" s="1767"/>
      <c r="I15" s="1767"/>
      <c r="J15" s="1724"/>
      <c r="K15" s="1767"/>
      <c r="L15" s="1767"/>
      <c r="M15" s="1644">
        <v>459.36</v>
      </c>
      <c r="N15" s="1767"/>
      <c r="O15" s="1477"/>
      <c r="P15" s="1477"/>
      <c r="Q15" s="1477"/>
    </row>
    <row r="16" spans="1:33" s="427" customFormat="1" ht="15" x14ac:dyDescent="0.25">
      <c r="A16" s="430">
        <v>2</v>
      </c>
      <c r="B16" s="1146"/>
      <c r="C16" s="1767"/>
      <c r="D16" s="1767"/>
      <c r="E16" s="1644">
        <v>977.04000000000008</v>
      </c>
      <c r="F16" s="1767"/>
      <c r="G16" s="1767"/>
      <c r="H16" s="1767"/>
      <c r="I16" s="1767"/>
      <c r="J16" s="1724"/>
      <c r="K16" s="1767"/>
      <c r="L16" s="1767"/>
      <c r="M16" s="1644">
        <v>427.68</v>
      </c>
      <c r="N16" s="1767"/>
      <c r="O16" s="1145"/>
      <c r="P16" s="1145"/>
      <c r="Q16" s="1145"/>
    </row>
    <row r="17" spans="1:17" s="427" customFormat="1" ht="15" x14ac:dyDescent="0.25">
      <c r="A17" s="430">
        <v>3</v>
      </c>
      <c r="B17" s="1146"/>
      <c r="C17" s="1767"/>
      <c r="D17" s="1767"/>
      <c r="E17" s="1644">
        <v>840.24</v>
      </c>
      <c r="F17" s="1767"/>
      <c r="G17" s="1767"/>
      <c r="H17" s="1767"/>
      <c r="I17" s="1767"/>
      <c r="J17" s="1724"/>
      <c r="K17" s="1767"/>
      <c r="L17" s="1767"/>
      <c r="M17" s="1644">
        <v>390.24</v>
      </c>
      <c r="N17" s="1767"/>
      <c r="O17" s="1145"/>
      <c r="P17" s="1145"/>
      <c r="Q17" s="1145"/>
    </row>
    <row r="18" spans="1:17" s="427" customFormat="1" ht="15" x14ac:dyDescent="0.25">
      <c r="A18" s="430">
        <v>4</v>
      </c>
      <c r="B18" s="1146"/>
      <c r="C18" s="1767"/>
      <c r="D18" s="1767"/>
      <c r="E18" s="1644">
        <v>795.6</v>
      </c>
      <c r="F18" s="1767"/>
      <c r="G18" s="1767"/>
      <c r="H18" s="1767"/>
      <c r="I18" s="1767"/>
      <c r="J18" s="1724"/>
      <c r="K18" s="1767"/>
      <c r="L18" s="1767"/>
      <c r="M18" s="1644">
        <v>389.52</v>
      </c>
      <c r="N18" s="1767"/>
      <c r="O18" s="1145"/>
      <c r="P18" s="1145"/>
      <c r="Q18" s="1145"/>
    </row>
    <row r="19" spans="1:17" s="427" customFormat="1" ht="15" x14ac:dyDescent="0.25">
      <c r="A19" s="430">
        <v>5</v>
      </c>
      <c r="B19" s="1146"/>
      <c r="C19" s="1767"/>
      <c r="D19" s="1767"/>
      <c r="E19" s="1644">
        <v>799.2</v>
      </c>
      <c r="F19" s="1767"/>
      <c r="G19" s="1767"/>
      <c r="H19" s="1767"/>
      <c r="I19" s="1767"/>
      <c r="J19" s="1724"/>
      <c r="K19" s="1767"/>
      <c r="L19" s="1767"/>
      <c r="M19" s="1644">
        <v>393.84</v>
      </c>
      <c r="N19" s="1767"/>
      <c r="O19" s="1145"/>
      <c r="P19" s="1145"/>
      <c r="Q19" s="1145"/>
    </row>
    <row r="20" spans="1:17" s="427" customFormat="1" ht="15" x14ac:dyDescent="0.25">
      <c r="A20" s="430">
        <v>6</v>
      </c>
      <c r="B20" s="1146"/>
      <c r="C20" s="1767"/>
      <c r="D20" s="1767"/>
      <c r="E20" s="1644">
        <v>861.83999999999992</v>
      </c>
      <c r="F20" s="1767"/>
      <c r="G20" s="1767"/>
      <c r="H20" s="1767"/>
      <c r="I20" s="1767"/>
      <c r="J20" s="1724"/>
      <c r="K20" s="1767"/>
      <c r="L20" s="1767"/>
      <c r="M20" s="1644">
        <v>378.72</v>
      </c>
      <c r="N20" s="1767"/>
      <c r="O20" s="1145"/>
      <c r="P20" s="1145"/>
      <c r="Q20" s="1145"/>
    </row>
    <row r="21" spans="1:17" s="427" customFormat="1" ht="15" x14ac:dyDescent="0.25">
      <c r="A21" s="430">
        <v>7</v>
      </c>
      <c r="B21" s="1146"/>
      <c r="C21" s="1767"/>
      <c r="D21" s="1767"/>
      <c r="E21" s="1644">
        <v>1051.2</v>
      </c>
      <c r="F21" s="1767"/>
      <c r="G21" s="1767"/>
      <c r="H21" s="1767"/>
      <c r="I21" s="1767"/>
      <c r="J21" s="1724"/>
      <c r="K21" s="1767"/>
      <c r="L21" s="1767"/>
      <c r="M21" s="1644">
        <v>392.4</v>
      </c>
      <c r="N21" s="1767"/>
      <c r="O21" s="1145"/>
      <c r="P21" s="1145"/>
      <c r="Q21" s="1145"/>
    </row>
    <row r="22" spans="1:17" s="427" customFormat="1" ht="15" x14ac:dyDescent="0.25">
      <c r="A22" s="430">
        <v>8</v>
      </c>
      <c r="B22" s="1146"/>
      <c r="C22" s="1767"/>
      <c r="D22" s="1767"/>
      <c r="E22" s="1644">
        <v>1224</v>
      </c>
      <c r="F22" s="1767"/>
      <c r="G22" s="1767"/>
      <c r="H22" s="1767"/>
      <c r="I22" s="1767"/>
      <c r="J22" s="1724"/>
      <c r="K22" s="1767"/>
      <c r="L22" s="1767"/>
      <c r="M22" s="1644">
        <v>452.15999999999997</v>
      </c>
      <c r="N22" s="1767"/>
      <c r="O22" s="1145"/>
      <c r="P22" s="1145"/>
      <c r="Q22" s="1145"/>
    </row>
    <row r="23" spans="1:17" s="427" customFormat="1" ht="15" x14ac:dyDescent="0.25">
      <c r="A23" s="430">
        <v>9</v>
      </c>
      <c r="B23" s="1146"/>
      <c r="C23" s="1767"/>
      <c r="D23" s="1767"/>
      <c r="E23" s="1644">
        <v>1513.44</v>
      </c>
      <c r="F23" s="1767"/>
      <c r="G23" s="1767"/>
      <c r="H23" s="1767"/>
      <c r="I23" s="1767"/>
      <c r="J23" s="1724"/>
      <c r="K23" s="1767"/>
      <c r="L23" s="1767"/>
      <c r="M23" s="1644">
        <v>534.24</v>
      </c>
      <c r="N23" s="1767"/>
      <c r="O23" s="1145"/>
      <c r="P23" s="1145"/>
      <c r="Q23" s="1145"/>
    </row>
    <row r="24" spans="1:17" s="427" customFormat="1" ht="15" x14ac:dyDescent="0.25">
      <c r="A24" s="430">
        <v>10</v>
      </c>
      <c r="B24" s="1146"/>
      <c r="C24" s="1767"/>
      <c r="D24" s="1767"/>
      <c r="E24" s="1644">
        <v>1648.08</v>
      </c>
      <c r="F24" s="1767"/>
      <c r="G24" s="1767"/>
      <c r="H24" s="1767"/>
      <c r="I24" s="1767"/>
      <c r="J24" s="1724"/>
      <c r="K24" s="1767"/>
      <c r="L24" s="1767"/>
      <c r="M24" s="1644">
        <v>496.79999999999995</v>
      </c>
      <c r="N24" s="1767"/>
      <c r="O24" s="1145"/>
      <c r="P24" s="1145"/>
      <c r="Q24" s="1145"/>
    </row>
    <row r="25" spans="1:17" s="427" customFormat="1" ht="15" x14ac:dyDescent="0.25">
      <c r="A25" s="430">
        <v>11</v>
      </c>
      <c r="B25" s="1146"/>
      <c r="C25" s="1767"/>
      <c r="D25" s="1767"/>
      <c r="E25" s="1644">
        <v>1689.12</v>
      </c>
      <c r="F25" s="1767"/>
      <c r="G25" s="1767"/>
      <c r="H25" s="1767"/>
      <c r="I25" s="1767"/>
      <c r="J25" s="1724"/>
      <c r="K25" s="1767"/>
      <c r="L25" s="1767"/>
      <c r="M25" s="1644">
        <v>488.88</v>
      </c>
      <c r="N25" s="1767"/>
      <c r="O25" s="1145"/>
      <c r="P25" s="1145"/>
      <c r="Q25" s="1145"/>
    </row>
    <row r="26" spans="1:17" s="427" customFormat="1" ht="15" x14ac:dyDescent="0.25">
      <c r="A26" s="430">
        <v>12</v>
      </c>
      <c r="B26" s="1146"/>
      <c r="C26" s="1767"/>
      <c r="D26" s="1767"/>
      <c r="E26" s="1644">
        <v>1694.16</v>
      </c>
      <c r="F26" s="1767"/>
      <c r="G26" s="1767"/>
      <c r="H26" s="1767"/>
      <c r="I26" s="1767"/>
      <c r="J26" s="1724"/>
      <c r="K26" s="1767"/>
      <c r="L26" s="1767"/>
      <c r="M26" s="1644">
        <v>497.52</v>
      </c>
      <c r="N26" s="1767"/>
      <c r="O26" s="1145"/>
      <c r="P26" s="1145"/>
      <c r="Q26" s="1145"/>
    </row>
    <row r="27" spans="1:17" s="427" customFormat="1" ht="15" x14ac:dyDescent="0.25">
      <c r="A27" s="430">
        <v>13</v>
      </c>
      <c r="B27" s="1146"/>
      <c r="C27" s="1767"/>
      <c r="D27" s="1767"/>
      <c r="E27" s="1644">
        <v>1697.7600000000002</v>
      </c>
      <c r="F27" s="1767"/>
      <c r="G27" s="1767"/>
      <c r="H27" s="1767"/>
      <c r="I27" s="1767"/>
      <c r="J27" s="1724"/>
      <c r="K27" s="1767"/>
      <c r="L27" s="1767"/>
      <c r="M27" s="1644">
        <v>516.24</v>
      </c>
      <c r="N27" s="1767"/>
      <c r="O27" s="1145"/>
      <c r="P27" s="1145"/>
      <c r="Q27" s="1145"/>
    </row>
    <row r="28" spans="1:17" s="427" customFormat="1" ht="15" x14ac:dyDescent="0.25">
      <c r="A28" s="430">
        <v>14</v>
      </c>
      <c r="B28" s="1146"/>
      <c r="C28" s="1767"/>
      <c r="D28" s="1767"/>
      <c r="E28" s="1644">
        <v>1694.16</v>
      </c>
      <c r="F28" s="1767"/>
      <c r="G28" s="1767"/>
      <c r="H28" s="1767"/>
      <c r="I28" s="1767"/>
      <c r="J28" s="1724"/>
      <c r="K28" s="1767"/>
      <c r="L28" s="1767"/>
      <c r="M28" s="1644">
        <v>519.84</v>
      </c>
      <c r="N28" s="1767"/>
      <c r="O28" s="1145"/>
      <c r="P28" s="1145"/>
      <c r="Q28" s="1145"/>
    </row>
    <row r="29" spans="1:17" s="427" customFormat="1" ht="15" x14ac:dyDescent="0.25">
      <c r="A29" s="430">
        <v>15</v>
      </c>
      <c r="B29" s="1146"/>
      <c r="C29" s="1767"/>
      <c r="D29" s="1767"/>
      <c r="E29" s="1644">
        <v>1659.6</v>
      </c>
      <c r="F29" s="1767"/>
      <c r="G29" s="1767"/>
      <c r="H29" s="1767"/>
      <c r="I29" s="1767"/>
      <c r="J29" s="1724"/>
      <c r="K29" s="1767"/>
      <c r="L29" s="1767"/>
      <c r="M29" s="1644">
        <v>509.03999999999996</v>
      </c>
      <c r="N29" s="1767"/>
      <c r="O29" s="1145"/>
      <c r="P29" s="1145"/>
      <c r="Q29" s="1145"/>
    </row>
    <row r="30" spans="1:17" s="427" customFormat="1" ht="15" x14ac:dyDescent="0.25">
      <c r="A30" s="430">
        <v>16</v>
      </c>
      <c r="B30" s="1146"/>
      <c r="C30" s="1767"/>
      <c r="D30" s="1767"/>
      <c r="E30" s="1644">
        <v>1643.76</v>
      </c>
      <c r="F30" s="1767"/>
      <c r="G30" s="1767"/>
      <c r="H30" s="1767"/>
      <c r="I30" s="1767"/>
      <c r="J30" s="1724"/>
      <c r="K30" s="1767"/>
      <c r="L30" s="1767"/>
      <c r="M30" s="1644">
        <v>490.32</v>
      </c>
      <c r="N30" s="1767"/>
      <c r="O30" s="1145"/>
      <c r="P30" s="1145"/>
      <c r="Q30" s="1145"/>
    </row>
    <row r="31" spans="1:17" s="431" customFormat="1" ht="15" x14ac:dyDescent="0.25">
      <c r="A31" s="430">
        <v>17</v>
      </c>
      <c r="B31" s="1146"/>
      <c r="C31" s="1767"/>
      <c r="D31" s="1767"/>
      <c r="E31" s="1644">
        <v>1598.4</v>
      </c>
      <c r="F31" s="1767"/>
      <c r="G31" s="1767"/>
      <c r="H31" s="1767"/>
      <c r="I31" s="1767"/>
      <c r="J31" s="1724"/>
      <c r="K31" s="1767"/>
      <c r="L31" s="1767"/>
      <c r="M31" s="1644">
        <v>501.11999999999995</v>
      </c>
      <c r="N31" s="1767"/>
      <c r="O31" s="1145"/>
      <c r="P31" s="1145"/>
      <c r="Q31" s="1145"/>
    </row>
    <row r="32" spans="1:17" s="431" customFormat="1" ht="15" x14ac:dyDescent="0.25">
      <c r="A32" s="430">
        <v>18</v>
      </c>
      <c r="B32" s="1146"/>
      <c r="C32" s="1767"/>
      <c r="D32" s="1767"/>
      <c r="E32" s="1644">
        <v>1500.48</v>
      </c>
      <c r="F32" s="1767"/>
      <c r="G32" s="1767"/>
      <c r="H32" s="1767"/>
      <c r="I32" s="1767"/>
      <c r="J32" s="1724"/>
      <c r="K32" s="1767"/>
      <c r="L32" s="1767"/>
      <c r="M32" s="1644">
        <v>498.96000000000004</v>
      </c>
      <c r="N32" s="1767"/>
      <c r="O32" s="1145"/>
      <c r="P32" s="1145"/>
      <c r="Q32" s="1145"/>
    </row>
    <row r="33" spans="1:33" s="431" customFormat="1" ht="15" x14ac:dyDescent="0.25">
      <c r="A33" s="430">
        <v>19</v>
      </c>
      <c r="B33" s="1146"/>
      <c r="C33" s="1767"/>
      <c r="D33" s="1767"/>
      <c r="E33" s="1644">
        <v>1490.4</v>
      </c>
      <c r="F33" s="1767"/>
      <c r="G33" s="1767"/>
      <c r="H33" s="1767"/>
      <c r="I33" s="1767"/>
      <c r="J33" s="1724"/>
      <c r="K33" s="1767"/>
      <c r="L33" s="1767"/>
      <c r="M33" s="1644">
        <v>511.92</v>
      </c>
      <c r="N33" s="1767"/>
      <c r="O33" s="1145"/>
      <c r="P33" s="1145"/>
      <c r="Q33" s="1145"/>
    </row>
    <row r="34" spans="1:33" s="431" customFormat="1" ht="15" x14ac:dyDescent="0.25">
      <c r="A34" s="430">
        <v>20</v>
      </c>
      <c r="B34" s="1146"/>
      <c r="C34" s="1767"/>
      <c r="D34" s="1767"/>
      <c r="E34" s="1644">
        <v>1427.04</v>
      </c>
      <c r="F34" s="1767"/>
      <c r="G34" s="1767"/>
      <c r="H34" s="1767"/>
      <c r="I34" s="1767"/>
      <c r="J34" s="1724"/>
      <c r="K34" s="1767"/>
      <c r="L34" s="1767"/>
      <c r="M34" s="1644">
        <v>509.04</v>
      </c>
      <c r="N34" s="1767"/>
      <c r="O34" s="1145"/>
      <c r="P34" s="1145"/>
      <c r="Q34" s="1145"/>
    </row>
    <row r="35" spans="1:33" s="431" customFormat="1" ht="15" x14ac:dyDescent="0.25">
      <c r="A35" s="430">
        <v>21</v>
      </c>
      <c r="B35" s="1146"/>
      <c r="C35" s="1767"/>
      <c r="D35" s="1767"/>
      <c r="E35" s="1644">
        <v>1384.56</v>
      </c>
      <c r="F35" s="1767"/>
      <c r="G35" s="1767"/>
      <c r="H35" s="1767"/>
      <c r="I35" s="1767"/>
      <c r="J35" s="1724"/>
      <c r="K35" s="1767"/>
      <c r="L35" s="1767"/>
      <c r="M35" s="1644">
        <v>481.67999999999995</v>
      </c>
      <c r="N35" s="1767"/>
      <c r="O35" s="1145"/>
      <c r="P35" s="1145"/>
      <c r="Q35" s="1145"/>
    </row>
    <row r="36" spans="1:33" s="431" customFormat="1" ht="15" x14ac:dyDescent="0.25">
      <c r="A36" s="430">
        <v>22</v>
      </c>
      <c r="B36" s="1146"/>
      <c r="C36" s="1767"/>
      <c r="D36" s="1767"/>
      <c r="E36" s="1644">
        <v>1355.7600000000002</v>
      </c>
      <c r="F36" s="1767"/>
      <c r="G36" s="1767"/>
      <c r="H36" s="1767"/>
      <c r="I36" s="1767"/>
      <c r="J36" s="1724"/>
      <c r="K36" s="1767"/>
      <c r="L36" s="1767"/>
      <c r="M36" s="1644">
        <v>421.2</v>
      </c>
      <c r="N36" s="1767"/>
      <c r="O36" s="1145"/>
      <c r="P36" s="1145"/>
      <c r="Q36" s="1145"/>
    </row>
    <row r="37" spans="1:33" s="431" customFormat="1" ht="15" x14ac:dyDescent="0.25">
      <c r="A37" s="430">
        <v>23</v>
      </c>
      <c r="B37" s="1146"/>
      <c r="C37" s="1767"/>
      <c r="D37" s="1767"/>
      <c r="E37" s="1644">
        <v>1296.7199999999998</v>
      </c>
      <c r="F37" s="1767"/>
      <c r="G37" s="1767"/>
      <c r="H37" s="1767"/>
      <c r="I37" s="1767"/>
      <c r="J37" s="1724"/>
      <c r="K37" s="1767"/>
      <c r="L37" s="1767"/>
      <c r="M37" s="1644">
        <v>414</v>
      </c>
      <c r="N37" s="1767"/>
      <c r="O37" s="1145"/>
      <c r="P37" s="1145"/>
      <c r="Q37" s="1145"/>
    </row>
    <row r="38" spans="1:33" s="431" customFormat="1" ht="15" x14ac:dyDescent="0.25">
      <c r="A38" s="430">
        <v>24</v>
      </c>
      <c r="B38" s="1146"/>
      <c r="C38" s="1767"/>
      <c r="D38" s="1767"/>
      <c r="E38" s="1644">
        <v>1164.96</v>
      </c>
      <c r="F38" s="1767"/>
      <c r="G38" s="1767"/>
      <c r="H38" s="1767"/>
      <c r="I38" s="1767"/>
      <c r="J38" s="1724"/>
      <c r="K38" s="1767"/>
      <c r="L38" s="1767"/>
      <c r="M38" s="1644">
        <v>406.79999999999995</v>
      </c>
      <c r="N38" s="1767"/>
      <c r="O38" s="1145"/>
      <c r="P38" s="1145"/>
      <c r="Q38" s="1145"/>
    </row>
    <row r="39" spans="1:33" s="431" customFormat="1" ht="15" x14ac:dyDescent="0.2">
      <c r="A39" s="430" t="s">
        <v>19</v>
      </c>
      <c r="B39" s="1203"/>
      <c r="C39" s="1766"/>
      <c r="D39" s="1766"/>
      <c r="E39" s="1768">
        <f>SUM(E15:E38)</f>
        <v>32096.880000000005</v>
      </c>
      <c r="F39" s="1769"/>
      <c r="G39" s="1769"/>
      <c r="H39" s="1769"/>
      <c r="I39" s="1768">
        <f>SUM(I15:I38)</f>
        <v>0</v>
      </c>
      <c r="J39" s="1769"/>
      <c r="K39" s="1769"/>
      <c r="L39" s="1769"/>
      <c r="M39" s="1768">
        <f>SUM(M15:M38)</f>
        <v>11081.520000000002</v>
      </c>
      <c r="N39" s="1766"/>
      <c r="O39" s="1203"/>
      <c r="P39" s="1203"/>
      <c r="Q39" s="1204">
        <f>SUM(Q15:Q38)</f>
        <v>0</v>
      </c>
    </row>
    <row r="40" spans="1:33" s="420" customFormat="1" ht="12.75" customHeight="1" x14ac:dyDescent="0.2">
      <c r="A40" s="740" t="s">
        <v>20</v>
      </c>
      <c r="B40" s="740"/>
      <c r="C40" s="740"/>
      <c r="D40" s="740"/>
      <c r="E40" s="740"/>
      <c r="F40" s="740"/>
      <c r="G40" s="740"/>
      <c r="H40" s="740"/>
      <c r="I40" s="740"/>
      <c r="J40" s="740"/>
      <c r="K40" s="740"/>
      <c r="L40" s="740"/>
      <c r="M40" s="740"/>
      <c r="N40" s="740"/>
      <c r="O40" s="740"/>
      <c r="P40" s="740"/>
      <c r="Q40" s="740"/>
      <c r="R40" s="983"/>
      <c r="S40" s="983"/>
      <c r="T40" s="983"/>
      <c r="U40" s="983"/>
      <c r="V40" s="983"/>
      <c r="W40" s="983"/>
      <c r="X40" s="983"/>
      <c r="Y40" s="983"/>
      <c r="Z40" s="983"/>
      <c r="AA40" s="983"/>
      <c r="AB40" s="983"/>
      <c r="AC40" s="983"/>
      <c r="AD40" s="983"/>
      <c r="AE40" s="983"/>
      <c r="AF40" s="983"/>
      <c r="AG40" s="983"/>
    </row>
    <row r="41" spans="1:33" s="420" customFormat="1" ht="12.75" customHeight="1" x14ac:dyDescent="0.2">
      <c r="A41" s="740" t="s">
        <v>21</v>
      </c>
      <c r="B41" s="740"/>
      <c r="C41" s="740"/>
      <c r="D41" s="740"/>
      <c r="E41" s="740"/>
      <c r="F41" s="740"/>
      <c r="G41" s="740"/>
      <c r="H41" s="740"/>
      <c r="I41" s="740"/>
      <c r="J41" s="740"/>
      <c r="K41" s="740"/>
      <c r="L41" s="740"/>
      <c r="M41" s="740"/>
      <c r="N41" s="740"/>
      <c r="O41" s="740"/>
      <c r="P41" s="740"/>
      <c r="Q41" s="740"/>
      <c r="R41" s="983"/>
      <c r="S41" s="983"/>
      <c r="T41" s="983"/>
      <c r="U41" s="983"/>
      <c r="V41" s="983"/>
      <c r="W41" s="983"/>
      <c r="X41" s="983"/>
      <c r="Y41" s="983"/>
      <c r="Z41" s="983"/>
      <c r="AA41" s="983"/>
      <c r="AB41" s="983"/>
      <c r="AC41" s="983"/>
      <c r="AD41" s="983"/>
      <c r="AE41" s="983"/>
      <c r="AF41" s="983"/>
      <c r="AG41" s="983"/>
    </row>
    <row r="42" spans="1:33" x14ac:dyDescent="0.2">
      <c r="A42" s="740" t="s">
        <v>22</v>
      </c>
      <c r="B42" s="752"/>
      <c r="C42" s="752"/>
      <c r="D42" s="752"/>
      <c r="E42" s="752"/>
      <c r="F42" s="752"/>
      <c r="G42" s="752"/>
      <c r="H42" s="752"/>
      <c r="I42" s="752"/>
      <c r="J42" s="752"/>
      <c r="K42" s="752"/>
      <c r="L42" s="752"/>
      <c r="M42" s="752"/>
      <c r="N42" s="752"/>
      <c r="O42" s="752"/>
      <c r="P42" s="752"/>
      <c r="Q42" s="752"/>
      <c r="R42" s="984"/>
      <c r="S42" s="984"/>
      <c r="T42" s="984"/>
      <c r="U42" s="984"/>
      <c r="V42" s="984"/>
      <c r="W42" s="984"/>
      <c r="X42" s="984"/>
      <c r="Y42" s="984"/>
      <c r="Z42" s="984"/>
      <c r="AA42" s="984"/>
      <c r="AB42" s="984"/>
      <c r="AC42" s="984"/>
      <c r="AD42" s="984"/>
      <c r="AE42" s="984"/>
      <c r="AF42" s="984"/>
      <c r="AG42" s="984"/>
    </row>
    <row r="43" spans="1:33" x14ac:dyDescent="0.2">
      <c r="A43" s="740" t="s">
        <v>23</v>
      </c>
      <c r="B43" s="752"/>
      <c r="C43" s="752"/>
      <c r="D43" s="752"/>
      <c r="E43" s="752"/>
      <c r="F43" s="752"/>
      <c r="G43" s="752"/>
      <c r="H43" s="752"/>
      <c r="I43" s="752"/>
      <c r="J43" s="752"/>
      <c r="K43" s="740" t="s">
        <v>526</v>
      </c>
      <c r="L43" s="740"/>
      <c r="M43" s="740"/>
      <c r="N43" s="740"/>
      <c r="O43" s="740"/>
      <c r="P43" s="740"/>
      <c r="Q43" s="740"/>
      <c r="R43" s="984"/>
      <c r="S43" s="984"/>
      <c r="T43" s="984"/>
      <c r="U43" s="984"/>
      <c r="V43" s="984"/>
      <c r="W43" s="984"/>
      <c r="X43" s="984"/>
      <c r="Y43" s="984"/>
      <c r="Z43" s="984"/>
      <c r="AA43" s="984"/>
      <c r="AB43" s="984"/>
      <c r="AC43" s="984"/>
      <c r="AD43" s="984"/>
      <c r="AE43" s="984"/>
      <c r="AF43" s="984"/>
      <c r="AG43" s="984"/>
    </row>
    <row r="44" spans="1:33" x14ac:dyDescent="0.2">
      <c r="R44" s="984"/>
      <c r="S44" s="984"/>
      <c r="T44" s="984"/>
      <c r="U44" s="984"/>
      <c r="V44" s="984"/>
      <c r="W44" s="984"/>
      <c r="X44" s="984"/>
      <c r="Y44" s="984"/>
      <c r="Z44" s="984"/>
      <c r="AA44" s="984"/>
      <c r="AB44" s="984"/>
      <c r="AC44" s="984"/>
      <c r="AD44" s="984"/>
      <c r="AE44" s="984"/>
      <c r="AF44" s="984"/>
      <c r="AG44" s="984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0">
    <tabColor theme="6"/>
  </sheetPr>
  <dimension ref="A1:AG44"/>
  <sheetViews>
    <sheetView zoomScale="70" zoomScaleNormal="70" workbookViewId="0">
      <selection activeCell="T36" sqref="T36"/>
    </sheetView>
  </sheetViews>
  <sheetFormatPr defaultRowHeight="12.75" x14ac:dyDescent="0.2"/>
  <cols>
    <col min="1" max="1" width="5.42578125" style="752" customWidth="1"/>
    <col min="2" max="3" width="11.28515625" style="752" customWidth="1"/>
    <col min="4" max="4" width="11.28515625" style="752" hidden="1" customWidth="1"/>
    <col min="5" max="7" width="11.28515625" style="752" customWidth="1"/>
    <col min="8" max="8" width="11.28515625" style="752" hidden="1" customWidth="1"/>
    <col min="9" max="11" width="11.28515625" style="752" customWidth="1"/>
    <col min="12" max="12" width="11.28515625" style="752" hidden="1" customWidth="1"/>
    <col min="13" max="15" width="11.28515625" style="752" customWidth="1"/>
    <col min="16" max="16" width="11.28515625" style="752" hidden="1" customWidth="1"/>
    <col min="17" max="17" width="11.28515625" style="752" customWidth="1"/>
    <col min="18" max="16384" width="9.140625" style="752"/>
  </cols>
  <sheetData>
    <row r="1" spans="1:33" s="740" customFormat="1" ht="18.75" customHeight="1" x14ac:dyDescent="0.25">
      <c r="B1" s="2621" t="s">
        <v>503</v>
      </c>
      <c r="C1" s="2046"/>
      <c r="D1" s="2046"/>
      <c r="E1" s="2046"/>
      <c r="F1" s="2046"/>
      <c r="J1" s="743" t="s">
        <v>179</v>
      </c>
      <c r="N1" s="2617" t="s">
        <v>151</v>
      </c>
      <c r="O1" s="2617"/>
      <c r="P1" s="2617"/>
      <c r="Q1" s="2617"/>
      <c r="R1" s="981"/>
      <c r="S1" s="981"/>
      <c r="T1" s="981"/>
      <c r="U1" s="981"/>
      <c r="V1" s="981"/>
      <c r="W1" s="981"/>
      <c r="X1" s="981"/>
      <c r="Y1" s="981"/>
      <c r="Z1" s="981"/>
      <c r="AA1" s="981"/>
      <c r="AB1" s="981"/>
      <c r="AC1" s="981"/>
      <c r="AD1" s="981"/>
      <c r="AE1" s="981"/>
      <c r="AF1" s="981"/>
      <c r="AG1" s="981"/>
    </row>
    <row r="2" spans="1:33" s="740" customFormat="1" ht="10.5" customHeight="1" x14ac:dyDescent="0.2">
      <c r="B2" s="2610" t="s">
        <v>1</v>
      </c>
      <c r="C2" s="2032"/>
      <c r="D2" s="2032"/>
      <c r="E2" s="2032"/>
      <c r="F2" s="2032"/>
      <c r="I2" s="740" t="s">
        <v>28</v>
      </c>
      <c r="N2" s="2610" t="s">
        <v>2</v>
      </c>
      <c r="O2" s="2618"/>
      <c r="P2" s="2618"/>
      <c r="Q2" s="2618"/>
      <c r="R2" s="981"/>
      <c r="S2" s="981"/>
      <c r="T2" s="981"/>
      <c r="U2" s="981"/>
      <c r="V2" s="981"/>
      <c r="W2" s="981"/>
      <c r="X2" s="981"/>
      <c r="Y2" s="981"/>
      <c r="Z2" s="981"/>
      <c r="AA2" s="981"/>
      <c r="AB2" s="981"/>
      <c r="AC2" s="981"/>
      <c r="AD2" s="981"/>
      <c r="AE2" s="981"/>
      <c r="AF2" s="981"/>
      <c r="AG2" s="981"/>
    </row>
    <row r="3" spans="1:33" s="740" customFormat="1" ht="13.5" customHeight="1" x14ac:dyDescent="0.2">
      <c r="N3" s="740" t="s">
        <v>3</v>
      </c>
      <c r="R3" s="981"/>
      <c r="S3" s="981"/>
      <c r="T3" s="981"/>
      <c r="U3" s="981"/>
      <c r="V3" s="981"/>
      <c r="W3" s="981"/>
      <c r="X3" s="981"/>
      <c r="Y3" s="981"/>
      <c r="Z3" s="981"/>
      <c r="AA3" s="981"/>
      <c r="AB3" s="981"/>
      <c r="AC3" s="981"/>
      <c r="AD3" s="981"/>
      <c r="AE3" s="981"/>
      <c r="AF3" s="981"/>
      <c r="AG3" s="981"/>
    </row>
    <row r="4" spans="1:33" s="740" customFormat="1" ht="15" customHeight="1" x14ac:dyDescent="0.25">
      <c r="B4" s="2620" t="s">
        <v>4</v>
      </c>
      <c r="C4" s="2046"/>
      <c r="D4" s="742"/>
      <c r="E4" s="981"/>
      <c r="F4" s="981"/>
      <c r="G4" s="981"/>
      <c r="H4" s="981"/>
      <c r="I4" s="906" t="s">
        <v>5</v>
      </c>
      <c r="J4" s="741"/>
      <c r="K4" s="741"/>
      <c r="L4" s="741"/>
      <c r="O4" s="743" t="s">
        <v>158</v>
      </c>
      <c r="R4" s="981"/>
      <c r="S4" s="981"/>
      <c r="T4" s="981"/>
      <c r="U4" s="981"/>
      <c r="V4" s="981"/>
      <c r="W4" s="981"/>
      <c r="X4" s="981"/>
      <c r="Y4" s="981"/>
      <c r="Z4" s="981"/>
      <c r="AA4" s="981"/>
      <c r="AB4" s="981"/>
      <c r="AC4" s="981"/>
      <c r="AD4" s="981"/>
      <c r="AE4" s="981"/>
      <c r="AF4" s="981"/>
      <c r="AG4" s="981"/>
    </row>
    <row r="5" spans="1:33" s="740" customFormat="1" ht="9.75" customHeight="1" x14ac:dyDescent="0.2">
      <c r="B5" s="2619" t="s">
        <v>7</v>
      </c>
      <c r="C5" s="2044"/>
      <c r="D5" s="741"/>
      <c r="E5" s="741"/>
      <c r="R5" s="981"/>
      <c r="S5" s="981"/>
      <c r="T5" s="981"/>
      <c r="U5" s="981"/>
      <c r="V5" s="981"/>
      <c r="W5" s="981"/>
      <c r="X5" s="981"/>
      <c r="Y5" s="981"/>
      <c r="Z5" s="981"/>
      <c r="AA5" s="981"/>
      <c r="AB5" s="981"/>
      <c r="AC5" s="981"/>
      <c r="AD5" s="981"/>
      <c r="AE5" s="981"/>
      <c r="AF5" s="981"/>
      <c r="AG5" s="981"/>
    </row>
    <row r="6" spans="1:33" s="740" customFormat="1" ht="12" customHeight="1" x14ac:dyDescent="0.25">
      <c r="A6" s="2611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81"/>
      <c r="S6" s="981"/>
      <c r="T6" s="981"/>
      <c r="U6" s="981"/>
      <c r="V6" s="981"/>
      <c r="W6" s="981"/>
      <c r="X6" s="981"/>
      <c r="Y6" s="981"/>
      <c r="Z6" s="981"/>
      <c r="AA6" s="981"/>
      <c r="AB6" s="981"/>
      <c r="AC6" s="981"/>
      <c r="AD6" s="981"/>
      <c r="AE6" s="981"/>
      <c r="AF6" s="981"/>
      <c r="AG6" s="981"/>
    </row>
    <row r="7" spans="1:33" s="740" customFormat="1" ht="15.75" x14ac:dyDescent="0.25">
      <c r="A7" s="2612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81"/>
      <c r="S7" s="981"/>
      <c r="T7" s="981"/>
      <c r="U7" s="981"/>
      <c r="V7" s="981"/>
      <c r="W7" s="981"/>
      <c r="X7" s="981"/>
      <c r="Y7" s="981"/>
      <c r="Z7" s="981"/>
      <c r="AA7" s="981"/>
      <c r="AB7" s="981"/>
      <c r="AC7" s="981"/>
      <c r="AD7" s="981"/>
      <c r="AE7" s="981"/>
      <c r="AF7" s="981"/>
      <c r="AG7" s="981"/>
    </row>
    <row r="8" spans="1:33" s="740" customFormat="1" ht="9" customHeight="1" x14ac:dyDescent="0.2">
      <c r="A8" s="1312">
        <v>1633</v>
      </c>
      <c r="B8" s="1312">
        <v>1634</v>
      </c>
      <c r="R8" s="981"/>
      <c r="S8" s="981"/>
      <c r="T8" s="981"/>
      <c r="U8" s="981"/>
      <c r="V8" s="981"/>
      <c r="W8" s="981"/>
      <c r="X8" s="981"/>
      <c r="Y8" s="981"/>
      <c r="Z8" s="981"/>
      <c r="AA8" s="981"/>
      <c r="AB8" s="981"/>
      <c r="AC8" s="981"/>
      <c r="AD8" s="981"/>
      <c r="AE8" s="981"/>
      <c r="AF8" s="981"/>
      <c r="AG8" s="981"/>
    </row>
    <row r="9" spans="1:33" s="740" customFormat="1" x14ac:dyDescent="0.2">
      <c r="A9" s="2607" t="s">
        <v>9</v>
      </c>
      <c r="B9" s="2613" t="s">
        <v>10</v>
      </c>
      <c r="C9" s="2614"/>
      <c r="D9" s="2614"/>
      <c r="E9" s="2614"/>
      <c r="F9" s="2614"/>
      <c r="G9" s="2614"/>
      <c r="H9" s="2614"/>
      <c r="I9" s="2615"/>
      <c r="J9" s="2613" t="s">
        <v>11</v>
      </c>
      <c r="K9" s="2614"/>
      <c r="L9" s="2614"/>
      <c r="M9" s="2614"/>
      <c r="N9" s="2614"/>
      <c r="O9" s="2614"/>
      <c r="P9" s="2614"/>
      <c r="Q9" s="2615"/>
      <c r="R9" s="981"/>
      <c r="S9" s="981"/>
      <c r="T9" s="981"/>
      <c r="U9" s="981"/>
      <c r="V9" s="981"/>
      <c r="W9" s="981"/>
      <c r="X9" s="981"/>
      <c r="Y9" s="981"/>
      <c r="Z9" s="981"/>
      <c r="AA9" s="981"/>
      <c r="AB9" s="981"/>
      <c r="AC9" s="981"/>
      <c r="AD9" s="981"/>
      <c r="AE9" s="981"/>
      <c r="AF9" s="981"/>
      <c r="AG9" s="981"/>
    </row>
    <row r="10" spans="1:33" s="740" customFormat="1" x14ac:dyDescent="0.2">
      <c r="A10" s="2608"/>
      <c r="B10" s="2605" t="s">
        <v>159</v>
      </c>
      <c r="C10" s="2606"/>
      <c r="D10" s="2606"/>
      <c r="E10" s="2616"/>
      <c r="F10" s="2605" t="s">
        <v>160</v>
      </c>
      <c r="G10" s="2039"/>
      <c r="H10" s="2039"/>
      <c r="I10" s="2040"/>
      <c r="J10" s="2605" t="s">
        <v>159</v>
      </c>
      <c r="K10" s="2606"/>
      <c r="L10" s="2606"/>
      <c r="M10" s="2616"/>
      <c r="N10" s="2605" t="s">
        <v>160</v>
      </c>
      <c r="O10" s="2606"/>
      <c r="P10" s="2606"/>
      <c r="Q10" s="2616"/>
      <c r="R10" s="981"/>
      <c r="S10" s="981"/>
      <c r="T10" s="981"/>
      <c r="U10" s="981"/>
      <c r="V10" s="981"/>
      <c r="W10" s="981"/>
      <c r="X10" s="981"/>
      <c r="Y10" s="981"/>
      <c r="Z10" s="981"/>
      <c r="AA10" s="981"/>
      <c r="AB10" s="981"/>
      <c r="AC10" s="981"/>
      <c r="AD10" s="981"/>
      <c r="AE10" s="981"/>
      <c r="AF10" s="981"/>
      <c r="AG10" s="981"/>
    </row>
    <row r="11" spans="1:33" s="740" customFormat="1" x14ac:dyDescent="0.2">
      <c r="A11" s="2608"/>
      <c r="B11" s="2605" t="s">
        <v>14</v>
      </c>
      <c r="C11" s="2606"/>
      <c r="E11" s="745">
        <v>8000</v>
      </c>
      <c r="F11" s="2605" t="s">
        <v>14</v>
      </c>
      <c r="G11" s="2606"/>
      <c r="H11" s="744"/>
      <c r="I11" s="745">
        <v>6000</v>
      </c>
      <c r="J11" s="2605" t="s">
        <v>14</v>
      </c>
      <c r="K11" s="2606"/>
      <c r="L11" s="744"/>
      <c r="M11" s="745">
        <f>E11</f>
        <v>8000</v>
      </c>
      <c r="N11" s="2605" t="s">
        <v>14</v>
      </c>
      <c r="O11" s="2606"/>
      <c r="P11" s="744"/>
      <c r="Q11" s="745">
        <f>I11</f>
        <v>6000</v>
      </c>
      <c r="R11" s="981"/>
      <c r="S11" s="981"/>
      <c r="T11" s="981"/>
      <c r="U11" s="981"/>
      <c r="V11" s="981"/>
      <c r="W11" s="981"/>
      <c r="X11" s="981"/>
      <c r="Y11" s="981"/>
      <c r="Z11" s="981"/>
      <c r="AA11" s="981"/>
      <c r="AB11" s="981"/>
      <c r="AC11" s="981"/>
      <c r="AD11" s="981"/>
      <c r="AE11" s="981"/>
      <c r="AF11" s="981"/>
      <c r="AG11" s="981"/>
    </row>
    <row r="12" spans="1:33" s="747" customFormat="1" ht="35.25" customHeight="1" x14ac:dyDescent="0.2">
      <c r="A12" s="2609"/>
      <c r="B12" s="746" t="s">
        <v>16</v>
      </c>
      <c r="C12" s="746" t="s">
        <v>17</v>
      </c>
      <c r="D12" s="746"/>
      <c r="E12" s="746" t="s">
        <v>18</v>
      </c>
      <c r="F12" s="746" t="s">
        <v>16</v>
      </c>
      <c r="G12" s="746" t="s">
        <v>17</v>
      </c>
      <c r="H12" s="746"/>
      <c r="I12" s="746" t="s">
        <v>18</v>
      </c>
      <c r="J12" s="746" t="s">
        <v>16</v>
      </c>
      <c r="K12" s="746" t="s">
        <v>17</v>
      </c>
      <c r="L12" s="746"/>
      <c r="M12" s="746" t="s">
        <v>18</v>
      </c>
      <c r="N12" s="746" t="s">
        <v>16</v>
      </c>
      <c r="O12" s="746" t="s">
        <v>17</v>
      </c>
      <c r="P12" s="746"/>
      <c r="Q12" s="746" t="s">
        <v>18</v>
      </c>
    </row>
    <row r="13" spans="1:33" s="749" customFormat="1" ht="11.25" x14ac:dyDescent="0.2">
      <c r="A13" s="748">
        <v>1</v>
      </c>
      <c r="B13" s="748">
        <v>2</v>
      </c>
      <c r="C13" s="748">
        <v>3</v>
      </c>
      <c r="D13" s="748"/>
      <c r="E13" s="748">
        <v>4</v>
      </c>
      <c r="F13" s="748">
        <v>5</v>
      </c>
      <c r="G13" s="748">
        <v>6</v>
      </c>
      <c r="H13" s="748"/>
      <c r="I13" s="748">
        <v>7</v>
      </c>
      <c r="J13" s="748">
        <v>8</v>
      </c>
      <c r="K13" s="748">
        <v>9</v>
      </c>
      <c r="L13" s="748"/>
      <c r="M13" s="748">
        <v>10</v>
      </c>
      <c r="N13" s="748">
        <v>11</v>
      </c>
      <c r="O13" s="748">
        <v>12</v>
      </c>
      <c r="P13" s="748"/>
      <c r="Q13" s="748">
        <v>13</v>
      </c>
    </row>
    <row r="14" spans="1:33" s="747" customFormat="1" ht="15" x14ac:dyDescent="0.2">
      <c r="A14" s="750">
        <v>0</v>
      </c>
      <c r="B14" s="1162"/>
      <c r="C14" s="1770"/>
      <c r="D14" s="1770"/>
      <c r="E14" s="1770"/>
      <c r="F14" s="1747"/>
      <c r="G14" s="1770"/>
      <c r="H14" s="1770"/>
      <c r="I14" s="1770"/>
      <c r="J14" s="1747"/>
      <c r="K14" s="1770"/>
      <c r="L14" s="1770"/>
      <c r="M14" s="1770"/>
      <c r="N14" s="1747"/>
      <c r="O14" s="1770"/>
      <c r="P14" s="1770"/>
      <c r="Q14" s="1770"/>
    </row>
    <row r="15" spans="1:33" s="1475" customFormat="1" ht="15" x14ac:dyDescent="0.25">
      <c r="A15" s="1474">
        <v>1</v>
      </c>
      <c r="B15" s="1459"/>
      <c r="C15" s="1770"/>
      <c r="D15" s="1770"/>
      <c r="E15" s="1644">
        <v>403</v>
      </c>
      <c r="F15" s="1747"/>
      <c r="G15" s="1770"/>
      <c r="H15" s="1770"/>
      <c r="I15" s="1644">
        <v>396</v>
      </c>
      <c r="J15" s="1747"/>
      <c r="K15" s="1770"/>
      <c r="L15" s="1770"/>
      <c r="M15" s="1644">
        <v>49</v>
      </c>
      <c r="N15" s="1747"/>
      <c r="O15" s="1770"/>
      <c r="P15" s="1770"/>
      <c r="Q15" s="1644">
        <v>1</v>
      </c>
    </row>
    <row r="16" spans="1:33" s="747" customFormat="1" ht="15" x14ac:dyDescent="0.25">
      <c r="A16" s="750">
        <v>2</v>
      </c>
      <c r="B16" s="1162"/>
      <c r="C16" s="1770"/>
      <c r="D16" s="1770"/>
      <c r="E16" s="1644">
        <v>402</v>
      </c>
      <c r="F16" s="1747"/>
      <c r="G16" s="1770"/>
      <c r="H16" s="1770"/>
      <c r="I16" s="1644">
        <v>347</v>
      </c>
      <c r="J16" s="1747"/>
      <c r="K16" s="1770"/>
      <c r="L16" s="1770"/>
      <c r="M16" s="1644">
        <v>40</v>
      </c>
      <c r="N16" s="1747"/>
      <c r="O16" s="1770"/>
      <c r="P16" s="1770"/>
      <c r="Q16" s="1644">
        <v>11</v>
      </c>
    </row>
    <row r="17" spans="1:17" s="747" customFormat="1" ht="15" x14ac:dyDescent="0.25">
      <c r="A17" s="750">
        <v>3</v>
      </c>
      <c r="B17" s="1162"/>
      <c r="C17" s="1770"/>
      <c r="D17" s="1770"/>
      <c r="E17" s="1644">
        <v>375</v>
      </c>
      <c r="F17" s="1747"/>
      <c r="G17" s="1770"/>
      <c r="H17" s="1770"/>
      <c r="I17" s="1644">
        <v>316</v>
      </c>
      <c r="J17" s="1747"/>
      <c r="K17" s="1770"/>
      <c r="L17" s="1770"/>
      <c r="M17" s="1644">
        <v>33</v>
      </c>
      <c r="N17" s="1747"/>
      <c r="O17" s="1770"/>
      <c r="P17" s="1770"/>
      <c r="Q17" s="1644">
        <v>11</v>
      </c>
    </row>
    <row r="18" spans="1:17" s="747" customFormat="1" ht="15" x14ac:dyDescent="0.25">
      <c r="A18" s="750">
        <v>4</v>
      </c>
      <c r="B18" s="1162"/>
      <c r="C18" s="1770"/>
      <c r="D18" s="1770"/>
      <c r="E18" s="1644">
        <v>372</v>
      </c>
      <c r="F18" s="1747"/>
      <c r="G18" s="1770"/>
      <c r="H18" s="1770"/>
      <c r="I18" s="1644">
        <v>303</v>
      </c>
      <c r="J18" s="1747"/>
      <c r="K18" s="1770"/>
      <c r="L18" s="1770"/>
      <c r="M18" s="1644">
        <v>34</v>
      </c>
      <c r="N18" s="1747"/>
      <c r="O18" s="1770"/>
      <c r="P18" s="1770"/>
      <c r="Q18" s="1644">
        <v>9</v>
      </c>
    </row>
    <row r="19" spans="1:17" s="747" customFormat="1" ht="15" x14ac:dyDescent="0.25">
      <c r="A19" s="750">
        <v>5</v>
      </c>
      <c r="B19" s="1162"/>
      <c r="C19" s="1770"/>
      <c r="D19" s="1770"/>
      <c r="E19" s="1644">
        <v>437</v>
      </c>
      <c r="F19" s="1747"/>
      <c r="G19" s="1770"/>
      <c r="H19" s="1770"/>
      <c r="I19" s="1644">
        <v>300</v>
      </c>
      <c r="J19" s="1747"/>
      <c r="K19" s="1770"/>
      <c r="L19" s="1770"/>
      <c r="M19" s="1644">
        <v>34</v>
      </c>
      <c r="N19" s="1747"/>
      <c r="O19" s="1770"/>
      <c r="P19" s="1770"/>
      <c r="Q19" s="1644">
        <v>19</v>
      </c>
    </row>
    <row r="20" spans="1:17" s="747" customFormat="1" ht="15" x14ac:dyDescent="0.25">
      <c r="A20" s="750">
        <v>6</v>
      </c>
      <c r="B20" s="1162"/>
      <c r="C20" s="1770"/>
      <c r="D20" s="1770"/>
      <c r="E20" s="1644">
        <v>470</v>
      </c>
      <c r="F20" s="1747"/>
      <c r="G20" s="1770"/>
      <c r="H20" s="1770"/>
      <c r="I20" s="1644">
        <v>395</v>
      </c>
      <c r="J20" s="1747"/>
      <c r="K20" s="1770"/>
      <c r="L20" s="1770"/>
      <c r="M20" s="1644">
        <v>59</v>
      </c>
      <c r="N20" s="1747"/>
      <c r="O20" s="1770"/>
      <c r="P20" s="1770"/>
      <c r="Q20" s="1644">
        <v>18</v>
      </c>
    </row>
    <row r="21" spans="1:17" s="747" customFormat="1" ht="15" x14ac:dyDescent="0.25">
      <c r="A21" s="750">
        <v>7</v>
      </c>
      <c r="B21" s="1162"/>
      <c r="C21" s="1770"/>
      <c r="D21" s="1770"/>
      <c r="E21" s="1644">
        <v>553</v>
      </c>
      <c r="F21" s="1747"/>
      <c r="G21" s="1770"/>
      <c r="H21" s="1770"/>
      <c r="I21" s="1644">
        <v>476</v>
      </c>
      <c r="J21" s="1747"/>
      <c r="K21" s="1770"/>
      <c r="L21" s="1770"/>
      <c r="M21" s="1644">
        <v>48</v>
      </c>
      <c r="N21" s="1747"/>
      <c r="O21" s="1770"/>
      <c r="P21" s="1770"/>
      <c r="Q21" s="1644">
        <v>21</v>
      </c>
    </row>
    <row r="22" spans="1:17" s="747" customFormat="1" ht="15" x14ac:dyDescent="0.25">
      <c r="A22" s="750">
        <v>8</v>
      </c>
      <c r="B22" s="1162"/>
      <c r="C22" s="1770"/>
      <c r="D22" s="1770"/>
      <c r="E22" s="1644">
        <v>656</v>
      </c>
      <c r="F22" s="1747"/>
      <c r="G22" s="1770"/>
      <c r="H22" s="1770"/>
      <c r="I22" s="1644">
        <v>541</v>
      </c>
      <c r="J22" s="1747"/>
      <c r="K22" s="1770"/>
      <c r="L22" s="1770"/>
      <c r="M22" s="1644">
        <v>78</v>
      </c>
      <c r="N22" s="1747"/>
      <c r="O22" s="1770"/>
      <c r="P22" s="1770"/>
      <c r="Q22" s="1644">
        <v>38</v>
      </c>
    </row>
    <row r="23" spans="1:17" s="747" customFormat="1" ht="15" x14ac:dyDescent="0.25">
      <c r="A23" s="750">
        <v>9</v>
      </c>
      <c r="B23" s="1162"/>
      <c r="C23" s="1770"/>
      <c r="D23" s="1770"/>
      <c r="E23" s="1644">
        <v>636</v>
      </c>
      <c r="F23" s="1747"/>
      <c r="G23" s="1770"/>
      <c r="H23" s="1770"/>
      <c r="I23" s="1644">
        <v>545</v>
      </c>
      <c r="J23" s="1747"/>
      <c r="K23" s="1770"/>
      <c r="L23" s="1770"/>
      <c r="M23" s="1644">
        <v>75</v>
      </c>
      <c r="N23" s="1747"/>
      <c r="O23" s="1770"/>
      <c r="P23" s="1770"/>
      <c r="Q23" s="1644">
        <v>43</v>
      </c>
    </row>
    <row r="24" spans="1:17" s="747" customFormat="1" ht="15" x14ac:dyDescent="0.25">
      <c r="A24" s="750">
        <v>10</v>
      </c>
      <c r="B24" s="1162"/>
      <c r="C24" s="1770"/>
      <c r="D24" s="1770"/>
      <c r="E24" s="1644">
        <v>676</v>
      </c>
      <c r="F24" s="1747"/>
      <c r="G24" s="1770"/>
      <c r="H24" s="1770"/>
      <c r="I24" s="1644">
        <v>573</v>
      </c>
      <c r="J24" s="1747"/>
      <c r="K24" s="1770"/>
      <c r="L24" s="1770"/>
      <c r="M24" s="1644">
        <v>69</v>
      </c>
      <c r="N24" s="1747"/>
      <c r="O24" s="1770"/>
      <c r="P24" s="1770"/>
      <c r="Q24" s="1644">
        <v>76</v>
      </c>
    </row>
    <row r="25" spans="1:17" s="747" customFormat="1" ht="15" x14ac:dyDescent="0.25">
      <c r="A25" s="750">
        <v>11</v>
      </c>
      <c r="B25" s="1162"/>
      <c r="C25" s="1770"/>
      <c r="D25" s="1770"/>
      <c r="E25" s="1644">
        <v>700</v>
      </c>
      <c r="F25" s="1747"/>
      <c r="G25" s="1770"/>
      <c r="H25" s="1770"/>
      <c r="I25" s="1644">
        <v>563</v>
      </c>
      <c r="J25" s="1747"/>
      <c r="K25" s="1770"/>
      <c r="L25" s="1770"/>
      <c r="M25" s="1644">
        <v>65</v>
      </c>
      <c r="N25" s="1747"/>
      <c r="O25" s="1770"/>
      <c r="P25" s="1770"/>
      <c r="Q25" s="1644">
        <v>72</v>
      </c>
    </row>
    <row r="26" spans="1:17" s="747" customFormat="1" ht="15" x14ac:dyDescent="0.25">
      <c r="A26" s="750">
        <v>12</v>
      </c>
      <c r="B26" s="1162"/>
      <c r="C26" s="1770"/>
      <c r="D26" s="1770"/>
      <c r="E26" s="1644">
        <v>696</v>
      </c>
      <c r="F26" s="1747"/>
      <c r="G26" s="1770"/>
      <c r="H26" s="1770"/>
      <c r="I26" s="1644">
        <v>568</v>
      </c>
      <c r="J26" s="1747"/>
      <c r="K26" s="1770"/>
      <c r="L26" s="1770"/>
      <c r="M26" s="1644">
        <v>68</v>
      </c>
      <c r="N26" s="1747"/>
      <c r="O26" s="1770"/>
      <c r="P26" s="1770"/>
      <c r="Q26" s="1644">
        <v>74</v>
      </c>
    </row>
    <row r="27" spans="1:17" s="747" customFormat="1" ht="15" x14ac:dyDescent="0.25">
      <c r="A27" s="750">
        <v>13</v>
      </c>
      <c r="B27" s="1162"/>
      <c r="C27" s="1770"/>
      <c r="D27" s="1770"/>
      <c r="E27" s="1644">
        <v>695</v>
      </c>
      <c r="F27" s="1747"/>
      <c r="G27" s="1770"/>
      <c r="H27" s="1770"/>
      <c r="I27" s="1644">
        <v>565</v>
      </c>
      <c r="J27" s="1747"/>
      <c r="K27" s="1770"/>
      <c r="L27" s="1770"/>
      <c r="M27" s="1644">
        <v>77</v>
      </c>
      <c r="N27" s="1747"/>
      <c r="O27" s="1770"/>
      <c r="P27" s="1770"/>
      <c r="Q27" s="1644">
        <v>71</v>
      </c>
    </row>
    <row r="28" spans="1:17" s="747" customFormat="1" ht="15" x14ac:dyDescent="0.25">
      <c r="A28" s="750">
        <v>14</v>
      </c>
      <c r="B28" s="1162"/>
      <c r="C28" s="1770"/>
      <c r="D28" s="1770"/>
      <c r="E28" s="1644">
        <v>714</v>
      </c>
      <c r="F28" s="1747"/>
      <c r="G28" s="1770"/>
      <c r="H28" s="1770"/>
      <c r="I28" s="1644">
        <v>562</v>
      </c>
      <c r="J28" s="1747"/>
      <c r="K28" s="1770"/>
      <c r="L28" s="1770"/>
      <c r="M28" s="1644">
        <v>68</v>
      </c>
      <c r="N28" s="1747"/>
      <c r="O28" s="1770"/>
      <c r="P28" s="1770"/>
      <c r="Q28" s="1644">
        <v>83</v>
      </c>
    </row>
    <row r="29" spans="1:17" s="747" customFormat="1" ht="15" x14ac:dyDescent="0.25">
      <c r="A29" s="750">
        <v>15</v>
      </c>
      <c r="B29" s="1162"/>
      <c r="C29" s="1770"/>
      <c r="D29" s="1770"/>
      <c r="E29" s="1644">
        <v>676</v>
      </c>
      <c r="F29" s="1747"/>
      <c r="G29" s="1770"/>
      <c r="H29" s="1770"/>
      <c r="I29" s="1644">
        <v>542</v>
      </c>
      <c r="J29" s="1747"/>
      <c r="K29" s="1770"/>
      <c r="L29" s="1770"/>
      <c r="M29" s="1644">
        <v>62</v>
      </c>
      <c r="N29" s="1747"/>
      <c r="O29" s="1770"/>
      <c r="P29" s="1770"/>
      <c r="Q29" s="1644">
        <v>68</v>
      </c>
    </row>
    <row r="30" spans="1:17" s="747" customFormat="1" ht="15" x14ac:dyDescent="0.25">
      <c r="A30" s="750">
        <v>16</v>
      </c>
      <c r="B30" s="1162"/>
      <c r="C30" s="1770"/>
      <c r="D30" s="1770"/>
      <c r="E30" s="1644">
        <v>599</v>
      </c>
      <c r="F30" s="1747"/>
      <c r="G30" s="1770"/>
      <c r="H30" s="1770"/>
      <c r="I30" s="1644">
        <v>529</v>
      </c>
      <c r="J30" s="1747"/>
      <c r="K30" s="1770"/>
      <c r="L30" s="1770"/>
      <c r="M30" s="1644">
        <v>66</v>
      </c>
      <c r="N30" s="1747"/>
      <c r="O30" s="1770"/>
      <c r="P30" s="1770"/>
      <c r="Q30" s="1644">
        <v>48</v>
      </c>
    </row>
    <row r="31" spans="1:17" s="751" customFormat="1" ht="15" x14ac:dyDescent="0.25">
      <c r="A31" s="750">
        <v>17</v>
      </c>
      <c r="B31" s="1162"/>
      <c r="C31" s="1770"/>
      <c r="D31" s="1770"/>
      <c r="E31" s="1644">
        <v>631</v>
      </c>
      <c r="F31" s="1747"/>
      <c r="G31" s="1770"/>
      <c r="H31" s="1770"/>
      <c r="I31" s="1644">
        <v>544</v>
      </c>
      <c r="J31" s="1747"/>
      <c r="K31" s="1770"/>
      <c r="L31" s="1770"/>
      <c r="M31" s="1644">
        <v>70</v>
      </c>
      <c r="N31" s="1747"/>
      <c r="O31" s="1770"/>
      <c r="P31" s="1770"/>
      <c r="Q31" s="1644">
        <v>38</v>
      </c>
    </row>
    <row r="32" spans="1:17" s="751" customFormat="1" ht="15" x14ac:dyDescent="0.25">
      <c r="A32" s="750">
        <v>18</v>
      </c>
      <c r="B32" s="1162"/>
      <c r="C32" s="1770"/>
      <c r="D32" s="1770"/>
      <c r="E32" s="1644">
        <v>574</v>
      </c>
      <c r="F32" s="1747"/>
      <c r="G32" s="1770"/>
      <c r="H32" s="1770"/>
      <c r="I32" s="1644">
        <v>574</v>
      </c>
      <c r="J32" s="1747"/>
      <c r="K32" s="1770"/>
      <c r="L32" s="1770"/>
      <c r="M32" s="1644">
        <v>82</v>
      </c>
      <c r="N32" s="1747"/>
      <c r="O32" s="1770"/>
      <c r="P32" s="1770"/>
      <c r="Q32" s="1644">
        <v>18</v>
      </c>
    </row>
    <row r="33" spans="1:33" s="751" customFormat="1" ht="15" x14ac:dyDescent="0.25">
      <c r="A33" s="750">
        <v>19</v>
      </c>
      <c r="B33" s="1162"/>
      <c r="C33" s="1770"/>
      <c r="D33" s="1770"/>
      <c r="E33" s="1644">
        <v>758</v>
      </c>
      <c r="F33" s="1747"/>
      <c r="G33" s="1770"/>
      <c r="H33" s="1770"/>
      <c r="I33" s="1644">
        <v>628</v>
      </c>
      <c r="J33" s="1747"/>
      <c r="K33" s="1770"/>
      <c r="L33" s="1770"/>
      <c r="M33" s="1644">
        <v>93</v>
      </c>
      <c r="N33" s="1747"/>
      <c r="O33" s="1770"/>
      <c r="P33" s="1770"/>
      <c r="Q33" s="1644">
        <v>77</v>
      </c>
    </row>
    <row r="34" spans="1:33" s="751" customFormat="1" ht="15" x14ac:dyDescent="0.25">
      <c r="A34" s="750">
        <v>20</v>
      </c>
      <c r="B34" s="1162"/>
      <c r="C34" s="1770"/>
      <c r="D34" s="1770"/>
      <c r="E34" s="1644">
        <v>763</v>
      </c>
      <c r="F34" s="1747"/>
      <c r="G34" s="1770"/>
      <c r="H34" s="1770"/>
      <c r="I34" s="1644">
        <v>749</v>
      </c>
      <c r="J34" s="1747"/>
      <c r="K34" s="1770"/>
      <c r="L34" s="1770"/>
      <c r="M34" s="1644">
        <v>140</v>
      </c>
      <c r="N34" s="1747"/>
      <c r="O34" s="1770"/>
      <c r="P34" s="1770"/>
      <c r="Q34" s="1644">
        <v>77</v>
      </c>
    </row>
    <row r="35" spans="1:33" s="751" customFormat="1" ht="15" x14ac:dyDescent="0.25">
      <c r="A35" s="750">
        <v>21</v>
      </c>
      <c r="B35" s="1162"/>
      <c r="C35" s="1770"/>
      <c r="D35" s="1770"/>
      <c r="E35" s="1644">
        <v>684</v>
      </c>
      <c r="F35" s="1747"/>
      <c r="G35" s="1770"/>
      <c r="H35" s="1770"/>
      <c r="I35" s="1644">
        <v>640</v>
      </c>
      <c r="J35" s="1747"/>
      <c r="K35" s="1770"/>
      <c r="L35" s="1770"/>
      <c r="M35" s="1644">
        <v>89</v>
      </c>
      <c r="N35" s="1747"/>
      <c r="O35" s="1770"/>
      <c r="P35" s="1770"/>
      <c r="Q35" s="1644">
        <v>50</v>
      </c>
    </row>
    <row r="36" spans="1:33" s="751" customFormat="1" ht="15" x14ac:dyDescent="0.25">
      <c r="A36" s="750">
        <v>22</v>
      </c>
      <c r="B36" s="1162"/>
      <c r="C36" s="1770"/>
      <c r="D36" s="1770"/>
      <c r="E36" s="1644">
        <v>689</v>
      </c>
      <c r="F36" s="1747"/>
      <c r="G36" s="1770"/>
      <c r="H36" s="1770"/>
      <c r="I36" s="1644">
        <v>633</v>
      </c>
      <c r="J36" s="1747"/>
      <c r="K36" s="1770"/>
      <c r="L36" s="1770"/>
      <c r="M36" s="1644">
        <v>61</v>
      </c>
      <c r="N36" s="1747"/>
      <c r="O36" s="1770"/>
      <c r="P36" s="1770"/>
      <c r="Q36" s="1644">
        <v>40</v>
      </c>
    </row>
    <row r="37" spans="1:33" s="751" customFormat="1" ht="15" x14ac:dyDescent="0.25">
      <c r="A37" s="750">
        <v>23</v>
      </c>
      <c r="B37" s="1162"/>
      <c r="C37" s="1770"/>
      <c r="D37" s="1770"/>
      <c r="E37" s="1644">
        <v>725</v>
      </c>
      <c r="F37" s="1747"/>
      <c r="G37" s="1770"/>
      <c r="H37" s="1770"/>
      <c r="I37" s="1644">
        <v>724</v>
      </c>
      <c r="J37" s="1747"/>
      <c r="K37" s="1770"/>
      <c r="L37" s="1770"/>
      <c r="M37" s="1644">
        <v>100</v>
      </c>
      <c r="N37" s="1747"/>
      <c r="O37" s="1770"/>
      <c r="P37" s="1770"/>
      <c r="Q37" s="1644">
        <v>52</v>
      </c>
    </row>
    <row r="38" spans="1:33" s="751" customFormat="1" ht="15" x14ac:dyDescent="0.25">
      <c r="A38" s="750">
        <v>24</v>
      </c>
      <c r="B38" s="1162"/>
      <c r="C38" s="1770"/>
      <c r="D38" s="1770"/>
      <c r="E38" s="1644">
        <v>604</v>
      </c>
      <c r="F38" s="1747"/>
      <c r="G38" s="1770"/>
      <c r="H38" s="1770"/>
      <c r="I38" s="1644">
        <v>448</v>
      </c>
      <c r="J38" s="1747"/>
      <c r="K38" s="1770"/>
      <c r="L38" s="1770"/>
      <c r="M38" s="1644">
        <v>32</v>
      </c>
      <c r="N38" s="1747"/>
      <c r="O38" s="1770"/>
      <c r="P38" s="1770"/>
      <c r="Q38" s="1644">
        <v>36</v>
      </c>
    </row>
    <row r="39" spans="1:33" s="751" customFormat="1" ht="15" x14ac:dyDescent="0.2">
      <c r="A39" s="750" t="s">
        <v>19</v>
      </c>
      <c r="B39" s="1202"/>
      <c r="C39" s="1771"/>
      <c r="D39" s="1771"/>
      <c r="E39" s="1772">
        <f>SUM(E15:E38)</f>
        <v>14488</v>
      </c>
      <c r="F39" s="1771"/>
      <c r="G39" s="1771"/>
      <c r="H39" s="1771"/>
      <c r="I39" s="1772">
        <f>SUM(I15:I38)</f>
        <v>12461</v>
      </c>
      <c r="J39" s="1771"/>
      <c r="K39" s="1771"/>
      <c r="L39" s="1771"/>
      <c r="M39" s="1772">
        <f>SUM(M15:M38)</f>
        <v>1592</v>
      </c>
      <c r="N39" s="1771"/>
      <c r="O39" s="1771"/>
      <c r="P39" s="1771"/>
      <c r="Q39" s="1772">
        <f>SUM(Q15:Q38)</f>
        <v>1051</v>
      </c>
    </row>
    <row r="40" spans="1:33" s="740" customFormat="1" ht="12.75" customHeight="1" x14ac:dyDescent="0.2">
      <c r="A40" s="740" t="s">
        <v>20</v>
      </c>
      <c r="R40" s="981"/>
      <c r="S40" s="981"/>
      <c r="T40" s="981"/>
      <c r="U40" s="981"/>
      <c r="V40" s="981"/>
      <c r="W40" s="981"/>
      <c r="X40" s="981"/>
      <c r="Y40" s="981"/>
      <c r="Z40" s="981"/>
      <c r="AA40" s="981"/>
      <c r="AB40" s="981"/>
      <c r="AC40" s="981"/>
      <c r="AD40" s="981"/>
      <c r="AE40" s="981"/>
      <c r="AF40" s="981"/>
      <c r="AG40" s="981"/>
    </row>
    <row r="41" spans="1:33" s="740" customFormat="1" ht="12.75" customHeight="1" x14ac:dyDescent="0.2">
      <c r="A41" s="740" t="s">
        <v>21</v>
      </c>
      <c r="R41" s="981"/>
      <c r="S41" s="981"/>
      <c r="T41" s="981"/>
      <c r="U41" s="981"/>
      <c r="V41" s="981"/>
      <c r="W41" s="981"/>
      <c r="X41" s="981"/>
      <c r="Y41" s="981"/>
      <c r="Z41" s="981"/>
      <c r="AA41" s="981"/>
      <c r="AB41" s="981"/>
      <c r="AC41" s="981"/>
      <c r="AD41" s="981"/>
      <c r="AE41" s="981"/>
      <c r="AF41" s="981"/>
      <c r="AG41" s="981"/>
    </row>
    <row r="42" spans="1:33" x14ac:dyDescent="0.2">
      <c r="A42" s="740" t="s">
        <v>22</v>
      </c>
      <c r="R42" s="982"/>
      <c r="S42" s="982"/>
      <c r="T42" s="982"/>
      <c r="U42" s="982"/>
      <c r="V42" s="982"/>
      <c r="W42" s="982"/>
      <c r="X42" s="982"/>
      <c r="Y42" s="982"/>
      <c r="Z42" s="982"/>
      <c r="AA42" s="982"/>
      <c r="AB42" s="982"/>
      <c r="AC42" s="982"/>
      <c r="AD42" s="982"/>
      <c r="AE42" s="982"/>
      <c r="AF42" s="982"/>
      <c r="AG42" s="982"/>
    </row>
    <row r="43" spans="1:33" x14ac:dyDescent="0.2">
      <c r="A43" s="740" t="s">
        <v>23</v>
      </c>
      <c r="K43" s="740" t="s">
        <v>526</v>
      </c>
      <c r="L43" s="740"/>
      <c r="M43" s="740"/>
      <c r="N43" s="740"/>
      <c r="O43" s="740"/>
      <c r="P43" s="740"/>
      <c r="Q43" s="740"/>
      <c r="R43" s="982"/>
      <c r="S43" s="982"/>
      <c r="T43" s="982"/>
      <c r="U43" s="982"/>
      <c r="V43" s="982"/>
      <c r="W43" s="982"/>
      <c r="X43" s="982"/>
      <c r="Y43" s="982"/>
      <c r="Z43" s="982"/>
      <c r="AA43" s="982"/>
      <c r="AB43" s="982"/>
      <c r="AC43" s="982"/>
      <c r="AD43" s="982"/>
      <c r="AE43" s="982"/>
      <c r="AF43" s="982"/>
      <c r="AG43" s="982"/>
    </row>
    <row r="44" spans="1:33" x14ac:dyDescent="0.2">
      <c r="R44" s="982"/>
      <c r="S44" s="982"/>
      <c r="T44" s="982"/>
      <c r="U44" s="982"/>
      <c r="V44" s="982"/>
      <c r="W44" s="982"/>
      <c r="X44" s="982"/>
      <c r="Y44" s="982"/>
      <c r="Z44" s="982"/>
      <c r="AA44" s="982"/>
      <c r="AB44" s="982"/>
      <c r="AC44" s="982"/>
      <c r="AD44" s="982"/>
      <c r="AE44" s="982"/>
      <c r="AF44" s="982"/>
      <c r="AG44" s="982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1">
    <tabColor theme="6"/>
  </sheetPr>
  <dimension ref="A1:AG44"/>
  <sheetViews>
    <sheetView zoomScale="70" zoomScaleNormal="70" workbookViewId="0">
      <selection activeCell="Q15" sqref="Q15:Q38"/>
    </sheetView>
  </sheetViews>
  <sheetFormatPr defaultRowHeight="12.75" x14ac:dyDescent="0.2"/>
  <cols>
    <col min="1" max="1" width="5.42578125" style="739" customWidth="1"/>
    <col min="2" max="3" width="11.28515625" style="739" customWidth="1"/>
    <col min="4" max="4" width="11.28515625" style="739" hidden="1" customWidth="1"/>
    <col min="5" max="7" width="11.28515625" style="739" customWidth="1"/>
    <col min="8" max="8" width="11.28515625" style="739" hidden="1" customWidth="1"/>
    <col min="9" max="11" width="11.28515625" style="739" customWidth="1"/>
    <col min="12" max="12" width="11.28515625" style="739" hidden="1" customWidth="1"/>
    <col min="13" max="15" width="11.28515625" style="739" customWidth="1"/>
    <col min="16" max="16" width="11.28515625" style="739" hidden="1" customWidth="1"/>
    <col min="17" max="17" width="11.28515625" style="739" customWidth="1"/>
    <col min="18" max="16384" width="9.140625" style="739"/>
  </cols>
  <sheetData>
    <row r="1" spans="1:33" s="727" customFormat="1" ht="18.75" customHeight="1" x14ac:dyDescent="0.25">
      <c r="B1" s="2638" t="s">
        <v>503</v>
      </c>
      <c r="C1" s="2046"/>
      <c r="D1" s="2046"/>
      <c r="E1" s="2046"/>
      <c r="F1" s="2046"/>
      <c r="J1" s="801" t="s">
        <v>179</v>
      </c>
      <c r="N1" s="2634" t="s">
        <v>151</v>
      </c>
      <c r="O1" s="2634"/>
      <c r="P1" s="2634"/>
      <c r="Q1" s="2634"/>
      <c r="R1" s="979"/>
      <c r="S1" s="979"/>
      <c r="T1" s="979"/>
      <c r="U1" s="979"/>
      <c r="V1" s="979"/>
      <c r="W1" s="979"/>
      <c r="X1" s="979"/>
      <c r="Y1" s="979"/>
      <c r="Z1" s="979"/>
      <c r="AA1" s="979"/>
      <c r="AB1" s="979"/>
      <c r="AC1" s="979"/>
      <c r="AD1" s="979"/>
      <c r="AE1" s="979"/>
      <c r="AF1" s="979"/>
      <c r="AG1" s="979"/>
    </row>
    <row r="2" spans="1:33" s="727" customFormat="1" ht="10.5" customHeight="1" x14ac:dyDescent="0.2">
      <c r="B2" s="2627" t="s">
        <v>1</v>
      </c>
      <c r="C2" s="2032"/>
      <c r="D2" s="2032"/>
      <c r="E2" s="2032"/>
      <c r="F2" s="2032"/>
      <c r="I2" s="727" t="s">
        <v>28</v>
      </c>
      <c r="N2" s="2627" t="s">
        <v>2</v>
      </c>
      <c r="O2" s="2635"/>
      <c r="P2" s="2635"/>
      <c r="Q2" s="2635"/>
      <c r="R2" s="979"/>
      <c r="S2" s="979"/>
      <c r="T2" s="979"/>
      <c r="U2" s="979"/>
      <c r="V2" s="979"/>
      <c r="W2" s="979"/>
      <c r="X2" s="979"/>
      <c r="Y2" s="979"/>
      <c r="Z2" s="979"/>
      <c r="AA2" s="979"/>
      <c r="AB2" s="979"/>
      <c r="AC2" s="979"/>
      <c r="AD2" s="979"/>
      <c r="AE2" s="979"/>
      <c r="AF2" s="979"/>
      <c r="AG2" s="979"/>
    </row>
    <row r="3" spans="1:33" s="727" customFormat="1" ht="13.5" customHeight="1" x14ac:dyDescent="0.2">
      <c r="N3" s="727" t="s">
        <v>3</v>
      </c>
      <c r="R3" s="979"/>
      <c r="S3" s="979"/>
      <c r="T3" s="979"/>
      <c r="U3" s="979"/>
      <c r="V3" s="979"/>
      <c r="W3" s="979"/>
      <c r="X3" s="979"/>
      <c r="Y3" s="979"/>
      <c r="Z3" s="979"/>
      <c r="AA3" s="979"/>
      <c r="AB3" s="979"/>
      <c r="AC3" s="979"/>
      <c r="AD3" s="979"/>
      <c r="AE3" s="979"/>
      <c r="AF3" s="979"/>
      <c r="AG3" s="979"/>
    </row>
    <row r="4" spans="1:33" s="727" customFormat="1" ht="15" customHeight="1" x14ac:dyDescent="0.25">
      <c r="B4" s="2637" t="s">
        <v>4</v>
      </c>
      <c r="C4" s="2046"/>
      <c r="D4" s="729"/>
      <c r="E4" s="979"/>
      <c r="F4" s="979"/>
      <c r="G4" s="979"/>
      <c r="H4" s="979"/>
      <c r="I4" s="907" t="s">
        <v>5</v>
      </c>
      <c r="J4" s="728"/>
      <c r="K4" s="728"/>
      <c r="L4" s="728"/>
      <c r="O4" s="730" t="s">
        <v>155</v>
      </c>
      <c r="R4" s="979"/>
      <c r="S4" s="979"/>
      <c r="T4" s="979"/>
      <c r="U4" s="979"/>
      <c r="V4" s="979"/>
      <c r="W4" s="979"/>
      <c r="X4" s="979"/>
      <c r="Y4" s="979"/>
      <c r="Z4" s="979"/>
      <c r="AA4" s="979"/>
      <c r="AB4" s="979"/>
      <c r="AC4" s="979"/>
      <c r="AD4" s="979"/>
      <c r="AE4" s="979"/>
      <c r="AF4" s="979"/>
      <c r="AG4" s="979"/>
    </row>
    <row r="5" spans="1:33" s="727" customFormat="1" ht="9.75" customHeight="1" x14ac:dyDescent="0.2">
      <c r="B5" s="2636" t="s">
        <v>7</v>
      </c>
      <c r="C5" s="2044"/>
      <c r="D5" s="728"/>
      <c r="E5" s="728"/>
      <c r="R5" s="979"/>
      <c r="S5" s="979"/>
      <c r="T5" s="979"/>
      <c r="U5" s="979"/>
      <c r="V5" s="979"/>
      <c r="W5" s="979"/>
      <c r="X5" s="979"/>
      <c r="Y5" s="979"/>
      <c r="Z5" s="979"/>
      <c r="AA5" s="979"/>
      <c r="AB5" s="979"/>
      <c r="AC5" s="979"/>
      <c r="AD5" s="979"/>
      <c r="AE5" s="979"/>
      <c r="AF5" s="979"/>
      <c r="AG5" s="979"/>
    </row>
    <row r="6" spans="1:33" s="727" customFormat="1" ht="12" customHeight="1" x14ac:dyDescent="0.25">
      <c r="A6" s="2628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79"/>
      <c r="S6" s="979"/>
      <c r="T6" s="979"/>
      <c r="U6" s="979"/>
      <c r="V6" s="979"/>
      <c r="W6" s="979"/>
      <c r="X6" s="979"/>
      <c r="Y6" s="979"/>
      <c r="Z6" s="979"/>
      <c r="AA6" s="979"/>
      <c r="AB6" s="979"/>
      <c r="AC6" s="979"/>
      <c r="AD6" s="979"/>
      <c r="AE6" s="979"/>
      <c r="AF6" s="979"/>
      <c r="AG6" s="979"/>
    </row>
    <row r="7" spans="1:33" s="727" customFormat="1" ht="15.75" x14ac:dyDescent="0.25">
      <c r="A7" s="2629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79"/>
      <c r="S7" s="979"/>
      <c r="T7" s="979"/>
      <c r="U7" s="979"/>
      <c r="V7" s="979"/>
      <c r="W7" s="979"/>
      <c r="X7" s="979"/>
      <c r="Y7" s="979"/>
      <c r="Z7" s="979"/>
      <c r="AA7" s="979"/>
      <c r="AB7" s="979"/>
      <c r="AC7" s="979"/>
      <c r="AD7" s="979"/>
      <c r="AE7" s="979"/>
      <c r="AF7" s="979"/>
      <c r="AG7" s="979"/>
    </row>
    <row r="8" spans="1:33" s="727" customFormat="1" ht="9" customHeight="1" x14ac:dyDescent="0.2">
      <c r="A8" s="1312">
        <v>1637</v>
      </c>
      <c r="B8" s="1312">
        <v>1638</v>
      </c>
      <c r="R8" s="979"/>
      <c r="S8" s="979"/>
      <c r="T8" s="979"/>
      <c r="U8" s="979"/>
      <c r="V8" s="979"/>
      <c r="W8" s="979"/>
      <c r="X8" s="979"/>
      <c r="Y8" s="979"/>
      <c r="Z8" s="979"/>
      <c r="AA8" s="979"/>
      <c r="AB8" s="979"/>
      <c r="AC8" s="979"/>
      <c r="AD8" s="979"/>
      <c r="AE8" s="979"/>
      <c r="AF8" s="979"/>
      <c r="AG8" s="979"/>
    </row>
    <row r="9" spans="1:33" s="727" customFormat="1" x14ac:dyDescent="0.2">
      <c r="A9" s="2624" t="s">
        <v>9</v>
      </c>
      <c r="B9" s="2630" t="s">
        <v>10</v>
      </c>
      <c r="C9" s="2631"/>
      <c r="D9" s="2631"/>
      <c r="E9" s="2631"/>
      <c r="F9" s="2631"/>
      <c r="G9" s="2631"/>
      <c r="H9" s="2631"/>
      <c r="I9" s="2632"/>
      <c r="J9" s="2630" t="s">
        <v>11</v>
      </c>
      <c r="K9" s="2631"/>
      <c r="L9" s="2631"/>
      <c r="M9" s="2631"/>
      <c r="N9" s="2631"/>
      <c r="O9" s="2631"/>
      <c r="P9" s="2631"/>
      <c r="Q9" s="2632"/>
      <c r="R9" s="979"/>
      <c r="S9" s="979"/>
      <c r="T9" s="979"/>
      <c r="U9" s="979"/>
      <c r="V9" s="979"/>
      <c r="W9" s="979"/>
      <c r="X9" s="979"/>
      <c r="Y9" s="979"/>
      <c r="Z9" s="979"/>
      <c r="AA9" s="979"/>
      <c r="AB9" s="979"/>
      <c r="AC9" s="979"/>
      <c r="AD9" s="979"/>
      <c r="AE9" s="979"/>
      <c r="AF9" s="979"/>
      <c r="AG9" s="979"/>
    </row>
    <row r="10" spans="1:33" s="727" customFormat="1" x14ac:dyDescent="0.2">
      <c r="A10" s="2625"/>
      <c r="B10" s="2622" t="s">
        <v>156</v>
      </c>
      <c r="C10" s="2623"/>
      <c r="D10" s="2623"/>
      <c r="E10" s="2633"/>
      <c r="F10" s="2622" t="s">
        <v>157</v>
      </c>
      <c r="G10" s="2039"/>
      <c r="H10" s="2039"/>
      <c r="I10" s="2040"/>
      <c r="J10" s="2622" t="s">
        <v>156</v>
      </c>
      <c r="K10" s="2623"/>
      <c r="L10" s="2623"/>
      <c r="M10" s="2633"/>
      <c r="N10" s="2622" t="s">
        <v>157</v>
      </c>
      <c r="O10" s="2623"/>
      <c r="P10" s="2623"/>
      <c r="Q10" s="2633"/>
      <c r="R10" s="979"/>
      <c r="S10" s="979"/>
      <c r="T10" s="979"/>
      <c r="U10" s="979"/>
      <c r="V10" s="979"/>
      <c r="W10" s="979"/>
      <c r="X10" s="979"/>
      <c r="Y10" s="979"/>
      <c r="Z10" s="979"/>
      <c r="AA10" s="979"/>
      <c r="AB10" s="979"/>
      <c r="AC10" s="979"/>
      <c r="AD10" s="979"/>
      <c r="AE10" s="979"/>
      <c r="AF10" s="979"/>
      <c r="AG10" s="979"/>
    </row>
    <row r="11" spans="1:33" s="727" customFormat="1" x14ac:dyDescent="0.2">
      <c r="A11" s="2625"/>
      <c r="B11" s="2622" t="s">
        <v>14</v>
      </c>
      <c r="C11" s="2623"/>
      <c r="E11" s="732">
        <v>8000</v>
      </c>
      <c r="F11" s="2622" t="s">
        <v>14</v>
      </c>
      <c r="G11" s="2623"/>
      <c r="H11" s="731"/>
      <c r="I11" s="732">
        <v>8000</v>
      </c>
      <c r="J11" s="2622" t="s">
        <v>14</v>
      </c>
      <c r="K11" s="2623"/>
      <c r="L11" s="731"/>
      <c r="M11" s="732">
        <f>E11</f>
        <v>8000</v>
      </c>
      <c r="N11" s="2622" t="s">
        <v>14</v>
      </c>
      <c r="O11" s="2623"/>
      <c r="P11" s="731"/>
      <c r="Q11" s="732">
        <f>I11</f>
        <v>8000</v>
      </c>
      <c r="R11" s="979"/>
      <c r="S11" s="979"/>
      <c r="T11" s="979"/>
      <c r="U11" s="979"/>
      <c r="V11" s="979"/>
      <c r="W11" s="979"/>
      <c r="X11" s="979"/>
      <c r="Y11" s="979"/>
      <c r="Z11" s="979"/>
      <c r="AA11" s="979"/>
      <c r="AB11" s="979"/>
      <c r="AC11" s="979"/>
      <c r="AD11" s="979"/>
      <c r="AE11" s="979"/>
      <c r="AF11" s="979"/>
      <c r="AG11" s="979"/>
    </row>
    <row r="12" spans="1:33" s="734" customFormat="1" ht="35.25" customHeight="1" x14ac:dyDescent="0.2">
      <c r="A12" s="2626"/>
      <c r="B12" s="733" t="s">
        <v>16</v>
      </c>
      <c r="C12" s="733" t="s">
        <v>17</v>
      </c>
      <c r="D12" s="733"/>
      <c r="E12" s="733" t="s">
        <v>18</v>
      </c>
      <c r="F12" s="733" t="s">
        <v>16</v>
      </c>
      <c r="G12" s="733" t="s">
        <v>17</v>
      </c>
      <c r="H12" s="733"/>
      <c r="I12" s="733" t="s">
        <v>18</v>
      </c>
      <c r="J12" s="733" t="s">
        <v>16</v>
      </c>
      <c r="K12" s="733" t="s">
        <v>17</v>
      </c>
      <c r="L12" s="733"/>
      <c r="M12" s="733" t="s">
        <v>18</v>
      </c>
      <c r="N12" s="733" t="s">
        <v>16</v>
      </c>
      <c r="O12" s="733" t="s">
        <v>17</v>
      </c>
      <c r="P12" s="733"/>
      <c r="Q12" s="733" t="s">
        <v>18</v>
      </c>
    </row>
    <row r="13" spans="1:33" s="736" customFormat="1" ht="11.25" x14ac:dyDescent="0.2">
      <c r="A13" s="735">
        <v>1</v>
      </c>
      <c r="B13" s="735">
        <v>2</v>
      </c>
      <c r="C13" s="735">
        <v>3</v>
      </c>
      <c r="D13" s="735"/>
      <c r="E13" s="735">
        <v>4</v>
      </c>
      <c r="F13" s="735">
        <v>5</v>
      </c>
      <c r="G13" s="735">
        <v>6</v>
      </c>
      <c r="H13" s="735"/>
      <c r="I13" s="735">
        <v>7</v>
      </c>
      <c r="J13" s="735">
        <v>8</v>
      </c>
      <c r="K13" s="735">
        <v>9</v>
      </c>
      <c r="L13" s="735"/>
      <c r="M13" s="735">
        <v>10</v>
      </c>
      <c r="N13" s="735">
        <v>11</v>
      </c>
      <c r="O13" s="735">
        <v>12</v>
      </c>
      <c r="P13" s="735"/>
      <c r="Q13" s="735">
        <v>13</v>
      </c>
    </row>
    <row r="14" spans="1:33" s="734" customFormat="1" ht="15" x14ac:dyDescent="0.2">
      <c r="A14" s="737">
        <v>0</v>
      </c>
      <c r="B14" s="1162"/>
      <c r="C14" s="1773"/>
      <c r="D14" s="1773"/>
      <c r="E14" s="1773"/>
      <c r="F14" s="1747"/>
      <c r="G14" s="1773"/>
      <c r="H14" s="1773"/>
      <c r="I14" s="1773"/>
      <c r="J14" s="1747"/>
      <c r="K14" s="1773"/>
      <c r="L14" s="1773"/>
      <c r="M14" s="1773"/>
      <c r="N14" s="1747"/>
      <c r="O14" s="1773"/>
      <c r="P14" s="1773"/>
      <c r="Q14" s="1773"/>
    </row>
    <row r="15" spans="1:33" s="1473" customFormat="1" ht="15" x14ac:dyDescent="0.25">
      <c r="A15" s="1472">
        <v>1</v>
      </c>
      <c r="B15" s="1459"/>
      <c r="C15" s="1773"/>
      <c r="D15" s="1773"/>
      <c r="E15" s="1644">
        <v>38</v>
      </c>
      <c r="F15" s="1747"/>
      <c r="G15" s="1773"/>
      <c r="H15" s="1773"/>
      <c r="I15" s="1644">
        <v>801</v>
      </c>
      <c r="J15" s="1747"/>
      <c r="K15" s="1773"/>
      <c r="L15" s="1773"/>
      <c r="M15" s="1644">
        <v>0</v>
      </c>
      <c r="N15" s="1747"/>
      <c r="O15" s="1773"/>
      <c r="P15" s="1773"/>
      <c r="Q15" s="1644">
        <v>388</v>
      </c>
    </row>
    <row r="16" spans="1:33" s="734" customFormat="1" ht="15" x14ac:dyDescent="0.25">
      <c r="A16" s="737">
        <v>2</v>
      </c>
      <c r="B16" s="1162"/>
      <c r="C16" s="1773"/>
      <c r="D16" s="1773"/>
      <c r="E16" s="1644">
        <v>35</v>
      </c>
      <c r="F16" s="1747"/>
      <c r="G16" s="1773"/>
      <c r="H16" s="1773"/>
      <c r="I16" s="1644">
        <v>723</v>
      </c>
      <c r="J16" s="1747"/>
      <c r="K16" s="1773"/>
      <c r="L16" s="1773"/>
      <c r="M16" s="1644">
        <v>0</v>
      </c>
      <c r="N16" s="1747"/>
      <c r="O16" s="1773"/>
      <c r="P16" s="1773"/>
      <c r="Q16" s="1644">
        <v>328</v>
      </c>
    </row>
    <row r="17" spans="1:17" s="734" customFormat="1" ht="15" x14ac:dyDescent="0.25">
      <c r="A17" s="737">
        <v>3</v>
      </c>
      <c r="B17" s="1162"/>
      <c r="C17" s="1773"/>
      <c r="D17" s="1773"/>
      <c r="E17" s="1644">
        <v>33</v>
      </c>
      <c r="F17" s="1747"/>
      <c r="G17" s="1773"/>
      <c r="H17" s="1773"/>
      <c r="I17" s="1644">
        <v>668</v>
      </c>
      <c r="J17" s="1747"/>
      <c r="K17" s="1773"/>
      <c r="L17" s="1773"/>
      <c r="M17" s="1644">
        <v>0</v>
      </c>
      <c r="N17" s="1747"/>
      <c r="O17" s="1773"/>
      <c r="P17" s="1773"/>
      <c r="Q17" s="1644">
        <v>327</v>
      </c>
    </row>
    <row r="18" spans="1:17" s="734" customFormat="1" ht="15" x14ac:dyDescent="0.25">
      <c r="A18" s="737">
        <v>4</v>
      </c>
      <c r="B18" s="1162"/>
      <c r="C18" s="1773"/>
      <c r="D18" s="1773"/>
      <c r="E18" s="1644">
        <v>31</v>
      </c>
      <c r="F18" s="1747"/>
      <c r="G18" s="1773"/>
      <c r="H18" s="1773"/>
      <c r="I18" s="1644">
        <v>634</v>
      </c>
      <c r="J18" s="1747"/>
      <c r="K18" s="1773"/>
      <c r="L18" s="1773"/>
      <c r="M18" s="1644">
        <v>0</v>
      </c>
      <c r="N18" s="1747"/>
      <c r="O18" s="1773"/>
      <c r="P18" s="1773"/>
      <c r="Q18" s="1644">
        <v>316</v>
      </c>
    </row>
    <row r="19" spans="1:17" s="734" customFormat="1" ht="15" x14ac:dyDescent="0.25">
      <c r="A19" s="737">
        <v>5</v>
      </c>
      <c r="B19" s="1162"/>
      <c r="C19" s="1773"/>
      <c r="D19" s="1773"/>
      <c r="E19" s="1644">
        <v>30</v>
      </c>
      <c r="F19" s="1747"/>
      <c r="G19" s="1773"/>
      <c r="H19" s="1773"/>
      <c r="I19" s="1644">
        <v>655</v>
      </c>
      <c r="J19" s="1747"/>
      <c r="K19" s="1773"/>
      <c r="L19" s="1773"/>
      <c r="M19" s="1644">
        <v>0</v>
      </c>
      <c r="N19" s="1747"/>
      <c r="O19" s="1773"/>
      <c r="P19" s="1773"/>
      <c r="Q19" s="1644">
        <v>331</v>
      </c>
    </row>
    <row r="20" spans="1:17" s="734" customFormat="1" ht="15" x14ac:dyDescent="0.25">
      <c r="A20" s="737">
        <v>6</v>
      </c>
      <c r="B20" s="1162"/>
      <c r="C20" s="1773"/>
      <c r="D20" s="1773"/>
      <c r="E20" s="1644">
        <v>32</v>
      </c>
      <c r="F20" s="1747"/>
      <c r="G20" s="1773"/>
      <c r="H20" s="1773"/>
      <c r="I20" s="1644">
        <v>702</v>
      </c>
      <c r="J20" s="1747"/>
      <c r="K20" s="1773"/>
      <c r="L20" s="1773"/>
      <c r="M20" s="1644">
        <v>0</v>
      </c>
      <c r="N20" s="1747"/>
      <c r="O20" s="1773"/>
      <c r="P20" s="1773"/>
      <c r="Q20" s="1644">
        <v>339</v>
      </c>
    </row>
    <row r="21" spans="1:17" s="734" customFormat="1" ht="15" x14ac:dyDescent="0.25">
      <c r="A21" s="737">
        <v>7</v>
      </c>
      <c r="B21" s="1162"/>
      <c r="C21" s="1773"/>
      <c r="D21" s="1773"/>
      <c r="E21" s="1644">
        <v>42</v>
      </c>
      <c r="F21" s="1747"/>
      <c r="G21" s="1773"/>
      <c r="H21" s="1773"/>
      <c r="I21" s="1644">
        <v>843</v>
      </c>
      <c r="J21" s="1747"/>
      <c r="K21" s="1773"/>
      <c r="L21" s="1773"/>
      <c r="M21" s="1644">
        <v>0</v>
      </c>
      <c r="N21" s="1747"/>
      <c r="O21" s="1773"/>
      <c r="P21" s="1773"/>
      <c r="Q21" s="1644">
        <v>342</v>
      </c>
    </row>
    <row r="22" spans="1:17" s="734" customFormat="1" ht="15" x14ac:dyDescent="0.25">
      <c r="A22" s="737">
        <v>8</v>
      </c>
      <c r="B22" s="1162"/>
      <c r="C22" s="1773"/>
      <c r="D22" s="1773"/>
      <c r="E22" s="1644">
        <v>73</v>
      </c>
      <c r="F22" s="1747"/>
      <c r="G22" s="1773"/>
      <c r="H22" s="1773"/>
      <c r="I22" s="1644">
        <v>980</v>
      </c>
      <c r="J22" s="1747"/>
      <c r="K22" s="1773"/>
      <c r="L22" s="1773"/>
      <c r="M22" s="1644">
        <v>0</v>
      </c>
      <c r="N22" s="1747"/>
      <c r="O22" s="1773"/>
      <c r="P22" s="1773"/>
      <c r="Q22" s="1644">
        <v>442</v>
      </c>
    </row>
    <row r="23" spans="1:17" s="734" customFormat="1" ht="15" x14ac:dyDescent="0.25">
      <c r="A23" s="737">
        <v>9</v>
      </c>
      <c r="B23" s="1162"/>
      <c r="C23" s="1773"/>
      <c r="D23" s="1773"/>
      <c r="E23" s="1644">
        <v>82</v>
      </c>
      <c r="F23" s="1747"/>
      <c r="G23" s="1773"/>
      <c r="H23" s="1773"/>
      <c r="I23" s="1644">
        <v>1290</v>
      </c>
      <c r="J23" s="1747"/>
      <c r="K23" s="1773"/>
      <c r="L23" s="1773"/>
      <c r="M23" s="1644">
        <v>1</v>
      </c>
      <c r="N23" s="1747"/>
      <c r="O23" s="1773"/>
      <c r="P23" s="1773"/>
      <c r="Q23" s="1644">
        <v>765</v>
      </c>
    </row>
    <row r="24" spans="1:17" s="734" customFormat="1" ht="15" x14ac:dyDescent="0.25">
      <c r="A24" s="737">
        <v>10</v>
      </c>
      <c r="B24" s="1162"/>
      <c r="C24" s="1773"/>
      <c r="D24" s="1773"/>
      <c r="E24" s="1644">
        <v>125</v>
      </c>
      <c r="F24" s="1747"/>
      <c r="G24" s="1773"/>
      <c r="H24" s="1773"/>
      <c r="I24" s="1644">
        <v>1453</v>
      </c>
      <c r="J24" s="1747"/>
      <c r="K24" s="1773"/>
      <c r="L24" s="1773"/>
      <c r="M24" s="1644">
        <v>6</v>
      </c>
      <c r="N24" s="1747"/>
      <c r="O24" s="1773"/>
      <c r="P24" s="1773"/>
      <c r="Q24" s="1644">
        <v>863</v>
      </c>
    </row>
    <row r="25" spans="1:17" s="734" customFormat="1" ht="15" x14ac:dyDescent="0.25">
      <c r="A25" s="737">
        <v>11</v>
      </c>
      <c r="B25" s="1162"/>
      <c r="C25" s="1773"/>
      <c r="D25" s="1773"/>
      <c r="E25" s="1644">
        <v>125</v>
      </c>
      <c r="F25" s="1747"/>
      <c r="G25" s="1773"/>
      <c r="H25" s="1773"/>
      <c r="I25" s="1644">
        <v>1457</v>
      </c>
      <c r="J25" s="1747"/>
      <c r="K25" s="1773"/>
      <c r="L25" s="1773"/>
      <c r="M25" s="1644">
        <v>12</v>
      </c>
      <c r="N25" s="1747"/>
      <c r="O25" s="1773"/>
      <c r="P25" s="1773"/>
      <c r="Q25" s="1644">
        <v>797</v>
      </c>
    </row>
    <row r="26" spans="1:17" s="734" customFormat="1" ht="15" x14ac:dyDescent="0.25">
      <c r="A26" s="737">
        <v>12</v>
      </c>
      <c r="B26" s="1162"/>
      <c r="C26" s="1773"/>
      <c r="D26" s="1773"/>
      <c r="E26" s="1644">
        <v>82</v>
      </c>
      <c r="F26" s="1747"/>
      <c r="G26" s="1773"/>
      <c r="H26" s="1773"/>
      <c r="I26" s="1644">
        <v>1516</v>
      </c>
      <c r="J26" s="1747"/>
      <c r="K26" s="1773"/>
      <c r="L26" s="1773"/>
      <c r="M26" s="1644">
        <v>0</v>
      </c>
      <c r="N26" s="1747"/>
      <c r="O26" s="1773"/>
      <c r="P26" s="1773"/>
      <c r="Q26" s="1644">
        <v>881</v>
      </c>
    </row>
    <row r="27" spans="1:17" s="734" customFormat="1" ht="15" x14ac:dyDescent="0.25">
      <c r="A27" s="737">
        <v>13</v>
      </c>
      <c r="B27" s="1162"/>
      <c r="C27" s="1773"/>
      <c r="D27" s="1773"/>
      <c r="E27" s="1644">
        <v>85</v>
      </c>
      <c r="F27" s="1747"/>
      <c r="G27" s="1773"/>
      <c r="H27" s="1773"/>
      <c r="I27" s="1644">
        <v>1294</v>
      </c>
      <c r="J27" s="1747"/>
      <c r="K27" s="1773"/>
      <c r="L27" s="1773"/>
      <c r="M27" s="1644">
        <v>0</v>
      </c>
      <c r="N27" s="1747"/>
      <c r="O27" s="1773"/>
      <c r="P27" s="1773"/>
      <c r="Q27" s="1644">
        <v>638</v>
      </c>
    </row>
    <row r="28" spans="1:17" s="734" customFormat="1" ht="15" x14ac:dyDescent="0.25">
      <c r="A28" s="737">
        <v>14</v>
      </c>
      <c r="B28" s="1162"/>
      <c r="C28" s="1773"/>
      <c r="D28" s="1773"/>
      <c r="E28" s="1644">
        <v>79</v>
      </c>
      <c r="F28" s="1747"/>
      <c r="G28" s="1773"/>
      <c r="H28" s="1773"/>
      <c r="I28" s="1644">
        <v>1545</v>
      </c>
      <c r="J28" s="1747"/>
      <c r="K28" s="1773"/>
      <c r="L28" s="1773"/>
      <c r="M28" s="1644">
        <v>0</v>
      </c>
      <c r="N28" s="1747"/>
      <c r="O28" s="1773"/>
      <c r="P28" s="1773"/>
      <c r="Q28" s="1644">
        <v>852</v>
      </c>
    </row>
    <row r="29" spans="1:17" s="734" customFormat="1" ht="15" x14ac:dyDescent="0.25">
      <c r="A29" s="737">
        <v>15</v>
      </c>
      <c r="B29" s="1162"/>
      <c r="C29" s="1773"/>
      <c r="D29" s="1773"/>
      <c r="E29" s="1644">
        <v>65</v>
      </c>
      <c r="F29" s="1747"/>
      <c r="G29" s="1773"/>
      <c r="H29" s="1773"/>
      <c r="I29" s="1644">
        <v>1555</v>
      </c>
      <c r="J29" s="1747"/>
      <c r="K29" s="1773"/>
      <c r="L29" s="1773"/>
      <c r="M29" s="1644">
        <v>0</v>
      </c>
      <c r="N29" s="1747"/>
      <c r="O29" s="1773"/>
      <c r="P29" s="1773"/>
      <c r="Q29" s="1644">
        <v>895</v>
      </c>
    </row>
    <row r="30" spans="1:17" s="734" customFormat="1" ht="15" x14ac:dyDescent="0.25">
      <c r="A30" s="737">
        <v>16</v>
      </c>
      <c r="B30" s="1162"/>
      <c r="C30" s="1773"/>
      <c r="D30" s="1773"/>
      <c r="E30" s="1644">
        <v>59</v>
      </c>
      <c r="F30" s="1747"/>
      <c r="G30" s="1773"/>
      <c r="H30" s="1773"/>
      <c r="I30" s="1644">
        <v>1441</v>
      </c>
      <c r="J30" s="1747"/>
      <c r="K30" s="1773"/>
      <c r="L30" s="1773"/>
      <c r="M30" s="1644">
        <v>0</v>
      </c>
      <c r="N30" s="1747"/>
      <c r="O30" s="1773"/>
      <c r="P30" s="1773"/>
      <c r="Q30" s="1644">
        <v>803</v>
      </c>
    </row>
    <row r="31" spans="1:17" s="738" customFormat="1" ht="15" x14ac:dyDescent="0.25">
      <c r="A31" s="737">
        <v>17</v>
      </c>
      <c r="B31" s="1162"/>
      <c r="C31" s="1773"/>
      <c r="D31" s="1773"/>
      <c r="E31" s="1644">
        <v>58</v>
      </c>
      <c r="F31" s="1747"/>
      <c r="G31" s="1773"/>
      <c r="H31" s="1773"/>
      <c r="I31" s="1644">
        <v>1498</v>
      </c>
      <c r="J31" s="1747"/>
      <c r="K31" s="1773"/>
      <c r="L31" s="1773"/>
      <c r="M31" s="1644">
        <v>1</v>
      </c>
      <c r="N31" s="1747"/>
      <c r="O31" s="1773"/>
      <c r="P31" s="1773"/>
      <c r="Q31" s="1644">
        <v>882</v>
      </c>
    </row>
    <row r="32" spans="1:17" s="738" customFormat="1" ht="15" x14ac:dyDescent="0.25">
      <c r="A32" s="737">
        <v>18</v>
      </c>
      <c r="B32" s="1162"/>
      <c r="C32" s="1773"/>
      <c r="D32" s="1773"/>
      <c r="E32" s="1644">
        <v>50</v>
      </c>
      <c r="F32" s="1747"/>
      <c r="G32" s="1773"/>
      <c r="H32" s="1773"/>
      <c r="I32" s="1644">
        <v>1358</v>
      </c>
      <c r="J32" s="1747"/>
      <c r="K32" s="1773"/>
      <c r="L32" s="1773"/>
      <c r="M32" s="1644">
        <v>0</v>
      </c>
      <c r="N32" s="1747"/>
      <c r="O32" s="1773"/>
      <c r="P32" s="1773"/>
      <c r="Q32" s="1644">
        <v>745</v>
      </c>
    </row>
    <row r="33" spans="1:33" s="738" customFormat="1" ht="15" x14ac:dyDescent="0.25">
      <c r="A33" s="737">
        <v>19</v>
      </c>
      <c r="B33" s="1162"/>
      <c r="C33" s="1773"/>
      <c r="D33" s="1773"/>
      <c r="E33" s="1644">
        <v>51</v>
      </c>
      <c r="F33" s="1747"/>
      <c r="G33" s="1773"/>
      <c r="H33" s="1773"/>
      <c r="I33" s="1644">
        <v>1313</v>
      </c>
      <c r="J33" s="1747"/>
      <c r="K33" s="1773"/>
      <c r="L33" s="1773"/>
      <c r="M33" s="1644">
        <v>0</v>
      </c>
      <c r="N33" s="1747"/>
      <c r="O33" s="1773"/>
      <c r="P33" s="1773"/>
      <c r="Q33" s="1644">
        <v>680</v>
      </c>
    </row>
    <row r="34" spans="1:33" s="738" customFormat="1" ht="15" x14ac:dyDescent="0.25">
      <c r="A34" s="737">
        <v>20</v>
      </c>
      <c r="B34" s="1162"/>
      <c r="C34" s="1773"/>
      <c r="D34" s="1773"/>
      <c r="E34" s="1644">
        <v>55</v>
      </c>
      <c r="F34" s="1747"/>
      <c r="G34" s="1773"/>
      <c r="H34" s="1773"/>
      <c r="I34" s="1644">
        <v>1265</v>
      </c>
      <c r="J34" s="1747"/>
      <c r="K34" s="1773"/>
      <c r="L34" s="1773"/>
      <c r="M34" s="1644">
        <v>0</v>
      </c>
      <c r="N34" s="1747"/>
      <c r="O34" s="1773"/>
      <c r="P34" s="1773"/>
      <c r="Q34" s="1644">
        <v>635</v>
      </c>
    </row>
    <row r="35" spans="1:33" s="738" customFormat="1" ht="15" x14ac:dyDescent="0.25">
      <c r="A35" s="737">
        <v>21</v>
      </c>
      <c r="B35" s="1162"/>
      <c r="C35" s="1773"/>
      <c r="D35" s="1773"/>
      <c r="E35" s="1644">
        <v>55</v>
      </c>
      <c r="F35" s="1747"/>
      <c r="G35" s="1773"/>
      <c r="H35" s="1773"/>
      <c r="I35" s="1644">
        <v>1188</v>
      </c>
      <c r="J35" s="1747"/>
      <c r="K35" s="1773"/>
      <c r="L35" s="1773"/>
      <c r="M35" s="1644">
        <v>0</v>
      </c>
      <c r="N35" s="1747"/>
      <c r="O35" s="1773"/>
      <c r="P35" s="1773"/>
      <c r="Q35" s="1644">
        <v>497</v>
      </c>
    </row>
    <row r="36" spans="1:33" s="738" customFormat="1" ht="15" x14ac:dyDescent="0.25">
      <c r="A36" s="737">
        <v>22</v>
      </c>
      <c r="B36" s="1162"/>
      <c r="C36" s="1773"/>
      <c r="D36" s="1773"/>
      <c r="E36" s="1644">
        <v>55</v>
      </c>
      <c r="F36" s="1747"/>
      <c r="G36" s="1773"/>
      <c r="H36" s="1773"/>
      <c r="I36" s="1644">
        <v>1114</v>
      </c>
      <c r="J36" s="1747"/>
      <c r="K36" s="1773"/>
      <c r="L36" s="1773"/>
      <c r="M36" s="1644">
        <v>0</v>
      </c>
      <c r="N36" s="1747"/>
      <c r="O36" s="1773"/>
      <c r="P36" s="1773"/>
      <c r="Q36" s="1644">
        <v>365</v>
      </c>
    </row>
    <row r="37" spans="1:33" s="738" customFormat="1" ht="15" x14ac:dyDescent="0.25">
      <c r="A37" s="737">
        <v>23</v>
      </c>
      <c r="B37" s="1162"/>
      <c r="C37" s="1773"/>
      <c r="D37" s="1773"/>
      <c r="E37" s="1644">
        <v>47</v>
      </c>
      <c r="F37" s="1747"/>
      <c r="G37" s="1773"/>
      <c r="H37" s="1773"/>
      <c r="I37" s="1644">
        <v>1026</v>
      </c>
      <c r="J37" s="1747"/>
      <c r="K37" s="1773"/>
      <c r="L37" s="1773"/>
      <c r="M37" s="1644">
        <v>0</v>
      </c>
      <c r="N37" s="1747"/>
      <c r="O37" s="1773"/>
      <c r="P37" s="1773"/>
      <c r="Q37" s="1644">
        <v>342</v>
      </c>
    </row>
    <row r="38" spans="1:33" s="738" customFormat="1" ht="15" x14ac:dyDescent="0.25">
      <c r="A38" s="737">
        <v>24</v>
      </c>
      <c r="B38" s="1162"/>
      <c r="C38" s="1773"/>
      <c r="D38" s="1773"/>
      <c r="E38" s="1644">
        <v>40</v>
      </c>
      <c r="F38" s="1747"/>
      <c r="G38" s="1773"/>
      <c r="H38" s="1773"/>
      <c r="I38" s="1644">
        <v>924</v>
      </c>
      <c r="J38" s="1747"/>
      <c r="K38" s="1773"/>
      <c r="L38" s="1773"/>
      <c r="M38" s="1644">
        <v>0</v>
      </c>
      <c r="N38" s="1747"/>
      <c r="O38" s="1773"/>
      <c r="P38" s="1773"/>
      <c r="Q38" s="1644">
        <v>323</v>
      </c>
    </row>
    <row r="39" spans="1:33" s="738" customFormat="1" ht="15" x14ac:dyDescent="0.2">
      <c r="A39" s="737" t="s">
        <v>19</v>
      </c>
      <c r="B39" s="1201"/>
      <c r="C39" s="1774"/>
      <c r="D39" s="1774"/>
      <c r="E39" s="1775">
        <f>SUM(E15:E38)</f>
        <v>1427</v>
      </c>
      <c r="F39" s="1776"/>
      <c r="G39" s="1774"/>
      <c r="H39" s="1774"/>
      <c r="I39" s="1775">
        <f>SUM(I15:I38)</f>
        <v>27243</v>
      </c>
      <c r="J39" s="1774"/>
      <c r="K39" s="1774"/>
      <c r="L39" s="1774"/>
      <c r="M39" s="1775">
        <f>SUM(M15:M38)</f>
        <v>20</v>
      </c>
      <c r="N39" s="1774"/>
      <c r="O39" s="1774"/>
      <c r="P39" s="1774"/>
      <c r="Q39" s="1775">
        <f>SUM(Q15:Q38)</f>
        <v>13776</v>
      </c>
    </row>
    <row r="40" spans="1:33" s="727" customFormat="1" ht="12.75" customHeight="1" x14ac:dyDescent="0.2">
      <c r="A40" s="727" t="s">
        <v>20</v>
      </c>
      <c r="R40" s="979"/>
      <c r="S40" s="979"/>
      <c r="T40" s="979"/>
      <c r="U40" s="979"/>
      <c r="V40" s="979"/>
      <c r="W40" s="979"/>
      <c r="X40" s="979"/>
      <c r="Y40" s="979"/>
      <c r="Z40" s="979"/>
      <c r="AA40" s="979"/>
      <c r="AB40" s="979"/>
      <c r="AC40" s="979"/>
      <c r="AD40" s="979"/>
      <c r="AE40" s="979"/>
      <c r="AF40" s="979"/>
      <c r="AG40" s="979"/>
    </row>
    <row r="41" spans="1:33" s="727" customFormat="1" ht="12.75" customHeight="1" x14ac:dyDescent="0.2">
      <c r="A41" s="727" t="s">
        <v>21</v>
      </c>
      <c r="R41" s="979"/>
      <c r="S41" s="979"/>
      <c r="T41" s="979"/>
      <c r="U41" s="979"/>
      <c r="V41" s="979"/>
      <c r="W41" s="979"/>
      <c r="X41" s="979"/>
      <c r="Y41" s="979"/>
      <c r="Z41" s="979"/>
      <c r="AA41" s="979"/>
      <c r="AB41" s="979"/>
      <c r="AC41" s="979"/>
      <c r="AD41" s="979"/>
      <c r="AE41" s="979"/>
      <c r="AF41" s="979"/>
      <c r="AG41" s="979"/>
    </row>
    <row r="42" spans="1:33" x14ac:dyDescent="0.2">
      <c r="A42" s="727" t="s">
        <v>22</v>
      </c>
      <c r="R42" s="980"/>
      <c r="S42" s="980"/>
      <c r="T42" s="980"/>
      <c r="U42" s="980"/>
      <c r="V42" s="980"/>
      <c r="W42" s="980"/>
      <c r="X42" s="980"/>
      <c r="Y42" s="980"/>
      <c r="Z42" s="980"/>
      <c r="AA42" s="980"/>
      <c r="AB42" s="980"/>
      <c r="AC42" s="980"/>
      <c r="AD42" s="980"/>
      <c r="AE42" s="980"/>
      <c r="AF42" s="980"/>
      <c r="AG42" s="980"/>
    </row>
    <row r="43" spans="1:33" x14ac:dyDescent="0.2">
      <c r="A43" s="727" t="s">
        <v>23</v>
      </c>
      <c r="K43" s="727" t="s">
        <v>526</v>
      </c>
      <c r="L43" s="727"/>
      <c r="M43" s="727"/>
      <c r="N43" s="727"/>
      <c r="O43" s="727"/>
      <c r="P43" s="727"/>
      <c r="Q43" s="727"/>
      <c r="R43" s="980"/>
      <c r="S43" s="980"/>
      <c r="T43" s="980"/>
      <c r="U43" s="980"/>
      <c r="V43" s="980"/>
      <c r="W43" s="980"/>
      <c r="X43" s="980"/>
      <c r="Y43" s="980"/>
      <c r="Z43" s="980"/>
      <c r="AA43" s="980"/>
      <c r="AB43" s="980"/>
      <c r="AC43" s="980"/>
      <c r="AD43" s="980"/>
      <c r="AE43" s="980"/>
      <c r="AF43" s="980"/>
      <c r="AG43" s="980"/>
    </row>
    <row r="44" spans="1:33" x14ac:dyDescent="0.2">
      <c r="R44" s="980"/>
      <c r="S44" s="980"/>
      <c r="T44" s="980"/>
      <c r="U44" s="980"/>
      <c r="V44" s="980"/>
      <c r="W44" s="980"/>
      <c r="X44" s="980"/>
      <c r="Y44" s="980"/>
      <c r="Z44" s="980"/>
      <c r="AA44" s="980"/>
      <c r="AB44" s="980"/>
      <c r="AC44" s="980"/>
      <c r="AD44" s="980"/>
      <c r="AE44" s="980"/>
      <c r="AF44" s="980"/>
      <c r="AG44" s="980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2">
    <tabColor theme="6"/>
  </sheetPr>
  <dimension ref="A1:AG44"/>
  <sheetViews>
    <sheetView zoomScale="70" zoomScaleNormal="70" workbookViewId="0">
      <selection activeCell="Q15" sqref="Q15:Q38"/>
    </sheetView>
  </sheetViews>
  <sheetFormatPr defaultRowHeight="12.75" x14ac:dyDescent="0.2"/>
  <cols>
    <col min="1" max="1" width="5.42578125" style="726" customWidth="1"/>
    <col min="2" max="3" width="11.28515625" style="726" customWidth="1"/>
    <col min="4" max="4" width="11.28515625" style="726" hidden="1" customWidth="1"/>
    <col min="5" max="7" width="11.28515625" style="726" customWidth="1"/>
    <col min="8" max="8" width="11.28515625" style="726" hidden="1" customWidth="1"/>
    <col min="9" max="11" width="11.28515625" style="726" customWidth="1"/>
    <col min="12" max="12" width="11.28515625" style="726" hidden="1" customWidth="1"/>
    <col min="13" max="15" width="11.28515625" style="726" customWidth="1"/>
    <col min="16" max="16" width="11.28515625" style="726" hidden="1" customWidth="1"/>
    <col min="17" max="17" width="11.28515625" style="726" customWidth="1"/>
    <col min="18" max="16384" width="9.140625" style="726"/>
  </cols>
  <sheetData>
    <row r="1" spans="1:33" s="714" customFormat="1" ht="18.75" customHeight="1" x14ac:dyDescent="0.25">
      <c r="B1" s="2654" t="s">
        <v>503</v>
      </c>
      <c r="C1" s="2046"/>
      <c r="D1" s="2046"/>
      <c r="E1" s="2046"/>
      <c r="F1" s="2046"/>
      <c r="J1" s="730" t="s">
        <v>179</v>
      </c>
      <c r="N1" s="2650" t="s">
        <v>151</v>
      </c>
      <c r="O1" s="2650"/>
      <c r="P1" s="2650"/>
      <c r="Q1" s="2650"/>
      <c r="R1" s="977"/>
      <c r="S1" s="977"/>
      <c r="T1" s="977"/>
      <c r="U1" s="977"/>
      <c r="V1" s="977"/>
      <c r="W1" s="977"/>
      <c r="X1" s="977"/>
      <c r="Y1" s="977"/>
      <c r="Z1" s="977"/>
      <c r="AA1" s="977"/>
      <c r="AB1" s="977"/>
      <c r="AC1" s="977"/>
      <c r="AD1" s="977"/>
      <c r="AE1" s="977"/>
      <c r="AF1" s="977"/>
      <c r="AG1" s="977"/>
    </row>
    <row r="2" spans="1:33" s="714" customFormat="1" ht="10.5" customHeight="1" x14ac:dyDescent="0.2">
      <c r="B2" s="2644" t="s">
        <v>1</v>
      </c>
      <c r="C2" s="2032"/>
      <c r="D2" s="2032"/>
      <c r="E2" s="2032"/>
      <c r="F2" s="2032"/>
      <c r="I2" s="714" t="s">
        <v>28</v>
      </c>
      <c r="N2" s="2644" t="s">
        <v>2</v>
      </c>
      <c r="O2" s="2651"/>
      <c r="P2" s="2651"/>
      <c r="Q2" s="2651"/>
      <c r="R2" s="977"/>
      <c r="S2" s="977"/>
      <c r="T2" s="977"/>
      <c r="U2" s="977"/>
      <c r="V2" s="977"/>
      <c r="W2" s="977"/>
      <c r="X2" s="977"/>
      <c r="Y2" s="977"/>
      <c r="Z2" s="977"/>
      <c r="AA2" s="977"/>
      <c r="AB2" s="977"/>
      <c r="AC2" s="977"/>
      <c r="AD2" s="977"/>
      <c r="AE2" s="977"/>
      <c r="AF2" s="977"/>
      <c r="AG2" s="977"/>
    </row>
    <row r="3" spans="1:33" s="714" customFormat="1" ht="13.5" customHeight="1" x14ac:dyDescent="0.2">
      <c r="N3" s="714" t="s">
        <v>3</v>
      </c>
      <c r="R3" s="977"/>
      <c r="S3" s="977"/>
      <c r="T3" s="977"/>
      <c r="U3" s="977"/>
      <c r="V3" s="977"/>
      <c r="W3" s="977"/>
      <c r="X3" s="977"/>
      <c r="Y3" s="977"/>
      <c r="Z3" s="977"/>
      <c r="AA3" s="977"/>
      <c r="AB3" s="977"/>
      <c r="AC3" s="977"/>
      <c r="AD3" s="977"/>
      <c r="AE3" s="977"/>
      <c r="AF3" s="977"/>
      <c r="AG3" s="977"/>
    </row>
    <row r="4" spans="1:33" s="714" customFormat="1" ht="15" customHeight="1" x14ac:dyDescent="0.25">
      <c r="B4" s="2653" t="s">
        <v>4</v>
      </c>
      <c r="C4" s="2046"/>
      <c r="D4" s="716"/>
      <c r="E4" s="977"/>
      <c r="F4" s="977"/>
      <c r="G4" s="977"/>
      <c r="H4" s="977"/>
      <c r="I4" s="908" t="s">
        <v>5</v>
      </c>
      <c r="J4" s="715"/>
      <c r="K4" s="715"/>
      <c r="L4" s="715"/>
      <c r="O4" s="717" t="s">
        <v>152</v>
      </c>
      <c r="R4" s="977"/>
      <c r="S4" s="977"/>
      <c r="T4" s="977"/>
      <c r="U4" s="977"/>
      <c r="V4" s="977"/>
      <c r="W4" s="977"/>
      <c r="X4" s="977"/>
      <c r="Y4" s="977"/>
      <c r="Z4" s="977"/>
      <c r="AA4" s="977"/>
      <c r="AB4" s="977"/>
      <c r="AC4" s="977"/>
      <c r="AD4" s="977"/>
      <c r="AE4" s="977"/>
      <c r="AF4" s="977"/>
      <c r="AG4" s="977"/>
    </row>
    <row r="5" spans="1:33" s="714" customFormat="1" ht="9.75" customHeight="1" x14ac:dyDescent="0.2">
      <c r="B5" s="2652" t="s">
        <v>7</v>
      </c>
      <c r="C5" s="2044"/>
      <c r="D5" s="715"/>
      <c r="E5" s="715"/>
      <c r="R5" s="977"/>
      <c r="S5" s="977"/>
      <c r="T5" s="977"/>
      <c r="U5" s="977"/>
      <c r="V5" s="977"/>
      <c r="W5" s="977"/>
      <c r="X5" s="977"/>
      <c r="Y5" s="977"/>
      <c r="Z5" s="977"/>
      <c r="AA5" s="977"/>
      <c r="AB5" s="977"/>
      <c r="AC5" s="977"/>
      <c r="AD5" s="977"/>
      <c r="AE5" s="977"/>
      <c r="AF5" s="977"/>
      <c r="AG5" s="977"/>
    </row>
    <row r="6" spans="1:33" s="714" customFormat="1" ht="12" customHeight="1" x14ac:dyDescent="0.25">
      <c r="A6" s="2645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77"/>
      <c r="S6" s="977"/>
      <c r="T6" s="977"/>
      <c r="U6" s="977"/>
      <c r="V6" s="977"/>
      <c r="W6" s="977"/>
      <c r="X6" s="977"/>
      <c r="Y6" s="977"/>
      <c r="Z6" s="977"/>
      <c r="AA6" s="977"/>
      <c r="AB6" s="977"/>
      <c r="AC6" s="977"/>
      <c r="AD6" s="977"/>
      <c r="AE6" s="977"/>
      <c r="AF6" s="977"/>
      <c r="AG6" s="977"/>
    </row>
    <row r="7" spans="1:33" s="714" customFormat="1" ht="15.75" x14ac:dyDescent="0.25">
      <c r="A7" s="2645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77"/>
      <c r="S7" s="977"/>
      <c r="T7" s="977"/>
      <c r="U7" s="977"/>
      <c r="V7" s="977"/>
      <c r="W7" s="977"/>
      <c r="X7" s="977"/>
      <c r="Y7" s="977"/>
      <c r="Z7" s="977"/>
      <c r="AA7" s="977"/>
      <c r="AB7" s="977"/>
      <c r="AC7" s="977"/>
      <c r="AD7" s="977"/>
      <c r="AE7" s="977"/>
      <c r="AF7" s="977"/>
      <c r="AG7" s="977"/>
    </row>
    <row r="8" spans="1:33" s="714" customFormat="1" ht="9" customHeight="1" x14ac:dyDescent="0.2">
      <c r="A8" s="1312">
        <v>1635</v>
      </c>
      <c r="B8" s="1312">
        <v>1636</v>
      </c>
      <c r="R8" s="977"/>
      <c r="S8" s="977"/>
      <c r="T8" s="977"/>
      <c r="U8" s="977"/>
      <c r="V8" s="977"/>
      <c r="W8" s="977"/>
      <c r="X8" s="977"/>
      <c r="Y8" s="977"/>
      <c r="Z8" s="977"/>
      <c r="AA8" s="977"/>
      <c r="AB8" s="977"/>
      <c r="AC8" s="977"/>
      <c r="AD8" s="977"/>
      <c r="AE8" s="977"/>
      <c r="AF8" s="977"/>
      <c r="AG8" s="977"/>
    </row>
    <row r="9" spans="1:33" s="714" customFormat="1" x14ac:dyDescent="0.2">
      <c r="A9" s="2641" t="s">
        <v>9</v>
      </c>
      <c r="B9" s="2646" t="s">
        <v>10</v>
      </c>
      <c r="C9" s="2647"/>
      <c r="D9" s="2647"/>
      <c r="E9" s="2647"/>
      <c r="F9" s="2647"/>
      <c r="G9" s="2647"/>
      <c r="H9" s="2647"/>
      <c r="I9" s="2648"/>
      <c r="J9" s="2646" t="s">
        <v>11</v>
      </c>
      <c r="K9" s="2647"/>
      <c r="L9" s="2647"/>
      <c r="M9" s="2647"/>
      <c r="N9" s="2647"/>
      <c r="O9" s="2647"/>
      <c r="P9" s="2647"/>
      <c r="Q9" s="2648"/>
      <c r="R9" s="977"/>
      <c r="S9" s="977"/>
      <c r="T9" s="977"/>
      <c r="U9" s="977"/>
      <c r="V9" s="977"/>
      <c r="W9" s="977"/>
      <c r="X9" s="977"/>
      <c r="Y9" s="977"/>
      <c r="Z9" s="977"/>
      <c r="AA9" s="977"/>
      <c r="AB9" s="977"/>
      <c r="AC9" s="977"/>
      <c r="AD9" s="977"/>
      <c r="AE9" s="977"/>
      <c r="AF9" s="977"/>
      <c r="AG9" s="977"/>
    </row>
    <row r="10" spans="1:33" s="714" customFormat="1" x14ac:dyDescent="0.2">
      <c r="A10" s="2642"/>
      <c r="B10" s="2639" t="s">
        <v>153</v>
      </c>
      <c r="C10" s="2640"/>
      <c r="D10" s="2640"/>
      <c r="E10" s="2649"/>
      <c r="F10" s="2639" t="s">
        <v>154</v>
      </c>
      <c r="G10" s="2039"/>
      <c r="H10" s="2039"/>
      <c r="I10" s="2040"/>
      <c r="J10" s="2639" t="s">
        <v>153</v>
      </c>
      <c r="K10" s="2640"/>
      <c r="L10" s="2640"/>
      <c r="M10" s="2649"/>
      <c r="N10" s="2639" t="s">
        <v>154</v>
      </c>
      <c r="O10" s="2640"/>
      <c r="P10" s="2640"/>
      <c r="Q10" s="2649"/>
      <c r="R10" s="977"/>
      <c r="S10" s="977"/>
      <c r="T10" s="977"/>
      <c r="U10" s="977"/>
      <c r="V10" s="977"/>
      <c r="W10" s="977"/>
      <c r="X10" s="977"/>
      <c r="Y10" s="977"/>
      <c r="Z10" s="977"/>
      <c r="AA10" s="977"/>
      <c r="AB10" s="977"/>
      <c r="AC10" s="977"/>
      <c r="AD10" s="977"/>
      <c r="AE10" s="977"/>
      <c r="AF10" s="977"/>
      <c r="AG10" s="977"/>
    </row>
    <row r="11" spans="1:33" s="714" customFormat="1" x14ac:dyDescent="0.2">
      <c r="A11" s="2642"/>
      <c r="B11" s="2639" t="s">
        <v>14</v>
      </c>
      <c r="C11" s="2640"/>
      <c r="E11" s="719">
        <v>12000</v>
      </c>
      <c r="F11" s="2639" t="s">
        <v>14</v>
      </c>
      <c r="G11" s="2640"/>
      <c r="H11" s="718"/>
      <c r="I11" s="719">
        <v>12000</v>
      </c>
      <c r="J11" s="2639" t="s">
        <v>14</v>
      </c>
      <c r="K11" s="2640"/>
      <c r="L11" s="718"/>
      <c r="M11" s="719">
        <f>E11</f>
        <v>12000</v>
      </c>
      <c r="N11" s="2639" t="s">
        <v>14</v>
      </c>
      <c r="O11" s="2640"/>
      <c r="P11" s="718"/>
      <c r="Q11" s="719">
        <f>I11</f>
        <v>12000</v>
      </c>
      <c r="R11" s="977"/>
      <c r="S11" s="977"/>
      <c r="T11" s="977"/>
      <c r="U11" s="977"/>
      <c r="V11" s="977"/>
      <c r="W11" s="977"/>
      <c r="X11" s="977"/>
      <c r="Y11" s="977"/>
      <c r="Z11" s="977"/>
      <c r="AA11" s="977"/>
      <c r="AB11" s="977"/>
      <c r="AC11" s="977"/>
      <c r="AD11" s="977"/>
      <c r="AE11" s="977"/>
      <c r="AF11" s="977"/>
      <c r="AG11" s="977"/>
    </row>
    <row r="12" spans="1:33" s="721" customFormat="1" ht="35.25" customHeight="1" x14ac:dyDescent="0.2">
      <c r="A12" s="2643"/>
      <c r="B12" s="720" t="s">
        <v>16</v>
      </c>
      <c r="C12" s="720" t="s">
        <v>17</v>
      </c>
      <c r="D12" s="720"/>
      <c r="E12" s="720" t="s">
        <v>18</v>
      </c>
      <c r="F12" s="720" t="s">
        <v>16</v>
      </c>
      <c r="G12" s="720" t="s">
        <v>17</v>
      </c>
      <c r="H12" s="720"/>
      <c r="I12" s="720" t="s">
        <v>18</v>
      </c>
      <c r="J12" s="720" t="s">
        <v>16</v>
      </c>
      <c r="K12" s="720" t="s">
        <v>17</v>
      </c>
      <c r="L12" s="720"/>
      <c r="M12" s="720" t="s">
        <v>18</v>
      </c>
      <c r="N12" s="720" t="s">
        <v>16</v>
      </c>
      <c r="O12" s="720" t="s">
        <v>17</v>
      </c>
      <c r="P12" s="720"/>
      <c r="Q12" s="720" t="s">
        <v>18</v>
      </c>
    </row>
    <row r="13" spans="1:33" s="723" customFormat="1" ht="11.25" x14ac:dyDescent="0.2">
      <c r="A13" s="722">
        <v>1</v>
      </c>
      <c r="B13" s="722">
        <v>2</v>
      </c>
      <c r="C13" s="722">
        <v>3</v>
      </c>
      <c r="D13" s="722"/>
      <c r="E13" s="722">
        <v>4</v>
      </c>
      <c r="F13" s="722">
        <v>5</v>
      </c>
      <c r="G13" s="722">
        <v>6</v>
      </c>
      <c r="H13" s="722"/>
      <c r="I13" s="722">
        <v>7</v>
      </c>
      <c r="J13" s="722">
        <v>8</v>
      </c>
      <c r="K13" s="722">
        <v>9</v>
      </c>
      <c r="L13" s="722"/>
      <c r="M13" s="722">
        <v>10</v>
      </c>
      <c r="N13" s="722">
        <v>11</v>
      </c>
      <c r="O13" s="722">
        <v>12</v>
      </c>
      <c r="P13" s="722"/>
      <c r="Q13" s="722">
        <v>13</v>
      </c>
    </row>
    <row r="14" spans="1:33" s="721" customFormat="1" ht="15" x14ac:dyDescent="0.2">
      <c r="A14" s="724">
        <v>0</v>
      </c>
      <c r="B14" s="1162"/>
      <c r="C14" s="1777"/>
      <c r="D14" s="1777"/>
      <c r="E14" s="1777"/>
      <c r="F14" s="1747"/>
      <c r="G14" s="1777"/>
      <c r="H14" s="1777"/>
      <c r="I14" s="1777"/>
      <c r="J14" s="1747"/>
      <c r="K14" s="1777"/>
      <c r="L14" s="1777"/>
      <c r="M14" s="1777"/>
      <c r="N14" s="1747"/>
      <c r="O14" s="1777"/>
      <c r="P14" s="1777"/>
      <c r="Q14" s="1777"/>
    </row>
    <row r="15" spans="1:33" s="1471" customFormat="1" ht="15" x14ac:dyDescent="0.25">
      <c r="A15" s="1468">
        <v>1</v>
      </c>
      <c r="B15" s="1459"/>
      <c r="C15" s="1777"/>
      <c r="D15" s="1777"/>
      <c r="E15" s="1644">
        <v>1582</v>
      </c>
      <c r="F15" s="1747"/>
      <c r="G15" s="1777"/>
      <c r="H15" s="1777"/>
      <c r="I15" s="1644">
        <v>2259</v>
      </c>
      <c r="J15" s="1747"/>
      <c r="K15" s="1777"/>
      <c r="L15" s="1777"/>
      <c r="M15" s="1644">
        <v>440</v>
      </c>
      <c r="N15" s="1747"/>
      <c r="O15" s="1777"/>
      <c r="P15" s="1777"/>
      <c r="Q15" s="1644">
        <v>623</v>
      </c>
    </row>
    <row r="16" spans="1:33" s="721" customFormat="1" ht="15" x14ac:dyDescent="0.25">
      <c r="A16" s="724">
        <v>2</v>
      </c>
      <c r="B16" s="1162"/>
      <c r="C16" s="1777"/>
      <c r="D16" s="1777"/>
      <c r="E16" s="1644">
        <v>1396</v>
      </c>
      <c r="F16" s="1747"/>
      <c r="G16" s="1777"/>
      <c r="H16" s="1777"/>
      <c r="I16" s="1644">
        <v>2025</v>
      </c>
      <c r="J16" s="1747"/>
      <c r="K16" s="1777"/>
      <c r="L16" s="1777"/>
      <c r="M16" s="1644">
        <v>383</v>
      </c>
      <c r="N16" s="1747"/>
      <c r="O16" s="1777"/>
      <c r="P16" s="1777"/>
      <c r="Q16" s="1644">
        <v>534</v>
      </c>
    </row>
    <row r="17" spans="1:17" s="721" customFormat="1" ht="15" x14ac:dyDescent="0.25">
      <c r="A17" s="724">
        <v>3</v>
      </c>
      <c r="B17" s="1162"/>
      <c r="C17" s="1777"/>
      <c r="D17" s="1777"/>
      <c r="E17" s="1644">
        <v>1298</v>
      </c>
      <c r="F17" s="1747"/>
      <c r="G17" s="1777"/>
      <c r="H17" s="1777"/>
      <c r="I17" s="1644">
        <v>1815</v>
      </c>
      <c r="J17" s="1747"/>
      <c r="K17" s="1777"/>
      <c r="L17" s="1777"/>
      <c r="M17" s="1644">
        <v>351</v>
      </c>
      <c r="N17" s="1747"/>
      <c r="O17" s="1777"/>
      <c r="P17" s="1777"/>
      <c r="Q17" s="1644">
        <v>491</v>
      </c>
    </row>
    <row r="18" spans="1:17" s="721" customFormat="1" ht="15" x14ac:dyDescent="0.25">
      <c r="A18" s="724">
        <v>4</v>
      </c>
      <c r="B18" s="1162"/>
      <c r="C18" s="1777"/>
      <c r="D18" s="1777"/>
      <c r="E18" s="1644">
        <v>1266</v>
      </c>
      <c r="F18" s="1747"/>
      <c r="G18" s="1777"/>
      <c r="H18" s="1777"/>
      <c r="I18" s="1644">
        <v>1740</v>
      </c>
      <c r="J18" s="1747"/>
      <c r="K18" s="1777"/>
      <c r="L18" s="1777"/>
      <c r="M18" s="1644">
        <v>346</v>
      </c>
      <c r="N18" s="1747"/>
      <c r="O18" s="1777"/>
      <c r="P18" s="1777"/>
      <c r="Q18" s="1644">
        <v>487</v>
      </c>
    </row>
    <row r="19" spans="1:17" s="721" customFormat="1" ht="15" x14ac:dyDescent="0.25">
      <c r="A19" s="724">
        <v>5</v>
      </c>
      <c r="B19" s="1162"/>
      <c r="C19" s="1777"/>
      <c r="D19" s="1777"/>
      <c r="E19" s="1644">
        <v>1272</v>
      </c>
      <c r="F19" s="1747"/>
      <c r="G19" s="1777"/>
      <c r="H19" s="1777"/>
      <c r="I19" s="1644">
        <v>1762</v>
      </c>
      <c r="J19" s="1747"/>
      <c r="K19" s="1777"/>
      <c r="L19" s="1777"/>
      <c r="M19" s="1644">
        <v>348</v>
      </c>
      <c r="N19" s="1747"/>
      <c r="O19" s="1777"/>
      <c r="P19" s="1777"/>
      <c r="Q19" s="1644">
        <v>491</v>
      </c>
    </row>
    <row r="20" spans="1:17" s="721" customFormat="1" ht="15" x14ac:dyDescent="0.25">
      <c r="A20" s="724">
        <v>6</v>
      </c>
      <c r="B20" s="1162"/>
      <c r="C20" s="1777"/>
      <c r="D20" s="1777"/>
      <c r="E20" s="1644">
        <v>1401</v>
      </c>
      <c r="F20" s="1747"/>
      <c r="G20" s="1777"/>
      <c r="H20" s="1777"/>
      <c r="I20" s="1644">
        <v>1933</v>
      </c>
      <c r="J20" s="1747"/>
      <c r="K20" s="1777"/>
      <c r="L20" s="1777"/>
      <c r="M20" s="1644">
        <v>354</v>
      </c>
      <c r="N20" s="1747"/>
      <c r="O20" s="1777"/>
      <c r="P20" s="1777"/>
      <c r="Q20" s="1644">
        <v>487</v>
      </c>
    </row>
    <row r="21" spans="1:17" s="721" customFormat="1" ht="15" x14ac:dyDescent="0.25">
      <c r="A21" s="724">
        <v>7</v>
      </c>
      <c r="B21" s="1162"/>
      <c r="C21" s="1777"/>
      <c r="D21" s="1777"/>
      <c r="E21" s="1644">
        <v>1775</v>
      </c>
      <c r="F21" s="1747"/>
      <c r="G21" s="1777"/>
      <c r="H21" s="1777"/>
      <c r="I21" s="1644">
        <v>2340</v>
      </c>
      <c r="J21" s="1747"/>
      <c r="K21" s="1777"/>
      <c r="L21" s="1777"/>
      <c r="M21" s="1644">
        <v>368</v>
      </c>
      <c r="N21" s="1747"/>
      <c r="O21" s="1777"/>
      <c r="P21" s="1777"/>
      <c r="Q21" s="1644">
        <v>517</v>
      </c>
    </row>
    <row r="22" spans="1:17" s="721" customFormat="1" ht="15" x14ac:dyDescent="0.25">
      <c r="A22" s="724">
        <v>8</v>
      </c>
      <c r="B22" s="1162"/>
      <c r="C22" s="1777"/>
      <c r="D22" s="1777"/>
      <c r="E22" s="1644">
        <v>2064</v>
      </c>
      <c r="F22" s="1747"/>
      <c r="G22" s="1777"/>
      <c r="H22" s="1777"/>
      <c r="I22" s="1644">
        <v>2796</v>
      </c>
      <c r="J22" s="1747"/>
      <c r="K22" s="1777"/>
      <c r="L22" s="1777"/>
      <c r="M22" s="1644">
        <v>513</v>
      </c>
      <c r="N22" s="1747"/>
      <c r="O22" s="1777"/>
      <c r="P22" s="1777"/>
      <c r="Q22" s="1644">
        <v>831</v>
      </c>
    </row>
    <row r="23" spans="1:17" s="721" customFormat="1" ht="15" x14ac:dyDescent="0.25">
      <c r="A23" s="724">
        <v>9</v>
      </c>
      <c r="B23" s="1162"/>
      <c r="C23" s="1777"/>
      <c r="D23" s="1777"/>
      <c r="E23" s="1644">
        <v>2322</v>
      </c>
      <c r="F23" s="1747"/>
      <c r="G23" s="1777"/>
      <c r="H23" s="1777"/>
      <c r="I23" s="1644">
        <v>3197</v>
      </c>
      <c r="J23" s="1747"/>
      <c r="K23" s="1777"/>
      <c r="L23" s="1777"/>
      <c r="M23" s="1644">
        <v>642</v>
      </c>
      <c r="N23" s="1747"/>
      <c r="O23" s="1777"/>
      <c r="P23" s="1777"/>
      <c r="Q23" s="1644">
        <v>1040</v>
      </c>
    </row>
    <row r="24" spans="1:17" s="721" customFormat="1" ht="15" x14ac:dyDescent="0.25">
      <c r="A24" s="724">
        <v>10</v>
      </c>
      <c r="B24" s="1162"/>
      <c r="C24" s="1777"/>
      <c r="D24" s="1777"/>
      <c r="E24" s="1644">
        <v>2522</v>
      </c>
      <c r="F24" s="1747"/>
      <c r="G24" s="1777"/>
      <c r="H24" s="1777"/>
      <c r="I24" s="1644">
        <v>3250</v>
      </c>
      <c r="J24" s="1747"/>
      <c r="K24" s="1777"/>
      <c r="L24" s="1777"/>
      <c r="M24" s="1644">
        <v>690</v>
      </c>
      <c r="N24" s="1747"/>
      <c r="O24" s="1777"/>
      <c r="P24" s="1777"/>
      <c r="Q24" s="1644">
        <v>912</v>
      </c>
    </row>
    <row r="25" spans="1:17" s="721" customFormat="1" ht="15" x14ac:dyDescent="0.25">
      <c r="A25" s="724">
        <v>11</v>
      </c>
      <c r="B25" s="1162"/>
      <c r="C25" s="1777"/>
      <c r="D25" s="1777"/>
      <c r="E25" s="1644">
        <v>2633</v>
      </c>
      <c r="F25" s="1747"/>
      <c r="G25" s="1777"/>
      <c r="H25" s="1777"/>
      <c r="I25" s="1644">
        <v>3337</v>
      </c>
      <c r="J25" s="1747"/>
      <c r="K25" s="1777"/>
      <c r="L25" s="1777"/>
      <c r="M25" s="1644">
        <v>689</v>
      </c>
      <c r="N25" s="1747"/>
      <c r="O25" s="1777"/>
      <c r="P25" s="1777"/>
      <c r="Q25" s="1644">
        <v>964</v>
      </c>
    </row>
    <row r="26" spans="1:17" s="721" customFormat="1" ht="15" x14ac:dyDescent="0.25">
      <c r="A26" s="724">
        <v>12</v>
      </c>
      <c r="B26" s="1162"/>
      <c r="C26" s="1777"/>
      <c r="D26" s="1777"/>
      <c r="E26" s="1644">
        <v>2664</v>
      </c>
      <c r="F26" s="1747"/>
      <c r="G26" s="1777"/>
      <c r="H26" s="1777"/>
      <c r="I26" s="1644">
        <v>3293</v>
      </c>
      <c r="J26" s="1747"/>
      <c r="K26" s="1777"/>
      <c r="L26" s="1777"/>
      <c r="M26" s="1644">
        <v>737</v>
      </c>
      <c r="N26" s="1747"/>
      <c r="O26" s="1777"/>
      <c r="P26" s="1777"/>
      <c r="Q26" s="1644">
        <v>928</v>
      </c>
    </row>
    <row r="27" spans="1:17" s="721" customFormat="1" ht="15" x14ac:dyDescent="0.25">
      <c r="A27" s="724">
        <v>13</v>
      </c>
      <c r="B27" s="1162"/>
      <c r="C27" s="1777"/>
      <c r="D27" s="1777"/>
      <c r="E27" s="1644">
        <v>2560</v>
      </c>
      <c r="F27" s="1747"/>
      <c r="G27" s="1777"/>
      <c r="H27" s="1777"/>
      <c r="I27" s="1644">
        <v>3304</v>
      </c>
      <c r="J27" s="1747"/>
      <c r="K27" s="1777"/>
      <c r="L27" s="1777"/>
      <c r="M27" s="1644">
        <v>651</v>
      </c>
      <c r="N27" s="1747"/>
      <c r="O27" s="1777"/>
      <c r="P27" s="1777"/>
      <c r="Q27" s="1644">
        <v>950</v>
      </c>
    </row>
    <row r="28" spans="1:17" s="721" customFormat="1" ht="15" x14ac:dyDescent="0.25">
      <c r="A28" s="724">
        <v>14</v>
      </c>
      <c r="B28" s="1162"/>
      <c r="C28" s="1777"/>
      <c r="D28" s="1777"/>
      <c r="E28" s="1644">
        <v>2607</v>
      </c>
      <c r="F28" s="1747"/>
      <c r="G28" s="1777"/>
      <c r="H28" s="1777"/>
      <c r="I28" s="1644">
        <v>3360</v>
      </c>
      <c r="J28" s="1747"/>
      <c r="K28" s="1777"/>
      <c r="L28" s="1777"/>
      <c r="M28" s="1644">
        <v>699</v>
      </c>
      <c r="N28" s="1747"/>
      <c r="O28" s="1777"/>
      <c r="P28" s="1777"/>
      <c r="Q28" s="1644">
        <v>1011</v>
      </c>
    </row>
    <row r="29" spans="1:17" s="721" customFormat="1" ht="15" x14ac:dyDescent="0.25">
      <c r="A29" s="724">
        <v>15</v>
      </c>
      <c r="B29" s="1162"/>
      <c r="C29" s="1777"/>
      <c r="D29" s="1777"/>
      <c r="E29" s="1644">
        <v>2547</v>
      </c>
      <c r="F29" s="1747"/>
      <c r="G29" s="1777"/>
      <c r="H29" s="1777"/>
      <c r="I29" s="1644">
        <v>3284</v>
      </c>
      <c r="J29" s="1747"/>
      <c r="K29" s="1777"/>
      <c r="L29" s="1777"/>
      <c r="M29" s="1644">
        <v>687</v>
      </c>
      <c r="N29" s="1747"/>
      <c r="O29" s="1777"/>
      <c r="P29" s="1777"/>
      <c r="Q29" s="1644">
        <v>959</v>
      </c>
    </row>
    <row r="30" spans="1:17" s="721" customFormat="1" ht="15" x14ac:dyDescent="0.25">
      <c r="A30" s="724">
        <v>16</v>
      </c>
      <c r="B30" s="1162"/>
      <c r="C30" s="1777"/>
      <c r="D30" s="1777"/>
      <c r="E30" s="1644">
        <v>2580</v>
      </c>
      <c r="F30" s="1747"/>
      <c r="G30" s="1777"/>
      <c r="H30" s="1777"/>
      <c r="I30" s="1644">
        <v>3210</v>
      </c>
      <c r="J30" s="1747"/>
      <c r="K30" s="1777"/>
      <c r="L30" s="1777"/>
      <c r="M30" s="1644">
        <v>731</v>
      </c>
      <c r="N30" s="1747"/>
      <c r="O30" s="1777"/>
      <c r="P30" s="1777"/>
      <c r="Q30" s="1644">
        <v>919</v>
      </c>
    </row>
    <row r="31" spans="1:17" s="725" customFormat="1" ht="15" x14ac:dyDescent="0.25">
      <c r="A31" s="724">
        <v>17</v>
      </c>
      <c r="B31" s="1162"/>
      <c r="C31" s="1777"/>
      <c r="D31" s="1777"/>
      <c r="E31" s="1644">
        <v>2556</v>
      </c>
      <c r="F31" s="1747"/>
      <c r="G31" s="1777"/>
      <c r="H31" s="1777"/>
      <c r="I31" s="1644">
        <v>3118</v>
      </c>
      <c r="J31" s="1747"/>
      <c r="K31" s="1777"/>
      <c r="L31" s="1777"/>
      <c r="M31" s="1644">
        <v>687</v>
      </c>
      <c r="N31" s="1747"/>
      <c r="O31" s="1777"/>
      <c r="P31" s="1777"/>
      <c r="Q31" s="1644">
        <v>847</v>
      </c>
    </row>
    <row r="32" spans="1:17" s="725" customFormat="1" ht="15" x14ac:dyDescent="0.25">
      <c r="A32" s="724">
        <v>18</v>
      </c>
      <c r="B32" s="1162"/>
      <c r="C32" s="1777"/>
      <c r="D32" s="1777"/>
      <c r="E32" s="1644">
        <v>2546</v>
      </c>
      <c r="F32" s="1747"/>
      <c r="G32" s="1777"/>
      <c r="H32" s="1777"/>
      <c r="I32" s="1644">
        <v>3060</v>
      </c>
      <c r="J32" s="1747"/>
      <c r="K32" s="1777"/>
      <c r="L32" s="1777"/>
      <c r="M32" s="1644">
        <v>668</v>
      </c>
      <c r="N32" s="1747"/>
      <c r="O32" s="1777"/>
      <c r="P32" s="1777"/>
      <c r="Q32" s="1644">
        <v>806</v>
      </c>
    </row>
    <row r="33" spans="1:33" s="725" customFormat="1" ht="15" x14ac:dyDescent="0.25">
      <c r="A33" s="724">
        <v>19</v>
      </c>
      <c r="B33" s="1162"/>
      <c r="C33" s="1777"/>
      <c r="D33" s="1777"/>
      <c r="E33" s="1644">
        <v>2563</v>
      </c>
      <c r="F33" s="1747"/>
      <c r="G33" s="1777"/>
      <c r="H33" s="1777"/>
      <c r="I33" s="1644">
        <v>3117</v>
      </c>
      <c r="J33" s="1747"/>
      <c r="K33" s="1777"/>
      <c r="L33" s="1777"/>
      <c r="M33" s="1644">
        <v>602</v>
      </c>
      <c r="N33" s="1747"/>
      <c r="O33" s="1777"/>
      <c r="P33" s="1777"/>
      <c r="Q33" s="1644">
        <v>796</v>
      </c>
    </row>
    <row r="34" spans="1:33" s="725" customFormat="1" ht="15" x14ac:dyDescent="0.25">
      <c r="A34" s="724">
        <v>20</v>
      </c>
      <c r="B34" s="1162"/>
      <c r="C34" s="1777"/>
      <c r="D34" s="1777"/>
      <c r="E34" s="1644">
        <v>2591</v>
      </c>
      <c r="F34" s="1747"/>
      <c r="G34" s="1777"/>
      <c r="H34" s="1777"/>
      <c r="I34" s="1644">
        <v>3097</v>
      </c>
      <c r="J34" s="1747"/>
      <c r="K34" s="1777"/>
      <c r="L34" s="1777"/>
      <c r="M34" s="1644">
        <v>632</v>
      </c>
      <c r="N34" s="1747"/>
      <c r="O34" s="1777"/>
      <c r="P34" s="1777"/>
      <c r="Q34" s="1644">
        <v>794</v>
      </c>
    </row>
    <row r="35" spans="1:33" s="725" customFormat="1" ht="15" x14ac:dyDescent="0.25">
      <c r="A35" s="724">
        <v>21</v>
      </c>
      <c r="B35" s="1162"/>
      <c r="C35" s="1777"/>
      <c r="D35" s="1777"/>
      <c r="E35" s="1644">
        <v>2489</v>
      </c>
      <c r="F35" s="1747"/>
      <c r="G35" s="1777"/>
      <c r="H35" s="1777"/>
      <c r="I35" s="1644">
        <v>2983</v>
      </c>
      <c r="J35" s="1747"/>
      <c r="K35" s="1777"/>
      <c r="L35" s="1777"/>
      <c r="M35" s="1644">
        <v>588</v>
      </c>
      <c r="N35" s="1747"/>
      <c r="O35" s="1777"/>
      <c r="P35" s="1777"/>
      <c r="Q35" s="1644">
        <v>744</v>
      </c>
    </row>
    <row r="36" spans="1:33" s="725" customFormat="1" ht="15" x14ac:dyDescent="0.25">
      <c r="A36" s="724">
        <v>22</v>
      </c>
      <c r="B36" s="1162"/>
      <c r="C36" s="1777"/>
      <c r="D36" s="1777"/>
      <c r="E36" s="1644">
        <v>2388</v>
      </c>
      <c r="F36" s="1747"/>
      <c r="G36" s="1777"/>
      <c r="H36" s="1777"/>
      <c r="I36" s="1644">
        <v>2929</v>
      </c>
      <c r="J36" s="1747"/>
      <c r="K36" s="1777"/>
      <c r="L36" s="1777"/>
      <c r="M36" s="1644">
        <v>465</v>
      </c>
      <c r="N36" s="1747"/>
      <c r="O36" s="1777"/>
      <c r="P36" s="1777"/>
      <c r="Q36" s="1644">
        <v>607</v>
      </c>
    </row>
    <row r="37" spans="1:33" s="725" customFormat="1" ht="15" x14ac:dyDescent="0.25">
      <c r="A37" s="724">
        <v>23</v>
      </c>
      <c r="B37" s="1162"/>
      <c r="C37" s="1777"/>
      <c r="D37" s="1777"/>
      <c r="E37" s="1644">
        <v>2180</v>
      </c>
      <c r="F37" s="1747"/>
      <c r="G37" s="1777"/>
      <c r="H37" s="1777"/>
      <c r="I37" s="1644">
        <v>2806</v>
      </c>
      <c r="J37" s="1747"/>
      <c r="K37" s="1777"/>
      <c r="L37" s="1777"/>
      <c r="M37" s="1644">
        <v>409</v>
      </c>
      <c r="N37" s="1747"/>
      <c r="O37" s="1777"/>
      <c r="P37" s="1777"/>
      <c r="Q37" s="1644">
        <v>582</v>
      </c>
    </row>
    <row r="38" spans="1:33" s="725" customFormat="1" ht="15" x14ac:dyDescent="0.25">
      <c r="A38" s="724">
        <v>24</v>
      </c>
      <c r="B38" s="1162"/>
      <c r="C38" s="1777"/>
      <c r="D38" s="1777"/>
      <c r="E38" s="1644">
        <v>1779</v>
      </c>
      <c r="F38" s="1747"/>
      <c r="G38" s="1777"/>
      <c r="H38" s="1777"/>
      <c r="I38" s="1644">
        <v>2472</v>
      </c>
      <c r="J38" s="1747"/>
      <c r="K38" s="1777"/>
      <c r="L38" s="1777"/>
      <c r="M38" s="1644">
        <v>380</v>
      </c>
      <c r="N38" s="1747"/>
      <c r="O38" s="1777"/>
      <c r="P38" s="1777"/>
      <c r="Q38" s="1644">
        <v>555</v>
      </c>
    </row>
    <row r="39" spans="1:33" s="725" customFormat="1" ht="15" x14ac:dyDescent="0.2">
      <c r="A39" s="724" t="s">
        <v>19</v>
      </c>
      <c r="B39" s="1200"/>
      <c r="C39" s="1778"/>
      <c r="D39" s="1778"/>
      <c r="E39" s="1779">
        <f>SUM(E15:E38)</f>
        <v>51581</v>
      </c>
      <c r="F39" s="1778"/>
      <c r="G39" s="1778"/>
      <c r="H39" s="1778"/>
      <c r="I39" s="1779">
        <f>SUM(I15:I38)</f>
        <v>66487</v>
      </c>
      <c r="J39" s="1778"/>
      <c r="K39" s="1778"/>
      <c r="L39" s="1778"/>
      <c r="M39" s="1779">
        <f>SUM(M15:M38)</f>
        <v>13060</v>
      </c>
      <c r="N39" s="1778"/>
      <c r="O39" s="1778"/>
      <c r="P39" s="1778"/>
      <c r="Q39" s="1779">
        <f>SUM(Q15:Q38)</f>
        <v>17875</v>
      </c>
    </row>
    <row r="40" spans="1:33" s="714" customFormat="1" ht="12.75" customHeight="1" x14ac:dyDescent="0.2">
      <c r="A40" s="714" t="s">
        <v>20</v>
      </c>
      <c r="R40" s="977"/>
      <c r="S40" s="977"/>
      <c r="T40" s="977"/>
      <c r="U40" s="977"/>
      <c r="V40" s="977"/>
      <c r="W40" s="977"/>
      <c r="X40" s="977"/>
      <c r="Y40" s="977"/>
      <c r="Z40" s="977"/>
      <c r="AA40" s="977"/>
      <c r="AB40" s="977"/>
      <c r="AC40" s="977"/>
      <c r="AD40" s="977"/>
      <c r="AE40" s="977"/>
      <c r="AF40" s="977"/>
      <c r="AG40" s="977"/>
    </row>
    <row r="41" spans="1:33" s="714" customFormat="1" ht="12.75" customHeight="1" x14ac:dyDescent="0.2">
      <c r="A41" s="714" t="s">
        <v>21</v>
      </c>
      <c r="R41" s="977"/>
      <c r="S41" s="977"/>
      <c r="T41" s="977"/>
      <c r="U41" s="977"/>
      <c r="V41" s="977"/>
      <c r="W41" s="977"/>
      <c r="X41" s="977"/>
      <c r="Y41" s="977"/>
      <c r="Z41" s="977"/>
      <c r="AA41" s="977"/>
      <c r="AB41" s="977"/>
      <c r="AC41" s="977"/>
      <c r="AD41" s="977"/>
      <c r="AE41" s="977"/>
      <c r="AF41" s="977"/>
      <c r="AG41" s="977"/>
    </row>
    <row r="42" spans="1:33" x14ac:dyDescent="0.2">
      <c r="A42" s="714" t="s">
        <v>22</v>
      </c>
      <c r="R42" s="978"/>
      <c r="S42" s="978"/>
      <c r="T42" s="978"/>
      <c r="U42" s="978"/>
      <c r="V42" s="978"/>
      <c r="W42" s="978"/>
      <c r="X42" s="978"/>
      <c r="Y42" s="978"/>
      <c r="Z42" s="978"/>
      <c r="AA42" s="978"/>
      <c r="AB42" s="978"/>
      <c r="AC42" s="978"/>
      <c r="AD42" s="978"/>
      <c r="AE42" s="978"/>
      <c r="AF42" s="978"/>
      <c r="AG42" s="978"/>
    </row>
    <row r="43" spans="1:33" x14ac:dyDescent="0.2">
      <c r="A43" s="714" t="s">
        <v>23</v>
      </c>
      <c r="K43" s="714" t="s">
        <v>526</v>
      </c>
      <c r="L43" s="714"/>
      <c r="M43" s="714"/>
      <c r="N43" s="714"/>
      <c r="O43" s="714"/>
      <c r="P43" s="714"/>
      <c r="Q43" s="714"/>
      <c r="R43" s="978"/>
      <c r="S43" s="978"/>
      <c r="T43" s="978"/>
      <c r="U43" s="978"/>
      <c r="V43" s="978"/>
      <c r="W43" s="978"/>
      <c r="X43" s="978"/>
      <c r="Y43" s="978"/>
      <c r="Z43" s="978"/>
      <c r="AA43" s="978"/>
      <c r="AB43" s="978"/>
      <c r="AC43" s="978"/>
      <c r="AD43" s="978"/>
      <c r="AE43" s="978"/>
      <c r="AF43" s="978"/>
      <c r="AG43" s="978"/>
    </row>
    <row r="44" spans="1:33" x14ac:dyDescent="0.2">
      <c r="R44" s="978"/>
      <c r="S44" s="978"/>
      <c r="T44" s="978"/>
      <c r="U44" s="978"/>
      <c r="V44" s="978"/>
      <c r="W44" s="978"/>
      <c r="X44" s="978"/>
      <c r="Y44" s="978"/>
      <c r="Z44" s="978"/>
      <c r="AA44" s="978"/>
      <c r="AB44" s="978"/>
      <c r="AC44" s="978"/>
      <c r="AD44" s="978"/>
      <c r="AE44" s="978"/>
      <c r="AF44" s="978"/>
      <c r="AG44" s="978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9">
    <tabColor theme="3"/>
  </sheetPr>
  <dimension ref="A1:AG44"/>
  <sheetViews>
    <sheetView topLeftCell="B1" zoomScale="70" zoomScaleNormal="70" workbookViewId="0">
      <selection activeCell="B15" sqref="B15:Q38"/>
    </sheetView>
  </sheetViews>
  <sheetFormatPr defaultRowHeight="12.75" x14ac:dyDescent="0.2"/>
  <cols>
    <col min="1" max="1" width="5.42578125" style="726" customWidth="1"/>
    <col min="2" max="3" width="11.28515625" style="726" customWidth="1"/>
    <col min="4" max="4" width="11.28515625" style="726" hidden="1" customWidth="1"/>
    <col min="5" max="7" width="11.28515625" style="726" customWidth="1"/>
    <col min="8" max="8" width="11.28515625" style="726" hidden="1" customWidth="1"/>
    <col min="9" max="11" width="11.28515625" style="726" customWidth="1"/>
    <col min="12" max="12" width="11.28515625" style="726" hidden="1" customWidth="1"/>
    <col min="13" max="15" width="11.28515625" style="726" customWidth="1"/>
    <col min="16" max="16" width="11.28515625" style="726" hidden="1" customWidth="1"/>
    <col min="17" max="17" width="11.28515625" style="726" customWidth="1"/>
    <col min="18" max="16384" width="9.140625" style="726"/>
  </cols>
  <sheetData>
    <row r="1" spans="1:33" s="714" customFormat="1" ht="18.75" customHeight="1" x14ac:dyDescent="0.25">
      <c r="B1" s="2654" t="s">
        <v>503</v>
      </c>
      <c r="C1" s="2046"/>
      <c r="D1" s="2046"/>
      <c r="E1" s="2046"/>
      <c r="F1" s="2046"/>
      <c r="J1" s="730" t="s">
        <v>179</v>
      </c>
      <c r="N1" s="2650" t="s">
        <v>151</v>
      </c>
      <c r="O1" s="2650"/>
      <c r="P1" s="2650"/>
      <c r="Q1" s="2650"/>
      <c r="R1" s="977"/>
      <c r="S1" s="977"/>
      <c r="T1" s="977"/>
      <c r="U1" s="977"/>
      <c r="V1" s="977"/>
      <c r="W1" s="977"/>
      <c r="X1" s="977"/>
      <c r="Y1" s="977"/>
      <c r="Z1" s="977"/>
      <c r="AA1" s="977"/>
      <c r="AB1" s="977"/>
      <c r="AC1" s="977"/>
      <c r="AD1" s="977"/>
      <c r="AE1" s="977"/>
      <c r="AF1" s="977"/>
      <c r="AG1" s="977"/>
    </row>
    <row r="2" spans="1:33" s="714" customFormat="1" ht="10.5" customHeight="1" x14ac:dyDescent="0.2">
      <c r="B2" s="2644" t="s">
        <v>1</v>
      </c>
      <c r="C2" s="2032"/>
      <c r="D2" s="2032"/>
      <c r="E2" s="2032"/>
      <c r="F2" s="2032"/>
      <c r="I2" s="714" t="s">
        <v>28</v>
      </c>
      <c r="N2" s="2644" t="s">
        <v>2</v>
      </c>
      <c r="O2" s="2651"/>
      <c r="P2" s="2651"/>
      <c r="Q2" s="2651"/>
      <c r="R2" s="977"/>
      <c r="S2" s="977"/>
      <c r="T2" s="977"/>
      <c r="U2" s="977"/>
      <c r="V2" s="977"/>
      <c r="W2" s="977"/>
      <c r="X2" s="977"/>
      <c r="Y2" s="977"/>
      <c r="Z2" s="977"/>
      <c r="AA2" s="977"/>
      <c r="AB2" s="977"/>
      <c r="AC2" s="977"/>
      <c r="AD2" s="977"/>
      <c r="AE2" s="977"/>
      <c r="AF2" s="977"/>
      <c r="AG2" s="977"/>
    </row>
    <row r="3" spans="1:33" s="714" customFormat="1" ht="13.5" customHeight="1" x14ac:dyDescent="0.2">
      <c r="N3" s="714" t="s">
        <v>3</v>
      </c>
      <c r="O3" s="714" t="s">
        <v>515</v>
      </c>
      <c r="R3" s="977"/>
      <c r="S3" s="977"/>
      <c r="T3" s="977"/>
      <c r="U3" s="977"/>
      <c r="V3" s="977"/>
      <c r="W3" s="977"/>
      <c r="X3" s="977"/>
      <c r="Y3" s="977"/>
      <c r="Z3" s="977"/>
      <c r="AA3" s="977"/>
      <c r="AB3" s="977"/>
      <c r="AC3" s="977"/>
      <c r="AD3" s="977"/>
      <c r="AE3" s="977"/>
      <c r="AF3" s="977"/>
      <c r="AG3" s="977"/>
    </row>
    <row r="4" spans="1:33" s="714" customFormat="1" ht="15" customHeight="1" x14ac:dyDescent="0.25">
      <c r="B4" s="2653" t="s">
        <v>4</v>
      </c>
      <c r="C4" s="2046"/>
      <c r="D4" s="716"/>
      <c r="E4" s="977"/>
      <c r="F4" s="977"/>
      <c r="G4" s="977"/>
      <c r="H4" s="977"/>
      <c r="I4" s="908" t="s">
        <v>5</v>
      </c>
      <c r="J4" s="715"/>
      <c r="K4" s="715"/>
      <c r="L4" s="715"/>
      <c r="O4" s="717"/>
      <c r="R4" s="977"/>
      <c r="S4" s="977"/>
      <c r="T4" s="977"/>
      <c r="U4" s="977"/>
      <c r="V4" s="977"/>
      <c r="W4" s="977"/>
      <c r="X4" s="977"/>
      <c r="Y4" s="977"/>
      <c r="Z4" s="977"/>
      <c r="AA4" s="977"/>
      <c r="AB4" s="977"/>
      <c r="AC4" s="977"/>
      <c r="AD4" s="977"/>
      <c r="AE4" s="977"/>
      <c r="AF4" s="977"/>
      <c r="AG4" s="977"/>
    </row>
    <row r="5" spans="1:33" s="714" customFormat="1" ht="9.75" customHeight="1" x14ac:dyDescent="0.2">
      <c r="B5" s="2652" t="s">
        <v>7</v>
      </c>
      <c r="C5" s="2044"/>
      <c r="D5" s="715"/>
      <c r="E5" s="715"/>
      <c r="R5" s="977"/>
      <c r="S5" s="977"/>
      <c r="T5" s="977"/>
      <c r="U5" s="977"/>
      <c r="V5" s="977"/>
      <c r="W5" s="977"/>
      <c r="X5" s="977"/>
      <c r="Y5" s="977"/>
      <c r="Z5" s="977"/>
      <c r="AA5" s="977"/>
      <c r="AB5" s="977"/>
      <c r="AC5" s="977"/>
      <c r="AD5" s="977"/>
      <c r="AE5" s="977"/>
      <c r="AF5" s="977"/>
      <c r="AG5" s="977"/>
    </row>
    <row r="6" spans="1:33" s="714" customFormat="1" ht="12" customHeight="1" x14ac:dyDescent="0.25">
      <c r="A6" s="2645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77"/>
      <c r="S6" s="977"/>
      <c r="T6" s="977"/>
      <c r="U6" s="977"/>
      <c r="V6" s="977"/>
      <c r="W6" s="977"/>
      <c r="X6" s="977"/>
      <c r="Y6" s="977"/>
      <c r="Z6" s="977"/>
      <c r="AA6" s="977"/>
      <c r="AB6" s="977"/>
      <c r="AC6" s="977"/>
      <c r="AD6" s="977"/>
      <c r="AE6" s="977"/>
      <c r="AF6" s="977"/>
      <c r="AG6" s="977"/>
    </row>
    <row r="7" spans="1:33" s="714" customFormat="1" ht="15.75" x14ac:dyDescent="0.25">
      <c r="A7" s="2645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77"/>
      <c r="S7" s="977"/>
      <c r="T7" s="977"/>
      <c r="U7" s="977"/>
      <c r="V7" s="977"/>
      <c r="W7" s="977"/>
      <c r="X7" s="977"/>
      <c r="Y7" s="977"/>
      <c r="Z7" s="977"/>
      <c r="AA7" s="977"/>
      <c r="AB7" s="977"/>
      <c r="AC7" s="977"/>
      <c r="AD7" s="977"/>
      <c r="AE7" s="977"/>
      <c r="AF7" s="977"/>
      <c r="AG7" s="977"/>
    </row>
    <row r="8" spans="1:33" s="714" customFormat="1" ht="9" customHeight="1" x14ac:dyDescent="0.2">
      <c r="A8" s="1312">
        <v>1737</v>
      </c>
      <c r="B8" s="1312"/>
      <c r="R8" s="977"/>
      <c r="S8" s="977"/>
      <c r="T8" s="977"/>
      <c r="U8" s="977"/>
      <c r="V8" s="977"/>
      <c r="W8" s="977"/>
      <c r="X8" s="977"/>
      <c r="Y8" s="977"/>
      <c r="Z8" s="977"/>
      <c r="AA8" s="977"/>
      <c r="AB8" s="977"/>
      <c r="AC8" s="977"/>
      <c r="AD8" s="977"/>
      <c r="AE8" s="977"/>
      <c r="AF8" s="977"/>
      <c r="AG8" s="977"/>
    </row>
    <row r="9" spans="1:33" s="714" customFormat="1" x14ac:dyDescent="0.2">
      <c r="A9" s="2641" t="s">
        <v>9</v>
      </c>
      <c r="B9" s="2646" t="s">
        <v>10</v>
      </c>
      <c r="C9" s="2647"/>
      <c r="D9" s="2647"/>
      <c r="E9" s="2647"/>
      <c r="F9" s="2647"/>
      <c r="G9" s="2647"/>
      <c r="H9" s="2647"/>
      <c r="I9" s="2648"/>
      <c r="J9" s="2646" t="s">
        <v>11</v>
      </c>
      <c r="K9" s="2647"/>
      <c r="L9" s="2647"/>
      <c r="M9" s="2647"/>
      <c r="N9" s="2647"/>
      <c r="O9" s="2647"/>
      <c r="P9" s="2647"/>
      <c r="Q9" s="2648"/>
      <c r="R9" s="977"/>
      <c r="S9" s="977"/>
      <c r="T9" s="977"/>
      <c r="U9" s="977"/>
      <c r="V9" s="977"/>
      <c r="W9" s="977"/>
      <c r="X9" s="977"/>
      <c r="Y9" s="977"/>
      <c r="Z9" s="977"/>
      <c r="AA9" s="977"/>
      <c r="AB9" s="977"/>
      <c r="AC9" s="977"/>
      <c r="AD9" s="977"/>
      <c r="AE9" s="977"/>
      <c r="AF9" s="977"/>
      <c r="AG9" s="977"/>
    </row>
    <row r="10" spans="1:33" s="714" customFormat="1" x14ac:dyDescent="0.2">
      <c r="A10" s="2642"/>
      <c r="B10" s="2639" t="s">
        <v>516</v>
      </c>
      <c r="C10" s="2640"/>
      <c r="D10" s="2640"/>
      <c r="E10" s="2649"/>
      <c r="F10" s="2639"/>
      <c r="G10" s="2039"/>
      <c r="H10" s="2039"/>
      <c r="I10" s="2040"/>
      <c r="J10" s="2639" t="s">
        <v>516</v>
      </c>
      <c r="K10" s="2640"/>
      <c r="L10" s="2640"/>
      <c r="M10" s="2649"/>
      <c r="N10" s="2639"/>
      <c r="O10" s="2640"/>
      <c r="P10" s="2640"/>
      <c r="Q10" s="2649"/>
      <c r="R10" s="977"/>
      <c r="S10" s="977"/>
      <c r="T10" s="977"/>
      <c r="U10" s="977"/>
      <c r="V10" s="977"/>
      <c r="W10" s="977"/>
      <c r="X10" s="977"/>
      <c r="Y10" s="977"/>
      <c r="Z10" s="977"/>
      <c r="AA10" s="977"/>
      <c r="AB10" s="977"/>
      <c r="AC10" s="977"/>
      <c r="AD10" s="977"/>
      <c r="AE10" s="977"/>
      <c r="AF10" s="977"/>
      <c r="AG10" s="977"/>
    </row>
    <row r="11" spans="1:33" s="714" customFormat="1" x14ac:dyDescent="0.2">
      <c r="A11" s="2642"/>
      <c r="B11" s="2639" t="s">
        <v>14</v>
      </c>
      <c r="C11" s="2640"/>
      <c r="E11" s="719"/>
      <c r="F11" s="2639" t="s">
        <v>14</v>
      </c>
      <c r="G11" s="2640"/>
      <c r="H11" s="718"/>
      <c r="I11" s="719"/>
      <c r="J11" s="2639" t="s">
        <v>14</v>
      </c>
      <c r="K11" s="2640"/>
      <c r="L11" s="718"/>
      <c r="M11" s="719"/>
      <c r="N11" s="2639" t="s">
        <v>14</v>
      </c>
      <c r="O11" s="2640"/>
      <c r="P11" s="718"/>
      <c r="Q11" s="719"/>
      <c r="R11" s="977"/>
      <c r="S11" s="977"/>
      <c r="T11" s="977"/>
      <c r="U11" s="977"/>
      <c r="V11" s="977"/>
      <c r="W11" s="977"/>
      <c r="X11" s="977"/>
      <c r="Y11" s="977"/>
      <c r="Z11" s="977"/>
      <c r="AA11" s="977"/>
      <c r="AB11" s="977"/>
      <c r="AC11" s="977"/>
      <c r="AD11" s="977"/>
      <c r="AE11" s="977"/>
      <c r="AF11" s="977"/>
      <c r="AG11" s="977"/>
    </row>
    <row r="12" spans="1:33" s="721" customFormat="1" ht="35.25" customHeight="1" x14ac:dyDescent="0.2">
      <c r="A12" s="2643"/>
      <c r="B12" s="720" t="s">
        <v>16</v>
      </c>
      <c r="C12" s="720" t="s">
        <v>17</v>
      </c>
      <c r="D12" s="720"/>
      <c r="E12" s="720" t="s">
        <v>18</v>
      </c>
      <c r="F12" s="720" t="s">
        <v>16</v>
      </c>
      <c r="G12" s="720" t="s">
        <v>17</v>
      </c>
      <c r="H12" s="720"/>
      <c r="I12" s="720" t="s">
        <v>18</v>
      </c>
      <c r="J12" s="720" t="s">
        <v>16</v>
      </c>
      <c r="K12" s="720" t="s">
        <v>17</v>
      </c>
      <c r="L12" s="720"/>
      <c r="M12" s="720" t="s">
        <v>18</v>
      </c>
      <c r="N12" s="720" t="s">
        <v>16</v>
      </c>
      <c r="O12" s="720" t="s">
        <v>17</v>
      </c>
      <c r="P12" s="720"/>
      <c r="Q12" s="720" t="s">
        <v>18</v>
      </c>
    </row>
    <row r="13" spans="1:33" s="723" customFormat="1" ht="11.25" x14ac:dyDescent="0.2">
      <c r="A13" s="722">
        <v>1</v>
      </c>
      <c r="B13" s="722">
        <v>2</v>
      </c>
      <c r="C13" s="722">
        <v>3</v>
      </c>
      <c r="D13" s="722"/>
      <c r="E13" s="722">
        <v>4</v>
      </c>
      <c r="F13" s="722">
        <v>5</v>
      </c>
      <c r="G13" s="722">
        <v>6</v>
      </c>
      <c r="H13" s="722"/>
      <c r="I13" s="722">
        <v>7</v>
      </c>
      <c r="J13" s="722">
        <v>8</v>
      </c>
      <c r="K13" s="722">
        <v>9</v>
      </c>
      <c r="L13" s="722"/>
      <c r="M13" s="722">
        <v>10</v>
      </c>
      <c r="N13" s="722">
        <v>11</v>
      </c>
      <c r="O13" s="722">
        <v>12</v>
      </c>
      <c r="P13" s="722"/>
      <c r="Q13" s="722">
        <v>13</v>
      </c>
    </row>
    <row r="14" spans="1:33" s="721" customFormat="1" ht="15" x14ac:dyDescent="0.2">
      <c r="A14" s="724">
        <v>0</v>
      </c>
      <c r="B14" s="1162"/>
      <c r="C14" s="1777"/>
      <c r="D14" s="1777"/>
      <c r="E14" s="1777"/>
      <c r="F14" s="1747"/>
      <c r="G14" s="1777"/>
      <c r="H14" s="1777"/>
      <c r="I14" s="1777"/>
      <c r="J14" s="1747"/>
      <c r="K14" s="1777"/>
      <c r="L14" s="1777"/>
      <c r="M14" s="1777"/>
      <c r="N14" s="1350"/>
      <c r="O14" s="1164"/>
      <c r="P14" s="1164"/>
      <c r="Q14" s="1374"/>
    </row>
    <row r="15" spans="1:33" s="1471" customFormat="1" ht="15" x14ac:dyDescent="0.25">
      <c r="A15" s="1468">
        <v>1</v>
      </c>
      <c r="B15" s="1459"/>
      <c r="C15" s="1777"/>
      <c r="D15" s="1777"/>
      <c r="E15" s="1644"/>
      <c r="F15" s="1747"/>
      <c r="G15" s="1777"/>
      <c r="H15" s="1777"/>
      <c r="I15" s="1709"/>
      <c r="J15" s="1747"/>
      <c r="K15" s="1777"/>
      <c r="L15" s="1777"/>
      <c r="M15" s="1644"/>
      <c r="N15" s="1460"/>
      <c r="O15" s="1469"/>
      <c r="P15" s="1470"/>
      <c r="Q15" s="1379"/>
    </row>
    <row r="16" spans="1:33" s="721" customFormat="1" ht="15" x14ac:dyDescent="0.25">
      <c r="A16" s="724">
        <v>2</v>
      </c>
      <c r="B16" s="1162"/>
      <c r="C16" s="1777"/>
      <c r="D16" s="1777"/>
      <c r="E16" s="1644"/>
      <c r="F16" s="1747"/>
      <c r="G16" s="1777"/>
      <c r="H16" s="1777"/>
      <c r="I16" s="1709"/>
      <c r="J16" s="1747"/>
      <c r="K16" s="1777"/>
      <c r="L16" s="1777"/>
      <c r="M16" s="1644"/>
      <c r="N16" s="1350"/>
      <c r="O16" s="1164"/>
      <c r="P16" s="1373"/>
      <c r="Q16" s="1379"/>
    </row>
    <row r="17" spans="1:17" s="721" customFormat="1" ht="15" x14ac:dyDescent="0.25">
      <c r="A17" s="724">
        <v>3</v>
      </c>
      <c r="B17" s="1162"/>
      <c r="C17" s="1777"/>
      <c r="D17" s="1777"/>
      <c r="E17" s="1644"/>
      <c r="F17" s="1747"/>
      <c r="G17" s="1777"/>
      <c r="H17" s="1777"/>
      <c r="I17" s="1709"/>
      <c r="J17" s="1747"/>
      <c r="K17" s="1777"/>
      <c r="L17" s="1777"/>
      <c r="M17" s="1644"/>
      <c r="N17" s="1350"/>
      <c r="O17" s="1164"/>
      <c r="P17" s="1373"/>
      <c r="Q17" s="1379"/>
    </row>
    <row r="18" spans="1:17" s="721" customFormat="1" ht="15" x14ac:dyDescent="0.25">
      <c r="A18" s="724">
        <v>4</v>
      </c>
      <c r="B18" s="1162"/>
      <c r="C18" s="1777"/>
      <c r="D18" s="1777"/>
      <c r="E18" s="1644"/>
      <c r="F18" s="1747"/>
      <c r="G18" s="1777"/>
      <c r="H18" s="1777"/>
      <c r="I18" s="1709"/>
      <c r="J18" s="1747"/>
      <c r="K18" s="1777"/>
      <c r="L18" s="1777"/>
      <c r="M18" s="1644"/>
      <c r="N18" s="1350"/>
      <c r="O18" s="1164"/>
      <c r="P18" s="1373"/>
      <c r="Q18" s="1379"/>
    </row>
    <row r="19" spans="1:17" s="721" customFormat="1" ht="15" x14ac:dyDescent="0.25">
      <c r="A19" s="724">
        <v>5</v>
      </c>
      <c r="B19" s="1162"/>
      <c r="C19" s="1777"/>
      <c r="D19" s="1777"/>
      <c r="E19" s="1644"/>
      <c r="F19" s="1747"/>
      <c r="G19" s="1777"/>
      <c r="H19" s="1777"/>
      <c r="I19" s="1709"/>
      <c r="J19" s="1747"/>
      <c r="K19" s="1777"/>
      <c r="L19" s="1777"/>
      <c r="M19" s="1644"/>
      <c r="N19" s="1350"/>
      <c r="O19" s="1164"/>
      <c r="P19" s="1373"/>
      <c r="Q19" s="1379"/>
    </row>
    <row r="20" spans="1:17" s="721" customFormat="1" ht="15" x14ac:dyDescent="0.25">
      <c r="A20" s="724">
        <v>6</v>
      </c>
      <c r="B20" s="1162"/>
      <c r="C20" s="1777"/>
      <c r="D20" s="1777"/>
      <c r="E20" s="1644"/>
      <c r="F20" s="1747"/>
      <c r="G20" s="1777"/>
      <c r="H20" s="1777"/>
      <c r="I20" s="1709"/>
      <c r="J20" s="1747"/>
      <c r="K20" s="1777"/>
      <c r="L20" s="1777"/>
      <c r="M20" s="1644"/>
      <c r="N20" s="1350"/>
      <c r="O20" s="1164"/>
      <c r="P20" s="1373"/>
      <c r="Q20" s="1379"/>
    </row>
    <row r="21" spans="1:17" s="721" customFormat="1" ht="15" x14ac:dyDescent="0.25">
      <c r="A21" s="724">
        <v>7</v>
      </c>
      <c r="B21" s="1162"/>
      <c r="C21" s="1777"/>
      <c r="D21" s="1777"/>
      <c r="E21" s="1644"/>
      <c r="F21" s="1747"/>
      <c r="G21" s="1777"/>
      <c r="H21" s="1777"/>
      <c r="I21" s="1709"/>
      <c r="J21" s="1747"/>
      <c r="K21" s="1777"/>
      <c r="L21" s="1777"/>
      <c r="M21" s="1644"/>
      <c r="N21" s="1350"/>
      <c r="O21" s="1164"/>
      <c r="P21" s="1373"/>
      <c r="Q21" s="1379"/>
    </row>
    <row r="22" spans="1:17" s="721" customFormat="1" ht="15" x14ac:dyDescent="0.25">
      <c r="A22" s="724">
        <v>8</v>
      </c>
      <c r="B22" s="1162"/>
      <c r="C22" s="1777"/>
      <c r="D22" s="1777"/>
      <c r="E22" s="1644"/>
      <c r="F22" s="1747"/>
      <c r="G22" s="1777"/>
      <c r="H22" s="1777"/>
      <c r="I22" s="1709"/>
      <c r="J22" s="1747"/>
      <c r="K22" s="1777"/>
      <c r="L22" s="1777"/>
      <c r="M22" s="1644"/>
      <c r="N22" s="1350"/>
      <c r="O22" s="1164"/>
      <c r="P22" s="1373"/>
      <c r="Q22" s="1379"/>
    </row>
    <row r="23" spans="1:17" s="721" customFormat="1" ht="15" x14ac:dyDescent="0.25">
      <c r="A23" s="724">
        <v>9</v>
      </c>
      <c r="B23" s="1162"/>
      <c r="C23" s="1777"/>
      <c r="D23" s="1777"/>
      <c r="E23" s="1644"/>
      <c r="F23" s="1747"/>
      <c r="G23" s="1777"/>
      <c r="H23" s="1777"/>
      <c r="I23" s="1709"/>
      <c r="J23" s="1747"/>
      <c r="K23" s="1777"/>
      <c r="L23" s="1777"/>
      <c r="M23" s="1644"/>
      <c r="N23" s="1350"/>
      <c r="O23" s="1164"/>
      <c r="P23" s="1373"/>
      <c r="Q23" s="1379"/>
    </row>
    <row r="24" spans="1:17" s="721" customFormat="1" ht="15" x14ac:dyDescent="0.25">
      <c r="A24" s="724">
        <v>10</v>
      </c>
      <c r="B24" s="1162"/>
      <c r="C24" s="1777"/>
      <c r="D24" s="1777"/>
      <c r="E24" s="1644"/>
      <c r="F24" s="1747"/>
      <c r="G24" s="1777"/>
      <c r="H24" s="1777"/>
      <c r="I24" s="1709"/>
      <c r="J24" s="1747"/>
      <c r="K24" s="1777"/>
      <c r="L24" s="1777"/>
      <c r="M24" s="1644"/>
      <c r="N24" s="1350"/>
      <c r="O24" s="1164"/>
      <c r="P24" s="1373"/>
      <c r="Q24" s="1379"/>
    </row>
    <row r="25" spans="1:17" s="721" customFormat="1" ht="15" x14ac:dyDescent="0.25">
      <c r="A25" s="724">
        <v>11</v>
      </c>
      <c r="B25" s="1162"/>
      <c r="C25" s="1777"/>
      <c r="D25" s="1777"/>
      <c r="E25" s="1644"/>
      <c r="F25" s="1747"/>
      <c r="G25" s="1777"/>
      <c r="H25" s="1777"/>
      <c r="I25" s="1709"/>
      <c r="J25" s="1747"/>
      <c r="K25" s="1777"/>
      <c r="L25" s="1777"/>
      <c r="M25" s="1644"/>
      <c r="N25" s="1350"/>
      <c r="O25" s="1164"/>
      <c r="P25" s="1373"/>
      <c r="Q25" s="1379"/>
    </row>
    <row r="26" spans="1:17" s="721" customFormat="1" ht="15" x14ac:dyDescent="0.25">
      <c r="A26" s="724">
        <v>12</v>
      </c>
      <c r="B26" s="1162"/>
      <c r="C26" s="1777"/>
      <c r="D26" s="1777"/>
      <c r="E26" s="1644"/>
      <c r="F26" s="1747"/>
      <c r="G26" s="1777"/>
      <c r="H26" s="1777"/>
      <c r="I26" s="1709"/>
      <c r="J26" s="1747"/>
      <c r="K26" s="1777"/>
      <c r="L26" s="1777"/>
      <c r="M26" s="1644"/>
      <c r="N26" s="1350"/>
      <c r="O26" s="1164"/>
      <c r="P26" s="1373"/>
      <c r="Q26" s="1379"/>
    </row>
    <row r="27" spans="1:17" s="721" customFormat="1" ht="15" x14ac:dyDescent="0.25">
      <c r="A27" s="724">
        <v>13</v>
      </c>
      <c r="B27" s="1162"/>
      <c r="C27" s="1777"/>
      <c r="D27" s="1777"/>
      <c r="E27" s="1644"/>
      <c r="F27" s="1747"/>
      <c r="G27" s="1777"/>
      <c r="H27" s="1777"/>
      <c r="I27" s="1709"/>
      <c r="J27" s="1747"/>
      <c r="K27" s="1777"/>
      <c r="L27" s="1777"/>
      <c r="M27" s="1644"/>
      <c r="N27" s="1350"/>
      <c r="O27" s="1164"/>
      <c r="P27" s="1373"/>
      <c r="Q27" s="1379"/>
    </row>
    <row r="28" spans="1:17" s="721" customFormat="1" ht="15" x14ac:dyDescent="0.25">
      <c r="A28" s="724">
        <v>14</v>
      </c>
      <c r="B28" s="1162"/>
      <c r="C28" s="1777"/>
      <c r="D28" s="1777"/>
      <c r="E28" s="1644"/>
      <c r="F28" s="1747"/>
      <c r="G28" s="1777"/>
      <c r="H28" s="1777"/>
      <c r="I28" s="1709"/>
      <c r="J28" s="1747"/>
      <c r="K28" s="1777"/>
      <c r="L28" s="1777"/>
      <c r="M28" s="1644"/>
      <c r="N28" s="1350"/>
      <c r="O28" s="1164"/>
      <c r="P28" s="1373"/>
      <c r="Q28" s="1379"/>
    </row>
    <row r="29" spans="1:17" s="721" customFormat="1" ht="15" x14ac:dyDescent="0.25">
      <c r="A29" s="724">
        <v>15</v>
      </c>
      <c r="B29" s="1162"/>
      <c r="C29" s="1777"/>
      <c r="D29" s="1777"/>
      <c r="E29" s="1644"/>
      <c r="F29" s="1747"/>
      <c r="G29" s="1777"/>
      <c r="H29" s="1777"/>
      <c r="I29" s="1709"/>
      <c r="J29" s="1747"/>
      <c r="K29" s="1777"/>
      <c r="L29" s="1777"/>
      <c r="M29" s="1644"/>
      <c r="N29" s="1350"/>
      <c r="O29" s="1164"/>
      <c r="P29" s="1373"/>
      <c r="Q29" s="1379"/>
    </row>
    <row r="30" spans="1:17" s="721" customFormat="1" ht="15" x14ac:dyDescent="0.25">
      <c r="A30" s="724">
        <v>16</v>
      </c>
      <c r="B30" s="1162"/>
      <c r="C30" s="1777"/>
      <c r="D30" s="1777"/>
      <c r="E30" s="1644"/>
      <c r="F30" s="1747"/>
      <c r="G30" s="1777"/>
      <c r="H30" s="1777"/>
      <c r="I30" s="1709"/>
      <c r="J30" s="1747"/>
      <c r="K30" s="1777"/>
      <c r="L30" s="1777"/>
      <c r="M30" s="1644"/>
      <c r="N30" s="1350"/>
      <c r="O30" s="1164"/>
      <c r="P30" s="1373"/>
      <c r="Q30" s="1379"/>
    </row>
    <row r="31" spans="1:17" s="725" customFormat="1" ht="15" x14ac:dyDescent="0.25">
      <c r="A31" s="724">
        <v>17</v>
      </c>
      <c r="B31" s="1162"/>
      <c r="C31" s="1777"/>
      <c r="D31" s="1777"/>
      <c r="E31" s="1644"/>
      <c r="F31" s="1747"/>
      <c r="G31" s="1777"/>
      <c r="H31" s="1777"/>
      <c r="I31" s="1709"/>
      <c r="J31" s="1747"/>
      <c r="K31" s="1777"/>
      <c r="L31" s="1777"/>
      <c r="M31" s="1644"/>
      <c r="N31" s="1350"/>
      <c r="O31" s="1164"/>
      <c r="P31" s="1373"/>
      <c r="Q31" s="1379"/>
    </row>
    <row r="32" spans="1:17" s="725" customFormat="1" ht="15" x14ac:dyDescent="0.25">
      <c r="A32" s="724">
        <v>18</v>
      </c>
      <c r="B32" s="1162"/>
      <c r="C32" s="1777"/>
      <c r="D32" s="1777"/>
      <c r="E32" s="1644"/>
      <c r="F32" s="1747"/>
      <c r="G32" s="1777"/>
      <c r="H32" s="1777"/>
      <c r="I32" s="1709"/>
      <c r="J32" s="1747"/>
      <c r="K32" s="1777"/>
      <c r="L32" s="1777"/>
      <c r="M32" s="1644"/>
      <c r="N32" s="1350"/>
      <c r="O32" s="1164"/>
      <c r="P32" s="1373"/>
      <c r="Q32" s="1379"/>
    </row>
    <row r="33" spans="1:33" s="725" customFormat="1" ht="15" x14ac:dyDescent="0.25">
      <c r="A33" s="724">
        <v>19</v>
      </c>
      <c r="B33" s="1162"/>
      <c r="C33" s="1777"/>
      <c r="D33" s="1777"/>
      <c r="E33" s="1644"/>
      <c r="F33" s="1747"/>
      <c r="G33" s="1777"/>
      <c r="H33" s="1777"/>
      <c r="I33" s="1709"/>
      <c r="J33" s="1747"/>
      <c r="K33" s="1777"/>
      <c r="L33" s="1777"/>
      <c r="M33" s="1644"/>
      <c r="N33" s="1350"/>
      <c r="O33" s="1164"/>
      <c r="P33" s="1373"/>
      <c r="Q33" s="1379"/>
    </row>
    <row r="34" spans="1:33" s="725" customFormat="1" ht="15" x14ac:dyDescent="0.25">
      <c r="A34" s="724">
        <v>20</v>
      </c>
      <c r="B34" s="1162"/>
      <c r="C34" s="1777"/>
      <c r="D34" s="1777"/>
      <c r="E34" s="1644"/>
      <c r="F34" s="1747"/>
      <c r="G34" s="1777"/>
      <c r="H34" s="1777"/>
      <c r="I34" s="1709"/>
      <c r="J34" s="1747"/>
      <c r="K34" s="1777"/>
      <c r="L34" s="1777"/>
      <c r="M34" s="1644"/>
      <c r="N34" s="1350"/>
      <c r="O34" s="1164"/>
      <c r="P34" s="1373"/>
      <c r="Q34" s="1379"/>
    </row>
    <row r="35" spans="1:33" s="725" customFormat="1" ht="15" x14ac:dyDescent="0.25">
      <c r="A35" s="724">
        <v>21</v>
      </c>
      <c r="B35" s="1162"/>
      <c r="C35" s="1777"/>
      <c r="D35" s="1777"/>
      <c r="E35" s="1644"/>
      <c r="F35" s="1747"/>
      <c r="G35" s="1777"/>
      <c r="H35" s="1777"/>
      <c r="I35" s="1709"/>
      <c r="J35" s="1747"/>
      <c r="K35" s="1777"/>
      <c r="L35" s="1777"/>
      <c r="M35" s="1644"/>
      <c r="N35" s="1350"/>
      <c r="O35" s="1164"/>
      <c r="P35" s="1373"/>
      <c r="Q35" s="1379"/>
    </row>
    <row r="36" spans="1:33" s="725" customFormat="1" ht="15" x14ac:dyDescent="0.25">
      <c r="A36" s="724">
        <v>22</v>
      </c>
      <c r="B36" s="1162"/>
      <c r="C36" s="1777"/>
      <c r="D36" s="1777"/>
      <c r="E36" s="1644"/>
      <c r="F36" s="1747"/>
      <c r="G36" s="1777"/>
      <c r="H36" s="1777"/>
      <c r="I36" s="1709"/>
      <c r="J36" s="1747"/>
      <c r="K36" s="1777"/>
      <c r="L36" s="1777"/>
      <c r="M36" s="1644"/>
      <c r="N36" s="1350"/>
      <c r="O36" s="1164"/>
      <c r="P36" s="1373"/>
      <c r="Q36" s="1379"/>
    </row>
    <row r="37" spans="1:33" s="725" customFormat="1" ht="15" x14ac:dyDescent="0.25">
      <c r="A37" s="724">
        <v>23</v>
      </c>
      <c r="B37" s="1162"/>
      <c r="C37" s="1777"/>
      <c r="D37" s="1777"/>
      <c r="E37" s="1644"/>
      <c r="F37" s="1747"/>
      <c r="G37" s="1777"/>
      <c r="H37" s="1777"/>
      <c r="I37" s="1709"/>
      <c r="J37" s="1747"/>
      <c r="K37" s="1777"/>
      <c r="L37" s="1777"/>
      <c r="M37" s="1644"/>
      <c r="N37" s="1350"/>
      <c r="O37" s="1164"/>
      <c r="P37" s="1373"/>
      <c r="Q37" s="1379"/>
    </row>
    <row r="38" spans="1:33" s="725" customFormat="1" ht="15" x14ac:dyDescent="0.25">
      <c r="A38" s="724">
        <v>24</v>
      </c>
      <c r="B38" s="1162"/>
      <c r="C38" s="1777"/>
      <c r="D38" s="1777"/>
      <c r="E38" s="1644"/>
      <c r="F38" s="1747"/>
      <c r="G38" s="1777"/>
      <c r="H38" s="1777"/>
      <c r="I38" s="1709"/>
      <c r="J38" s="1747"/>
      <c r="K38" s="1777"/>
      <c r="L38" s="1777"/>
      <c r="M38" s="1644"/>
      <c r="N38" s="1350"/>
      <c r="O38" s="1164"/>
      <c r="P38" s="1373"/>
      <c r="Q38" s="1379"/>
    </row>
    <row r="39" spans="1:33" s="725" customFormat="1" ht="15" x14ac:dyDescent="0.2">
      <c r="A39" s="724" t="s">
        <v>19</v>
      </c>
      <c r="B39" s="1200"/>
      <c r="C39" s="1778"/>
      <c r="D39" s="1778"/>
      <c r="E39" s="1779">
        <f>SUM(E15:E38)</f>
        <v>0</v>
      </c>
      <c r="F39" s="1778"/>
      <c r="G39" s="1778"/>
      <c r="H39" s="1778"/>
      <c r="I39" s="1779"/>
      <c r="J39" s="1778"/>
      <c r="K39" s="1778"/>
      <c r="L39" s="1778"/>
      <c r="M39" s="1779">
        <f>SUM(M15:M38)</f>
        <v>0</v>
      </c>
      <c r="N39" s="1780"/>
      <c r="O39" s="1200"/>
      <c r="P39" s="1200"/>
      <c r="Q39" s="1375"/>
    </row>
    <row r="40" spans="1:33" s="714" customFormat="1" ht="12.75" customHeight="1" x14ac:dyDescent="0.2">
      <c r="A40" s="714" t="s">
        <v>20</v>
      </c>
      <c r="R40" s="977"/>
      <c r="S40" s="977"/>
      <c r="T40" s="977"/>
      <c r="U40" s="977"/>
      <c r="V40" s="977"/>
      <c r="W40" s="977"/>
      <c r="X40" s="977"/>
      <c r="Y40" s="977"/>
      <c r="Z40" s="977"/>
      <c r="AA40" s="977"/>
      <c r="AB40" s="977"/>
      <c r="AC40" s="977"/>
      <c r="AD40" s="977"/>
      <c r="AE40" s="977"/>
      <c r="AF40" s="977"/>
      <c r="AG40" s="977"/>
    </row>
    <row r="41" spans="1:33" s="714" customFormat="1" ht="12.75" customHeight="1" x14ac:dyDescent="0.2">
      <c r="A41" s="714" t="s">
        <v>21</v>
      </c>
      <c r="R41" s="977"/>
      <c r="S41" s="977"/>
      <c r="T41" s="977"/>
      <c r="U41" s="977"/>
      <c r="V41" s="977"/>
      <c r="W41" s="977"/>
      <c r="X41" s="977"/>
      <c r="Y41" s="977"/>
      <c r="Z41" s="977"/>
      <c r="AA41" s="977"/>
      <c r="AB41" s="977"/>
      <c r="AC41" s="977"/>
      <c r="AD41" s="977"/>
      <c r="AE41" s="977"/>
      <c r="AF41" s="977"/>
      <c r="AG41" s="977"/>
    </row>
    <row r="42" spans="1:33" x14ac:dyDescent="0.2">
      <c r="A42" s="714" t="s">
        <v>22</v>
      </c>
      <c r="R42" s="978"/>
      <c r="S42" s="978"/>
      <c r="T42" s="978"/>
      <c r="U42" s="978"/>
      <c r="V42" s="978"/>
      <c r="W42" s="978"/>
      <c r="X42" s="978"/>
      <c r="Y42" s="978"/>
      <c r="Z42" s="978"/>
      <c r="AA42" s="978"/>
      <c r="AB42" s="978"/>
      <c r="AC42" s="978"/>
      <c r="AD42" s="978"/>
      <c r="AE42" s="978"/>
      <c r="AF42" s="978"/>
      <c r="AG42" s="978"/>
    </row>
    <row r="43" spans="1:33" x14ac:dyDescent="0.2">
      <c r="A43" s="714" t="s">
        <v>23</v>
      </c>
      <c r="K43" s="714" t="s">
        <v>526</v>
      </c>
      <c r="L43" s="714"/>
      <c r="M43" s="714"/>
      <c r="N43" s="714"/>
      <c r="O43" s="714"/>
      <c r="P43" s="714"/>
      <c r="Q43" s="714"/>
      <c r="R43" s="978"/>
      <c r="S43" s="978"/>
      <c r="T43" s="978"/>
      <c r="U43" s="978"/>
      <c r="V43" s="978"/>
      <c r="W43" s="978"/>
      <c r="X43" s="978"/>
      <c r="Y43" s="978"/>
      <c r="Z43" s="978"/>
      <c r="AA43" s="978"/>
      <c r="AB43" s="978"/>
      <c r="AC43" s="978"/>
      <c r="AD43" s="978"/>
      <c r="AE43" s="978"/>
      <c r="AF43" s="978"/>
      <c r="AG43" s="978"/>
    </row>
    <row r="44" spans="1:33" x14ac:dyDescent="0.2">
      <c r="R44" s="978"/>
      <c r="S44" s="978"/>
      <c r="T44" s="978"/>
      <c r="U44" s="978"/>
      <c r="V44" s="978"/>
      <c r="W44" s="978"/>
      <c r="X44" s="978"/>
      <c r="Y44" s="978"/>
      <c r="Z44" s="978"/>
      <c r="AA44" s="978"/>
      <c r="AB44" s="978"/>
      <c r="AC44" s="978"/>
      <c r="AD44" s="978"/>
      <c r="AE44" s="978"/>
      <c r="AF44" s="978"/>
      <c r="AG44" s="978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N1:Q1"/>
    <mergeCell ref="B2:F2"/>
    <mergeCell ref="N2:Q2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>
    <tabColor theme="6"/>
  </sheetPr>
  <dimension ref="A1:AG44"/>
  <sheetViews>
    <sheetView zoomScale="70" zoomScaleNormal="70" workbookViewId="0">
      <selection activeCell="M15" sqref="M15:M38"/>
    </sheetView>
  </sheetViews>
  <sheetFormatPr defaultRowHeight="12.75" x14ac:dyDescent="0.2"/>
  <cols>
    <col min="1" max="1" width="5.42578125" style="445" customWidth="1"/>
    <col min="2" max="3" width="11.28515625" style="445" customWidth="1"/>
    <col min="4" max="4" width="11.28515625" style="445" hidden="1" customWidth="1"/>
    <col min="5" max="7" width="11.28515625" style="445" customWidth="1"/>
    <col min="8" max="8" width="11.28515625" style="445" hidden="1" customWidth="1"/>
    <col min="9" max="11" width="11.28515625" style="445" customWidth="1"/>
    <col min="12" max="12" width="11.28515625" style="445" hidden="1" customWidth="1"/>
    <col min="13" max="15" width="11.28515625" style="445" customWidth="1"/>
    <col min="16" max="16" width="11.28515625" style="445" hidden="1" customWidth="1"/>
    <col min="17" max="17" width="11.28515625" style="445" customWidth="1"/>
    <col min="18" max="16384" width="9.140625" style="445"/>
  </cols>
  <sheetData>
    <row r="1" spans="1:33" s="433" customFormat="1" ht="18.75" customHeight="1" x14ac:dyDescent="0.25">
      <c r="B1" s="2656" t="s">
        <v>503</v>
      </c>
      <c r="C1" s="2046"/>
      <c r="D1" s="2046"/>
      <c r="E1" s="2046"/>
      <c r="F1" s="2046"/>
      <c r="J1" s="730" t="s">
        <v>179</v>
      </c>
      <c r="N1" s="2663" t="s">
        <v>100</v>
      </c>
      <c r="O1" s="2663"/>
      <c r="P1" s="2663"/>
      <c r="Q1" s="2663"/>
      <c r="R1" s="975"/>
      <c r="S1" s="975"/>
      <c r="T1" s="975"/>
      <c r="U1" s="975"/>
      <c r="V1" s="975"/>
      <c r="W1" s="975"/>
      <c r="X1" s="975"/>
      <c r="Y1" s="975"/>
      <c r="Z1" s="975"/>
      <c r="AA1" s="975"/>
      <c r="AB1" s="975"/>
      <c r="AC1" s="975"/>
      <c r="AD1" s="975"/>
      <c r="AE1" s="975"/>
      <c r="AF1" s="975"/>
      <c r="AG1" s="975"/>
    </row>
    <row r="2" spans="1:33" s="433" customFormat="1" ht="10.5" customHeight="1" x14ac:dyDescent="0.2">
      <c r="B2" s="2657" t="s">
        <v>1</v>
      </c>
      <c r="C2" s="2032"/>
      <c r="D2" s="2032"/>
      <c r="E2" s="2032"/>
      <c r="F2" s="2032"/>
      <c r="N2" s="2657" t="s">
        <v>2</v>
      </c>
      <c r="O2" s="2664"/>
      <c r="P2" s="2664"/>
      <c r="Q2" s="2664"/>
      <c r="R2" s="975"/>
      <c r="S2" s="975"/>
      <c r="T2" s="975"/>
      <c r="U2" s="975"/>
      <c r="V2" s="975"/>
      <c r="W2" s="975"/>
      <c r="X2" s="975"/>
      <c r="Y2" s="975"/>
      <c r="Z2" s="975"/>
      <c r="AA2" s="975"/>
      <c r="AB2" s="975"/>
      <c r="AC2" s="975"/>
      <c r="AD2" s="975"/>
      <c r="AE2" s="975"/>
      <c r="AF2" s="975"/>
      <c r="AG2" s="975"/>
    </row>
    <row r="3" spans="1:33" s="433" customFormat="1" ht="13.5" customHeight="1" x14ac:dyDescent="0.2">
      <c r="N3" s="433" t="s">
        <v>3</v>
      </c>
      <c r="R3" s="975"/>
      <c r="S3" s="975"/>
      <c r="T3" s="975"/>
      <c r="U3" s="975"/>
      <c r="V3" s="975"/>
      <c r="W3" s="975"/>
      <c r="X3" s="975"/>
      <c r="Y3" s="975"/>
      <c r="Z3" s="975"/>
      <c r="AA3" s="975"/>
      <c r="AB3" s="975"/>
      <c r="AC3" s="975"/>
      <c r="AD3" s="975"/>
      <c r="AE3" s="975"/>
      <c r="AF3" s="975"/>
      <c r="AG3" s="975"/>
    </row>
    <row r="4" spans="1:33" s="433" customFormat="1" ht="15" customHeight="1" x14ac:dyDescent="0.25">
      <c r="B4" s="2655" t="s">
        <v>4</v>
      </c>
      <c r="C4" s="2046"/>
      <c r="D4" s="435"/>
      <c r="E4" s="975"/>
      <c r="F4" s="975"/>
      <c r="G4" s="975"/>
      <c r="H4" s="975"/>
      <c r="I4" s="909" t="s">
        <v>5</v>
      </c>
      <c r="J4" s="434"/>
      <c r="K4" s="434"/>
      <c r="L4" s="434"/>
      <c r="O4" s="436" t="s">
        <v>101</v>
      </c>
      <c r="R4" s="975"/>
      <c r="S4" s="975"/>
      <c r="T4" s="975"/>
      <c r="U4" s="975"/>
      <c r="V4" s="975"/>
      <c r="W4" s="975"/>
      <c r="X4" s="975"/>
      <c r="Y4" s="975"/>
      <c r="Z4" s="975"/>
      <c r="AA4" s="975"/>
      <c r="AB4" s="975"/>
      <c r="AC4" s="975"/>
      <c r="AD4" s="975"/>
      <c r="AE4" s="975"/>
      <c r="AF4" s="975"/>
      <c r="AG4" s="975"/>
    </row>
    <row r="5" spans="1:33" s="433" customFormat="1" ht="9.75" customHeight="1" x14ac:dyDescent="0.2">
      <c r="B5" s="2660" t="s">
        <v>7</v>
      </c>
      <c r="C5" s="2044"/>
      <c r="D5" s="434"/>
      <c r="E5" s="434"/>
      <c r="R5" s="975"/>
      <c r="S5" s="975"/>
      <c r="T5" s="975"/>
      <c r="U5" s="975"/>
      <c r="V5" s="975"/>
      <c r="W5" s="975"/>
      <c r="X5" s="975"/>
      <c r="Y5" s="975"/>
      <c r="Z5" s="975"/>
      <c r="AA5" s="975"/>
      <c r="AB5" s="975"/>
      <c r="AC5" s="975"/>
      <c r="AD5" s="975"/>
      <c r="AE5" s="975"/>
      <c r="AF5" s="975"/>
      <c r="AG5" s="975"/>
    </row>
    <row r="6" spans="1:33" s="433" customFormat="1" ht="12" customHeight="1" x14ac:dyDescent="0.25">
      <c r="A6" s="2661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75"/>
      <c r="S6" s="975"/>
      <c r="T6" s="975"/>
      <c r="U6" s="975"/>
      <c r="V6" s="975"/>
      <c r="W6" s="975"/>
      <c r="X6" s="975"/>
      <c r="Y6" s="975"/>
      <c r="Z6" s="975"/>
      <c r="AA6" s="975"/>
      <c r="AB6" s="975"/>
      <c r="AC6" s="975"/>
      <c r="AD6" s="975"/>
      <c r="AE6" s="975"/>
      <c r="AF6" s="975"/>
      <c r="AG6" s="975"/>
    </row>
    <row r="7" spans="1:33" s="433" customFormat="1" ht="15.75" x14ac:dyDescent="0.25">
      <c r="A7" s="2662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75"/>
      <c r="S7" s="975"/>
      <c r="T7" s="975"/>
      <c r="U7" s="975"/>
      <c r="V7" s="975"/>
      <c r="W7" s="975"/>
      <c r="X7" s="975"/>
      <c r="Y7" s="975"/>
      <c r="Z7" s="975"/>
      <c r="AA7" s="975"/>
      <c r="AB7" s="975"/>
      <c r="AC7" s="975"/>
      <c r="AD7" s="975"/>
      <c r="AE7" s="975"/>
      <c r="AF7" s="975"/>
      <c r="AG7" s="975"/>
    </row>
    <row r="8" spans="1:33" s="433" customFormat="1" ht="9" customHeight="1" x14ac:dyDescent="0.2">
      <c r="A8" s="1312">
        <v>1516</v>
      </c>
      <c r="B8" s="1312">
        <v>1514</v>
      </c>
      <c r="R8" s="975"/>
      <c r="S8" s="975"/>
      <c r="T8" s="975"/>
      <c r="U8" s="975"/>
      <c r="V8" s="975"/>
      <c r="W8" s="975"/>
      <c r="X8" s="975"/>
      <c r="Y8" s="975"/>
      <c r="Z8" s="975"/>
      <c r="AA8" s="975"/>
      <c r="AB8" s="975"/>
      <c r="AC8" s="975"/>
      <c r="AD8" s="975"/>
      <c r="AE8" s="975"/>
      <c r="AF8" s="975"/>
      <c r="AG8" s="975"/>
    </row>
    <row r="9" spans="1:33" s="433" customFormat="1" x14ac:dyDescent="0.2">
      <c r="A9" s="2665" t="s">
        <v>9</v>
      </c>
      <c r="B9" s="2668" t="s">
        <v>10</v>
      </c>
      <c r="C9" s="2669"/>
      <c r="D9" s="2669"/>
      <c r="E9" s="2669"/>
      <c r="F9" s="2669"/>
      <c r="G9" s="2669"/>
      <c r="H9" s="2669"/>
      <c r="I9" s="2670"/>
      <c r="J9" s="2668" t="s">
        <v>11</v>
      </c>
      <c r="K9" s="2669"/>
      <c r="L9" s="2669"/>
      <c r="M9" s="2669"/>
      <c r="N9" s="2669"/>
      <c r="O9" s="2669"/>
      <c r="P9" s="2669"/>
      <c r="Q9" s="2670"/>
      <c r="R9" s="975"/>
      <c r="S9" s="975"/>
      <c r="T9" s="975"/>
      <c r="U9" s="975"/>
      <c r="V9" s="975"/>
      <c r="W9" s="975"/>
      <c r="X9" s="975"/>
      <c r="Y9" s="975"/>
      <c r="Z9" s="975"/>
      <c r="AA9" s="975"/>
      <c r="AB9" s="975"/>
      <c r="AC9" s="975"/>
      <c r="AD9" s="975"/>
      <c r="AE9" s="975"/>
      <c r="AF9" s="975"/>
      <c r="AG9" s="975"/>
    </row>
    <row r="10" spans="1:33" s="433" customFormat="1" x14ac:dyDescent="0.2">
      <c r="A10" s="2666"/>
      <c r="B10" s="2658" t="s">
        <v>102</v>
      </c>
      <c r="C10" s="2659"/>
      <c r="D10" s="2659"/>
      <c r="E10" s="2671"/>
      <c r="F10" s="2658" t="s">
        <v>103</v>
      </c>
      <c r="G10" s="2039"/>
      <c r="H10" s="2039"/>
      <c r="I10" s="2040"/>
      <c r="J10" s="2658" t="s">
        <v>102</v>
      </c>
      <c r="K10" s="2659"/>
      <c r="L10" s="2659"/>
      <c r="M10" s="2671"/>
      <c r="N10" s="2658" t="s">
        <v>103</v>
      </c>
      <c r="O10" s="2659"/>
      <c r="P10" s="2659"/>
      <c r="Q10" s="2671"/>
      <c r="R10" s="975"/>
      <c r="S10" s="975"/>
      <c r="T10" s="975"/>
      <c r="U10" s="975"/>
      <c r="V10" s="975"/>
      <c r="W10" s="975"/>
      <c r="X10" s="975"/>
      <c r="Y10" s="975"/>
      <c r="Z10" s="975"/>
      <c r="AA10" s="975"/>
      <c r="AB10" s="975"/>
      <c r="AC10" s="975"/>
      <c r="AD10" s="975"/>
      <c r="AE10" s="975"/>
      <c r="AF10" s="975"/>
      <c r="AG10" s="975"/>
    </row>
    <row r="11" spans="1:33" s="433" customFormat="1" x14ac:dyDescent="0.2">
      <c r="A11" s="2666"/>
      <c r="B11" s="2658" t="s">
        <v>14</v>
      </c>
      <c r="C11" s="2659"/>
      <c r="E11" s="438">
        <v>12000</v>
      </c>
      <c r="F11" s="2658" t="s">
        <v>14</v>
      </c>
      <c r="G11" s="2659"/>
      <c r="H11" s="437"/>
      <c r="I11" s="438">
        <v>12000</v>
      </c>
      <c r="J11" s="2658" t="s">
        <v>14</v>
      </c>
      <c r="K11" s="2659"/>
      <c r="L11" s="437"/>
      <c r="M11" s="438">
        <f>E11</f>
        <v>12000</v>
      </c>
      <c r="N11" s="2658" t="s">
        <v>14</v>
      </c>
      <c r="O11" s="2659"/>
      <c r="P11" s="437"/>
      <c r="Q11" s="438">
        <f>I11</f>
        <v>12000</v>
      </c>
      <c r="R11" s="975"/>
      <c r="S11" s="975"/>
      <c r="T11" s="975"/>
      <c r="U11" s="975"/>
      <c r="V11" s="975"/>
      <c r="W11" s="975"/>
      <c r="X11" s="975"/>
      <c r="Y11" s="975"/>
      <c r="Z11" s="975"/>
      <c r="AA11" s="975"/>
      <c r="AB11" s="975"/>
      <c r="AC11" s="975"/>
      <c r="AD11" s="975"/>
      <c r="AE11" s="975"/>
      <c r="AF11" s="975"/>
      <c r="AG11" s="975"/>
    </row>
    <row r="12" spans="1:33" s="440" customFormat="1" ht="35.25" customHeight="1" x14ac:dyDescent="0.2">
      <c r="A12" s="2667"/>
      <c r="B12" s="439" t="s">
        <v>16</v>
      </c>
      <c r="C12" s="439" t="s">
        <v>17</v>
      </c>
      <c r="D12" s="439"/>
      <c r="E12" s="439" t="s">
        <v>18</v>
      </c>
      <c r="F12" s="439" t="s">
        <v>16</v>
      </c>
      <c r="G12" s="439" t="s">
        <v>17</v>
      </c>
      <c r="H12" s="439"/>
      <c r="I12" s="439" t="s">
        <v>18</v>
      </c>
      <c r="J12" s="439" t="s">
        <v>16</v>
      </c>
      <c r="K12" s="439" t="s">
        <v>17</v>
      </c>
      <c r="L12" s="439"/>
      <c r="M12" s="439" t="s">
        <v>18</v>
      </c>
      <c r="N12" s="439" t="s">
        <v>16</v>
      </c>
      <c r="O12" s="439" t="s">
        <v>17</v>
      </c>
      <c r="P12" s="439"/>
      <c r="Q12" s="439" t="s">
        <v>18</v>
      </c>
    </row>
    <row r="13" spans="1:33" s="442" customFormat="1" ht="11.25" x14ac:dyDescent="0.2">
      <c r="A13" s="441">
        <v>1</v>
      </c>
      <c r="B13" s="441">
        <v>2</v>
      </c>
      <c r="C13" s="441">
        <v>3</v>
      </c>
      <c r="D13" s="441"/>
      <c r="E13" s="441">
        <v>4</v>
      </c>
      <c r="F13" s="441">
        <v>5</v>
      </c>
      <c r="G13" s="441">
        <v>6</v>
      </c>
      <c r="H13" s="441"/>
      <c r="I13" s="441">
        <v>7</v>
      </c>
      <c r="J13" s="441">
        <v>8</v>
      </c>
      <c r="K13" s="441">
        <v>9</v>
      </c>
      <c r="L13" s="441"/>
      <c r="M13" s="441">
        <v>10</v>
      </c>
      <c r="N13" s="441">
        <v>11</v>
      </c>
      <c r="O13" s="441">
        <v>12</v>
      </c>
      <c r="P13" s="441"/>
      <c r="Q13" s="441">
        <v>13</v>
      </c>
    </row>
    <row r="14" spans="1:33" s="440" customFormat="1" ht="15" x14ac:dyDescent="0.2">
      <c r="A14" s="443">
        <v>0</v>
      </c>
      <c r="B14" s="1162"/>
      <c r="C14" s="1781"/>
      <c r="D14" s="1781"/>
      <c r="E14" s="1781"/>
      <c r="F14" s="1747"/>
      <c r="G14" s="1781"/>
      <c r="H14" s="1781"/>
      <c r="I14" s="1781"/>
      <c r="J14" s="1747"/>
      <c r="K14" s="1781"/>
      <c r="L14" s="1781"/>
      <c r="M14" s="1781"/>
      <c r="N14" s="1747"/>
      <c r="O14" s="1781"/>
      <c r="P14" s="1781"/>
      <c r="Q14" s="1781"/>
    </row>
    <row r="15" spans="1:33" s="1467" customFormat="1" ht="15" x14ac:dyDescent="0.25">
      <c r="A15" s="1466">
        <v>1</v>
      </c>
      <c r="B15" s="1459"/>
      <c r="C15" s="1781"/>
      <c r="D15" s="1781"/>
      <c r="E15" s="1644">
        <v>1638</v>
      </c>
      <c r="F15" s="1747"/>
      <c r="G15" s="1781"/>
      <c r="H15" s="1781"/>
      <c r="I15" s="1644">
        <v>1692</v>
      </c>
      <c r="J15" s="1747"/>
      <c r="K15" s="1781"/>
      <c r="L15" s="1781"/>
      <c r="M15" s="1644">
        <v>314</v>
      </c>
      <c r="N15" s="1747"/>
      <c r="O15" s="1781"/>
      <c r="P15" s="1781"/>
      <c r="Q15" s="1644">
        <v>246</v>
      </c>
    </row>
    <row r="16" spans="1:33" s="440" customFormat="1" ht="15" x14ac:dyDescent="0.25">
      <c r="A16" s="443">
        <v>2</v>
      </c>
      <c r="B16" s="1162"/>
      <c r="C16" s="1781"/>
      <c r="D16" s="1781"/>
      <c r="E16" s="1644">
        <v>1404</v>
      </c>
      <c r="F16" s="1747"/>
      <c r="G16" s="1781"/>
      <c r="H16" s="1781"/>
      <c r="I16" s="1644">
        <v>1427</v>
      </c>
      <c r="J16" s="1747"/>
      <c r="K16" s="1781"/>
      <c r="L16" s="1781"/>
      <c r="M16" s="1644">
        <v>273</v>
      </c>
      <c r="N16" s="1747"/>
      <c r="O16" s="1781"/>
      <c r="P16" s="1781"/>
      <c r="Q16" s="1644">
        <v>202</v>
      </c>
    </row>
    <row r="17" spans="1:17" s="440" customFormat="1" ht="15" x14ac:dyDescent="0.25">
      <c r="A17" s="443">
        <v>3</v>
      </c>
      <c r="B17" s="1162"/>
      <c r="C17" s="1781"/>
      <c r="D17" s="1781"/>
      <c r="E17" s="1644">
        <v>1212</v>
      </c>
      <c r="F17" s="1747"/>
      <c r="G17" s="1781"/>
      <c r="H17" s="1781"/>
      <c r="I17" s="1644">
        <v>1231</v>
      </c>
      <c r="J17" s="1747"/>
      <c r="K17" s="1781"/>
      <c r="L17" s="1781"/>
      <c r="M17" s="1644">
        <v>225</v>
      </c>
      <c r="N17" s="1747"/>
      <c r="O17" s="1781"/>
      <c r="P17" s="1781"/>
      <c r="Q17" s="1644">
        <v>157</v>
      </c>
    </row>
    <row r="18" spans="1:17" s="440" customFormat="1" ht="15" x14ac:dyDescent="0.25">
      <c r="A18" s="443">
        <v>4</v>
      </c>
      <c r="B18" s="1162"/>
      <c r="C18" s="1781"/>
      <c r="D18" s="1781"/>
      <c r="E18" s="1644">
        <v>1146</v>
      </c>
      <c r="F18" s="1747"/>
      <c r="G18" s="1781"/>
      <c r="H18" s="1781"/>
      <c r="I18" s="1644">
        <v>1134</v>
      </c>
      <c r="J18" s="1747"/>
      <c r="K18" s="1781"/>
      <c r="L18" s="1781"/>
      <c r="M18" s="1644">
        <v>216</v>
      </c>
      <c r="N18" s="1747"/>
      <c r="O18" s="1781"/>
      <c r="P18" s="1781"/>
      <c r="Q18" s="1644">
        <v>144</v>
      </c>
    </row>
    <row r="19" spans="1:17" s="440" customFormat="1" ht="15" x14ac:dyDescent="0.25">
      <c r="A19" s="443">
        <v>5</v>
      </c>
      <c r="B19" s="1162"/>
      <c r="C19" s="1781"/>
      <c r="D19" s="1781"/>
      <c r="E19" s="1644">
        <v>1192</v>
      </c>
      <c r="F19" s="1747"/>
      <c r="G19" s="1781"/>
      <c r="H19" s="1781"/>
      <c r="I19" s="1644">
        <v>1161</v>
      </c>
      <c r="J19" s="1747"/>
      <c r="K19" s="1781"/>
      <c r="L19" s="1781"/>
      <c r="M19" s="1644">
        <v>216</v>
      </c>
      <c r="N19" s="1747"/>
      <c r="O19" s="1781"/>
      <c r="P19" s="1781"/>
      <c r="Q19" s="1644">
        <v>143</v>
      </c>
    </row>
    <row r="20" spans="1:17" s="440" customFormat="1" ht="15" x14ac:dyDescent="0.25">
      <c r="A20" s="443">
        <v>6</v>
      </c>
      <c r="B20" s="1162"/>
      <c r="C20" s="1781"/>
      <c r="D20" s="1781"/>
      <c r="E20" s="1644">
        <v>1374</v>
      </c>
      <c r="F20" s="1747"/>
      <c r="G20" s="1781"/>
      <c r="H20" s="1781"/>
      <c r="I20" s="1644">
        <v>1438</v>
      </c>
      <c r="J20" s="1747"/>
      <c r="K20" s="1781"/>
      <c r="L20" s="1781"/>
      <c r="M20" s="1644">
        <v>225</v>
      </c>
      <c r="N20" s="1747"/>
      <c r="O20" s="1781"/>
      <c r="P20" s="1781"/>
      <c r="Q20" s="1644">
        <v>146</v>
      </c>
    </row>
    <row r="21" spans="1:17" s="440" customFormat="1" ht="15" x14ac:dyDescent="0.25">
      <c r="A21" s="443">
        <v>7</v>
      </c>
      <c r="B21" s="1162"/>
      <c r="C21" s="1781"/>
      <c r="D21" s="1781"/>
      <c r="E21" s="1644">
        <v>1772</v>
      </c>
      <c r="F21" s="1747"/>
      <c r="G21" s="1781"/>
      <c r="H21" s="1781"/>
      <c r="I21" s="1644">
        <v>1835</v>
      </c>
      <c r="J21" s="1747"/>
      <c r="K21" s="1781"/>
      <c r="L21" s="1781"/>
      <c r="M21" s="1644">
        <v>230</v>
      </c>
      <c r="N21" s="1747"/>
      <c r="O21" s="1781"/>
      <c r="P21" s="1781"/>
      <c r="Q21" s="1644">
        <v>166</v>
      </c>
    </row>
    <row r="22" spans="1:17" s="440" customFormat="1" ht="15" x14ac:dyDescent="0.25">
      <c r="A22" s="443">
        <v>8</v>
      </c>
      <c r="B22" s="1162"/>
      <c r="C22" s="1781"/>
      <c r="D22" s="1781"/>
      <c r="E22" s="1644">
        <v>1997</v>
      </c>
      <c r="F22" s="1747"/>
      <c r="G22" s="1781"/>
      <c r="H22" s="1781"/>
      <c r="I22" s="1644">
        <v>2059</v>
      </c>
      <c r="J22" s="1747"/>
      <c r="K22" s="1781"/>
      <c r="L22" s="1781"/>
      <c r="M22" s="1644">
        <v>297</v>
      </c>
      <c r="N22" s="1747"/>
      <c r="O22" s="1781"/>
      <c r="P22" s="1781"/>
      <c r="Q22" s="1644">
        <v>236</v>
      </c>
    </row>
    <row r="23" spans="1:17" s="440" customFormat="1" ht="15" x14ac:dyDescent="0.25">
      <c r="A23" s="443">
        <v>9</v>
      </c>
      <c r="B23" s="1162"/>
      <c r="C23" s="1781"/>
      <c r="D23" s="1781"/>
      <c r="E23" s="1644">
        <v>2310</v>
      </c>
      <c r="F23" s="1747"/>
      <c r="G23" s="1781"/>
      <c r="H23" s="1781"/>
      <c r="I23" s="1644">
        <v>2174</v>
      </c>
      <c r="J23" s="1747"/>
      <c r="K23" s="1781"/>
      <c r="L23" s="1781"/>
      <c r="M23" s="1644">
        <v>495</v>
      </c>
      <c r="N23" s="1747"/>
      <c r="O23" s="1781"/>
      <c r="P23" s="1781"/>
      <c r="Q23" s="1644">
        <v>292</v>
      </c>
    </row>
    <row r="24" spans="1:17" s="440" customFormat="1" ht="15" x14ac:dyDescent="0.25">
      <c r="A24" s="443">
        <v>10</v>
      </c>
      <c r="B24" s="1162"/>
      <c r="C24" s="1781"/>
      <c r="D24" s="1781"/>
      <c r="E24" s="1644">
        <v>2412</v>
      </c>
      <c r="F24" s="1747"/>
      <c r="G24" s="1781"/>
      <c r="H24" s="1781"/>
      <c r="I24" s="1644">
        <v>2273</v>
      </c>
      <c r="J24" s="1747"/>
      <c r="K24" s="1781"/>
      <c r="L24" s="1781"/>
      <c r="M24" s="1644">
        <v>521</v>
      </c>
      <c r="N24" s="1747"/>
      <c r="O24" s="1781"/>
      <c r="P24" s="1781"/>
      <c r="Q24" s="1644">
        <v>292</v>
      </c>
    </row>
    <row r="25" spans="1:17" s="440" customFormat="1" ht="15" x14ac:dyDescent="0.25">
      <c r="A25" s="443">
        <v>11</v>
      </c>
      <c r="B25" s="1162"/>
      <c r="C25" s="1781"/>
      <c r="D25" s="1781"/>
      <c r="E25" s="1644">
        <v>2363</v>
      </c>
      <c r="F25" s="1747"/>
      <c r="G25" s="1781"/>
      <c r="H25" s="1781"/>
      <c r="I25" s="1644">
        <v>2213</v>
      </c>
      <c r="J25" s="1747"/>
      <c r="K25" s="1781"/>
      <c r="L25" s="1781"/>
      <c r="M25" s="1644">
        <v>484</v>
      </c>
      <c r="N25" s="1747"/>
      <c r="O25" s="1781"/>
      <c r="P25" s="1781"/>
      <c r="Q25" s="1644">
        <v>279</v>
      </c>
    </row>
    <row r="26" spans="1:17" s="440" customFormat="1" ht="15" x14ac:dyDescent="0.25">
      <c r="A26" s="443">
        <v>12</v>
      </c>
      <c r="B26" s="1162"/>
      <c r="C26" s="1781"/>
      <c r="D26" s="1781"/>
      <c r="E26" s="1644">
        <v>2317</v>
      </c>
      <c r="F26" s="1747"/>
      <c r="G26" s="1781"/>
      <c r="H26" s="1781"/>
      <c r="I26" s="1644">
        <v>2183</v>
      </c>
      <c r="J26" s="1747"/>
      <c r="K26" s="1781"/>
      <c r="L26" s="1781"/>
      <c r="M26" s="1644">
        <v>487</v>
      </c>
      <c r="N26" s="1747"/>
      <c r="O26" s="1781"/>
      <c r="P26" s="1781"/>
      <c r="Q26" s="1644">
        <v>313</v>
      </c>
    </row>
    <row r="27" spans="1:17" s="440" customFormat="1" ht="15" x14ac:dyDescent="0.25">
      <c r="A27" s="443">
        <v>13</v>
      </c>
      <c r="B27" s="1162"/>
      <c r="C27" s="1781"/>
      <c r="D27" s="1781"/>
      <c r="E27" s="1644">
        <v>2266</v>
      </c>
      <c r="F27" s="1747"/>
      <c r="G27" s="1781"/>
      <c r="H27" s="1781"/>
      <c r="I27" s="1644">
        <v>2157</v>
      </c>
      <c r="J27" s="1747"/>
      <c r="K27" s="1781"/>
      <c r="L27" s="1781"/>
      <c r="M27" s="1644">
        <v>399</v>
      </c>
      <c r="N27" s="1747"/>
      <c r="O27" s="1781"/>
      <c r="P27" s="1781"/>
      <c r="Q27" s="1644">
        <v>304</v>
      </c>
    </row>
    <row r="28" spans="1:17" s="440" customFormat="1" ht="15" x14ac:dyDescent="0.25">
      <c r="A28" s="443">
        <v>14</v>
      </c>
      <c r="B28" s="1162"/>
      <c r="C28" s="1781"/>
      <c r="D28" s="1781"/>
      <c r="E28" s="1644">
        <v>2284</v>
      </c>
      <c r="F28" s="1747"/>
      <c r="G28" s="1781"/>
      <c r="H28" s="1781"/>
      <c r="I28" s="1644">
        <v>2134</v>
      </c>
      <c r="J28" s="1747"/>
      <c r="K28" s="1781"/>
      <c r="L28" s="1781"/>
      <c r="M28" s="1644">
        <v>496</v>
      </c>
      <c r="N28" s="1747"/>
      <c r="O28" s="1781"/>
      <c r="P28" s="1781"/>
      <c r="Q28" s="1644">
        <v>275</v>
      </c>
    </row>
    <row r="29" spans="1:17" s="440" customFormat="1" ht="15" x14ac:dyDescent="0.25">
      <c r="A29" s="443">
        <v>15</v>
      </c>
      <c r="B29" s="1162"/>
      <c r="C29" s="1781"/>
      <c r="D29" s="1781"/>
      <c r="E29" s="1644">
        <v>2273</v>
      </c>
      <c r="F29" s="1747"/>
      <c r="G29" s="1781"/>
      <c r="H29" s="1781"/>
      <c r="I29" s="1644">
        <v>2092</v>
      </c>
      <c r="J29" s="1747"/>
      <c r="K29" s="1781"/>
      <c r="L29" s="1781"/>
      <c r="M29" s="1644">
        <v>510</v>
      </c>
      <c r="N29" s="1747"/>
      <c r="O29" s="1781"/>
      <c r="P29" s="1781"/>
      <c r="Q29" s="1644">
        <v>285</v>
      </c>
    </row>
    <row r="30" spans="1:17" s="440" customFormat="1" ht="15" x14ac:dyDescent="0.25">
      <c r="A30" s="443">
        <v>16</v>
      </c>
      <c r="B30" s="1162"/>
      <c r="C30" s="1781"/>
      <c r="D30" s="1781"/>
      <c r="E30" s="1644">
        <v>2273</v>
      </c>
      <c r="F30" s="1747"/>
      <c r="G30" s="1781"/>
      <c r="H30" s="1781"/>
      <c r="I30" s="1644">
        <v>2086</v>
      </c>
      <c r="J30" s="1747"/>
      <c r="K30" s="1781"/>
      <c r="L30" s="1781"/>
      <c r="M30" s="1644">
        <v>506</v>
      </c>
      <c r="N30" s="1747"/>
      <c r="O30" s="1781"/>
      <c r="P30" s="1781"/>
      <c r="Q30" s="1644">
        <v>299</v>
      </c>
    </row>
    <row r="31" spans="1:17" s="444" customFormat="1" ht="15" x14ac:dyDescent="0.25">
      <c r="A31" s="443">
        <v>17</v>
      </c>
      <c r="B31" s="1162"/>
      <c r="C31" s="1781"/>
      <c r="D31" s="1781"/>
      <c r="E31" s="1644">
        <v>2284</v>
      </c>
      <c r="F31" s="1747"/>
      <c r="G31" s="1781"/>
      <c r="H31" s="1781"/>
      <c r="I31" s="1644">
        <v>2162</v>
      </c>
      <c r="J31" s="1747"/>
      <c r="K31" s="1781"/>
      <c r="L31" s="1781"/>
      <c r="M31" s="1644">
        <v>472</v>
      </c>
      <c r="N31" s="1747"/>
      <c r="O31" s="1781"/>
      <c r="P31" s="1781"/>
      <c r="Q31" s="1644">
        <v>298</v>
      </c>
    </row>
    <row r="32" spans="1:17" s="444" customFormat="1" ht="15" x14ac:dyDescent="0.25">
      <c r="A32" s="443">
        <v>18</v>
      </c>
      <c r="B32" s="1162"/>
      <c r="C32" s="1781"/>
      <c r="D32" s="1781"/>
      <c r="E32" s="1644">
        <v>2301</v>
      </c>
      <c r="F32" s="1747"/>
      <c r="G32" s="1781"/>
      <c r="H32" s="1781"/>
      <c r="I32" s="1644">
        <v>2252</v>
      </c>
      <c r="J32" s="1747"/>
      <c r="K32" s="1781"/>
      <c r="L32" s="1781"/>
      <c r="M32" s="1644">
        <v>403</v>
      </c>
      <c r="N32" s="1747"/>
      <c r="O32" s="1781"/>
      <c r="P32" s="1781"/>
      <c r="Q32" s="1644">
        <v>332</v>
      </c>
    </row>
    <row r="33" spans="1:33" s="444" customFormat="1" ht="15" x14ac:dyDescent="0.25">
      <c r="A33" s="443">
        <v>19</v>
      </c>
      <c r="B33" s="1162"/>
      <c r="C33" s="1781"/>
      <c r="D33" s="1781"/>
      <c r="E33" s="1644">
        <v>2400</v>
      </c>
      <c r="F33" s="1747"/>
      <c r="G33" s="1781"/>
      <c r="H33" s="1781"/>
      <c r="I33" s="1644">
        <v>2434</v>
      </c>
      <c r="J33" s="1747"/>
      <c r="K33" s="1781"/>
      <c r="L33" s="1781"/>
      <c r="M33" s="1644">
        <v>413</v>
      </c>
      <c r="N33" s="1747"/>
      <c r="O33" s="1781"/>
      <c r="P33" s="1781"/>
      <c r="Q33" s="1644">
        <v>358</v>
      </c>
    </row>
    <row r="34" spans="1:33" s="444" customFormat="1" ht="15" x14ac:dyDescent="0.25">
      <c r="A34" s="443">
        <v>20</v>
      </c>
      <c r="B34" s="1162"/>
      <c r="C34" s="1781"/>
      <c r="D34" s="1781"/>
      <c r="E34" s="1644">
        <v>2454</v>
      </c>
      <c r="F34" s="1747"/>
      <c r="G34" s="1781"/>
      <c r="H34" s="1781"/>
      <c r="I34" s="1644">
        <v>2557</v>
      </c>
      <c r="J34" s="1747"/>
      <c r="K34" s="1781"/>
      <c r="L34" s="1781"/>
      <c r="M34" s="1644">
        <v>394</v>
      </c>
      <c r="N34" s="1747"/>
      <c r="O34" s="1781"/>
      <c r="P34" s="1781"/>
      <c r="Q34" s="1644">
        <v>362</v>
      </c>
    </row>
    <row r="35" spans="1:33" s="444" customFormat="1" ht="15" x14ac:dyDescent="0.25">
      <c r="A35" s="443">
        <v>21</v>
      </c>
      <c r="B35" s="1162"/>
      <c r="C35" s="1781"/>
      <c r="D35" s="1781"/>
      <c r="E35" s="1644">
        <v>2508</v>
      </c>
      <c r="F35" s="1747"/>
      <c r="G35" s="1781"/>
      <c r="H35" s="1781"/>
      <c r="I35" s="1644">
        <v>2634</v>
      </c>
      <c r="J35" s="1747"/>
      <c r="K35" s="1781"/>
      <c r="L35" s="1781"/>
      <c r="M35" s="1644">
        <v>356</v>
      </c>
      <c r="N35" s="1747"/>
      <c r="O35" s="1781"/>
      <c r="P35" s="1781"/>
      <c r="Q35" s="1644">
        <v>297</v>
      </c>
    </row>
    <row r="36" spans="1:33" s="444" customFormat="1" ht="15" x14ac:dyDescent="0.25">
      <c r="A36" s="443">
        <v>22</v>
      </c>
      <c r="B36" s="1162"/>
      <c r="C36" s="1781"/>
      <c r="D36" s="1781"/>
      <c r="E36" s="1644">
        <v>2472</v>
      </c>
      <c r="F36" s="1747"/>
      <c r="G36" s="1781"/>
      <c r="H36" s="1781"/>
      <c r="I36" s="1644">
        <v>2699</v>
      </c>
      <c r="J36" s="1747"/>
      <c r="K36" s="1781"/>
      <c r="L36" s="1781"/>
      <c r="M36" s="1644">
        <v>298</v>
      </c>
      <c r="N36" s="1747"/>
      <c r="O36" s="1781"/>
      <c r="P36" s="1781"/>
      <c r="Q36" s="1644">
        <v>220</v>
      </c>
    </row>
    <row r="37" spans="1:33" s="444" customFormat="1" ht="15" x14ac:dyDescent="0.25">
      <c r="A37" s="443">
        <v>23</v>
      </c>
      <c r="B37" s="1162"/>
      <c r="C37" s="1781"/>
      <c r="D37" s="1781"/>
      <c r="E37" s="1644">
        <v>2298</v>
      </c>
      <c r="F37" s="1747"/>
      <c r="G37" s="1781"/>
      <c r="H37" s="1781"/>
      <c r="I37" s="1644">
        <v>2506</v>
      </c>
      <c r="J37" s="1747"/>
      <c r="K37" s="1781"/>
      <c r="L37" s="1781"/>
      <c r="M37" s="1644">
        <v>283</v>
      </c>
      <c r="N37" s="1747"/>
      <c r="O37" s="1781"/>
      <c r="P37" s="1781"/>
      <c r="Q37" s="1644">
        <v>212</v>
      </c>
    </row>
    <row r="38" spans="1:33" s="444" customFormat="1" ht="15" x14ac:dyDescent="0.25">
      <c r="A38" s="443">
        <v>24</v>
      </c>
      <c r="B38" s="1162"/>
      <c r="C38" s="1781"/>
      <c r="D38" s="1781"/>
      <c r="E38" s="1644">
        <v>1939</v>
      </c>
      <c r="F38" s="1747"/>
      <c r="G38" s="1781"/>
      <c r="H38" s="1781"/>
      <c r="I38" s="1644">
        <v>2075</v>
      </c>
      <c r="J38" s="1747"/>
      <c r="K38" s="1781"/>
      <c r="L38" s="1781"/>
      <c r="M38" s="1644">
        <v>278</v>
      </c>
      <c r="N38" s="1747"/>
      <c r="O38" s="1781"/>
      <c r="P38" s="1781"/>
      <c r="Q38" s="1644">
        <v>196</v>
      </c>
    </row>
    <row r="39" spans="1:33" s="444" customFormat="1" ht="15" x14ac:dyDescent="0.2">
      <c r="A39" s="443" t="s">
        <v>19</v>
      </c>
      <c r="B39" s="1199"/>
      <c r="C39" s="1782"/>
      <c r="D39" s="1782"/>
      <c r="E39" s="1783">
        <f>SUM(E15:E38)</f>
        <v>48889</v>
      </c>
      <c r="F39" s="1782"/>
      <c r="G39" s="1782"/>
      <c r="H39" s="1782"/>
      <c r="I39" s="1783">
        <f>SUM(I15:I38)</f>
        <v>48608</v>
      </c>
      <c r="J39" s="1782"/>
      <c r="K39" s="1782"/>
      <c r="L39" s="1782"/>
      <c r="M39" s="1783">
        <f>SUM(M15:M38)</f>
        <v>8791</v>
      </c>
      <c r="N39" s="1782"/>
      <c r="O39" s="1782"/>
      <c r="P39" s="1782"/>
      <c r="Q39" s="1783">
        <f>SUM(Q15:Q38)</f>
        <v>6054</v>
      </c>
    </row>
    <row r="40" spans="1:33" s="433" customFormat="1" ht="12.75" customHeight="1" x14ac:dyDescent="0.2">
      <c r="A40" s="433" t="s">
        <v>20</v>
      </c>
      <c r="R40" s="975"/>
      <c r="S40" s="975"/>
      <c r="T40" s="975"/>
      <c r="U40" s="975"/>
      <c r="V40" s="975"/>
      <c r="W40" s="975"/>
      <c r="X40" s="975"/>
      <c r="Y40" s="975"/>
      <c r="Z40" s="975"/>
      <c r="AA40" s="975"/>
      <c r="AB40" s="975"/>
      <c r="AC40" s="975"/>
      <c r="AD40" s="975"/>
      <c r="AE40" s="975"/>
      <c r="AF40" s="975"/>
      <c r="AG40" s="975"/>
    </row>
    <row r="41" spans="1:33" s="433" customFormat="1" ht="12.75" customHeight="1" x14ac:dyDescent="0.2">
      <c r="A41" s="433" t="s">
        <v>21</v>
      </c>
      <c r="R41" s="975"/>
      <c r="S41" s="975"/>
      <c r="T41" s="975"/>
      <c r="U41" s="975"/>
      <c r="V41" s="975"/>
      <c r="W41" s="975"/>
      <c r="X41" s="975"/>
      <c r="Y41" s="975"/>
      <c r="Z41" s="975"/>
      <c r="AA41" s="975"/>
      <c r="AB41" s="975"/>
      <c r="AC41" s="975"/>
      <c r="AD41" s="975"/>
      <c r="AE41" s="975"/>
      <c r="AF41" s="975"/>
      <c r="AG41" s="975"/>
    </row>
    <row r="42" spans="1:33" x14ac:dyDescent="0.2">
      <c r="A42" s="433" t="s">
        <v>22</v>
      </c>
      <c r="R42" s="976"/>
      <c r="S42" s="976"/>
      <c r="T42" s="976"/>
      <c r="U42" s="976"/>
      <c r="V42" s="976"/>
      <c r="W42" s="976"/>
      <c r="X42" s="976"/>
      <c r="Y42" s="976"/>
      <c r="Z42" s="976"/>
      <c r="AA42" s="976"/>
      <c r="AB42" s="976"/>
      <c r="AC42" s="976"/>
      <c r="AD42" s="976"/>
      <c r="AE42" s="976"/>
      <c r="AF42" s="976"/>
      <c r="AG42" s="976"/>
    </row>
    <row r="43" spans="1:33" x14ac:dyDescent="0.2">
      <c r="A43" s="433" t="s">
        <v>23</v>
      </c>
      <c r="K43" s="433" t="s">
        <v>526</v>
      </c>
      <c r="L43" s="433"/>
      <c r="M43" s="433"/>
      <c r="N43" s="433"/>
      <c r="O43" s="433"/>
      <c r="P43" s="433"/>
      <c r="Q43" s="433"/>
      <c r="R43" s="976"/>
      <c r="S43" s="976"/>
      <c r="T43" s="976"/>
      <c r="U43" s="976"/>
      <c r="V43" s="976"/>
      <c r="W43" s="976"/>
      <c r="X43" s="976"/>
      <c r="Y43" s="976"/>
      <c r="Z43" s="976"/>
      <c r="AA43" s="976"/>
      <c r="AB43" s="976"/>
      <c r="AC43" s="976"/>
      <c r="AD43" s="976"/>
      <c r="AE43" s="976"/>
      <c r="AF43" s="976"/>
      <c r="AG43" s="976"/>
    </row>
    <row r="44" spans="1:33" x14ac:dyDescent="0.2">
      <c r="R44" s="976"/>
      <c r="S44" s="976"/>
      <c r="T44" s="976"/>
      <c r="U44" s="976"/>
      <c r="V44" s="976"/>
      <c r="W44" s="976"/>
      <c r="X44" s="976"/>
      <c r="Y44" s="976"/>
      <c r="Z44" s="976"/>
      <c r="AA44" s="976"/>
      <c r="AB44" s="976"/>
      <c r="AC44" s="976"/>
      <c r="AD44" s="976"/>
      <c r="AE44" s="976"/>
      <c r="AF44" s="976"/>
      <c r="AG44" s="976"/>
    </row>
  </sheetData>
  <mergeCells count="19">
    <mergeCell ref="N10:Q10"/>
    <mergeCell ref="B10:E10"/>
    <mergeCell ref="J10:M10"/>
    <mergeCell ref="B4:C4"/>
    <mergeCell ref="B1:F1"/>
    <mergeCell ref="B2:F2"/>
    <mergeCell ref="N11:O11"/>
    <mergeCell ref="B5:C5"/>
    <mergeCell ref="A6:Q6"/>
    <mergeCell ref="A7:Q7"/>
    <mergeCell ref="N1:Q1"/>
    <mergeCell ref="N2:Q2"/>
    <mergeCell ref="A9:A12"/>
    <mergeCell ref="B11:C11"/>
    <mergeCell ref="F11:G11"/>
    <mergeCell ref="J11:K11"/>
    <mergeCell ref="F10:I10"/>
    <mergeCell ref="B9:I9"/>
    <mergeCell ref="J9:Q9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>
    <tabColor theme="6"/>
  </sheetPr>
  <dimension ref="A1:AG44"/>
  <sheetViews>
    <sheetView zoomScale="70" zoomScaleNormal="70" workbookViewId="0">
      <selection activeCell="R49" sqref="R49"/>
    </sheetView>
  </sheetViews>
  <sheetFormatPr defaultRowHeight="12.75" x14ac:dyDescent="0.2"/>
  <cols>
    <col min="1" max="1" width="5.42578125" style="458" customWidth="1"/>
    <col min="2" max="3" width="11.28515625" style="458" customWidth="1"/>
    <col min="4" max="4" width="11.28515625" style="458" hidden="1" customWidth="1"/>
    <col min="5" max="7" width="11.28515625" style="458" customWidth="1"/>
    <col min="8" max="8" width="11.28515625" style="458" hidden="1" customWidth="1"/>
    <col min="9" max="11" width="11.28515625" style="458" customWidth="1"/>
    <col min="12" max="12" width="11.28515625" style="458" hidden="1" customWidth="1"/>
    <col min="13" max="15" width="11.28515625" style="458" customWidth="1"/>
    <col min="16" max="16" width="11.28515625" style="458" hidden="1" customWidth="1"/>
    <col min="17" max="17" width="11.28515625" style="458" customWidth="1"/>
    <col min="18" max="16384" width="9.140625" style="458"/>
  </cols>
  <sheetData>
    <row r="1" spans="1:33" s="446" customFormat="1" ht="18.75" customHeight="1" x14ac:dyDescent="0.25">
      <c r="B1" s="2688" t="s">
        <v>503</v>
      </c>
      <c r="C1" s="2046"/>
      <c r="D1" s="2046"/>
      <c r="E1" s="2046"/>
      <c r="F1" s="2046"/>
      <c r="J1" s="801" t="s">
        <v>179</v>
      </c>
      <c r="N1" s="2684" t="s">
        <v>100</v>
      </c>
      <c r="O1" s="2684"/>
      <c r="P1" s="2684"/>
      <c r="Q1" s="2684"/>
      <c r="R1" s="973"/>
      <c r="S1" s="973"/>
      <c r="T1" s="973"/>
      <c r="U1" s="973"/>
      <c r="V1" s="973"/>
      <c r="W1" s="973"/>
      <c r="X1" s="973"/>
      <c r="Y1" s="973"/>
      <c r="Z1" s="973"/>
      <c r="AA1" s="973"/>
      <c r="AB1" s="973"/>
      <c r="AC1" s="973"/>
      <c r="AD1" s="973"/>
      <c r="AE1" s="973"/>
      <c r="AF1" s="973"/>
      <c r="AG1" s="973"/>
    </row>
    <row r="2" spans="1:33" s="446" customFormat="1" ht="10.5" customHeight="1" x14ac:dyDescent="0.2">
      <c r="B2" s="2677" t="s">
        <v>1</v>
      </c>
      <c r="C2" s="2032"/>
      <c r="D2" s="2032"/>
      <c r="E2" s="2032"/>
      <c r="F2" s="2032"/>
      <c r="N2" s="2677" t="s">
        <v>2</v>
      </c>
      <c r="O2" s="2685"/>
      <c r="P2" s="2685"/>
      <c r="Q2" s="2685"/>
      <c r="R2" s="973"/>
      <c r="S2" s="973"/>
      <c r="T2" s="973"/>
      <c r="U2" s="973"/>
      <c r="V2" s="973"/>
      <c r="W2" s="973"/>
      <c r="X2" s="973"/>
      <c r="Y2" s="973"/>
      <c r="Z2" s="973"/>
      <c r="AA2" s="973"/>
      <c r="AB2" s="973"/>
      <c r="AC2" s="973"/>
      <c r="AD2" s="973"/>
      <c r="AE2" s="973"/>
      <c r="AF2" s="973"/>
      <c r="AG2" s="973"/>
    </row>
    <row r="3" spans="1:33" s="446" customFormat="1" ht="13.5" customHeight="1" x14ac:dyDescent="0.2">
      <c r="N3" s="446" t="s">
        <v>3</v>
      </c>
      <c r="R3" s="973"/>
      <c r="S3" s="973"/>
      <c r="T3" s="973"/>
      <c r="U3" s="973"/>
      <c r="V3" s="973"/>
      <c r="W3" s="973"/>
      <c r="X3" s="973"/>
      <c r="Y3" s="973"/>
      <c r="Z3" s="973"/>
      <c r="AA3" s="973"/>
      <c r="AB3" s="973"/>
      <c r="AC3" s="973"/>
      <c r="AD3" s="973"/>
      <c r="AE3" s="973"/>
      <c r="AF3" s="973"/>
      <c r="AG3" s="973"/>
    </row>
    <row r="4" spans="1:33" s="446" customFormat="1" ht="15" customHeight="1" x14ac:dyDescent="0.25">
      <c r="B4" s="2687" t="s">
        <v>4</v>
      </c>
      <c r="C4" s="2046"/>
      <c r="D4" s="448"/>
      <c r="E4" s="973"/>
      <c r="F4" s="973"/>
      <c r="G4" s="973"/>
      <c r="H4" s="973"/>
      <c r="I4" s="910" t="s">
        <v>5</v>
      </c>
      <c r="J4" s="447"/>
      <c r="K4" s="447"/>
      <c r="L4" s="447"/>
      <c r="O4" s="449" t="s">
        <v>104</v>
      </c>
      <c r="R4" s="973"/>
      <c r="S4" s="973"/>
      <c r="T4" s="973"/>
      <c r="U4" s="973"/>
      <c r="V4" s="973"/>
      <c r="W4" s="973"/>
      <c r="X4" s="973"/>
      <c r="Y4" s="973"/>
      <c r="Z4" s="973"/>
      <c r="AA4" s="973"/>
      <c r="AB4" s="973"/>
      <c r="AC4" s="973"/>
      <c r="AD4" s="973"/>
      <c r="AE4" s="973"/>
      <c r="AF4" s="973"/>
      <c r="AG4" s="973"/>
    </row>
    <row r="5" spans="1:33" s="446" customFormat="1" ht="9.75" customHeight="1" x14ac:dyDescent="0.2">
      <c r="B5" s="2686" t="s">
        <v>7</v>
      </c>
      <c r="C5" s="2044"/>
      <c r="D5" s="447"/>
      <c r="E5" s="447"/>
      <c r="R5" s="973"/>
      <c r="S5" s="973"/>
      <c r="T5" s="973"/>
      <c r="U5" s="973"/>
      <c r="V5" s="973"/>
      <c r="W5" s="973"/>
      <c r="X5" s="973"/>
      <c r="Y5" s="973"/>
      <c r="Z5" s="973"/>
      <c r="AA5" s="973"/>
      <c r="AB5" s="973"/>
      <c r="AC5" s="973"/>
      <c r="AD5" s="973"/>
      <c r="AE5" s="973"/>
      <c r="AF5" s="973"/>
      <c r="AG5" s="973"/>
    </row>
    <row r="6" spans="1:33" s="446" customFormat="1" ht="12" customHeight="1" x14ac:dyDescent="0.25">
      <c r="A6" s="2678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73"/>
      <c r="S6" s="973"/>
      <c r="T6" s="973"/>
      <c r="U6" s="973"/>
      <c r="V6" s="973"/>
      <c r="W6" s="973"/>
      <c r="X6" s="973"/>
      <c r="Y6" s="973"/>
      <c r="Z6" s="973"/>
      <c r="AA6" s="973"/>
      <c r="AB6" s="973"/>
      <c r="AC6" s="973"/>
      <c r="AD6" s="973"/>
      <c r="AE6" s="973"/>
      <c r="AF6" s="973"/>
      <c r="AG6" s="973"/>
    </row>
    <row r="7" spans="1:33" s="446" customFormat="1" ht="15.75" x14ac:dyDescent="0.25">
      <c r="A7" s="2679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73"/>
      <c r="S7" s="973"/>
      <c r="T7" s="973"/>
      <c r="U7" s="973"/>
      <c r="V7" s="973"/>
      <c r="W7" s="973"/>
      <c r="X7" s="973"/>
      <c r="Y7" s="973"/>
      <c r="Z7" s="973"/>
      <c r="AA7" s="973"/>
      <c r="AB7" s="973"/>
      <c r="AC7" s="973"/>
      <c r="AD7" s="973"/>
      <c r="AE7" s="973"/>
      <c r="AF7" s="973"/>
      <c r="AG7" s="973"/>
    </row>
    <row r="8" spans="1:33" s="446" customFormat="1" ht="9" customHeight="1" x14ac:dyDescent="0.2">
      <c r="A8" s="1312">
        <v>1515</v>
      </c>
      <c r="B8" s="1312">
        <v>1517</v>
      </c>
      <c r="R8" s="973"/>
      <c r="S8" s="973"/>
      <c r="T8" s="973"/>
      <c r="U8" s="973"/>
      <c r="V8" s="973"/>
      <c r="W8" s="973"/>
      <c r="X8" s="973"/>
      <c r="Y8" s="973"/>
      <c r="Z8" s="973"/>
      <c r="AA8" s="973"/>
      <c r="AB8" s="973"/>
      <c r="AC8" s="973"/>
      <c r="AD8" s="973"/>
      <c r="AE8" s="973"/>
      <c r="AF8" s="973"/>
      <c r="AG8" s="973"/>
    </row>
    <row r="9" spans="1:33" s="446" customFormat="1" x14ac:dyDescent="0.2">
      <c r="A9" s="2674" t="s">
        <v>9</v>
      </c>
      <c r="B9" s="2680" t="s">
        <v>10</v>
      </c>
      <c r="C9" s="2681"/>
      <c r="D9" s="2681"/>
      <c r="E9" s="2681"/>
      <c r="F9" s="2681"/>
      <c r="G9" s="2681"/>
      <c r="H9" s="2681"/>
      <c r="I9" s="2682"/>
      <c r="J9" s="2680" t="s">
        <v>11</v>
      </c>
      <c r="K9" s="2681"/>
      <c r="L9" s="2681"/>
      <c r="M9" s="2681"/>
      <c r="N9" s="2681"/>
      <c r="O9" s="2681"/>
      <c r="P9" s="2681"/>
      <c r="Q9" s="2682"/>
      <c r="R9" s="973"/>
      <c r="S9" s="973"/>
      <c r="T9" s="973"/>
      <c r="U9" s="973"/>
      <c r="V9" s="973"/>
      <c r="W9" s="973"/>
      <c r="X9" s="973"/>
      <c r="Y9" s="973"/>
      <c r="Z9" s="973"/>
      <c r="AA9" s="973"/>
      <c r="AB9" s="973"/>
      <c r="AC9" s="973"/>
      <c r="AD9" s="973"/>
      <c r="AE9" s="973"/>
      <c r="AF9" s="973"/>
      <c r="AG9" s="973"/>
    </row>
    <row r="10" spans="1:33" s="446" customFormat="1" x14ac:dyDescent="0.2">
      <c r="A10" s="2675"/>
      <c r="B10" s="2672" t="s">
        <v>105</v>
      </c>
      <c r="C10" s="2673"/>
      <c r="D10" s="2673"/>
      <c r="E10" s="2683"/>
      <c r="F10" s="2672" t="s">
        <v>106</v>
      </c>
      <c r="G10" s="2039"/>
      <c r="H10" s="2039"/>
      <c r="I10" s="2040"/>
      <c r="J10" s="2672" t="s">
        <v>105</v>
      </c>
      <c r="K10" s="2673"/>
      <c r="L10" s="2673"/>
      <c r="M10" s="2683"/>
      <c r="N10" s="2672" t="s">
        <v>106</v>
      </c>
      <c r="O10" s="2673"/>
      <c r="P10" s="2673"/>
      <c r="Q10" s="2683"/>
      <c r="R10" s="973"/>
      <c r="S10" s="973"/>
      <c r="T10" s="973"/>
      <c r="U10" s="973"/>
      <c r="V10" s="973"/>
      <c r="W10" s="973"/>
      <c r="X10" s="973"/>
      <c r="Y10" s="973"/>
      <c r="Z10" s="973"/>
      <c r="AA10" s="973"/>
      <c r="AB10" s="973"/>
      <c r="AC10" s="973"/>
      <c r="AD10" s="973"/>
      <c r="AE10" s="973"/>
      <c r="AF10" s="973"/>
      <c r="AG10" s="973"/>
    </row>
    <row r="11" spans="1:33" s="446" customFormat="1" x14ac:dyDescent="0.2">
      <c r="A11" s="2675"/>
      <c r="B11" s="2672" t="s">
        <v>14</v>
      </c>
      <c r="C11" s="2673"/>
      <c r="E11" s="451">
        <v>12000</v>
      </c>
      <c r="F11" s="2672" t="s">
        <v>14</v>
      </c>
      <c r="G11" s="2673"/>
      <c r="H11" s="450"/>
      <c r="I11" s="451">
        <v>12000</v>
      </c>
      <c r="J11" s="2672" t="s">
        <v>14</v>
      </c>
      <c r="K11" s="2673"/>
      <c r="L11" s="450"/>
      <c r="M11" s="451">
        <f>E11</f>
        <v>12000</v>
      </c>
      <c r="N11" s="2672" t="s">
        <v>14</v>
      </c>
      <c r="O11" s="2673"/>
      <c r="P11" s="450"/>
      <c r="Q11" s="451">
        <f>I11</f>
        <v>12000</v>
      </c>
      <c r="R11" s="973"/>
      <c r="S11" s="973"/>
      <c r="T11" s="973"/>
      <c r="U11" s="973"/>
      <c r="V11" s="973"/>
      <c r="W11" s="973"/>
      <c r="X11" s="973"/>
      <c r="Y11" s="973"/>
      <c r="Z11" s="973"/>
      <c r="AA11" s="973"/>
      <c r="AB11" s="973"/>
      <c r="AC11" s="973"/>
      <c r="AD11" s="973"/>
      <c r="AE11" s="973"/>
      <c r="AF11" s="973"/>
      <c r="AG11" s="973"/>
    </row>
    <row r="12" spans="1:33" s="453" customFormat="1" ht="35.25" customHeight="1" x14ac:dyDescent="0.2">
      <c r="A12" s="2676"/>
      <c r="B12" s="452" t="s">
        <v>16</v>
      </c>
      <c r="C12" s="452" t="s">
        <v>17</v>
      </c>
      <c r="D12" s="452"/>
      <c r="E12" s="452" t="s">
        <v>18</v>
      </c>
      <c r="F12" s="452" t="s">
        <v>16</v>
      </c>
      <c r="G12" s="452" t="s">
        <v>17</v>
      </c>
      <c r="H12" s="452"/>
      <c r="I12" s="452" t="s">
        <v>18</v>
      </c>
      <c r="J12" s="452" t="s">
        <v>16</v>
      </c>
      <c r="K12" s="452" t="s">
        <v>17</v>
      </c>
      <c r="L12" s="452"/>
      <c r="M12" s="452" t="s">
        <v>18</v>
      </c>
      <c r="N12" s="452" t="s">
        <v>16</v>
      </c>
      <c r="O12" s="452" t="s">
        <v>17</v>
      </c>
      <c r="P12" s="452"/>
      <c r="Q12" s="452" t="s">
        <v>18</v>
      </c>
    </row>
    <row r="13" spans="1:33" s="455" customFormat="1" ht="11.25" x14ac:dyDescent="0.2">
      <c r="A13" s="454">
        <v>1</v>
      </c>
      <c r="B13" s="454">
        <v>2</v>
      </c>
      <c r="C13" s="454">
        <v>3</v>
      </c>
      <c r="D13" s="454"/>
      <c r="E13" s="454">
        <v>4</v>
      </c>
      <c r="F13" s="454">
        <v>5</v>
      </c>
      <c r="G13" s="454">
        <v>6</v>
      </c>
      <c r="H13" s="454"/>
      <c r="I13" s="454">
        <v>7</v>
      </c>
      <c r="J13" s="454">
        <v>8</v>
      </c>
      <c r="K13" s="454">
        <v>9</v>
      </c>
      <c r="L13" s="454"/>
      <c r="M13" s="454">
        <v>10</v>
      </c>
      <c r="N13" s="454">
        <v>11</v>
      </c>
      <c r="O13" s="454">
        <v>12</v>
      </c>
      <c r="P13" s="454"/>
      <c r="Q13" s="454">
        <v>13</v>
      </c>
    </row>
    <row r="14" spans="1:33" s="453" customFormat="1" ht="15" x14ac:dyDescent="0.2">
      <c r="A14" s="456">
        <v>0</v>
      </c>
      <c r="B14" s="1162"/>
      <c r="C14" s="1784"/>
      <c r="D14" s="1784"/>
      <c r="E14" s="1784"/>
      <c r="F14" s="1747"/>
      <c r="G14" s="1784"/>
      <c r="H14" s="1784"/>
      <c r="I14" s="1784"/>
      <c r="J14" s="1747"/>
      <c r="K14" s="1784"/>
      <c r="L14" s="1784"/>
      <c r="M14" s="1784"/>
      <c r="N14" s="1747"/>
      <c r="O14" s="1784"/>
      <c r="P14" s="1784"/>
      <c r="Q14" s="1784"/>
    </row>
    <row r="15" spans="1:33" s="1465" customFormat="1" ht="15" x14ac:dyDescent="0.25">
      <c r="A15" s="1462">
        <v>1</v>
      </c>
      <c r="B15" s="1459"/>
      <c r="C15" s="1784"/>
      <c r="D15" s="1784"/>
      <c r="E15" s="1644">
        <v>1062</v>
      </c>
      <c r="F15" s="1747"/>
      <c r="G15" s="1784"/>
      <c r="H15" s="1784"/>
      <c r="I15" s="1644">
        <v>697</v>
      </c>
      <c r="J15" s="1747"/>
      <c r="K15" s="1784"/>
      <c r="L15" s="1784"/>
      <c r="M15" s="1644">
        <v>128</v>
      </c>
      <c r="N15" s="1747"/>
      <c r="O15" s="1784"/>
      <c r="P15" s="1784"/>
      <c r="Q15" s="1644">
        <v>75</v>
      </c>
    </row>
    <row r="16" spans="1:33" s="453" customFormat="1" ht="15" x14ac:dyDescent="0.25">
      <c r="A16" s="456">
        <v>2</v>
      </c>
      <c r="B16" s="1162"/>
      <c r="C16" s="1784"/>
      <c r="D16" s="1784"/>
      <c r="E16" s="1644">
        <v>898</v>
      </c>
      <c r="F16" s="1747"/>
      <c r="G16" s="1784"/>
      <c r="H16" s="1784"/>
      <c r="I16" s="1644">
        <v>588</v>
      </c>
      <c r="J16" s="1747"/>
      <c r="K16" s="1784"/>
      <c r="L16" s="1784"/>
      <c r="M16" s="1644">
        <v>104</v>
      </c>
      <c r="N16" s="1747"/>
      <c r="O16" s="1784"/>
      <c r="P16" s="1784"/>
      <c r="Q16" s="1644">
        <v>59</v>
      </c>
    </row>
    <row r="17" spans="1:17" s="453" customFormat="1" ht="15" x14ac:dyDescent="0.25">
      <c r="A17" s="456">
        <v>3</v>
      </c>
      <c r="B17" s="1162"/>
      <c r="C17" s="1784"/>
      <c r="D17" s="1784"/>
      <c r="E17" s="1644">
        <v>809</v>
      </c>
      <c r="F17" s="1747"/>
      <c r="G17" s="1784"/>
      <c r="H17" s="1784"/>
      <c r="I17" s="1644">
        <v>549</v>
      </c>
      <c r="J17" s="1747"/>
      <c r="K17" s="1784"/>
      <c r="L17" s="1784"/>
      <c r="M17" s="1644">
        <v>78</v>
      </c>
      <c r="N17" s="1747"/>
      <c r="O17" s="1784"/>
      <c r="P17" s="1784"/>
      <c r="Q17" s="1644">
        <v>49</v>
      </c>
    </row>
    <row r="18" spans="1:17" s="453" customFormat="1" ht="15" x14ac:dyDescent="0.25">
      <c r="A18" s="456">
        <v>4</v>
      </c>
      <c r="B18" s="1162"/>
      <c r="C18" s="1784"/>
      <c r="D18" s="1784"/>
      <c r="E18" s="1644">
        <v>764</v>
      </c>
      <c r="F18" s="1747"/>
      <c r="G18" s="1784"/>
      <c r="H18" s="1784"/>
      <c r="I18" s="1644">
        <v>503</v>
      </c>
      <c r="J18" s="1747"/>
      <c r="K18" s="1784"/>
      <c r="L18" s="1784"/>
      <c r="M18" s="1644">
        <v>79</v>
      </c>
      <c r="N18" s="1747"/>
      <c r="O18" s="1784"/>
      <c r="P18" s="1784"/>
      <c r="Q18" s="1644">
        <v>46</v>
      </c>
    </row>
    <row r="19" spans="1:17" s="453" customFormat="1" ht="15" x14ac:dyDescent="0.25">
      <c r="A19" s="456">
        <v>5</v>
      </c>
      <c r="B19" s="1162"/>
      <c r="C19" s="1784"/>
      <c r="D19" s="1784"/>
      <c r="E19" s="1644">
        <v>756</v>
      </c>
      <c r="F19" s="1747"/>
      <c r="G19" s="1784"/>
      <c r="H19" s="1784"/>
      <c r="I19" s="1644">
        <v>522</v>
      </c>
      <c r="J19" s="1747"/>
      <c r="K19" s="1784"/>
      <c r="L19" s="1784"/>
      <c r="M19" s="1644">
        <v>77</v>
      </c>
      <c r="N19" s="1747"/>
      <c r="O19" s="1784"/>
      <c r="P19" s="1784"/>
      <c r="Q19" s="1644">
        <v>50</v>
      </c>
    </row>
    <row r="20" spans="1:17" s="453" customFormat="1" ht="15" x14ac:dyDescent="0.25">
      <c r="A20" s="456">
        <v>6</v>
      </c>
      <c r="B20" s="1162"/>
      <c r="C20" s="1784"/>
      <c r="D20" s="1784"/>
      <c r="E20" s="1644">
        <v>852</v>
      </c>
      <c r="F20" s="1747"/>
      <c r="G20" s="1784"/>
      <c r="H20" s="1784"/>
      <c r="I20" s="1644">
        <v>562</v>
      </c>
      <c r="J20" s="1747"/>
      <c r="K20" s="1784"/>
      <c r="L20" s="1784"/>
      <c r="M20" s="1644">
        <v>76</v>
      </c>
      <c r="N20" s="1747"/>
      <c r="O20" s="1784"/>
      <c r="P20" s="1784"/>
      <c r="Q20" s="1644">
        <v>49</v>
      </c>
    </row>
    <row r="21" spans="1:17" s="453" customFormat="1" ht="15" x14ac:dyDescent="0.25">
      <c r="A21" s="456">
        <v>7</v>
      </c>
      <c r="B21" s="1162"/>
      <c r="C21" s="1784"/>
      <c r="D21" s="1784"/>
      <c r="E21" s="1644">
        <v>1115</v>
      </c>
      <c r="F21" s="1747"/>
      <c r="G21" s="1784"/>
      <c r="H21" s="1784"/>
      <c r="I21" s="1644">
        <v>760</v>
      </c>
      <c r="J21" s="1747"/>
      <c r="K21" s="1784"/>
      <c r="L21" s="1784"/>
      <c r="M21" s="1644">
        <v>83</v>
      </c>
      <c r="N21" s="1747"/>
      <c r="O21" s="1784"/>
      <c r="P21" s="1784"/>
      <c r="Q21" s="1644">
        <v>60</v>
      </c>
    </row>
    <row r="22" spans="1:17" s="453" customFormat="1" ht="15" x14ac:dyDescent="0.25">
      <c r="A22" s="456">
        <v>8</v>
      </c>
      <c r="B22" s="1162"/>
      <c r="C22" s="1784"/>
      <c r="D22" s="1784"/>
      <c r="E22" s="1644">
        <v>1349</v>
      </c>
      <c r="F22" s="1747"/>
      <c r="G22" s="1784"/>
      <c r="H22" s="1784"/>
      <c r="I22" s="1644">
        <v>901</v>
      </c>
      <c r="J22" s="1747"/>
      <c r="K22" s="1784"/>
      <c r="L22" s="1784"/>
      <c r="M22" s="1644">
        <v>135</v>
      </c>
      <c r="N22" s="1747"/>
      <c r="O22" s="1784"/>
      <c r="P22" s="1784"/>
      <c r="Q22" s="1644">
        <v>88</v>
      </c>
    </row>
    <row r="23" spans="1:17" s="453" customFormat="1" ht="15" x14ac:dyDescent="0.25">
      <c r="A23" s="456">
        <v>9</v>
      </c>
      <c r="B23" s="1162"/>
      <c r="C23" s="1784"/>
      <c r="D23" s="1784"/>
      <c r="E23" s="1644">
        <v>1450</v>
      </c>
      <c r="F23" s="1747"/>
      <c r="G23" s="1784"/>
      <c r="H23" s="1784"/>
      <c r="I23" s="1644">
        <v>985</v>
      </c>
      <c r="J23" s="1747"/>
      <c r="K23" s="1784"/>
      <c r="L23" s="1784"/>
      <c r="M23" s="1644">
        <v>198</v>
      </c>
      <c r="N23" s="1747"/>
      <c r="O23" s="1784"/>
      <c r="P23" s="1784"/>
      <c r="Q23" s="1644">
        <v>91</v>
      </c>
    </row>
    <row r="24" spans="1:17" s="453" customFormat="1" ht="15" x14ac:dyDescent="0.25">
      <c r="A24" s="456">
        <v>10</v>
      </c>
      <c r="B24" s="1162"/>
      <c r="C24" s="1784"/>
      <c r="D24" s="1784"/>
      <c r="E24" s="1644">
        <v>1502</v>
      </c>
      <c r="F24" s="1747"/>
      <c r="G24" s="1784"/>
      <c r="H24" s="1784"/>
      <c r="I24" s="1644">
        <v>1020</v>
      </c>
      <c r="J24" s="1747"/>
      <c r="K24" s="1784"/>
      <c r="L24" s="1784"/>
      <c r="M24" s="1644">
        <v>204</v>
      </c>
      <c r="N24" s="1747"/>
      <c r="O24" s="1784"/>
      <c r="P24" s="1784"/>
      <c r="Q24" s="1644">
        <v>83</v>
      </c>
    </row>
    <row r="25" spans="1:17" s="453" customFormat="1" ht="15" x14ac:dyDescent="0.25">
      <c r="A25" s="456">
        <v>11</v>
      </c>
      <c r="B25" s="1162"/>
      <c r="C25" s="1784"/>
      <c r="D25" s="1784"/>
      <c r="E25" s="1644">
        <v>1516</v>
      </c>
      <c r="F25" s="1747"/>
      <c r="G25" s="1784"/>
      <c r="H25" s="1784"/>
      <c r="I25" s="1644">
        <v>989</v>
      </c>
      <c r="J25" s="1747"/>
      <c r="K25" s="1784"/>
      <c r="L25" s="1784"/>
      <c r="M25" s="1644">
        <v>212</v>
      </c>
      <c r="N25" s="1747"/>
      <c r="O25" s="1784"/>
      <c r="P25" s="1784"/>
      <c r="Q25" s="1644">
        <v>73</v>
      </c>
    </row>
    <row r="26" spans="1:17" s="453" customFormat="1" ht="15" x14ac:dyDescent="0.25">
      <c r="A26" s="456">
        <v>12</v>
      </c>
      <c r="B26" s="1162"/>
      <c r="C26" s="1784"/>
      <c r="D26" s="1784"/>
      <c r="E26" s="1644">
        <v>1481</v>
      </c>
      <c r="F26" s="1747"/>
      <c r="G26" s="1784"/>
      <c r="H26" s="1784"/>
      <c r="I26" s="1644">
        <v>1018</v>
      </c>
      <c r="J26" s="1747"/>
      <c r="K26" s="1784"/>
      <c r="L26" s="1784"/>
      <c r="M26" s="1644">
        <v>206</v>
      </c>
      <c r="N26" s="1747"/>
      <c r="O26" s="1784"/>
      <c r="P26" s="1784"/>
      <c r="Q26" s="1644">
        <v>94</v>
      </c>
    </row>
    <row r="27" spans="1:17" s="453" customFormat="1" ht="15" x14ac:dyDescent="0.25">
      <c r="A27" s="456">
        <v>13</v>
      </c>
      <c r="B27" s="1162"/>
      <c r="C27" s="1784"/>
      <c r="D27" s="1784"/>
      <c r="E27" s="1644">
        <v>1480</v>
      </c>
      <c r="F27" s="1747"/>
      <c r="G27" s="1784"/>
      <c r="H27" s="1784"/>
      <c r="I27" s="1644">
        <v>1023</v>
      </c>
      <c r="J27" s="1747"/>
      <c r="K27" s="1784"/>
      <c r="L27" s="1784"/>
      <c r="M27" s="1644">
        <v>203</v>
      </c>
      <c r="N27" s="1747"/>
      <c r="O27" s="1784"/>
      <c r="P27" s="1784"/>
      <c r="Q27" s="1644">
        <v>91</v>
      </c>
    </row>
    <row r="28" spans="1:17" s="453" customFormat="1" ht="15" x14ac:dyDescent="0.25">
      <c r="A28" s="456">
        <v>14</v>
      </c>
      <c r="B28" s="1162"/>
      <c r="C28" s="1784"/>
      <c r="D28" s="1784"/>
      <c r="E28" s="1644">
        <v>1440</v>
      </c>
      <c r="F28" s="1747"/>
      <c r="G28" s="1784"/>
      <c r="H28" s="1784"/>
      <c r="I28" s="1644">
        <v>1007</v>
      </c>
      <c r="J28" s="1747"/>
      <c r="K28" s="1784"/>
      <c r="L28" s="1784"/>
      <c r="M28" s="1644">
        <v>216</v>
      </c>
      <c r="N28" s="1747"/>
      <c r="O28" s="1784"/>
      <c r="P28" s="1784"/>
      <c r="Q28" s="1644">
        <v>85</v>
      </c>
    </row>
    <row r="29" spans="1:17" s="453" customFormat="1" ht="15" x14ac:dyDescent="0.25">
      <c r="A29" s="456">
        <v>15</v>
      </c>
      <c r="B29" s="1162"/>
      <c r="C29" s="1784"/>
      <c r="D29" s="1784"/>
      <c r="E29" s="1644">
        <v>1428</v>
      </c>
      <c r="F29" s="1747"/>
      <c r="G29" s="1784"/>
      <c r="H29" s="1784"/>
      <c r="I29" s="1644">
        <v>991</v>
      </c>
      <c r="J29" s="1747"/>
      <c r="K29" s="1784"/>
      <c r="L29" s="1784"/>
      <c r="M29" s="1644">
        <v>210</v>
      </c>
      <c r="N29" s="1747"/>
      <c r="O29" s="1784"/>
      <c r="P29" s="1784"/>
      <c r="Q29" s="1644">
        <v>72</v>
      </c>
    </row>
    <row r="30" spans="1:17" s="453" customFormat="1" ht="15" x14ac:dyDescent="0.25">
      <c r="A30" s="456">
        <v>16</v>
      </c>
      <c r="B30" s="1162"/>
      <c r="C30" s="1784"/>
      <c r="D30" s="1784"/>
      <c r="E30" s="1644">
        <v>1434</v>
      </c>
      <c r="F30" s="1747"/>
      <c r="G30" s="1784"/>
      <c r="H30" s="1784"/>
      <c r="I30" s="1644">
        <v>1020</v>
      </c>
      <c r="J30" s="1747"/>
      <c r="K30" s="1784"/>
      <c r="L30" s="1784"/>
      <c r="M30" s="1644">
        <v>203</v>
      </c>
      <c r="N30" s="1747"/>
      <c r="O30" s="1784"/>
      <c r="P30" s="1784"/>
      <c r="Q30" s="1644">
        <v>81</v>
      </c>
    </row>
    <row r="31" spans="1:17" s="457" customFormat="1" ht="15" x14ac:dyDescent="0.25">
      <c r="A31" s="456">
        <v>17</v>
      </c>
      <c r="B31" s="1162"/>
      <c r="C31" s="1784"/>
      <c r="D31" s="1784"/>
      <c r="E31" s="1644">
        <v>1458</v>
      </c>
      <c r="F31" s="1747"/>
      <c r="G31" s="1784"/>
      <c r="H31" s="1784"/>
      <c r="I31" s="1644">
        <v>1054</v>
      </c>
      <c r="J31" s="1747"/>
      <c r="K31" s="1784"/>
      <c r="L31" s="1784"/>
      <c r="M31" s="1644">
        <v>216</v>
      </c>
      <c r="N31" s="1747"/>
      <c r="O31" s="1784"/>
      <c r="P31" s="1784"/>
      <c r="Q31" s="1644">
        <v>88</v>
      </c>
    </row>
    <row r="32" spans="1:17" s="457" customFormat="1" ht="15" x14ac:dyDescent="0.25">
      <c r="A32" s="456">
        <v>18</v>
      </c>
      <c r="B32" s="1162"/>
      <c r="C32" s="1784"/>
      <c r="D32" s="1784"/>
      <c r="E32" s="1644">
        <v>1452</v>
      </c>
      <c r="F32" s="1747"/>
      <c r="G32" s="1784"/>
      <c r="H32" s="1784"/>
      <c r="I32" s="1644">
        <v>1094</v>
      </c>
      <c r="J32" s="1747"/>
      <c r="K32" s="1784"/>
      <c r="L32" s="1784"/>
      <c r="M32" s="1644">
        <v>204</v>
      </c>
      <c r="N32" s="1747"/>
      <c r="O32" s="1784"/>
      <c r="P32" s="1784"/>
      <c r="Q32" s="1644">
        <v>112</v>
      </c>
    </row>
    <row r="33" spans="1:33" s="457" customFormat="1" ht="15" x14ac:dyDescent="0.25">
      <c r="A33" s="456">
        <v>19</v>
      </c>
      <c r="B33" s="1162"/>
      <c r="C33" s="1784"/>
      <c r="D33" s="1784"/>
      <c r="E33" s="1644">
        <v>1532</v>
      </c>
      <c r="F33" s="1747"/>
      <c r="G33" s="1784"/>
      <c r="H33" s="1784"/>
      <c r="I33" s="1644">
        <v>1128</v>
      </c>
      <c r="J33" s="1747"/>
      <c r="K33" s="1784"/>
      <c r="L33" s="1784"/>
      <c r="M33" s="1644">
        <v>209</v>
      </c>
      <c r="N33" s="1747"/>
      <c r="O33" s="1784"/>
      <c r="P33" s="1784"/>
      <c r="Q33" s="1644">
        <v>120</v>
      </c>
    </row>
    <row r="34" spans="1:33" s="457" customFormat="1" ht="15" x14ac:dyDescent="0.25">
      <c r="A34" s="456">
        <v>20</v>
      </c>
      <c r="B34" s="1162"/>
      <c r="C34" s="1784"/>
      <c r="D34" s="1784"/>
      <c r="E34" s="1644">
        <v>1557</v>
      </c>
      <c r="F34" s="1747"/>
      <c r="G34" s="1784"/>
      <c r="H34" s="1784"/>
      <c r="I34" s="1644">
        <v>1174</v>
      </c>
      <c r="J34" s="1747"/>
      <c r="K34" s="1784"/>
      <c r="L34" s="1784"/>
      <c r="M34" s="1644">
        <v>205</v>
      </c>
      <c r="N34" s="1747"/>
      <c r="O34" s="1784"/>
      <c r="P34" s="1784"/>
      <c r="Q34" s="1644">
        <v>133</v>
      </c>
    </row>
    <row r="35" spans="1:33" s="457" customFormat="1" ht="15" x14ac:dyDescent="0.25">
      <c r="A35" s="456">
        <v>21</v>
      </c>
      <c r="B35" s="1162"/>
      <c r="C35" s="1784"/>
      <c r="D35" s="1784"/>
      <c r="E35" s="1644">
        <v>1579</v>
      </c>
      <c r="F35" s="1747"/>
      <c r="G35" s="1784"/>
      <c r="H35" s="1784"/>
      <c r="I35" s="1644">
        <v>1133</v>
      </c>
      <c r="J35" s="1747"/>
      <c r="K35" s="1784"/>
      <c r="L35" s="1784"/>
      <c r="M35" s="1644">
        <v>174</v>
      </c>
      <c r="N35" s="1747"/>
      <c r="O35" s="1784"/>
      <c r="P35" s="1784"/>
      <c r="Q35" s="1644">
        <v>107</v>
      </c>
    </row>
    <row r="36" spans="1:33" s="457" customFormat="1" ht="15" x14ac:dyDescent="0.25">
      <c r="A36" s="456">
        <v>22</v>
      </c>
      <c r="B36" s="1162"/>
      <c r="C36" s="1784"/>
      <c r="D36" s="1784"/>
      <c r="E36" s="1644">
        <v>1568</v>
      </c>
      <c r="F36" s="1747"/>
      <c r="G36" s="1784"/>
      <c r="H36" s="1784"/>
      <c r="I36" s="1644">
        <v>1177</v>
      </c>
      <c r="J36" s="1747"/>
      <c r="K36" s="1784"/>
      <c r="L36" s="1784"/>
      <c r="M36" s="1644">
        <v>97</v>
      </c>
      <c r="N36" s="1747"/>
      <c r="O36" s="1784"/>
      <c r="P36" s="1784"/>
      <c r="Q36" s="1644">
        <v>80</v>
      </c>
    </row>
    <row r="37" spans="1:33" s="457" customFormat="1" ht="15" x14ac:dyDescent="0.25">
      <c r="A37" s="456">
        <v>23</v>
      </c>
      <c r="B37" s="1162"/>
      <c r="C37" s="1784"/>
      <c r="D37" s="1784"/>
      <c r="E37" s="1644">
        <v>1501</v>
      </c>
      <c r="F37" s="1747"/>
      <c r="G37" s="1784"/>
      <c r="H37" s="1784"/>
      <c r="I37" s="1644">
        <v>1111</v>
      </c>
      <c r="J37" s="1747"/>
      <c r="K37" s="1784"/>
      <c r="L37" s="1784"/>
      <c r="M37" s="1644">
        <v>111</v>
      </c>
      <c r="N37" s="1747"/>
      <c r="O37" s="1784"/>
      <c r="P37" s="1784"/>
      <c r="Q37" s="1644">
        <v>62</v>
      </c>
    </row>
    <row r="38" spans="1:33" s="457" customFormat="1" ht="15" x14ac:dyDescent="0.25">
      <c r="A38" s="456">
        <v>24</v>
      </c>
      <c r="B38" s="1162"/>
      <c r="C38" s="1784"/>
      <c r="D38" s="1784"/>
      <c r="E38" s="1644">
        <v>1228</v>
      </c>
      <c r="F38" s="1747"/>
      <c r="G38" s="1784"/>
      <c r="H38" s="1784"/>
      <c r="I38" s="1644">
        <v>867</v>
      </c>
      <c r="J38" s="1747"/>
      <c r="K38" s="1784"/>
      <c r="L38" s="1784"/>
      <c r="M38" s="1644">
        <v>106</v>
      </c>
      <c r="N38" s="1747"/>
      <c r="O38" s="1784"/>
      <c r="P38" s="1784"/>
      <c r="Q38" s="1644">
        <v>56</v>
      </c>
    </row>
    <row r="39" spans="1:33" s="457" customFormat="1" ht="15" x14ac:dyDescent="0.2">
      <c r="A39" s="456" t="s">
        <v>19</v>
      </c>
      <c r="B39" s="1197"/>
      <c r="C39" s="1785"/>
      <c r="D39" s="1785"/>
      <c r="E39" s="1786">
        <f>SUM(E15:E38)</f>
        <v>31211</v>
      </c>
      <c r="F39" s="1785"/>
      <c r="G39" s="1785"/>
      <c r="H39" s="1785"/>
      <c r="I39" s="1786">
        <f>SUM(I15:I38)</f>
        <v>21873</v>
      </c>
      <c r="J39" s="1785"/>
      <c r="K39" s="1785"/>
      <c r="L39" s="1785"/>
      <c r="M39" s="1786">
        <f>SUM(M15:M38)</f>
        <v>3734</v>
      </c>
      <c r="N39" s="1785"/>
      <c r="O39" s="1785"/>
      <c r="P39" s="1785"/>
      <c r="Q39" s="1786">
        <f>SUM(Q15:Q38)</f>
        <v>1904</v>
      </c>
    </row>
    <row r="40" spans="1:33" s="446" customFormat="1" ht="12.75" customHeight="1" x14ac:dyDescent="0.2">
      <c r="A40" s="446" t="s">
        <v>20</v>
      </c>
      <c r="R40" s="973"/>
      <c r="S40" s="973"/>
      <c r="T40" s="973"/>
      <c r="U40" s="973"/>
      <c r="V40" s="973"/>
      <c r="W40" s="973"/>
      <c r="X40" s="973"/>
      <c r="Y40" s="973"/>
      <c r="Z40" s="973"/>
      <c r="AA40" s="973"/>
      <c r="AB40" s="973"/>
      <c r="AC40" s="973"/>
      <c r="AD40" s="973"/>
      <c r="AE40" s="973"/>
      <c r="AF40" s="973"/>
      <c r="AG40" s="973"/>
    </row>
    <row r="41" spans="1:33" s="446" customFormat="1" ht="12.75" customHeight="1" x14ac:dyDescent="0.2">
      <c r="A41" s="446" t="s">
        <v>21</v>
      </c>
      <c r="R41" s="973"/>
      <c r="S41" s="973"/>
      <c r="T41" s="973"/>
      <c r="U41" s="973"/>
      <c r="V41" s="973"/>
      <c r="W41" s="973"/>
      <c r="X41" s="973"/>
      <c r="Y41" s="973"/>
      <c r="Z41" s="973"/>
      <c r="AA41" s="973"/>
      <c r="AB41" s="973"/>
      <c r="AC41" s="973"/>
      <c r="AD41" s="973"/>
      <c r="AE41" s="973"/>
      <c r="AF41" s="973"/>
      <c r="AG41" s="973"/>
    </row>
    <row r="42" spans="1:33" x14ac:dyDescent="0.2">
      <c r="A42" s="446" t="s">
        <v>22</v>
      </c>
      <c r="R42" s="974"/>
      <c r="S42" s="974"/>
      <c r="T42" s="974"/>
      <c r="U42" s="974"/>
      <c r="V42" s="974"/>
      <c r="W42" s="974"/>
      <c r="X42" s="974"/>
      <c r="Y42" s="974"/>
      <c r="Z42" s="974"/>
      <c r="AA42" s="974"/>
      <c r="AB42" s="974"/>
      <c r="AC42" s="974"/>
      <c r="AD42" s="974"/>
      <c r="AE42" s="974"/>
      <c r="AF42" s="974"/>
      <c r="AG42" s="974"/>
    </row>
    <row r="43" spans="1:33" x14ac:dyDescent="0.2">
      <c r="A43" s="446" t="s">
        <v>23</v>
      </c>
      <c r="K43" s="446" t="s">
        <v>526</v>
      </c>
      <c r="L43" s="446"/>
      <c r="M43" s="446"/>
      <c r="N43" s="446"/>
      <c r="O43" s="446"/>
      <c r="P43" s="446"/>
      <c r="Q43" s="446"/>
      <c r="R43" s="974"/>
      <c r="S43" s="974"/>
      <c r="T43" s="974"/>
      <c r="U43" s="974"/>
      <c r="V43" s="974"/>
      <c r="W43" s="974"/>
      <c r="X43" s="974"/>
      <c r="Y43" s="974"/>
      <c r="Z43" s="974"/>
      <c r="AA43" s="974"/>
      <c r="AB43" s="974"/>
      <c r="AC43" s="974"/>
      <c r="AD43" s="974"/>
      <c r="AE43" s="974"/>
      <c r="AF43" s="974"/>
      <c r="AG43" s="974"/>
    </row>
    <row r="44" spans="1:33" x14ac:dyDescent="0.2">
      <c r="R44" s="974"/>
      <c r="S44" s="974"/>
      <c r="T44" s="974"/>
      <c r="U44" s="974"/>
      <c r="V44" s="974"/>
      <c r="W44" s="974"/>
      <c r="X44" s="974"/>
      <c r="Y44" s="974"/>
      <c r="Z44" s="974"/>
      <c r="AA44" s="974"/>
      <c r="AB44" s="974"/>
      <c r="AC44" s="974"/>
      <c r="AD44" s="974"/>
      <c r="AE44" s="974"/>
      <c r="AF44" s="974"/>
      <c r="AG44" s="974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8">
    <tabColor theme="6"/>
  </sheetPr>
  <dimension ref="A1:AG44"/>
  <sheetViews>
    <sheetView zoomScale="70" zoomScaleNormal="70" workbookViewId="0">
      <selection activeCell="M15" sqref="M15:M38"/>
    </sheetView>
  </sheetViews>
  <sheetFormatPr defaultRowHeight="12.75" x14ac:dyDescent="0.2"/>
  <cols>
    <col min="1" max="1" width="5.42578125" style="458" customWidth="1"/>
    <col min="2" max="3" width="11.28515625" style="458" customWidth="1"/>
    <col min="4" max="4" width="11.28515625" style="458" hidden="1" customWidth="1"/>
    <col min="5" max="7" width="11.28515625" style="458" customWidth="1"/>
    <col min="8" max="8" width="11.28515625" style="458" hidden="1" customWidth="1"/>
    <col min="9" max="11" width="11.28515625" style="458" customWidth="1"/>
    <col min="12" max="12" width="11.28515625" style="458" hidden="1" customWidth="1"/>
    <col min="13" max="15" width="11.28515625" style="458" customWidth="1"/>
    <col min="16" max="16" width="11.28515625" style="458" hidden="1" customWidth="1"/>
    <col min="17" max="17" width="11.28515625" style="458" customWidth="1"/>
    <col min="18" max="16384" width="9.140625" style="458"/>
  </cols>
  <sheetData>
    <row r="1" spans="1:33" s="446" customFormat="1" ht="18.75" customHeight="1" x14ac:dyDescent="0.25">
      <c r="B1" s="2688" t="s">
        <v>503</v>
      </c>
      <c r="C1" s="2046"/>
      <c r="D1" s="2046"/>
      <c r="E1" s="2046"/>
      <c r="F1" s="2046"/>
      <c r="J1" s="801" t="s">
        <v>179</v>
      </c>
      <c r="N1" s="2684" t="s">
        <v>100</v>
      </c>
      <c r="O1" s="2684"/>
      <c r="P1" s="2684"/>
      <c r="Q1" s="2684"/>
      <c r="R1" s="973"/>
      <c r="S1" s="973"/>
      <c r="T1" s="973"/>
      <c r="U1" s="973"/>
      <c r="V1" s="973"/>
      <c r="W1" s="973"/>
      <c r="X1" s="973"/>
      <c r="Y1" s="973"/>
      <c r="Z1" s="973"/>
      <c r="AA1" s="973"/>
      <c r="AB1" s="973"/>
      <c r="AC1" s="973"/>
      <c r="AD1" s="973"/>
      <c r="AE1" s="973"/>
      <c r="AF1" s="973"/>
      <c r="AG1" s="973"/>
    </row>
    <row r="2" spans="1:33" s="446" customFormat="1" ht="10.5" customHeight="1" x14ac:dyDescent="0.2">
      <c r="B2" s="2677" t="s">
        <v>1</v>
      </c>
      <c r="C2" s="2032"/>
      <c r="D2" s="2032"/>
      <c r="E2" s="2032"/>
      <c r="F2" s="2032"/>
      <c r="N2" s="2677" t="s">
        <v>2</v>
      </c>
      <c r="O2" s="2685"/>
      <c r="P2" s="2685"/>
      <c r="Q2" s="2685"/>
      <c r="R2" s="973"/>
      <c r="S2" s="973"/>
      <c r="T2" s="973"/>
      <c r="U2" s="973"/>
      <c r="V2" s="973"/>
      <c r="W2" s="973"/>
      <c r="X2" s="973"/>
      <c r="Y2" s="973"/>
      <c r="Z2" s="973"/>
      <c r="AA2" s="973"/>
      <c r="AB2" s="973"/>
      <c r="AC2" s="973"/>
      <c r="AD2" s="973"/>
      <c r="AE2" s="973"/>
      <c r="AF2" s="973"/>
      <c r="AG2" s="973"/>
    </row>
    <row r="3" spans="1:33" s="446" customFormat="1" ht="13.5" customHeight="1" x14ac:dyDescent="0.2">
      <c r="N3" s="446" t="s">
        <v>3</v>
      </c>
      <c r="R3" s="973"/>
      <c r="S3" s="973"/>
      <c r="T3" s="973"/>
      <c r="U3" s="973"/>
      <c r="V3" s="973"/>
      <c r="W3" s="973"/>
      <c r="X3" s="973"/>
      <c r="Y3" s="973"/>
      <c r="Z3" s="973"/>
      <c r="AA3" s="973"/>
      <c r="AB3" s="973"/>
      <c r="AC3" s="973"/>
      <c r="AD3" s="973"/>
      <c r="AE3" s="973"/>
      <c r="AF3" s="973"/>
      <c r="AG3" s="973"/>
    </row>
    <row r="4" spans="1:33" s="446" customFormat="1" ht="15" customHeight="1" x14ac:dyDescent="0.25">
      <c r="B4" s="2687" t="s">
        <v>4</v>
      </c>
      <c r="C4" s="2046"/>
      <c r="D4" s="448"/>
      <c r="E4" s="973"/>
      <c r="F4" s="973"/>
      <c r="G4" s="973"/>
      <c r="H4" s="973"/>
      <c r="I4" s="910" t="s">
        <v>5</v>
      </c>
      <c r="J4" s="447"/>
      <c r="K4" s="447"/>
      <c r="L4" s="447"/>
      <c r="O4" s="449" t="s">
        <v>659</v>
      </c>
      <c r="R4" s="973"/>
      <c r="S4" s="973"/>
      <c r="T4" s="973"/>
      <c r="U4" s="973"/>
      <c r="V4" s="973"/>
      <c r="W4" s="973"/>
      <c r="X4" s="973"/>
      <c r="Y4" s="973"/>
      <c r="Z4" s="973"/>
      <c r="AA4" s="973"/>
      <c r="AB4" s="973"/>
      <c r="AC4" s="973"/>
      <c r="AD4" s="973"/>
      <c r="AE4" s="973"/>
      <c r="AF4" s="973"/>
      <c r="AG4" s="973"/>
    </row>
    <row r="5" spans="1:33" s="446" customFormat="1" ht="9.75" customHeight="1" x14ac:dyDescent="0.2">
      <c r="B5" s="2686" t="s">
        <v>7</v>
      </c>
      <c r="C5" s="2044"/>
      <c r="D5" s="447"/>
      <c r="E5" s="447"/>
      <c r="R5" s="973"/>
      <c r="S5" s="973"/>
      <c r="T5" s="973"/>
      <c r="U5" s="973"/>
      <c r="V5" s="973"/>
      <c r="W5" s="973"/>
      <c r="X5" s="973"/>
      <c r="Y5" s="973"/>
      <c r="Z5" s="973"/>
      <c r="AA5" s="973"/>
      <c r="AB5" s="973"/>
      <c r="AC5" s="973"/>
      <c r="AD5" s="973"/>
      <c r="AE5" s="973"/>
      <c r="AF5" s="973"/>
      <c r="AG5" s="973"/>
    </row>
    <row r="6" spans="1:33" s="446" customFormat="1" ht="12" customHeight="1" x14ac:dyDescent="0.25">
      <c r="A6" s="2678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73"/>
      <c r="S6" s="973"/>
      <c r="T6" s="973"/>
      <c r="U6" s="973"/>
      <c r="V6" s="973"/>
      <c r="W6" s="973"/>
      <c r="X6" s="973"/>
      <c r="Y6" s="973"/>
      <c r="Z6" s="973"/>
      <c r="AA6" s="973"/>
      <c r="AB6" s="973"/>
      <c r="AC6" s="973"/>
      <c r="AD6" s="973"/>
      <c r="AE6" s="973"/>
      <c r="AF6" s="973"/>
      <c r="AG6" s="973"/>
    </row>
    <row r="7" spans="1:33" s="446" customFormat="1" ht="15.75" x14ac:dyDescent="0.25">
      <c r="A7" s="2679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73"/>
      <c r="S7" s="973"/>
      <c r="T7" s="973"/>
      <c r="U7" s="973"/>
      <c r="V7" s="973"/>
      <c r="W7" s="973"/>
      <c r="X7" s="973"/>
      <c r="Y7" s="973"/>
      <c r="Z7" s="973"/>
      <c r="AA7" s="973"/>
      <c r="AB7" s="973"/>
      <c r="AC7" s="973"/>
      <c r="AD7" s="973"/>
      <c r="AE7" s="973"/>
      <c r="AF7" s="973"/>
      <c r="AG7" s="973"/>
    </row>
    <row r="8" spans="1:33" s="446" customFormat="1" ht="9" customHeight="1" x14ac:dyDescent="0.2">
      <c r="A8" s="1312">
        <v>336</v>
      </c>
      <c r="B8" s="1312"/>
      <c r="R8" s="973"/>
      <c r="S8" s="973"/>
      <c r="T8" s="973"/>
      <c r="U8" s="973"/>
      <c r="V8" s="973"/>
      <c r="W8" s="973"/>
      <c r="X8" s="973"/>
      <c r="Y8" s="973"/>
      <c r="Z8" s="973"/>
      <c r="AA8" s="973"/>
      <c r="AB8" s="973"/>
      <c r="AC8" s="973"/>
      <c r="AD8" s="973"/>
      <c r="AE8" s="973"/>
      <c r="AF8" s="973"/>
      <c r="AG8" s="973"/>
    </row>
    <row r="9" spans="1:33" s="446" customFormat="1" x14ac:dyDescent="0.2">
      <c r="A9" s="2674" t="s">
        <v>9</v>
      </c>
      <c r="B9" s="2680" t="s">
        <v>10</v>
      </c>
      <c r="C9" s="2681"/>
      <c r="D9" s="2681"/>
      <c r="E9" s="2681"/>
      <c r="F9" s="2681"/>
      <c r="G9" s="2681"/>
      <c r="H9" s="2681"/>
      <c r="I9" s="2682"/>
      <c r="J9" s="2680" t="s">
        <v>11</v>
      </c>
      <c r="K9" s="2681"/>
      <c r="L9" s="2681"/>
      <c r="M9" s="2681"/>
      <c r="N9" s="2681"/>
      <c r="O9" s="2681"/>
      <c r="P9" s="2681"/>
      <c r="Q9" s="2682"/>
      <c r="R9" s="973"/>
      <c r="S9" s="973"/>
      <c r="T9" s="973"/>
      <c r="U9" s="973"/>
      <c r="V9" s="973"/>
      <c r="W9" s="973"/>
      <c r="X9" s="973"/>
      <c r="Y9" s="973"/>
      <c r="Z9" s="973"/>
      <c r="AA9" s="973"/>
      <c r="AB9" s="973"/>
      <c r="AC9" s="973"/>
      <c r="AD9" s="973"/>
      <c r="AE9" s="973"/>
      <c r="AF9" s="973"/>
      <c r="AG9" s="973"/>
    </row>
    <row r="10" spans="1:33" s="446" customFormat="1" x14ac:dyDescent="0.2">
      <c r="A10" s="2675"/>
      <c r="B10" s="2672" t="s">
        <v>506</v>
      </c>
      <c r="C10" s="2673"/>
      <c r="D10" s="2673"/>
      <c r="E10" s="2683"/>
      <c r="F10" s="2672"/>
      <c r="G10" s="2039"/>
      <c r="H10" s="2039"/>
      <c r="I10" s="2040"/>
      <c r="J10" s="2672" t="s">
        <v>506</v>
      </c>
      <c r="K10" s="2673"/>
      <c r="L10" s="2673"/>
      <c r="M10" s="2683"/>
      <c r="N10" s="2672"/>
      <c r="O10" s="2673"/>
      <c r="P10" s="2673"/>
      <c r="Q10" s="2683"/>
      <c r="R10" s="973"/>
      <c r="S10" s="973"/>
      <c r="T10" s="973"/>
      <c r="U10" s="973"/>
      <c r="V10" s="973"/>
      <c r="W10" s="973"/>
      <c r="X10" s="973"/>
      <c r="Y10" s="973"/>
      <c r="Z10" s="973"/>
      <c r="AA10" s="973"/>
      <c r="AB10" s="973"/>
      <c r="AC10" s="973"/>
      <c r="AD10" s="973"/>
      <c r="AE10" s="973"/>
      <c r="AF10" s="973"/>
      <c r="AG10" s="973"/>
    </row>
    <row r="11" spans="1:33" s="446" customFormat="1" x14ac:dyDescent="0.2">
      <c r="A11" s="2675"/>
      <c r="B11" s="2672" t="s">
        <v>14</v>
      </c>
      <c r="C11" s="2673"/>
      <c r="E11" s="451">
        <v>40</v>
      </c>
      <c r="F11" s="2672" t="s">
        <v>14</v>
      </c>
      <c r="G11" s="2673"/>
      <c r="H11" s="450"/>
      <c r="I11" s="451"/>
      <c r="J11" s="2672" t="s">
        <v>14</v>
      </c>
      <c r="K11" s="2673"/>
      <c r="L11" s="450"/>
      <c r="M11" s="451">
        <v>40</v>
      </c>
      <c r="N11" s="2672" t="s">
        <v>14</v>
      </c>
      <c r="O11" s="2673"/>
      <c r="P11" s="450"/>
      <c r="Q11" s="451"/>
      <c r="R11" s="973"/>
      <c r="S11" s="973"/>
      <c r="T11" s="973"/>
      <c r="U11" s="973"/>
      <c r="V11" s="973"/>
      <c r="W11" s="973"/>
      <c r="X11" s="973"/>
      <c r="Y11" s="973"/>
      <c r="Z11" s="973"/>
      <c r="AA11" s="973"/>
      <c r="AB11" s="973"/>
      <c r="AC11" s="973"/>
      <c r="AD11" s="973"/>
      <c r="AE11" s="973"/>
      <c r="AF11" s="973"/>
      <c r="AG11" s="973"/>
    </row>
    <row r="12" spans="1:33" s="453" customFormat="1" ht="35.25" customHeight="1" x14ac:dyDescent="0.2">
      <c r="A12" s="2676"/>
      <c r="B12" s="452" t="s">
        <v>16</v>
      </c>
      <c r="C12" s="452" t="s">
        <v>17</v>
      </c>
      <c r="D12" s="452"/>
      <c r="E12" s="452" t="s">
        <v>18</v>
      </c>
      <c r="F12" s="452" t="s">
        <v>16</v>
      </c>
      <c r="G12" s="452" t="s">
        <v>17</v>
      </c>
      <c r="H12" s="452"/>
      <c r="I12" s="452" t="s">
        <v>18</v>
      </c>
      <c r="J12" s="452" t="s">
        <v>16</v>
      </c>
      <c r="K12" s="452" t="s">
        <v>17</v>
      </c>
      <c r="L12" s="452"/>
      <c r="M12" s="452" t="s">
        <v>18</v>
      </c>
      <c r="N12" s="452" t="s">
        <v>16</v>
      </c>
      <c r="O12" s="452" t="s">
        <v>17</v>
      </c>
      <c r="P12" s="452"/>
      <c r="Q12" s="452" t="s">
        <v>18</v>
      </c>
    </row>
    <row r="13" spans="1:33" s="455" customFormat="1" ht="11.25" x14ac:dyDescent="0.2">
      <c r="A13" s="454">
        <v>1</v>
      </c>
      <c r="B13" s="454">
        <v>2</v>
      </c>
      <c r="C13" s="454">
        <v>3</v>
      </c>
      <c r="D13" s="454"/>
      <c r="E13" s="454">
        <v>4</v>
      </c>
      <c r="F13" s="454">
        <v>5</v>
      </c>
      <c r="G13" s="454">
        <v>6</v>
      </c>
      <c r="H13" s="454"/>
      <c r="I13" s="454">
        <v>7</v>
      </c>
      <c r="J13" s="454">
        <v>8</v>
      </c>
      <c r="K13" s="454">
        <v>9</v>
      </c>
      <c r="L13" s="454"/>
      <c r="M13" s="454">
        <v>10</v>
      </c>
      <c r="N13" s="454">
        <v>11</v>
      </c>
      <c r="O13" s="454">
        <v>12</v>
      </c>
      <c r="P13" s="454"/>
      <c r="Q13" s="454">
        <v>13</v>
      </c>
    </row>
    <row r="14" spans="1:33" s="453" customFormat="1" ht="15" x14ac:dyDescent="0.2">
      <c r="A14" s="456">
        <v>0</v>
      </c>
      <c r="B14" s="1162"/>
      <c r="C14" s="1784"/>
      <c r="D14" s="1784"/>
      <c r="E14" s="1784"/>
      <c r="F14" s="1747"/>
      <c r="G14" s="1784"/>
      <c r="H14" s="1784"/>
      <c r="I14" s="1784"/>
      <c r="J14" s="1747"/>
      <c r="K14" s="1784"/>
      <c r="L14" s="1784"/>
      <c r="M14" s="1784"/>
      <c r="N14" s="1747"/>
      <c r="O14" s="1163"/>
      <c r="P14" s="1163"/>
      <c r="Q14" s="1354"/>
    </row>
    <row r="15" spans="1:33" s="1465" customFormat="1" ht="15" x14ac:dyDescent="0.25">
      <c r="A15" s="1462">
        <v>1</v>
      </c>
      <c r="B15" s="1459"/>
      <c r="C15" s="1784"/>
      <c r="D15" s="1784"/>
      <c r="E15" s="1644">
        <v>8.4600000000000009</v>
      </c>
      <c r="F15" s="1747"/>
      <c r="G15" s="1784"/>
      <c r="H15" s="1784"/>
      <c r="I15" s="1709"/>
      <c r="J15" s="1747"/>
      <c r="K15" s="1784"/>
      <c r="L15" s="1784"/>
      <c r="M15" s="1644">
        <v>2.52</v>
      </c>
      <c r="N15" s="1747"/>
      <c r="O15" s="1463"/>
      <c r="P15" s="1464"/>
      <c r="Q15" s="1379"/>
    </row>
    <row r="16" spans="1:33" s="453" customFormat="1" ht="15" x14ac:dyDescent="0.25">
      <c r="A16" s="456">
        <v>2</v>
      </c>
      <c r="B16" s="1162"/>
      <c r="C16" s="1784"/>
      <c r="D16" s="1784"/>
      <c r="E16" s="1644">
        <v>8.879999999999999</v>
      </c>
      <c r="F16" s="1747"/>
      <c r="G16" s="1784"/>
      <c r="H16" s="1784"/>
      <c r="I16" s="1709"/>
      <c r="J16" s="1747"/>
      <c r="K16" s="1784"/>
      <c r="L16" s="1784"/>
      <c r="M16" s="1644">
        <v>2.2400000000000002</v>
      </c>
      <c r="N16" s="1747"/>
      <c r="O16" s="1163"/>
      <c r="P16" s="1353"/>
      <c r="Q16" s="1379"/>
    </row>
    <row r="17" spans="1:17" s="453" customFormat="1" ht="15" x14ac:dyDescent="0.25">
      <c r="A17" s="456">
        <v>3</v>
      </c>
      <c r="B17" s="1162"/>
      <c r="C17" s="1784"/>
      <c r="D17" s="1784"/>
      <c r="E17" s="1644">
        <v>8.48</v>
      </c>
      <c r="F17" s="1747"/>
      <c r="G17" s="1784"/>
      <c r="H17" s="1784"/>
      <c r="I17" s="1709"/>
      <c r="J17" s="1747"/>
      <c r="K17" s="1784"/>
      <c r="L17" s="1784"/>
      <c r="M17" s="1644">
        <v>1.72</v>
      </c>
      <c r="N17" s="1747"/>
      <c r="O17" s="1163"/>
      <c r="P17" s="1353"/>
      <c r="Q17" s="1379"/>
    </row>
    <row r="18" spans="1:17" s="453" customFormat="1" ht="15" x14ac:dyDescent="0.25">
      <c r="A18" s="456">
        <v>4</v>
      </c>
      <c r="B18" s="1162"/>
      <c r="C18" s="1784"/>
      <c r="D18" s="1784"/>
      <c r="E18" s="1644">
        <v>8.7199999999999989</v>
      </c>
      <c r="F18" s="1747"/>
      <c r="G18" s="1784"/>
      <c r="H18" s="1784"/>
      <c r="I18" s="1709"/>
      <c r="J18" s="1747"/>
      <c r="K18" s="1784"/>
      <c r="L18" s="1784"/>
      <c r="M18" s="1644">
        <v>1.38</v>
      </c>
      <c r="N18" s="1747"/>
      <c r="O18" s="1163"/>
      <c r="P18" s="1353"/>
      <c r="Q18" s="1379"/>
    </row>
    <row r="19" spans="1:17" s="453" customFormat="1" ht="15" x14ac:dyDescent="0.25">
      <c r="A19" s="456">
        <v>5</v>
      </c>
      <c r="B19" s="1162"/>
      <c r="C19" s="1784"/>
      <c r="D19" s="1784"/>
      <c r="E19" s="1644">
        <v>8.7600000000000016</v>
      </c>
      <c r="F19" s="1747"/>
      <c r="G19" s="1784"/>
      <c r="H19" s="1784"/>
      <c r="I19" s="1709"/>
      <c r="J19" s="1747"/>
      <c r="K19" s="1784"/>
      <c r="L19" s="1784"/>
      <c r="M19" s="1644">
        <v>2.04</v>
      </c>
      <c r="N19" s="1747"/>
      <c r="O19" s="1163"/>
      <c r="P19" s="1353"/>
      <c r="Q19" s="1379"/>
    </row>
    <row r="20" spans="1:17" s="453" customFormat="1" ht="15" x14ac:dyDescent="0.25">
      <c r="A20" s="456">
        <v>6</v>
      </c>
      <c r="B20" s="1162"/>
      <c r="C20" s="1784"/>
      <c r="D20" s="1784"/>
      <c r="E20" s="1644">
        <v>8.42</v>
      </c>
      <c r="F20" s="1747"/>
      <c r="G20" s="1784"/>
      <c r="H20" s="1784"/>
      <c r="I20" s="1709"/>
      <c r="J20" s="1747"/>
      <c r="K20" s="1784"/>
      <c r="L20" s="1784"/>
      <c r="M20" s="1644">
        <v>2.2400000000000002</v>
      </c>
      <c r="N20" s="1747"/>
      <c r="O20" s="1163"/>
      <c r="P20" s="1353"/>
      <c r="Q20" s="1379"/>
    </row>
    <row r="21" spans="1:17" s="453" customFormat="1" ht="15" x14ac:dyDescent="0.25">
      <c r="A21" s="456">
        <v>7</v>
      </c>
      <c r="B21" s="1162"/>
      <c r="C21" s="1784"/>
      <c r="D21" s="1784"/>
      <c r="E21" s="1644">
        <v>7.86</v>
      </c>
      <c r="F21" s="1747"/>
      <c r="G21" s="1784"/>
      <c r="H21" s="1784"/>
      <c r="I21" s="1709"/>
      <c r="J21" s="1747"/>
      <c r="K21" s="1784"/>
      <c r="L21" s="1784"/>
      <c r="M21" s="1644">
        <v>1.8800000000000001</v>
      </c>
      <c r="N21" s="1747"/>
      <c r="O21" s="1163"/>
      <c r="P21" s="1353"/>
      <c r="Q21" s="1379"/>
    </row>
    <row r="22" spans="1:17" s="453" customFormat="1" ht="15" x14ac:dyDescent="0.25">
      <c r="A22" s="456">
        <v>8</v>
      </c>
      <c r="B22" s="1162"/>
      <c r="C22" s="1784"/>
      <c r="D22" s="1784"/>
      <c r="E22" s="1644">
        <v>8.6000000000000014</v>
      </c>
      <c r="F22" s="1747"/>
      <c r="G22" s="1784"/>
      <c r="H22" s="1784"/>
      <c r="I22" s="1709"/>
      <c r="J22" s="1747"/>
      <c r="K22" s="1784"/>
      <c r="L22" s="1784"/>
      <c r="M22" s="1644">
        <v>2.34</v>
      </c>
      <c r="N22" s="1747"/>
      <c r="O22" s="1163"/>
      <c r="P22" s="1353"/>
      <c r="Q22" s="1379"/>
    </row>
    <row r="23" spans="1:17" s="453" customFormat="1" ht="15" x14ac:dyDescent="0.25">
      <c r="A23" s="456">
        <v>9</v>
      </c>
      <c r="B23" s="1162"/>
      <c r="C23" s="1784"/>
      <c r="D23" s="1784"/>
      <c r="E23" s="1644">
        <v>11.5</v>
      </c>
      <c r="F23" s="1747"/>
      <c r="G23" s="1784"/>
      <c r="H23" s="1784"/>
      <c r="I23" s="1709"/>
      <c r="J23" s="1747"/>
      <c r="K23" s="1784"/>
      <c r="L23" s="1784"/>
      <c r="M23" s="1644">
        <v>1.6600000000000001</v>
      </c>
      <c r="N23" s="1747"/>
      <c r="O23" s="1163"/>
      <c r="P23" s="1353"/>
      <c r="Q23" s="1379"/>
    </row>
    <row r="24" spans="1:17" s="453" customFormat="1" ht="15" x14ac:dyDescent="0.25">
      <c r="A24" s="456">
        <v>10</v>
      </c>
      <c r="B24" s="1162"/>
      <c r="C24" s="1784"/>
      <c r="D24" s="1784"/>
      <c r="E24" s="1644">
        <v>15.58</v>
      </c>
      <c r="F24" s="1747"/>
      <c r="G24" s="1784"/>
      <c r="H24" s="1784"/>
      <c r="I24" s="1709"/>
      <c r="J24" s="1747"/>
      <c r="K24" s="1784"/>
      <c r="L24" s="1784"/>
      <c r="M24" s="1644">
        <v>1.7200000000000002</v>
      </c>
      <c r="N24" s="1747"/>
      <c r="O24" s="1163"/>
      <c r="P24" s="1353"/>
      <c r="Q24" s="1379"/>
    </row>
    <row r="25" spans="1:17" s="453" customFormat="1" ht="15" x14ac:dyDescent="0.25">
      <c r="A25" s="456">
        <v>11</v>
      </c>
      <c r="B25" s="1162"/>
      <c r="C25" s="1784"/>
      <c r="D25" s="1784"/>
      <c r="E25" s="1644">
        <v>14.600000000000001</v>
      </c>
      <c r="F25" s="1747"/>
      <c r="G25" s="1784"/>
      <c r="H25" s="1784"/>
      <c r="I25" s="1709"/>
      <c r="J25" s="1747"/>
      <c r="K25" s="1784"/>
      <c r="L25" s="1784"/>
      <c r="M25" s="1644">
        <v>1.56</v>
      </c>
      <c r="N25" s="1747"/>
      <c r="O25" s="1163"/>
      <c r="P25" s="1353"/>
      <c r="Q25" s="1379"/>
    </row>
    <row r="26" spans="1:17" s="453" customFormat="1" ht="15" x14ac:dyDescent="0.25">
      <c r="A26" s="456">
        <v>12</v>
      </c>
      <c r="B26" s="1162"/>
      <c r="C26" s="1784"/>
      <c r="D26" s="1784"/>
      <c r="E26" s="1644">
        <v>17.100000000000001</v>
      </c>
      <c r="F26" s="1747"/>
      <c r="G26" s="1784"/>
      <c r="H26" s="1784"/>
      <c r="I26" s="1709"/>
      <c r="J26" s="1747"/>
      <c r="K26" s="1784"/>
      <c r="L26" s="1784"/>
      <c r="M26" s="1644">
        <v>3.12</v>
      </c>
      <c r="N26" s="1747"/>
      <c r="O26" s="1163"/>
      <c r="P26" s="1353"/>
      <c r="Q26" s="1379"/>
    </row>
    <row r="27" spans="1:17" s="453" customFormat="1" ht="15" x14ac:dyDescent="0.25">
      <c r="A27" s="456">
        <v>13</v>
      </c>
      <c r="B27" s="1162"/>
      <c r="C27" s="1784"/>
      <c r="D27" s="1784"/>
      <c r="E27" s="1644">
        <v>14.879999999999999</v>
      </c>
      <c r="F27" s="1747"/>
      <c r="G27" s="1784"/>
      <c r="H27" s="1784"/>
      <c r="I27" s="1709"/>
      <c r="J27" s="1747"/>
      <c r="K27" s="1784"/>
      <c r="L27" s="1784"/>
      <c r="M27" s="1644">
        <v>3.34</v>
      </c>
      <c r="N27" s="1747"/>
      <c r="O27" s="1163"/>
      <c r="P27" s="1353"/>
      <c r="Q27" s="1379"/>
    </row>
    <row r="28" spans="1:17" s="453" customFormat="1" ht="15" x14ac:dyDescent="0.25">
      <c r="A28" s="456">
        <v>14</v>
      </c>
      <c r="B28" s="1162"/>
      <c r="C28" s="1784"/>
      <c r="D28" s="1784"/>
      <c r="E28" s="1644">
        <v>16.079999999999998</v>
      </c>
      <c r="F28" s="1747"/>
      <c r="G28" s="1784"/>
      <c r="H28" s="1784"/>
      <c r="I28" s="1709"/>
      <c r="J28" s="1747"/>
      <c r="K28" s="1784"/>
      <c r="L28" s="1784"/>
      <c r="M28" s="1644">
        <v>3.84</v>
      </c>
      <c r="N28" s="1747"/>
      <c r="O28" s="1163"/>
      <c r="P28" s="1353"/>
      <c r="Q28" s="1379"/>
    </row>
    <row r="29" spans="1:17" s="453" customFormat="1" ht="15" x14ac:dyDescent="0.25">
      <c r="A29" s="456">
        <v>15</v>
      </c>
      <c r="B29" s="1162"/>
      <c r="C29" s="1784"/>
      <c r="D29" s="1784"/>
      <c r="E29" s="1644">
        <v>16.66</v>
      </c>
      <c r="F29" s="1747"/>
      <c r="G29" s="1784"/>
      <c r="H29" s="1784"/>
      <c r="I29" s="1709"/>
      <c r="J29" s="1747"/>
      <c r="K29" s="1784"/>
      <c r="L29" s="1784"/>
      <c r="M29" s="1644">
        <v>2.64</v>
      </c>
      <c r="N29" s="1747"/>
      <c r="O29" s="1163"/>
      <c r="P29" s="1353"/>
      <c r="Q29" s="1379"/>
    </row>
    <row r="30" spans="1:17" s="453" customFormat="1" ht="15" x14ac:dyDescent="0.25">
      <c r="A30" s="456">
        <v>16</v>
      </c>
      <c r="B30" s="1162"/>
      <c r="C30" s="1784"/>
      <c r="D30" s="1784"/>
      <c r="E30" s="1644">
        <v>14.6</v>
      </c>
      <c r="F30" s="1747"/>
      <c r="G30" s="1784"/>
      <c r="H30" s="1784"/>
      <c r="I30" s="1709"/>
      <c r="J30" s="1747"/>
      <c r="K30" s="1784"/>
      <c r="L30" s="1784"/>
      <c r="M30" s="1644">
        <v>3.56</v>
      </c>
      <c r="N30" s="1747"/>
      <c r="O30" s="1163"/>
      <c r="P30" s="1353"/>
      <c r="Q30" s="1379"/>
    </row>
    <row r="31" spans="1:17" s="457" customFormat="1" ht="15" x14ac:dyDescent="0.25">
      <c r="A31" s="456">
        <v>17</v>
      </c>
      <c r="B31" s="1162"/>
      <c r="C31" s="1784"/>
      <c r="D31" s="1784"/>
      <c r="E31" s="1644">
        <v>15.68</v>
      </c>
      <c r="F31" s="1747"/>
      <c r="G31" s="1784"/>
      <c r="H31" s="1784"/>
      <c r="I31" s="1709"/>
      <c r="J31" s="1747"/>
      <c r="K31" s="1784"/>
      <c r="L31" s="1784"/>
      <c r="M31" s="1644">
        <v>3.64</v>
      </c>
      <c r="N31" s="1747"/>
      <c r="O31" s="1163"/>
      <c r="P31" s="1353"/>
      <c r="Q31" s="1379"/>
    </row>
    <row r="32" spans="1:17" s="457" customFormat="1" ht="15" x14ac:dyDescent="0.25">
      <c r="A32" s="456">
        <v>18</v>
      </c>
      <c r="B32" s="1162"/>
      <c r="C32" s="1784"/>
      <c r="D32" s="1784"/>
      <c r="E32" s="1644">
        <v>17.64</v>
      </c>
      <c r="F32" s="1747"/>
      <c r="G32" s="1784"/>
      <c r="H32" s="1784"/>
      <c r="I32" s="1709"/>
      <c r="J32" s="1747"/>
      <c r="K32" s="1784"/>
      <c r="L32" s="1784"/>
      <c r="M32" s="1644">
        <v>3.9</v>
      </c>
      <c r="N32" s="1747"/>
      <c r="O32" s="1163"/>
      <c r="P32" s="1353"/>
      <c r="Q32" s="1379"/>
    </row>
    <row r="33" spans="1:33" s="457" customFormat="1" ht="15" x14ac:dyDescent="0.25">
      <c r="A33" s="456">
        <v>19</v>
      </c>
      <c r="B33" s="1162"/>
      <c r="C33" s="1784"/>
      <c r="D33" s="1784"/>
      <c r="E33" s="1644">
        <v>15.8</v>
      </c>
      <c r="F33" s="1747"/>
      <c r="G33" s="1784"/>
      <c r="H33" s="1784"/>
      <c r="I33" s="1709"/>
      <c r="J33" s="1747"/>
      <c r="K33" s="1784"/>
      <c r="L33" s="1784"/>
      <c r="M33" s="1644">
        <v>5.56</v>
      </c>
      <c r="N33" s="1747"/>
      <c r="O33" s="1163"/>
      <c r="P33" s="1353"/>
      <c r="Q33" s="1379"/>
    </row>
    <row r="34" spans="1:33" s="457" customFormat="1" ht="15" x14ac:dyDescent="0.25">
      <c r="A34" s="456">
        <v>20</v>
      </c>
      <c r="B34" s="1162"/>
      <c r="C34" s="1784"/>
      <c r="D34" s="1784"/>
      <c r="E34" s="1644">
        <v>15.959999999999999</v>
      </c>
      <c r="F34" s="1747"/>
      <c r="G34" s="1784"/>
      <c r="H34" s="1784"/>
      <c r="I34" s="1709"/>
      <c r="J34" s="1747"/>
      <c r="K34" s="1784"/>
      <c r="L34" s="1784"/>
      <c r="M34" s="1644">
        <v>5.54</v>
      </c>
      <c r="N34" s="1747"/>
      <c r="O34" s="1163"/>
      <c r="P34" s="1353"/>
      <c r="Q34" s="1379"/>
    </row>
    <row r="35" spans="1:33" s="457" customFormat="1" ht="15" x14ac:dyDescent="0.25">
      <c r="A35" s="456">
        <v>21</v>
      </c>
      <c r="B35" s="1162"/>
      <c r="C35" s="1784"/>
      <c r="D35" s="1784"/>
      <c r="E35" s="1644">
        <v>13.96</v>
      </c>
      <c r="F35" s="1747"/>
      <c r="G35" s="1784"/>
      <c r="H35" s="1784"/>
      <c r="I35" s="1709"/>
      <c r="J35" s="1747"/>
      <c r="K35" s="1784"/>
      <c r="L35" s="1784"/>
      <c r="M35" s="1644">
        <v>6.18</v>
      </c>
      <c r="N35" s="1747"/>
      <c r="O35" s="1163"/>
      <c r="P35" s="1353"/>
      <c r="Q35" s="1379"/>
    </row>
    <row r="36" spans="1:33" s="457" customFormat="1" ht="15" x14ac:dyDescent="0.25">
      <c r="A36" s="456">
        <v>22</v>
      </c>
      <c r="B36" s="1162"/>
      <c r="C36" s="1784"/>
      <c r="D36" s="1784"/>
      <c r="E36" s="1644">
        <v>12.399999999999999</v>
      </c>
      <c r="F36" s="1747"/>
      <c r="G36" s="1784"/>
      <c r="H36" s="1784"/>
      <c r="I36" s="1709"/>
      <c r="J36" s="1747"/>
      <c r="K36" s="1784"/>
      <c r="L36" s="1784"/>
      <c r="M36" s="1644">
        <v>5.16</v>
      </c>
      <c r="N36" s="1747"/>
      <c r="O36" s="1163"/>
      <c r="P36" s="1353"/>
      <c r="Q36" s="1379"/>
    </row>
    <row r="37" spans="1:33" s="457" customFormat="1" ht="15" x14ac:dyDescent="0.25">
      <c r="A37" s="456">
        <v>23</v>
      </c>
      <c r="B37" s="1162"/>
      <c r="C37" s="1784"/>
      <c r="D37" s="1784"/>
      <c r="E37" s="1644">
        <v>9.4400000000000013</v>
      </c>
      <c r="F37" s="1747"/>
      <c r="G37" s="1784"/>
      <c r="H37" s="1784"/>
      <c r="I37" s="1709"/>
      <c r="J37" s="1747"/>
      <c r="K37" s="1784"/>
      <c r="L37" s="1784"/>
      <c r="M37" s="1644">
        <v>3.36</v>
      </c>
      <c r="N37" s="1747"/>
      <c r="O37" s="1163"/>
      <c r="P37" s="1353"/>
      <c r="Q37" s="1379"/>
    </row>
    <row r="38" spans="1:33" s="457" customFormat="1" ht="15" x14ac:dyDescent="0.25">
      <c r="A38" s="456">
        <v>24</v>
      </c>
      <c r="B38" s="1162"/>
      <c r="C38" s="1784"/>
      <c r="D38" s="1784"/>
      <c r="E38" s="1644">
        <v>8.5399999999999991</v>
      </c>
      <c r="F38" s="1747"/>
      <c r="G38" s="1784"/>
      <c r="H38" s="1784"/>
      <c r="I38" s="1709"/>
      <c r="J38" s="1747"/>
      <c r="K38" s="1784"/>
      <c r="L38" s="1784"/>
      <c r="M38" s="1644">
        <v>2.1800000000000002</v>
      </c>
      <c r="N38" s="1747"/>
      <c r="O38" s="1163"/>
      <c r="P38" s="1353"/>
      <c r="Q38" s="1379"/>
    </row>
    <row r="39" spans="1:33" s="457" customFormat="1" ht="15" x14ac:dyDescent="0.2">
      <c r="A39" s="456" t="s">
        <v>19</v>
      </c>
      <c r="B39" s="1197"/>
      <c r="C39" s="1785"/>
      <c r="D39" s="1785"/>
      <c r="E39" s="1786">
        <f>SUM(E15:E38)</f>
        <v>298.60000000000002</v>
      </c>
      <c r="F39" s="1785"/>
      <c r="G39" s="1785"/>
      <c r="H39" s="1785"/>
      <c r="I39" s="1786"/>
      <c r="J39" s="1785"/>
      <c r="K39" s="1785"/>
      <c r="L39" s="1785"/>
      <c r="M39" s="1786">
        <f>SUM(M15:M38)</f>
        <v>73.320000000000007</v>
      </c>
      <c r="N39" s="1785"/>
      <c r="O39" s="1198"/>
      <c r="P39" s="1198"/>
      <c r="Q39" s="1355"/>
    </row>
    <row r="40" spans="1:33" s="446" customFormat="1" ht="12.75" customHeight="1" x14ac:dyDescent="0.2">
      <c r="A40" s="446" t="s">
        <v>20</v>
      </c>
      <c r="R40" s="973"/>
      <c r="S40" s="973"/>
      <c r="T40" s="973"/>
      <c r="U40" s="973"/>
      <c r="V40" s="973"/>
      <c r="W40" s="973"/>
      <c r="X40" s="973"/>
      <c r="Y40" s="973"/>
      <c r="Z40" s="973"/>
      <c r="AA40" s="973"/>
      <c r="AB40" s="973"/>
      <c r="AC40" s="973"/>
      <c r="AD40" s="973"/>
      <c r="AE40" s="973"/>
      <c r="AF40" s="973"/>
      <c r="AG40" s="973"/>
    </row>
    <row r="41" spans="1:33" s="446" customFormat="1" ht="12.75" customHeight="1" x14ac:dyDescent="0.2">
      <c r="A41" s="446" t="s">
        <v>21</v>
      </c>
      <c r="R41" s="973"/>
      <c r="S41" s="973"/>
      <c r="T41" s="973"/>
      <c r="U41" s="973"/>
      <c r="V41" s="973"/>
      <c r="W41" s="973"/>
      <c r="X41" s="973"/>
      <c r="Y41" s="973"/>
      <c r="Z41" s="973"/>
      <c r="AA41" s="973"/>
      <c r="AB41" s="973"/>
      <c r="AC41" s="973"/>
      <c r="AD41" s="973"/>
      <c r="AE41" s="973"/>
      <c r="AF41" s="973"/>
      <c r="AG41" s="973"/>
    </row>
    <row r="42" spans="1:33" x14ac:dyDescent="0.2">
      <c r="A42" s="446" t="s">
        <v>22</v>
      </c>
      <c r="R42" s="974"/>
      <c r="S42" s="974"/>
      <c r="T42" s="974"/>
      <c r="U42" s="974"/>
      <c r="V42" s="974"/>
      <c r="W42" s="974"/>
      <c r="X42" s="974"/>
      <c r="Y42" s="974"/>
      <c r="Z42" s="974"/>
      <c r="AA42" s="974"/>
      <c r="AB42" s="974"/>
      <c r="AC42" s="974"/>
      <c r="AD42" s="974"/>
      <c r="AE42" s="974"/>
      <c r="AF42" s="974"/>
      <c r="AG42" s="974"/>
    </row>
    <row r="43" spans="1:33" x14ac:dyDescent="0.2">
      <c r="A43" s="446" t="s">
        <v>23</v>
      </c>
      <c r="K43" s="446" t="s">
        <v>526</v>
      </c>
      <c r="L43" s="446"/>
      <c r="M43" s="446"/>
      <c r="N43" s="446"/>
      <c r="O43" s="446"/>
      <c r="P43" s="446"/>
      <c r="Q43" s="446"/>
      <c r="R43" s="974"/>
      <c r="S43" s="974"/>
      <c r="T43" s="974"/>
      <c r="U43" s="974"/>
      <c r="V43" s="974"/>
      <c r="W43" s="974"/>
      <c r="X43" s="974"/>
      <c r="Y43" s="974"/>
      <c r="Z43" s="974"/>
      <c r="AA43" s="974"/>
      <c r="AB43" s="974"/>
      <c r="AC43" s="974"/>
      <c r="AD43" s="974"/>
      <c r="AE43" s="974"/>
      <c r="AF43" s="974"/>
      <c r="AG43" s="974"/>
    </row>
    <row r="44" spans="1:33" x14ac:dyDescent="0.2">
      <c r="R44" s="974"/>
      <c r="S44" s="974"/>
      <c r="T44" s="974"/>
      <c r="U44" s="974"/>
      <c r="V44" s="974"/>
      <c r="W44" s="974"/>
      <c r="X44" s="974"/>
      <c r="Y44" s="974"/>
      <c r="Z44" s="974"/>
      <c r="AA44" s="974"/>
      <c r="AB44" s="974"/>
      <c r="AC44" s="974"/>
      <c r="AD44" s="974"/>
      <c r="AE44" s="974"/>
      <c r="AF44" s="974"/>
      <c r="AG44" s="974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N1:Q1"/>
    <mergeCell ref="B2:F2"/>
    <mergeCell ref="N2:Q2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>
    <tabColor theme="6"/>
  </sheetPr>
  <dimension ref="A1:AG44"/>
  <sheetViews>
    <sheetView topLeftCell="A4" zoomScale="70" zoomScaleNormal="70" workbookViewId="0">
      <selection activeCell="T24" sqref="T24"/>
    </sheetView>
  </sheetViews>
  <sheetFormatPr defaultRowHeight="12.75" x14ac:dyDescent="0.2"/>
  <cols>
    <col min="1" max="1" width="5.42578125" style="471" customWidth="1"/>
    <col min="2" max="3" width="11.28515625" style="471" customWidth="1"/>
    <col min="4" max="4" width="11.28515625" style="471" hidden="1" customWidth="1"/>
    <col min="5" max="7" width="11.28515625" style="471" customWidth="1"/>
    <col min="8" max="8" width="11.28515625" style="471" hidden="1" customWidth="1"/>
    <col min="9" max="11" width="11.28515625" style="471" customWidth="1"/>
    <col min="12" max="12" width="11.28515625" style="471" hidden="1" customWidth="1"/>
    <col min="13" max="15" width="11.28515625" style="471" customWidth="1"/>
    <col min="16" max="16" width="11.28515625" style="471" hidden="1" customWidth="1"/>
    <col min="17" max="17" width="11.28515625" style="471" customWidth="1"/>
    <col min="18" max="16384" width="9.140625" style="471"/>
  </cols>
  <sheetData>
    <row r="1" spans="1:33" s="459" customFormat="1" ht="18.75" customHeight="1" x14ac:dyDescent="0.25">
      <c r="B1" s="2704" t="s">
        <v>503</v>
      </c>
      <c r="C1" s="2046"/>
      <c r="D1" s="2046"/>
      <c r="E1" s="2046"/>
      <c r="F1" s="2046"/>
      <c r="J1" s="801" t="s">
        <v>179</v>
      </c>
      <c r="N1" s="2699" t="s">
        <v>107</v>
      </c>
      <c r="O1" s="2699"/>
      <c r="P1" s="2699"/>
      <c r="Q1" s="2699"/>
      <c r="R1" s="971"/>
      <c r="S1" s="971"/>
      <c r="T1" s="971"/>
      <c r="U1" s="971"/>
      <c r="V1" s="971"/>
      <c r="W1" s="971"/>
      <c r="X1" s="971"/>
      <c r="Y1" s="971"/>
      <c r="Z1" s="971"/>
      <c r="AA1" s="971"/>
      <c r="AB1" s="971"/>
      <c r="AC1" s="971"/>
      <c r="AD1" s="971"/>
      <c r="AE1" s="971"/>
      <c r="AF1" s="971"/>
      <c r="AG1" s="971"/>
    </row>
    <row r="2" spans="1:33" s="459" customFormat="1" ht="10.5" customHeight="1" x14ac:dyDescent="0.2">
      <c r="B2" s="2700" t="s">
        <v>1</v>
      </c>
      <c r="C2" s="2032"/>
      <c r="D2" s="2032"/>
      <c r="E2" s="2032"/>
      <c r="F2" s="2032"/>
      <c r="N2" s="2700" t="s">
        <v>2</v>
      </c>
      <c r="O2" s="2701"/>
      <c r="P2" s="2701"/>
      <c r="Q2" s="2701"/>
      <c r="R2" s="971"/>
      <c r="S2" s="971"/>
      <c r="T2" s="971"/>
      <c r="U2" s="971"/>
      <c r="V2" s="971"/>
      <c r="W2" s="971"/>
      <c r="X2" s="971"/>
      <c r="Y2" s="971"/>
      <c r="Z2" s="971"/>
      <c r="AA2" s="971"/>
      <c r="AB2" s="971"/>
      <c r="AC2" s="971"/>
      <c r="AD2" s="971"/>
      <c r="AE2" s="971"/>
      <c r="AF2" s="971"/>
      <c r="AG2" s="971"/>
    </row>
    <row r="3" spans="1:33" s="459" customFormat="1" ht="13.5" customHeight="1" x14ac:dyDescent="0.2">
      <c r="N3" s="459" t="s">
        <v>3</v>
      </c>
      <c r="R3" s="971"/>
      <c r="S3" s="971"/>
      <c r="T3" s="971"/>
      <c r="U3" s="971"/>
      <c r="V3" s="971"/>
      <c r="W3" s="971"/>
      <c r="X3" s="971"/>
      <c r="Y3" s="971"/>
      <c r="Z3" s="971"/>
      <c r="AA3" s="971"/>
      <c r="AB3" s="971"/>
      <c r="AC3" s="971"/>
      <c r="AD3" s="971"/>
      <c r="AE3" s="971"/>
      <c r="AF3" s="971"/>
      <c r="AG3" s="971"/>
    </row>
    <row r="4" spans="1:33" s="459" customFormat="1" ht="15" customHeight="1" x14ac:dyDescent="0.25">
      <c r="B4" s="2703" t="s">
        <v>4</v>
      </c>
      <c r="C4" s="2046"/>
      <c r="D4" s="461"/>
      <c r="E4" s="971"/>
      <c r="F4" s="971"/>
      <c r="G4" s="971"/>
      <c r="H4" s="971"/>
      <c r="I4" s="911" t="s">
        <v>5</v>
      </c>
      <c r="J4" s="460"/>
      <c r="K4" s="460"/>
      <c r="L4" s="460"/>
      <c r="O4" s="462" t="s">
        <v>108</v>
      </c>
      <c r="R4" s="971"/>
      <c r="S4" s="971"/>
      <c r="T4" s="971"/>
      <c r="U4" s="971"/>
      <c r="V4" s="971"/>
      <c r="W4" s="971"/>
      <c r="X4" s="971"/>
      <c r="Y4" s="971"/>
      <c r="Z4" s="971"/>
      <c r="AA4" s="971"/>
      <c r="AB4" s="971"/>
      <c r="AC4" s="971"/>
      <c r="AD4" s="971"/>
      <c r="AE4" s="971"/>
      <c r="AF4" s="971"/>
      <c r="AG4" s="971"/>
    </row>
    <row r="5" spans="1:33" s="459" customFormat="1" ht="9.75" customHeight="1" x14ac:dyDescent="0.2">
      <c r="B5" s="2695" t="s">
        <v>7</v>
      </c>
      <c r="C5" s="2044"/>
      <c r="D5" s="460"/>
      <c r="E5" s="460"/>
      <c r="R5" s="971"/>
      <c r="S5" s="971"/>
      <c r="T5" s="971"/>
      <c r="U5" s="971"/>
      <c r="V5" s="971"/>
      <c r="W5" s="971"/>
      <c r="X5" s="971"/>
      <c r="Y5" s="971"/>
      <c r="Z5" s="971"/>
      <c r="AA5" s="971"/>
      <c r="AB5" s="971"/>
      <c r="AC5" s="971"/>
      <c r="AD5" s="971"/>
      <c r="AE5" s="971"/>
      <c r="AF5" s="971"/>
      <c r="AG5" s="971"/>
    </row>
    <row r="6" spans="1:33" s="459" customFormat="1" ht="12" customHeight="1" x14ac:dyDescent="0.25">
      <c r="A6" s="2702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71"/>
      <c r="S6" s="971"/>
      <c r="T6" s="971"/>
      <c r="U6" s="971"/>
      <c r="V6" s="971"/>
      <c r="W6" s="971"/>
      <c r="X6" s="971"/>
      <c r="Y6" s="971"/>
      <c r="Z6" s="971"/>
      <c r="AA6" s="971"/>
      <c r="AB6" s="971"/>
      <c r="AC6" s="971"/>
      <c r="AD6" s="971"/>
      <c r="AE6" s="971"/>
      <c r="AF6" s="971"/>
      <c r="AG6" s="971"/>
    </row>
    <row r="7" spans="1:33" s="459" customFormat="1" ht="15.75" x14ac:dyDescent="0.25">
      <c r="A7" s="2068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71"/>
      <c r="S7" s="971"/>
      <c r="T7" s="971"/>
      <c r="U7" s="971"/>
      <c r="V7" s="971"/>
      <c r="W7" s="971"/>
      <c r="X7" s="971"/>
      <c r="Y7" s="971"/>
      <c r="Z7" s="971"/>
      <c r="AA7" s="971"/>
      <c r="AB7" s="971"/>
      <c r="AC7" s="971"/>
      <c r="AD7" s="971"/>
      <c r="AE7" s="971"/>
      <c r="AF7" s="971"/>
      <c r="AG7" s="971"/>
    </row>
    <row r="8" spans="1:33" s="459" customFormat="1" ht="9" customHeight="1" x14ac:dyDescent="0.2">
      <c r="A8" s="1312">
        <v>1528</v>
      </c>
      <c r="B8" s="1312">
        <v>1527</v>
      </c>
      <c r="R8" s="971"/>
      <c r="S8" s="971"/>
      <c r="T8" s="971"/>
      <c r="U8" s="971"/>
      <c r="V8" s="971"/>
      <c r="W8" s="971"/>
      <c r="X8" s="971"/>
      <c r="Y8" s="971"/>
      <c r="Z8" s="971"/>
      <c r="AA8" s="971"/>
      <c r="AB8" s="971"/>
      <c r="AC8" s="971"/>
      <c r="AD8" s="971"/>
      <c r="AE8" s="971"/>
      <c r="AF8" s="971"/>
      <c r="AG8" s="971"/>
    </row>
    <row r="9" spans="1:33" s="459" customFormat="1" x14ac:dyDescent="0.2">
      <c r="A9" s="2689" t="s">
        <v>9</v>
      </c>
      <c r="B9" s="2696" t="s">
        <v>10</v>
      </c>
      <c r="C9" s="2697"/>
      <c r="D9" s="2697"/>
      <c r="E9" s="2697"/>
      <c r="F9" s="2697"/>
      <c r="G9" s="2697"/>
      <c r="H9" s="2697"/>
      <c r="I9" s="2698"/>
      <c r="J9" s="2696" t="s">
        <v>11</v>
      </c>
      <c r="K9" s="2697"/>
      <c r="L9" s="2697"/>
      <c r="M9" s="2697"/>
      <c r="N9" s="2697"/>
      <c r="O9" s="2697"/>
      <c r="P9" s="2697"/>
      <c r="Q9" s="2698"/>
      <c r="R9" s="971"/>
      <c r="S9" s="971"/>
      <c r="T9" s="971"/>
      <c r="U9" s="971"/>
      <c r="V9" s="971"/>
      <c r="W9" s="971"/>
      <c r="X9" s="971"/>
      <c r="Y9" s="971"/>
      <c r="Z9" s="971"/>
      <c r="AA9" s="971"/>
      <c r="AB9" s="971"/>
      <c r="AC9" s="971"/>
      <c r="AD9" s="971"/>
      <c r="AE9" s="971"/>
      <c r="AF9" s="971"/>
      <c r="AG9" s="971"/>
    </row>
    <row r="10" spans="1:33" s="459" customFormat="1" x14ac:dyDescent="0.2">
      <c r="A10" s="2690"/>
      <c r="B10" s="2692" t="s">
        <v>109</v>
      </c>
      <c r="C10" s="2693"/>
      <c r="D10" s="2693"/>
      <c r="E10" s="2694"/>
      <c r="F10" s="2692" t="s">
        <v>110</v>
      </c>
      <c r="G10" s="2039"/>
      <c r="H10" s="2039"/>
      <c r="I10" s="2040"/>
      <c r="J10" s="2692" t="s">
        <v>109</v>
      </c>
      <c r="K10" s="2693"/>
      <c r="L10" s="2693"/>
      <c r="M10" s="2694"/>
      <c r="N10" s="2692" t="s">
        <v>110</v>
      </c>
      <c r="O10" s="2693"/>
      <c r="P10" s="2693"/>
      <c r="Q10" s="2694"/>
      <c r="R10" s="971"/>
      <c r="S10" s="971"/>
      <c r="T10" s="971"/>
      <c r="U10" s="971"/>
      <c r="V10" s="971"/>
      <c r="W10" s="971"/>
      <c r="X10" s="971"/>
      <c r="Y10" s="971"/>
      <c r="Z10" s="971"/>
      <c r="AA10" s="971"/>
      <c r="AB10" s="971"/>
      <c r="AC10" s="971"/>
      <c r="AD10" s="971"/>
      <c r="AE10" s="971"/>
      <c r="AF10" s="971"/>
      <c r="AG10" s="971"/>
    </row>
    <row r="11" spans="1:33" s="459" customFormat="1" x14ac:dyDescent="0.2">
      <c r="A11" s="2690"/>
      <c r="B11" s="2692" t="s">
        <v>14</v>
      </c>
      <c r="C11" s="2693"/>
      <c r="E11" s="464">
        <v>2000</v>
      </c>
      <c r="F11" s="2692" t="s">
        <v>14</v>
      </c>
      <c r="G11" s="2693"/>
      <c r="H11" s="463"/>
      <c r="I11" s="464">
        <v>2000</v>
      </c>
      <c r="J11" s="2692" t="s">
        <v>14</v>
      </c>
      <c r="K11" s="2693"/>
      <c r="L11" s="463"/>
      <c r="M11" s="464">
        <f>E11</f>
        <v>2000</v>
      </c>
      <c r="N11" s="2692" t="s">
        <v>14</v>
      </c>
      <c r="O11" s="2693"/>
      <c r="P11" s="463"/>
      <c r="Q11" s="464">
        <f>I11</f>
        <v>2000</v>
      </c>
      <c r="R11" s="971"/>
      <c r="S11" s="971"/>
      <c r="T11" s="971"/>
      <c r="U11" s="971"/>
      <c r="V11" s="971"/>
      <c r="W11" s="971"/>
      <c r="X11" s="971"/>
      <c r="Y11" s="971"/>
      <c r="Z11" s="971"/>
      <c r="AA11" s="971"/>
      <c r="AB11" s="971"/>
      <c r="AC11" s="971"/>
      <c r="AD11" s="971"/>
      <c r="AE11" s="971"/>
      <c r="AF11" s="971"/>
      <c r="AG11" s="971"/>
    </row>
    <row r="12" spans="1:33" s="466" customFormat="1" ht="35.25" customHeight="1" x14ac:dyDescent="0.2">
      <c r="A12" s="2691"/>
      <c r="B12" s="465" t="s">
        <v>16</v>
      </c>
      <c r="C12" s="465" t="s">
        <v>17</v>
      </c>
      <c r="D12" s="465"/>
      <c r="E12" s="465" t="s">
        <v>18</v>
      </c>
      <c r="F12" s="465" t="s">
        <v>16</v>
      </c>
      <c r="G12" s="465" t="s">
        <v>17</v>
      </c>
      <c r="H12" s="465"/>
      <c r="I12" s="465" t="s">
        <v>18</v>
      </c>
      <c r="J12" s="465" t="s">
        <v>16</v>
      </c>
      <c r="K12" s="465" t="s">
        <v>17</v>
      </c>
      <c r="L12" s="465"/>
      <c r="M12" s="465" t="s">
        <v>18</v>
      </c>
      <c r="N12" s="465" t="s">
        <v>16</v>
      </c>
      <c r="O12" s="465" t="s">
        <v>17</v>
      </c>
      <c r="P12" s="465"/>
      <c r="Q12" s="465" t="s">
        <v>18</v>
      </c>
    </row>
    <row r="13" spans="1:33" s="468" customFormat="1" ht="11.25" x14ac:dyDescent="0.2">
      <c r="A13" s="467">
        <v>1</v>
      </c>
      <c r="B13" s="467">
        <v>2</v>
      </c>
      <c r="C13" s="467">
        <v>3</v>
      </c>
      <c r="D13" s="467"/>
      <c r="E13" s="467">
        <v>4</v>
      </c>
      <c r="F13" s="467">
        <v>5</v>
      </c>
      <c r="G13" s="467">
        <v>6</v>
      </c>
      <c r="H13" s="467"/>
      <c r="I13" s="467">
        <v>7</v>
      </c>
      <c r="J13" s="467">
        <v>8</v>
      </c>
      <c r="K13" s="467">
        <v>9</v>
      </c>
      <c r="L13" s="467"/>
      <c r="M13" s="467">
        <v>10</v>
      </c>
      <c r="N13" s="467">
        <v>11</v>
      </c>
      <c r="O13" s="467">
        <v>12</v>
      </c>
      <c r="P13" s="467"/>
      <c r="Q13" s="467">
        <v>13</v>
      </c>
    </row>
    <row r="14" spans="1:33" s="466" customFormat="1" ht="15" x14ac:dyDescent="0.2">
      <c r="A14" s="469">
        <v>0</v>
      </c>
      <c r="B14" s="1162"/>
      <c r="C14" s="1787"/>
      <c r="D14" s="1787"/>
      <c r="E14" s="1787"/>
      <c r="F14" s="1747"/>
      <c r="G14" s="1787"/>
      <c r="H14" s="1787"/>
      <c r="I14" s="1787"/>
      <c r="J14" s="1747"/>
      <c r="K14" s="1787"/>
      <c r="L14" s="1787"/>
      <c r="M14" s="1787"/>
      <c r="N14" s="1747"/>
      <c r="O14" s="1787"/>
      <c r="P14" s="1787"/>
      <c r="Q14" s="1787"/>
    </row>
    <row r="15" spans="1:33" s="1461" customFormat="1" ht="15" x14ac:dyDescent="0.25">
      <c r="A15" s="1458">
        <v>1</v>
      </c>
      <c r="B15" s="1459"/>
      <c r="C15" s="1787"/>
      <c r="D15" s="1787"/>
      <c r="E15" s="1644">
        <v>30</v>
      </c>
      <c r="F15" s="1747"/>
      <c r="G15" s="1787"/>
      <c r="H15" s="1787"/>
      <c r="I15" s="1644">
        <v>294</v>
      </c>
      <c r="J15" s="1747"/>
      <c r="K15" s="1787"/>
      <c r="L15" s="1787"/>
      <c r="M15" s="1644">
        <v>17</v>
      </c>
      <c r="N15" s="1747"/>
      <c r="O15" s="1787"/>
      <c r="P15" s="1787"/>
      <c r="Q15" s="1644">
        <v>135</v>
      </c>
    </row>
    <row r="16" spans="1:33" s="466" customFormat="1" ht="15" x14ac:dyDescent="0.25">
      <c r="A16" s="469">
        <v>2</v>
      </c>
      <c r="B16" s="1162"/>
      <c r="C16" s="1787"/>
      <c r="D16" s="1787"/>
      <c r="E16" s="1644">
        <v>26</v>
      </c>
      <c r="F16" s="1747"/>
      <c r="G16" s="1787"/>
      <c r="H16" s="1787"/>
      <c r="I16" s="1644">
        <v>258</v>
      </c>
      <c r="J16" s="1747"/>
      <c r="K16" s="1787"/>
      <c r="L16" s="1787"/>
      <c r="M16" s="1644">
        <v>15</v>
      </c>
      <c r="N16" s="1747"/>
      <c r="O16" s="1787"/>
      <c r="P16" s="1787"/>
      <c r="Q16" s="1644">
        <v>125</v>
      </c>
    </row>
    <row r="17" spans="1:17" s="466" customFormat="1" ht="15" x14ac:dyDescent="0.25">
      <c r="A17" s="469">
        <v>3</v>
      </c>
      <c r="B17" s="1162"/>
      <c r="C17" s="1787"/>
      <c r="D17" s="1787"/>
      <c r="E17" s="1644">
        <v>25</v>
      </c>
      <c r="F17" s="1747"/>
      <c r="G17" s="1787"/>
      <c r="H17" s="1787"/>
      <c r="I17" s="1644">
        <v>222</v>
      </c>
      <c r="J17" s="1747"/>
      <c r="K17" s="1787"/>
      <c r="L17" s="1787"/>
      <c r="M17" s="1644">
        <v>14</v>
      </c>
      <c r="N17" s="1747"/>
      <c r="O17" s="1787"/>
      <c r="P17" s="1787"/>
      <c r="Q17" s="1644">
        <v>118</v>
      </c>
    </row>
    <row r="18" spans="1:17" s="466" customFormat="1" ht="15" x14ac:dyDescent="0.25">
      <c r="A18" s="469">
        <v>4</v>
      </c>
      <c r="B18" s="1162"/>
      <c r="C18" s="1787"/>
      <c r="D18" s="1787"/>
      <c r="E18" s="1644">
        <v>26</v>
      </c>
      <c r="F18" s="1747"/>
      <c r="G18" s="1787"/>
      <c r="H18" s="1787"/>
      <c r="I18" s="1644">
        <v>212</v>
      </c>
      <c r="J18" s="1747"/>
      <c r="K18" s="1787"/>
      <c r="L18" s="1787"/>
      <c r="M18" s="1644">
        <v>14</v>
      </c>
      <c r="N18" s="1747"/>
      <c r="O18" s="1787"/>
      <c r="P18" s="1787"/>
      <c r="Q18" s="1644">
        <v>118</v>
      </c>
    </row>
    <row r="19" spans="1:17" s="466" customFormat="1" ht="15" x14ac:dyDescent="0.25">
      <c r="A19" s="469">
        <v>5</v>
      </c>
      <c r="B19" s="1162"/>
      <c r="C19" s="1787"/>
      <c r="D19" s="1787"/>
      <c r="E19" s="1644">
        <v>27</v>
      </c>
      <c r="F19" s="1747"/>
      <c r="G19" s="1787"/>
      <c r="H19" s="1787"/>
      <c r="I19" s="1644">
        <v>217</v>
      </c>
      <c r="J19" s="1747"/>
      <c r="K19" s="1787"/>
      <c r="L19" s="1787"/>
      <c r="M19" s="1644">
        <v>16</v>
      </c>
      <c r="N19" s="1747"/>
      <c r="O19" s="1787"/>
      <c r="P19" s="1787"/>
      <c r="Q19" s="1644">
        <v>119</v>
      </c>
    </row>
    <row r="20" spans="1:17" s="466" customFormat="1" ht="15" x14ac:dyDescent="0.25">
      <c r="A20" s="469">
        <v>6</v>
      </c>
      <c r="B20" s="1162"/>
      <c r="C20" s="1787"/>
      <c r="D20" s="1787"/>
      <c r="E20" s="1644">
        <v>35</v>
      </c>
      <c r="F20" s="1747"/>
      <c r="G20" s="1787"/>
      <c r="H20" s="1787"/>
      <c r="I20" s="1644">
        <v>234</v>
      </c>
      <c r="J20" s="1747"/>
      <c r="K20" s="1787"/>
      <c r="L20" s="1787"/>
      <c r="M20" s="1644">
        <v>17</v>
      </c>
      <c r="N20" s="1747"/>
      <c r="O20" s="1787"/>
      <c r="P20" s="1787"/>
      <c r="Q20" s="1644">
        <v>120</v>
      </c>
    </row>
    <row r="21" spans="1:17" s="466" customFormat="1" ht="15" x14ac:dyDescent="0.25">
      <c r="A21" s="469">
        <v>7</v>
      </c>
      <c r="B21" s="1162"/>
      <c r="C21" s="1787"/>
      <c r="D21" s="1787"/>
      <c r="E21" s="1644">
        <v>41</v>
      </c>
      <c r="F21" s="1747"/>
      <c r="G21" s="1787"/>
      <c r="H21" s="1787"/>
      <c r="I21" s="1644">
        <v>306</v>
      </c>
      <c r="J21" s="1747"/>
      <c r="K21" s="1787"/>
      <c r="L21" s="1787"/>
      <c r="M21" s="1644">
        <v>16</v>
      </c>
      <c r="N21" s="1747"/>
      <c r="O21" s="1787"/>
      <c r="P21" s="1787"/>
      <c r="Q21" s="1644">
        <v>117</v>
      </c>
    </row>
    <row r="22" spans="1:17" s="466" customFormat="1" ht="15" x14ac:dyDescent="0.25">
      <c r="A22" s="469">
        <v>8</v>
      </c>
      <c r="B22" s="1162"/>
      <c r="C22" s="1787"/>
      <c r="D22" s="1787"/>
      <c r="E22" s="1644">
        <v>47</v>
      </c>
      <c r="F22" s="1747"/>
      <c r="G22" s="1787"/>
      <c r="H22" s="1787"/>
      <c r="I22" s="1644">
        <v>366</v>
      </c>
      <c r="J22" s="1747"/>
      <c r="K22" s="1787"/>
      <c r="L22" s="1787"/>
      <c r="M22" s="1644">
        <v>24</v>
      </c>
      <c r="N22" s="1747"/>
      <c r="O22" s="1787"/>
      <c r="P22" s="1787"/>
      <c r="Q22" s="1644">
        <v>132</v>
      </c>
    </row>
    <row r="23" spans="1:17" s="466" customFormat="1" ht="15" x14ac:dyDescent="0.25">
      <c r="A23" s="469">
        <v>9</v>
      </c>
      <c r="B23" s="1162"/>
      <c r="C23" s="1787"/>
      <c r="D23" s="1787"/>
      <c r="E23" s="1644">
        <v>49</v>
      </c>
      <c r="F23" s="1747"/>
      <c r="G23" s="1787"/>
      <c r="H23" s="1787"/>
      <c r="I23" s="1644">
        <v>362</v>
      </c>
      <c r="J23" s="1747"/>
      <c r="K23" s="1787"/>
      <c r="L23" s="1787"/>
      <c r="M23" s="1644">
        <v>26</v>
      </c>
      <c r="N23" s="1747"/>
      <c r="O23" s="1787"/>
      <c r="P23" s="1787"/>
      <c r="Q23" s="1644">
        <v>133</v>
      </c>
    </row>
    <row r="24" spans="1:17" s="466" customFormat="1" ht="15" x14ac:dyDescent="0.25">
      <c r="A24" s="469">
        <v>10</v>
      </c>
      <c r="B24" s="1162"/>
      <c r="C24" s="1787"/>
      <c r="D24" s="1787"/>
      <c r="E24" s="1644">
        <v>49</v>
      </c>
      <c r="F24" s="1747"/>
      <c r="G24" s="1787"/>
      <c r="H24" s="1787"/>
      <c r="I24" s="1644">
        <v>377</v>
      </c>
      <c r="J24" s="1747"/>
      <c r="K24" s="1787"/>
      <c r="L24" s="1787"/>
      <c r="M24" s="1644">
        <v>27</v>
      </c>
      <c r="N24" s="1747"/>
      <c r="O24" s="1787"/>
      <c r="P24" s="1787"/>
      <c r="Q24" s="1644">
        <v>134</v>
      </c>
    </row>
    <row r="25" spans="1:17" s="466" customFormat="1" ht="15" x14ac:dyDescent="0.25">
      <c r="A25" s="469">
        <v>11</v>
      </c>
      <c r="B25" s="1162"/>
      <c r="C25" s="1787"/>
      <c r="D25" s="1787"/>
      <c r="E25" s="1644">
        <v>52</v>
      </c>
      <c r="F25" s="1747"/>
      <c r="G25" s="1787"/>
      <c r="H25" s="1787"/>
      <c r="I25" s="1644">
        <v>380</v>
      </c>
      <c r="J25" s="1747"/>
      <c r="K25" s="1787"/>
      <c r="L25" s="1787"/>
      <c r="M25" s="1644">
        <v>28</v>
      </c>
      <c r="N25" s="1747"/>
      <c r="O25" s="1787"/>
      <c r="P25" s="1787"/>
      <c r="Q25" s="1644">
        <v>134</v>
      </c>
    </row>
    <row r="26" spans="1:17" s="466" customFormat="1" ht="15" x14ac:dyDescent="0.25">
      <c r="A26" s="469">
        <v>12</v>
      </c>
      <c r="B26" s="1162"/>
      <c r="C26" s="1787"/>
      <c r="D26" s="1787"/>
      <c r="E26" s="1644">
        <v>51</v>
      </c>
      <c r="F26" s="1747"/>
      <c r="G26" s="1787"/>
      <c r="H26" s="1787"/>
      <c r="I26" s="1644">
        <v>374</v>
      </c>
      <c r="J26" s="1747"/>
      <c r="K26" s="1787"/>
      <c r="L26" s="1787"/>
      <c r="M26" s="1644">
        <v>26</v>
      </c>
      <c r="N26" s="1747"/>
      <c r="O26" s="1787"/>
      <c r="P26" s="1787"/>
      <c r="Q26" s="1644">
        <v>143</v>
      </c>
    </row>
    <row r="27" spans="1:17" s="466" customFormat="1" ht="15" x14ac:dyDescent="0.25">
      <c r="A27" s="469">
        <v>13</v>
      </c>
      <c r="B27" s="1162"/>
      <c r="C27" s="1787"/>
      <c r="D27" s="1787"/>
      <c r="E27" s="1644">
        <v>45</v>
      </c>
      <c r="F27" s="1747"/>
      <c r="G27" s="1787"/>
      <c r="H27" s="1787"/>
      <c r="I27" s="1644">
        <v>362</v>
      </c>
      <c r="J27" s="1747"/>
      <c r="K27" s="1787"/>
      <c r="L27" s="1787"/>
      <c r="M27" s="1644">
        <v>25</v>
      </c>
      <c r="N27" s="1747"/>
      <c r="O27" s="1787"/>
      <c r="P27" s="1787"/>
      <c r="Q27" s="1644">
        <v>141</v>
      </c>
    </row>
    <row r="28" spans="1:17" s="466" customFormat="1" ht="15" x14ac:dyDescent="0.25">
      <c r="A28" s="469">
        <v>14</v>
      </c>
      <c r="B28" s="1162"/>
      <c r="C28" s="1787"/>
      <c r="D28" s="1787"/>
      <c r="E28" s="1644">
        <v>53</v>
      </c>
      <c r="F28" s="1747"/>
      <c r="G28" s="1787"/>
      <c r="H28" s="1787"/>
      <c r="I28" s="1644">
        <v>340</v>
      </c>
      <c r="J28" s="1747"/>
      <c r="K28" s="1787"/>
      <c r="L28" s="1787"/>
      <c r="M28" s="1644">
        <v>27</v>
      </c>
      <c r="N28" s="1747"/>
      <c r="O28" s="1787"/>
      <c r="P28" s="1787"/>
      <c r="Q28" s="1644">
        <v>135</v>
      </c>
    </row>
    <row r="29" spans="1:17" s="466" customFormat="1" ht="15" x14ac:dyDescent="0.25">
      <c r="A29" s="469">
        <v>15</v>
      </c>
      <c r="B29" s="1162"/>
      <c r="C29" s="1787"/>
      <c r="D29" s="1787"/>
      <c r="E29" s="1644">
        <v>49</v>
      </c>
      <c r="F29" s="1747"/>
      <c r="G29" s="1787"/>
      <c r="H29" s="1787"/>
      <c r="I29" s="1644">
        <v>331</v>
      </c>
      <c r="J29" s="1747"/>
      <c r="K29" s="1787"/>
      <c r="L29" s="1787"/>
      <c r="M29" s="1644">
        <v>24</v>
      </c>
      <c r="N29" s="1747"/>
      <c r="O29" s="1787"/>
      <c r="P29" s="1787"/>
      <c r="Q29" s="1644">
        <v>134</v>
      </c>
    </row>
    <row r="30" spans="1:17" s="466" customFormat="1" ht="15" x14ac:dyDescent="0.25">
      <c r="A30" s="469">
        <v>16</v>
      </c>
      <c r="B30" s="1162"/>
      <c r="C30" s="1787"/>
      <c r="D30" s="1787"/>
      <c r="E30" s="1644">
        <v>49</v>
      </c>
      <c r="F30" s="1747"/>
      <c r="G30" s="1787"/>
      <c r="H30" s="1787"/>
      <c r="I30" s="1644">
        <v>339</v>
      </c>
      <c r="J30" s="1747"/>
      <c r="K30" s="1787"/>
      <c r="L30" s="1787"/>
      <c r="M30" s="1644">
        <v>25</v>
      </c>
      <c r="N30" s="1747"/>
      <c r="O30" s="1787"/>
      <c r="P30" s="1787"/>
      <c r="Q30" s="1644">
        <v>139</v>
      </c>
    </row>
    <row r="31" spans="1:17" s="470" customFormat="1" ht="15" x14ac:dyDescent="0.25">
      <c r="A31" s="469">
        <v>17</v>
      </c>
      <c r="B31" s="1162"/>
      <c r="C31" s="1787"/>
      <c r="D31" s="1787"/>
      <c r="E31" s="1644">
        <v>54</v>
      </c>
      <c r="F31" s="1747"/>
      <c r="G31" s="1787"/>
      <c r="H31" s="1787"/>
      <c r="I31" s="1644">
        <v>340</v>
      </c>
      <c r="J31" s="1747"/>
      <c r="K31" s="1787"/>
      <c r="L31" s="1787"/>
      <c r="M31" s="1644">
        <v>28</v>
      </c>
      <c r="N31" s="1747"/>
      <c r="O31" s="1787"/>
      <c r="P31" s="1787"/>
      <c r="Q31" s="1644">
        <v>139</v>
      </c>
    </row>
    <row r="32" spans="1:17" s="470" customFormat="1" ht="15" x14ac:dyDescent="0.25">
      <c r="A32" s="469">
        <v>18</v>
      </c>
      <c r="B32" s="1162"/>
      <c r="C32" s="1787"/>
      <c r="D32" s="1787"/>
      <c r="E32" s="1644">
        <v>46</v>
      </c>
      <c r="F32" s="1747"/>
      <c r="G32" s="1787"/>
      <c r="H32" s="1787"/>
      <c r="I32" s="1644">
        <v>356</v>
      </c>
      <c r="J32" s="1747"/>
      <c r="K32" s="1787"/>
      <c r="L32" s="1787"/>
      <c r="M32" s="1644">
        <v>26</v>
      </c>
      <c r="N32" s="1747"/>
      <c r="O32" s="1787"/>
      <c r="P32" s="1787"/>
      <c r="Q32" s="1644">
        <v>146</v>
      </c>
    </row>
    <row r="33" spans="1:33" s="470" customFormat="1" ht="15" x14ac:dyDescent="0.25">
      <c r="A33" s="469">
        <v>19</v>
      </c>
      <c r="B33" s="1162"/>
      <c r="C33" s="1787"/>
      <c r="D33" s="1787"/>
      <c r="E33" s="1644">
        <v>51</v>
      </c>
      <c r="F33" s="1747"/>
      <c r="G33" s="1787"/>
      <c r="H33" s="1787"/>
      <c r="I33" s="1644">
        <v>372</v>
      </c>
      <c r="J33" s="1747"/>
      <c r="K33" s="1787"/>
      <c r="L33" s="1787"/>
      <c r="M33" s="1644">
        <v>23</v>
      </c>
      <c r="N33" s="1747"/>
      <c r="O33" s="1787"/>
      <c r="P33" s="1787"/>
      <c r="Q33" s="1644">
        <v>146</v>
      </c>
    </row>
    <row r="34" spans="1:33" s="470" customFormat="1" ht="15" x14ac:dyDescent="0.25">
      <c r="A34" s="469">
        <v>20</v>
      </c>
      <c r="B34" s="1162"/>
      <c r="C34" s="1787"/>
      <c r="D34" s="1787"/>
      <c r="E34" s="1644">
        <v>56</v>
      </c>
      <c r="F34" s="1747"/>
      <c r="G34" s="1787"/>
      <c r="H34" s="1787"/>
      <c r="I34" s="1644">
        <v>394</v>
      </c>
      <c r="J34" s="1747"/>
      <c r="K34" s="1787"/>
      <c r="L34" s="1787"/>
      <c r="M34" s="1644">
        <v>23</v>
      </c>
      <c r="N34" s="1747"/>
      <c r="O34" s="1787"/>
      <c r="P34" s="1787"/>
      <c r="Q34" s="1644">
        <v>154</v>
      </c>
    </row>
    <row r="35" spans="1:33" s="470" customFormat="1" ht="15" x14ac:dyDescent="0.25">
      <c r="A35" s="469">
        <v>21</v>
      </c>
      <c r="B35" s="1162"/>
      <c r="C35" s="1787"/>
      <c r="D35" s="1787"/>
      <c r="E35" s="1644">
        <v>57</v>
      </c>
      <c r="F35" s="1747"/>
      <c r="G35" s="1787"/>
      <c r="H35" s="1787"/>
      <c r="I35" s="1644">
        <v>404</v>
      </c>
      <c r="J35" s="1747"/>
      <c r="K35" s="1787"/>
      <c r="L35" s="1787"/>
      <c r="M35" s="1644">
        <v>20</v>
      </c>
      <c r="N35" s="1747"/>
      <c r="O35" s="1787"/>
      <c r="P35" s="1787"/>
      <c r="Q35" s="1644">
        <v>150</v>
      </c>
    </row>
    <row r="36" spans="1:33" s="470" customFormat="1" ht="15" x14ac:dyDescent="0.25">
      <c r="A36" s="469">
        <v>22</v>
      </c>
      <c r="B36" s="1162"/>
      <c r="C36" s="1787"/>
      <c r="D36" s="1787"/>
      <c r="E36" s="1644">
        <v>45</v>
      </c>
      <c r="F36" s="1747"/>
      <c r="G36" s="1787"/>
      <c r="H36" s="1787"/>
      <c r="I36" s="1644">
        <v>398</v>
      </c>
      <c r="J36" s="1747"/>
      <c r="K36" s="1787"/>
      <c r="L36" s="1787"/>
      <c r="M36" s="1644">
        <v>15</v>
      </c>
      <c r="N36" s="1747"/>
      <c r="O36" s="1787"/>
      <c r="P36" s="1787"/>
      <c r="Q36" s="1644">
        <v>132</v>
      </c>
    </row>
    <row r="37" spans="1:33" s="470" customFormat="1" ht="15" x14ac:dyDescent="0.25">
      <c r="A37" s="469">
        <v>23</v>
      </c>
      <c r="B37" s="1162"/>
      <c r="C37" s="1787"/>
      <c r="D37" s="1787"/>
      <c r="E37" s="1644">
        <v>42</v>
      </c>
      <c r="F37" s="1747"/>
      <c r="G37" s="1787"/>
      <c r="H37" s="1787"/>
      <c r="I37" s="1644">
        <v>361</v>
      </c>
      <c r="J37" s="1747"/>
      <c r="K37" s="1787"/>
      <c r="L37" s="1787"/>
      <c r="M37" s="1644">
        <v>14</v>
      </c>
      <c r="N37" s="1747"/>
      <c r="O37" s="1787"/>
      <c r="P37" s="1787"/>
      <c r="Q37" s="1644">
        <v>127</v>
      </c>
    </row>
    <row r="38" spans="1:33" s="470" customFormat="1" ht="15" x14ac:dyDescent="0.25">
      <c r="A38" s="469">
        <v>24</v>
      </c>
      <c r="B38" s="1162"/>
      <c r="C38" s="1787"/>
      <c r="D38" s="1787"/>
      <c r="E38" s="1644">
        <v>33</v>
      </c>
      <c r="F38" s="1747"/>
      <c r="G38" s="1787"/>
      <c r="H38" s="1787"/>
      <c r="I38" s="1644">
        <v>313</v>
      </c>
      <c r="J38" s="1747"/>
      <c r="K38" s="1787"/>
      <c r="L38" s="1787"/>
      <c r="M38" s="1644">
        <v>14</v>
      </c>
      <c r="N38" s="1747"/>
      <c r="O38" s="1787"/>
      <c r="P38" s="1787"/>
      <c r="Q38" s="1644">
        <v>119</v>
      </c>
    </row>
    <row r="39" spans="1:33" s="470" customFormat="1" ht="15" x14ac:dyDescent="0.2">
      <c r="A39" s="469" t="s">
        <v>19</v>
      </c>
      <c r="B39" s="1196"/>
      <c r="C39" s="1788"/>
      <c r="D39" s="1788"/>
      <c r="E39" s="1789">
        <f>SUM(E15:E38)</f>
        <v>1038</v>
      </c>
      <c r="F39" s="1788"/>
      <c r="G39" s="1788"/>
      <c r="H39" s="1788"/>
      <c r="I39" s="1789">
        <f>SUM(I15:I38)</f>
        <v>7912</v>
      </c>
      <c r="J39" s="1788"/>
      <c r="K39" s="1788"/>
      <c r="L39" s="1788"/>
      <c r="M39" s="1789">
        <f>SUM(M15:M38)</f>
        <v>504</v>
      </c>
      <c r="N39" s="1788"/>
      <c r="O39" s="1788"/>
      <c r="P39" s="1788"/>
      <c r="Q39" s="1789">
        <f>SUM(Q15:Q38)</f>
        <v>3190</v>
      </c>
    </row>
    <row r="40" spans="1:33" s="459" customFormat="1" ht="12.75" customHeight="1" x14ac:dyDescent="0.2">
      <c r="A40" s="459" t="s">
        <v>20</v>
      </c>
      <c r="R40" s="971"/>
      <c r="S40" s="971"/>
      <c r="T40" s="971"/>
      <c r="U40" s="971"/>
      <c r="V40" s="971"/>
      <c r="W40" s="971"/>
      <c r="X40" s="971"/>
      <c r="Y40" s="971"/>
      <c r="Z40" s="971"/>
      <c r="AA40" s="971"/>
      <c r="AB40" s="971"/>
      <c r="AC40" s="971"/>
      <c r="AD40" s="971"/>
      <c r="AE40" s="971"/>
      <c r="AF40" s="971"/>
      <c r="AG40" s="971"/>
    </row>
    <row r="41" spans="1:33" s="459" customFormat="1" ht="12.75" customHeight="1" x14ac:dyDescent="0.2">
      <c r="A41" s="459" t="s">
        <v>21</v>
      </c>
      <c r="R41" s="971"/>
      <c r="S41" s="971"/>
      <c r="T41" s="971"/>
      <c r="U41" s="971"/>
      <c r="V41" s="971"/>
      <c r="W41" s="971"/>
      <c r="X41" s="971"/>
      <c r="Y41" s="971"/>
      <c r="Z41" s="971"/>
      <c r="AA41" s="971"/>
      <c r="AB41" s="971"/>
      <c r="AC41" s="971"/>
      <c r="AD41" s="971"/>
      <c r="AE41" s="971"/>
      <c r="AF41" s="971"/>
      <c r="AG41" s="971"/>
    </row>
    <row r="42" spans="1:33" x14ac:dyDescent="0.2">
      <c r="A42" s="459" t="s">
        <v>22</v>
      </c>
      <c r="R42" s="972"/>
      <c r="S42" s="972"/>
      <c r="T42" s="972"/>
      <c r="U42" s="972"/>
      <c r="V42" s="972"/>
      <c r="W42" s="972"/>
      <c r="X42" s="972"/>
      <c r="Y42" s="972"/>
      <c r="Z42" s="972"/>
      <c r="AA42" s="972"/>
      <c r="AB42" s="972"/>
      <c r="AC42" s="972"/>
      <c r="AD42" s="972"/>
      <c r="AE42" s="972"/>
      <c r="AF42" s="972"/>
      <c r="AG42" s="972"/>
    </row>
    <row r="43" spans="1:33" x14ac:dyDescent="0.2">
      <c r="A43" s="459" t="s">
        <v>23</v>
      </c>
      <c r="K43" s="459" t="s">
        <v>526</v>
      </c>
      <c r="L43" s="459"/>
      <c r="M43" s="459"/>
      <c r="N43" s="459"/>
      <c r="O43" s="459"/>
      <c r="P43" s="459"/>
      <c r="Q43" s="459"/>
      <c r="R43" s="972"/>
      <c r="S43" s="972"/>
      <c r="T43" s="972"/>
      <c r="U43" s="972"/>
      <c r="V43" s="972"/>
      <c r="W43" s="972"/>
      <c r="X43" s="972"/>
      <c r="Y43" s="972"/>
      <c r="Z43" s="972"/>
      <c r="AA43" s="972"/>
      <c r="AB43" s="972"/>
      <c r="AC43" s="972"/>
      <c r="AD43" s="972"/>
      <c r="AE43" s="972"/>
      <c r="AF43" s="972"/>
      <c r="AG43" s="972"/>
    </row>
    <row r="44" spans="1:33" x14ac:dyDescent="0.2">
      <c r="R44" s="972"/>
      <c r="S44" s="972"/>
      <c r="T44" s="972"/>
      <c r="U44" s="972"/>
      <c r="V44" s="972"/>
      <c r="W44" s="972"/>
      <c r="X44" s="972"/>
      <c r="Y44" s="972"/>
      <c r="Z44" s="972"/>
      <c r="AA44" s="972"/>
      <c r="AB44" s="972"/>
      <c r="AC44" s="972"/>
      <c r="AD44" s="972"/>
      <c r="AE44" s="972"/>
      <c r="AF44" s="972"/>
      <c r="AG44" s="972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theme="6"/>
  </sheetPr>
  <dimension ref="A1:AG44"/>
  <sheetViews>
    <sheetView zoomScale="70" zoomScaleNormal="70" zoomScaleSheetLayoutView="100" workbookViewId="0">
      <selection activeCell="M15" sqref="M15:M38"/>
    </sheetView>
  </sheetViews>
  <sheetFormatPr defaultRowHeight="12.75" x14ac:dyDescent="0.2"/>
  <cols>
    <col min="1" max="1" width="5.42578125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4" customFormat="1" ht="18.75" customHeight="1" x14ac:dyDescent="0.25">
      <c r="B1" s="2721" t="s">
        <v>503</v>
      </c>
      <c r="C1" s="2046"/>
      <c r="D1" s="2046"/>
      <c r="E1" s="2046"/>
      <c r="F1" s="2046"/>
      <c r="J1" s="801" t="s">
        <v>179</v>
      </c>
      <c r="N1" s="2715" t="s">
        <v>24</v>
      </c>
      <c r="O1" s="2715"/>
      <c r="P1" s="2715"/>
      <c r="Q1" s="2715"/>
      <c r="R1" s="969"/>
      <c r="S1" s="969"/>
      <c r="T1" s="969"/>
      <c r="U1" s="969"/>
      <c r="V1" s="969"/>
      <c r="W1" s="969"/>
      <c r="X1" s="969"/>
      <c r="Y1" s="969"/>
      <c r="Z1" s="969"/>
      <c r="AA1" s="969"/>
      <c r="AB1" s="969"/>
      <c r="AC1" s="969"/>
      <c r="AD1" s="969"/>
      <c r="AE1" s="969"/>
      <c r="AF1" s="969"/>
      <c r="AG1" s="969"/>
    </row>
    <row r="2" spans="1:33" s="14" customFormat="1" ht="10.5" customHeight="1" x14ac:dyDescent="0.2">
      <c r="B2" s="2716" t="s">
        <v>1</v>
      </c>
      <c r="C2" s="2032"/>
      <c r="D2" s="2032"/>
      <c r="E2" s="2032"/>
      <c r="F2" s="2032"/>
      <c r="N2" s="2716" t="s">
        <v>2</v>
      </c>
      <c r="O2" s="2717"/>
      <c r="P2" s="2717"/>
      <c r="Q2" s="2717"/>
      <c r="R2" s="969"/>
      <c r="S2" s="969"/>
      <c r="T2" s="969"/>
      <c r="U2" s="969"/>
      <c r="V2" s="969"/>
      <c r="W2" s="969"/>
      <c r="X2" s="969"/>
      <c r="Y2" s="969"/>
      <c r="Z2" s="969"/>
      <c r="AA2" s="969"/>
      <c r="AB2" s="969"/>
      <c r="AC2" s="969"/>
      <c r="AD2" s="969"/>
      <c r="AE2" s="969"/>
      <c r="AF2" s="969"/>
      <c r="AG2" s="969"/>
    </row>
    <row r="3" spans="1:33" s="14" customFormat="1" ht="13.5" customHeight="1" x14ac:dyDescent="0.2">
      <c r="N3" s="14" t="s">
        <v>3</v>
      </c>
      <c r="R3" s="969"/>
      <c r="S3" s="969"/>
      <c r="T3" s="969"/>
      <c r="U3" s="969"/>
      <c r="V3" s="969"/>
      <c r="W3" s="969"/>
      <c r="X3" s="969"/>
      <c r="Y3" s="969"/>
      <c r="Z3" s="969"/>
      <c r="AA3" s="969"/>
      <c r="AB3" s="969"/>
      <c r="AC3" s="969"/>
      <c r="AD3" s="969"/>
      <c r="AE3" s="969"/>
      <c r="AF3" s="969"/>
      <c r="AG3" s="969"/>
    </row>
    <row r="4" spans="1:33" s="14" customFormat="1" ht="15" customHeight="1" x14ac:dyDescent="0.25">
      <c r="B4" s="2720" t="s">
        <v>4</v>
      </c>
      <c r="C4" s="2046"/>
      <c r="D4" s="16"/>
      <c r="E4" s="969"/>
      <c r="F4" s="969"/>
      <c r="G4" s="969"/>
      <c r="H4" s="969"/>
      <c r="I4" s="912" t="s">
        <v>5</v>
      </c>
      <c r="J4" s="15"/>
      <c r="K4" s="15"/>
      <c r="L4" s="15"/>
      <c r="N4" s="1957" t="s">
        <v>656</v>
      </c>
      <c r="O4" s="17" t="s">
        <v>25</v>
      </c>
      <c r="R4" s="969"/>
      <c r="S4" s="969"/>
      <c r="T4" s="969"/>
      <c r="U4" s="969"/>
      <c r="V4" s="969"/>
      <c r="W4" s="969"/>
      <c r="X4" s="969"/>
      <c r="Y4" s="969"/>
      <c r="Z4" s="969"/>
      <c r="AA4" s="969"/>
      <c r="AB4" s="969"/>
      <c r="AC4" s="969"/>
      <c r="AD4" s="969"/>
      <c r="AE4" s="969"/>
      <c r="AF4" s="969"/>
      <c r="AG4" s="969"/>
    </row>
    <row r="5" spans="1:33" s="14" customFormat="1" ht="9.75" customHeight="1" x14ac:dyDescent="0.2">
      <c r="B5" s="2711" t="s">
        <v>7</v>
      </c>
      <c r="C5" s="2044"/>
      <c r="D5" s="15"/>
      <c r="E5" s="15"/>
      <c r="R5" s="969"/>
      <c r="S5" s="969"/>
      <c r="T5" s="969"/>
      <c r="U5" s="969"/>
      <c r="V5" s="969"/>
      <c r="W5" s="969"/>
      <c r="X5" s="969"/>
      <c r="Y5" s="969"/>
      <c r="Z5" s="969"/>
      <c r="AA5" s="969"/>
      <c r="AB5" s="969"/>
      <c r="AC5" s="969"/>
      <c r="AD5" s="969"/>
      <c r="AE5" s="969"/>
      <c r="AF5" s="969"/>
      <c r="AG5" s="969"/>
    </row>
    <row r="6" spans="1:33" s="14" customFormat="1" ht="12" customHeight="1" x14ac:dyDescent="0.25">
      <c r="A6" s="2718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69"/>
      <c r="S6" s="969"/>
      <c r="T6" s="969"/>
      <c r="U6" s="969"/>
      <c r="V6" s="969"/>
      <c r="W6" s="969"/>
      <c r="X6" s="969"/>
      <c r="Y6" s="969"/>
      <c r="Z6" s="969"/>
      <c r="AA6" s="969"/>
      <c r="AB6" s="969"/>
      <c r="AC6" s="969"/>
      <c r="AD6" s="969"/>
      <c r="AE6" s="969"/>
      <c r="AF6" s="969"/>
      <c r="AG6" s="969"/>
    </row>
    <row r="7" spans="1:33" s="14" customFormat="1" ht="15.75" x14ac:dyDescent="0.25">
      <c r="A7" s="2719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69"/>
      <c r="S7" s="969"/>
      <c r="T7" s="969"/>
      <c r="U7" s="969"/>
      <c r="V7" s="969"/>
      <c r="W7" s="969"/>
      <c r="X7" s="969"/>
      <c r="Y7" s="969"/>
      <c r="Z7" s="969"/>
      <c r="AA7" s="969"/>
      <c r="AB7" s="969"/>
      <c r="AC7" s="969"/>
      <c r="AD7" s="969"/>
      <c r="AE7" s="969"/>
      <c r="AF7" s="969"/>
      <c r="AG7" s="969"/>
    </row>
    <row r="8" spans="1:33" s="14" customFormat="1" ht="9" customHeight="1" x14ac:dyDescent="0.2">
      <c r="A8" s="1312" t="s">
        <v>437</v>
      </c>
      <c r="B8" s="1313"/>
      <c r="R8" s="969"/>
      <c r="S8" s="969"/>
      <c r="T8" s="969"/>
      <c r="U8" s="969"/>
      <c r="V8" s="969"/>
      <c r="W8" s="969"/>
      <c r="X8" s="969"/>
      <c r="Y8" s="969"/>
      <c r="Z8" s="969"/>
      <c r="AA8" s="969"/>
      <c r="AB8" s="969"/>
      <c r="AC8" s="969"/>
      <c r="AD8" s="969"/>
      <c r="AE8" s="969"/>
      <c r="AF8" s="969"/>
      <c r="AG8" s="969"/>
    </row>
    <row r="9" spans="1:33" s="14" customFormat="1" x14ac:dyDescent="0.2">
      <c r="A9" s="2705" t="s">
        <v>9</v>
      </c>
      <c r="B9" s="2712" t="s">
        <v>10</v>
      </c>
      <c r="C9" s="2713"/>
      <c r="D9" s="2713"/>
      <c r="E9" s="2713"/>
      <c r="F9" s="2713"/>
      <c r="G9" s="2713"/>
      <c r="H9" s="2713"/>
      <c r="I9" s="2714"/>
      <c r="J9" s="2712" t="s">
        <v>11</v>
      </c>
      <c r="K9" s="2713"/>
      <c r="L9" s="2713"/>
      <c r="M9" s="2713"/>
      <c r="N9" s="2713"/>
      <c r="O9" s="2713"/>
      <c r="P9" s="2713"/>
      <c r="Q9" s="2714"/>
      <c r="R9" s="969"/>
      <c r="S9" s="969"/>
      <c r="T9" s="969"/>
      <c r="U9" s="969"/>
      <c r="V9" s="969"/>
      <c r="W9" s="969"/>
      <c r="X9" s="969"/>
      <c r="Y9" s="969"/>
      <c r="Z9" s="969"/>
      <c r="AA9" s="969"/>
      <c r="AB9" s="969"/>
      <c r="AC9" s="969"/>
      <c r="AD9" s="969"/>
      <c r="AE9" s="969"/>
      <c r="AF9" s="969"/>
      <c r="AG9" s="969"/>
    </row>
    <row r="10" spans="1:33" s="14" customFormat="1" x14ac:dyDescent="0.2">
      <c r="A10" s="2706"/>
      <c r="B10" s="2708" t="s">
        <v>26</v>
      </c>
      <c r="C10" s="2709"/>
      <c r="D10" s="2709"/>
      <c r="E10" s="2710"/>
      <c r="F10" s="2708"/>
      <c r="G10" s="2039"/>
      <c r="H10" s="2039"/>
      <c r="I10" s="2040"/>
      <c r="J10" s="2708" t="s">
        <v>26</v>
      </c>
      <c r="K10" s="2709"/>
      <c r="L10" s="2709"/>
      <c r="M10" s="2710"/>
      <c r="N10" s="2708"/>
      <c r="O10" s="2709"/>
      <c r="P10" s="2709"/>
      <c r="Q10" s="2710"/>
      <c r="R10" s="969"/>
      <c r="S10" s="969"/>
      <c r="T10" s="969"/>
      <c r="U10" s="969"/>
      <c r="V10" s="969"/>
      <c r="W10" s="969"/>
      <c r="X10" s="969"/>
      <c r="Y10" s="969"/>
      <c r="Z10" s="969"/>
      <c r="AA10" s="969"/>
      <c r="AB10" s="969"/>
      <c r="AC10" s="969"/>
      <c r="AD10" s="969"/>
      <c r="AE10" s="969"/>
      <c r="AF10" s="969"/>
      <c r="AG10" s="969"/>
    </row>
    <row r="11" spans="1:33" s="14" customFormat="1" x14ac:dyDescent="0.2">
      <c r="A11" s="2706"/>
      <c r="B11" s="2708" t="s">
        <v>14</v>
      </c>
      <c r="C11" s="2709"/>
      <c r="E11" s="19">
        <v>3000</v>
      </c>
      <c r="F11" s="2708" t="s">
        <v>14</v>
      </c>
      <c r="G11" s="2709"/>
      <c r="H11" s="18"/>
      <c r="I11" s="19">
        <v>0</v>
      </c>
      <c r="J11" s="2708" t="s">
        <v>14</v>
      </c>
      <c r="K11" s="2709"/>
      <c r="L11" s="18"/>
      <c r="M11" s="19">
        <f>E11</f>
        <v>3000</v>
      </c>
      <c r="N11" s="2708" t="s">
        <v>14</v>
      </c>
      <c r="O11" s="2709"/>
      <c r="P11" s="18"/>
      <c r="Q11" s="19">
        <f>I11</f>
        <v>0</v>
      </c>
      <c r="R11" s="969"/>
      <c r="S11" s="969"/>
      <c r="T11" s="969"/>
      <c r="U11" s="969"/>
      <c r="V11" s="969"/>
      <c r="W11" s="969"/>
      <c r="X11" s="969"/>
      <c r="Y11" s="969"/>
      <c r="Z11" s="969"/>
      <c r="AA11" s="969"/>
      <c r="AB11" s="969"/>
      <c r="AC11" s="969"/>
      <c r="AD11" s="969"/>
      <c r="AE11" s="969"/>
      <c r="AF11" s="969"/>
      <c r="AG11" s="969"/>
    </row>
    <row r="12" spans="1:33" s="21" customFormat="1" ht="35.25" customHeight="1" x14ac:dyDescent="0.2">
      <c r="A12" s="2707"/>
      <c r="B12" s="20" t="s">
        <v>16</v>
      </c>
      <c r="C12" s="20" t="s">
        <v>17</v>
      </c>
      <c r="D12" s="20"/>
      <c r="E12" s="20" t="s">
        <v>18</v>
      </c>
      <c r="F12" s="20" t="s">
        <v>16</v>
      </c>
      <c r="G12" s="20" t="s">
        <v>17</v>
      </c>
      <c r="H12" s="20"/>
      <c r="I12" s="20" t="s">
        <v>18</v>
      </c>
      <c r="J12" s="20" t="s">
        <v>16</v>
      </c>
      <c r="K12" s="20" t="s">
        <v>17</v>
      </c>
      <c r="L12" s="20"/>
      <c r="M12" s="20" t="s">
        <v>18</v>
      </c>
      <c r="N12" s="20" t="s">
        <v>16</v>
      </c>
      <c r="O12" s="20" t="s">
        <v>17</v>
      </c>
      <c r="P12" s="20"/>
      <c r="Q12" s="20" t="s">
        <v>18</v>
      </c>
    </row>
    <row r="13" spans="1:33" s="23" customFormat="1" ht="11.25" x14ac:dyDescent="0.2">
      <c r="A13" s="22">
        <v>1</v>
      </c>
      <c r="B13" s="22">
        <v>2</v>
      </c>
      <c r="C13" s="22">
        <v>3</v>
      </c>
      <c r="D13" s="22"/>
      <c r="E13" s="22">
        <v>4</v>
      </c>
      <c r="F13" s="22">
        <v>5</v>
      </c>
      <c r="G13" s="22">
        <v>6</v>
      </c>
      <c r="H13" s="22"/>
      <c r="I13" s="22">
        <v>7</v>
      </c>
      <c r="J13" s="22">
        <v>8</v>
      </c>
      <c r="K13" s="22">
        <v>9</v>
      </c>
      <c r="L13" s="22"/>
      <c r="M13" s="22">
        <v>10</v>
      </c>
      <c r="N13" s="22">
        <v>11</v>
      </c>
      <c r="O13" s="22">
        <v>12</v>
      </c>
      <c r="P13" s="22"/>
      <c r="Q13" s="22">
        <v>13</v>
      </c>
    </row>
    <row r="14" spans="1:33" s="21" customFormat="1" ht="15" x14ac:dyDescent="0.2">
      <c r="A14" s="24">
        <v>0</v>
      </c>
      <c r="B14" s="1148"/>
      <c r="C14" s="1790"/>
      <c r="D14" s="1790"/>
      <c r="E14" s="1790"/>
      <c r="F14" s="1790"/>
      <c r="G14" s="1790"/>
      <c r="H14" s="1790"/>
      <c r="I14" s="1790"/>
      <c r="J14" s="1709"/>
      <c r="K14" s="1790"/>
      <c r="L14" s="1790"/>
      <c r="M14" s="1790"/>
      <c r="N14" s="1790"/>
      <c r="O14" s="1144"/>
      <c r="P14" s="1144"/>
      <c r="Q14" s="1144"/>
    </row>
    <row r="15" spans="1:33" s="1457" customFormat="1" ht="15" x14ac:dyDescent="0.25">
      <c r="A15" s="1455">
        <v>1</v>
      </c>
      <c r="B15" s="1379"/>
      <c r="C15" s="1790"/>
      <c r="D15" s="1790"/>
      <c r="E15" s="1644">
        <v>205.8</v>
      </c>
      <c r="F15" s="1790"/>
      <c r="G15" s="1790"/>
      <c r="H15" s="1790"/>
      <c r="I15" s="1790"/>
      <c r="J15" s="1709"/>
      <c r="K15" s="1790"/>
      <c r="L15" s="1790"/>
      <c r="M15" s="1644">
        <v>145.19999999999999</v>
      </c>
      <c r="N15" s="1790"/>
      <c r="O15" s="1456"/>
      <c r="P15" s="1456"/>
      <c r="Q15" s="1456"/>
    </row>
    <row r="16" spans="1:33" s="21" customFormat="1" ht="15" x14ac:dyDescent="0.25">
      <c r="A16" s="24">
        <v>2</v>
      </c>
      <c r="B16" s="1148"/>
      <c r="C16" s="1790"/>
      <c r="D16" s="1790"/>
      <c r="E16" s="1644">
        <v>184.2</v>
      </c>
      <c r="F16" s="1790"/>
      <c r="G16" s="1790"/>
      <c r="H16" s="1790"/>
      <c r="I16" s="1790"/>
      <c r="J16" s="1709"/>
      <c r="K16" s="1790"/>
      <c r="L16" s="1790"/>
      <c r="M16" s="1644">
        <v>132.30000000000001</v>
      </c>
      <c r="N16" s="1790"/>
      <c r="O16" s="1144"/>
      <c r="P16" s="1144"/>
      <c r="Q16" s="1144"/>
    </row>
    <row r="17" spans="1:17" s="21" customFormat="1" ht="15" x14ac:dyDescent="0.25">
      <c r="A17" s="24">
        <v>3</v>
      </c>
      <c r="B17" s="1148"/>
      <c r="C17" s="1790"/>
      <c r="D17" s="1790"/>
      <c r="E17" s="1644">
        <v>129.30000000000001</v>
      </c>
      <c r="F17" s="1790"/>
      <c r="G17" s="1790"/>
      <c r="H17" s="1790"/>
      <c r="I17" s="1790"/>
      <c r="J17" s="1709"/>
      <c r="K17" s="1790"/>
      <c r="L17" s="1790"/>
      <c r="M17" s="1644">
        <v>105</v>
      </c>
      <c r="N17" s="1790"/>
      <c r="O17" s="1144"/>
      <c r="P17" s="1144"/>
      <c r="Q17" s="1144"/>
    </row>
    <row r="18" spans="1:17" s="21" customFormat="1" ht="15" x14ac:dyDescent="0.25">
      <c r="A18" s="24">
        <v>4</v>
      </c>
      <c r="B18" s="1148"/>
      <c r="C18" s="1790"/>
      <c r="D18" s="1790"/>
      <c r="E18" s="1644">
        <v>151.19999999999999</v>
      </c>
      <c r="F18" s="1790"/>
      <c r="G18" s="1790"/>
      <c r="H18" s="1790"/>
      <c r="I18" s="1790"/>
      <c r="J18" s="1709"/>
      <c r="K18" s="1790"/>
      <c r="L18" s="1790"/>
      <c r="M18" s="1644">
        <v>128.70000000000002</v>
      </c>
      <c r="N18" s="1790"/>
      <c r="O18" s="1144"/>
      <c r="P18" s="1144"/>
      <c r="Q18" s="1144"/>
    </row>
    <row r="19" spans="1:17" s="21" customFormat="1" ht="15" x14ac:dyDescent="0.25">
      <c r="A19" s="24">
        <v>5</v>
      </c>
      <c r="B19" s="1148"/>
      <c r="C19" s="1790"/>
      <c r="D19" s="1790"/>
      <c r="E19" s="1644">
        <v>130.80000000000001</v>
      </c>
      <c r="F19" s="1790"/>
      <c r="G19" s="1790"/>
      <c r="H19" s="1790"/>
      <c r="I19" s="1790"/>
      <c r="J19" s="1709"/>
      <c r="K19" s="1790"/>
      <c r="L19" s="1790"/>
      <c r="M19" s="1644">
        <v>105.9</v>
      </c>
      <c r="N19" s="1790"/>
      <c r="O19" s="1144"/>
      <c r="P19" s="1144"/>
      <c r="Q19" s="1144"/>
    </row>
    <row r="20" spans="1:17" s="21" customFormat="1" ht="15" x14ac:dyDescent="0.25">
      <c r="A20" s="24">
        <v>6</v>
      </c>
      <c r="B20" s="1148"/>
      <c r="C20" s="1790"/>
      <c r="D20" s="1790"/>
      <c r="E20" s="1644">
        <v>162.89999999999998</v>
      </c>
      <c r="F20" s="1790"/>
      <c r="G20" s="1790"/>
      <c r="H20" s="1790"/>
      <c r="I20" s="1790"/>
      <c r="J20" s="1709"/>
      <c r="K20" s="1790"/>
      <c r="L20" s="1790"/>
      <c r="M20" s="1644">
        <v>129</v>
      </c>
      <c r="N20" s="1790"/>
      <c r="O20" s="1144"/>
      <c r="P20" s="1144"/>
      <c r="Q20" s="1144"/>
    </row>
    <row r="21" spans="1:17" s="21" customFormat="1" ht="15" x14ac:dyDescent="0.25">
      <c r="A21" s="24">
        <v>7</v>
      </c>
      <c r="B21" s="1148"/>
      <c r="C21" s="1790"/>
      <c r="D21" s="1790"/>
      <c r="E21" s="1644">
        <v>216.9</v>
      </c>
      <c r="F21" s="1790"/>
      <c r="G21" s="1790"/>
      <c r="H21" s="1790"/>
      <c r="I21" s="1790"/>
      <c r="J21" s="1709"/>
      <c r="K21" s="1790"/>
      <c r="L21" s="1790"/>
      <c r="M21" s="1644">
        <v>138.9</v>
      </c>
      <c r="N21" s="1790"/>
      <c r="O21" s="1144"/>
      <c r="P21" s="1144"/>
      <c r="Q21" s="1144"/>
    </row>
    <row r="22" spans="1:17" s="21" customFormat="1" ht="15" x14ac:dyDescent="0.25">
      <c r="A22" s="24">
        <v>8</v>
      </c>
      <c r="B22" s="1148"/>
      <c r="C22" s="1790"/>
      <c r="D22" s="1790"/>
      <c r="E22" s="1644">
        <v>456</v>
      </c>
      <c r="F22" s="1790"/>
      <c r="G22" s="1790"/>
      <c r="H22" s="1790"/>
      <c r="I22" s="1790"/>
      <c r="J22" s="1709"/>
      <c r="K22" s="1790"/>
      <c r="L22" s="1790"/>
      <c r="M22" s="1644">
        <v>353.1</v>
      </c>
      <c r="N22" s="1790"/>
      <c r="O22" s="1144"/>
      <c r="P22" s="1144"/>
      <c r="Q22" s="1144"/>
    </row>
    <row r="23" spans="1:17" s="21" customFormat="1" ht="15" x14ac:dyDescent="0.25">
      <c r="A23" s="24">
        <v>9</v>
      </c>
      <c r="B23" s="1148"/>
      <c r="C23" s="1790"/>
      <c r="D23" s="1790"/>
      <c r="E23" s="1644">
        <v>598.5</v>
      </c>
      <c r="F23" s="1790"/>
      <c r="G23" s="1790"/>
      <c r="H23" s="1790"/>
      <c r="I23" s="1790"/>
      <c r="J23" s="1709"/>
      <c r="K23" s="1790"/>
      <c r="L23" s="1790"/>
      <c r="M23" s="1644">
        <v>502.8</v>
      </c>
      <c r="N23" s="1790"/>
      <c r="O23" s="1144"/>
      <c r="P23" s="1144"/>
      <c r="Q23" s="1144"/>
    </row>
    <row r="24" spans="1:17" s="21" customFormat="1" ht="15" x14ac:dyDescent="0.25">
      <c r="A24" s="24">
        <v>10</v>
      </c>
      <c r="B24" s="1148"/>
      <c r="C24" s="1790"/>
      <c r="D24" s="1790"/>
      <c r="E24" s="1644">
        <v>560.70000000000005</v>
      </c>
      <c r="F24" s="1790"/>
      <c r="G24" s="1790"/>
      <c r="H24" s="1790"/>
      <c r="I24" s="1790"/>
      <c r="J24" s="1709"/>
      <c r="K24" s="1790"/>
      <c r="L24" s="1790"/>
      <c r="M24" s="1644">
        <v>444.9</v>
      </c>
      <c r="N24" s="1790"/>
      <c r="O24" s="1144"/>
      <c r="P24" s="1144"/>
      <c r="Q24" s="1144"/>
    </row>
    <row r="25" spans="1:17" s="21" customFormat="1" ht="15" x14ac:dyDescent="0.25">
      <c r="A25" s="24">
        <v>11</v>
      </c>
      <c r="B25" s="1148"/>
      <c r="C25" s="1790"/>
      <c r="D25" s="1790"/>
      <c r="E25" s="1644">
        <v>615.29999999999995</v>
      </c>
      <c r="F25" s="1790"/>
      <c r="G25" s="1790"/>
      <c r="H25" s="1790"/>
      <c r="I25" s="1790"/>
      <c r="J25" s="1709"/>
      <c r="K25" s="1790"/>
      <c r="L25" s="1790"/>
      <c r="M25" s="1644">
        <v>508.19999999999993</v>
      </c>
      <c r="N25" s="1790"/>
      <c r="O25" s="1144"/>
      <c r="P25" s="1144"/>
      <c r="Q25" s="1144"/>
    </row>
    <row r="26" spans="1:17" s="21" customFormat="1" ht="15" x14ac:dyDescent="0.25">
      <c r="A26" s="24">
        <v>12</v>
      </c>
      <c r="B26" s="1148"/>
      <c r="C26" s="1790"/>
      <c r="D26" s="1790"/>
      <c r="E26" s="1644">
        <v>439.2</v>
      </c>
      <c r="F26" s="1790"/>
      <c r="G26" s="1790"/>
      <c r="H26" s="1790"/>
      <c r="I26" s="1790"/>
      <c r="J26" s="1709"/>
      <c r="K26" s="1790"/>
      <c r="L26" s="1790"/>
      <c r="M26" s="1644">
        <v>323.09999999999997</v>
      </c>
      <c r="N26" s="1790"/>
      <c r="O26" s="1144"/>
      <c r="P26" s="1144"/>
      <c r="Q26" s="1144"/>
    </row>
    <row r="27" spans="1:17" s="21" customFormat="1" ht="15" x14ac:dyDescent="0.25">
      <c r="A27" s="24">
        <v>13</v>
      </c>
      <c r="B27" s="1148"/>
      <c r="C27" s="1790"/>
      <c r="D27" s="1790"/>
      <c r="E27" s="1644">
        <v>505.20000000000005</v>
      </c>
      <c r="F27" s="1790"/>
      <c r="G27" s="1790"/>
      <c r="H27" s="1790"/>
      <c r="I27" s="1790"/>
      <c r="J27" s="1709"/>
      <c r="K27" s="1790"/>
      <c r="L27" s="1790"/>
      <c r="M27" s="1644">
        <v>378</v>
      </c>
      <c r="N27" s="1790"/>
      <c r="O27" s="1144"/>
      <c r="P27" s="1144"/>
      <c r="Q27" s="1144"/>
    </row>
    <row r="28" spans="1:17" s="21" customFormat="1" ht="15" x14ac:dyDescent="0.25">
      <c r="A28" s="24">
        <v>14</v>
      </c>
      <c r="B28" s="1148"/>
      <c r="C28" s="1790"/>
      <c r="D28" s="1790"/>
      <c r="E28" s="1644">
        <v>601.79999999999995</v>
      </c>
      <c r="F28" s="1790"/>
      <c r="G28" s="1790"/>
      <c r="H28" s="1790"/>
      <c r="I28" s="1790"/>
      <c r="J28" s="1709"/>
      <c r="K28" s="1790"/>
      <c r="L28" s="1790"/>
      <c r="M28" s="1644">
        <v>493.49999999999994</v>
      </c>
      <c r="N28" s="1790"/>
      <c r="O28" s="1144"/>
      <c r="P28" s="1144"/>
      <c r="Q28" s="1144"/>
    </row>
    <row r="29" spans="1:17" s="21" customFormat="1" ht="15" x14ac:dyDescent="0.25">
      <c r="A29" s="24">
        <v>15</v>
      </c>
      <c r="B29" s="1148"/>
      <c r="C29" s="1790"/>
      <c r="D29" s="1790"/>
      <c r="E29" s="1644">
        <v>541.5</v>
      </c>
      <c r="F29" s="1790"/>
      <c r="G29" s="1790"/>
      <c r="H29" s="1790"/>
      <c r="I29" s="1790"/>
      <c r="J29" s="1709"/>
      <c r="K29" s="1790"/>
      <c r="L29" s="1790"/>
      <c r="M29" s="1644">
        <v>438.9</v>
      </c>
      <c r="N29" s="1790"/>
      <c r="O29" s="1144"/>
      <c r="P29" s="1144"/>
      <c r="Q29" s="1144"/>
    </row>
    <row r="30" spans="1:17" s="21" customFormat="1" ht="15" x14ac:dyDescent="0.25">
      <c r="A30" s="24">
        <v>16</v>
      </c>
      <c r="B30" s="1148"/>
      <c r="C30" s="1790"/>
      <c r="D30" s="1790"/>
      <c r="E30" s="1644">
        <v>540</v>
      </c>
      <c r="F30" s="1790"/>
      <c r="G30" s="1790"/>
      <c r="H30" s="1790"/>
      <c r="I30" s="1790"/>
      <c r="J30" s="1709"/>
      <c r="K30" s="1790"/>
      <c r="L30" s="1790"/>
      <c r="M30" s="1644">
        <v>438</v>
      </c>
      <c r="N30" s="1790"/>
      <c r="O30" s="1144"/>
      <c r="P30" s="1144"/>
      <c r="Q30" s="1144"/>
    </row>
    <row r="31" spans="1:17" s="25" customFormat="1" ht="15" x14ac:dyDescent="0.25">
      <c r="A31" s="24">
        <v>17</v>
      </c>
      <c r="B31" s="1148"/>
      <c r="C31" s="1790"/>
      <c r="D31" s="1790"/>
      <c r="E31" s="1644">
        <v>511.8</v>
      </c>
      <c r="F31" s="1790"/>
      <c r="G31" s="1790"/>
      <c r="H31" s="1790"/>
      <c r="I31" s="1790"/>
      <c r="J31" s="1709"/>
      <c r="K31" s="1790"/>
      <c r="L31" s="1790"/>
      <c r="M31" s="1644">
        <v>420</v>
      </c>
      <c r="N31" s="1790"/>
      <c r="O31" s="1144"/>
      <c r="P31" s="1144"/>
      <c r="Q31" s="1144"/>
    </row>
    <row r="32" spans="1:17" s="25" customFormat="1" ht="15" x14ac:dyDescent="0.25">
      <c r="A32" s="24">
        <v>18</v>
      </c>
      <c r="B32" s="1148"/>
      <c r="C32" s="1790"/>
      <c r="D32" s="1790"/>
      <c r="E32" s="1644">
        <v>439.20000000000005</v>
      </c>
      <c r="F32" s="1790"/>
      <c r="G32" s="1790"/>
      <c r="H32" s="1790"/>
      <c r="I32" s="1790"/>
      <c r="J32" s="1709"/>
      <c r="K32" s="1790"/>
      <c r="L32" s="1790"/>
      <c r="M32" s="1644">
        <v>375.3</v>
      </c>
      <c r="N32" s="1790"/>
      <c r="O32" s="1144"/>
      <c r="P32" s="1144"/>
      <c r="Q32" s="1144"/>
    </row>
    <row r="33" spans="1:33" s="25" customFormat="1" ht="15" x14ac:dyDescent="0.25">
      <c r="A33" s="24">
        <v>19</v>
      </c>
      <c r="B33" s="1148"/>
      <c r="C33" s="1790"/>
      <c r="D33" s="1790"/>
      <c r="E33" s="1644">
        <v>319.20000000000005</v>
      </c>
      <c r="F33" s="1790"/>
      <c r="G33" s="1790"/>
      <c r="H33" s="1790"/>
      <c r="I33" s="1790"/>
      <c r="J33" s="1709"/>
      <c r="K33" s="1790"/>
      <c r="L33" s="1790"/>
      <c r="M33" s="1644">
        <v>294</v>
      </c>
      <c r="N33" s="1790"/>
      <c r="O33" s="1144"/>
      <c r="P33" s="1144"/>
      <c r="Q33" s="1144"/>
    </row>
    <row r="34" spans="1:33" s="25" customFormat="1" ht="15" x14ac:dyDescent="0.25">
      <c r="A34" s="24">
        <v>20</v>
      </c>
      <c r="B34" s="1148"/>
      <c r="C34" s="1790"/>
      <c r="D34" s="1790"/>
      <c r="E34" s="1644">
        <v>303.3</v>
      </c>
      <c r="F34" s="1790"/>
      <c r="G34" s="1790"/>
      <c r="H34" s="1790"/>
      <c r="I34" s="1790"/>
      <c r="J34" s="1709"/>
      <c r="K34" s="1790"/>
      <c r="L34" s="1790"/>
      <c r="M34" s="1644">
        <v>285.60000000000002</v>
      </c>
      <c r="N34" s="1790"/>
      <c r="O34" s="1144"/>
      <c r="P34" s="1144"/>
      <c r="Q34" s="1144"/>
    </row>
    <row r="35" spans="1:33" s="25" customFormat="1" ht="15" x14ac:dyDescent="0.25">
      <c r="A35" s="24">
        <v>21</v>
      </c>
      <c r="B35" s="1148"/>
      <c r="C35" s="1790"/>
      <c r="D35" s="1790"/>
      <c r="E35" s="1644">
        <v>256.2</v>
      </c>
      <c r="F35" s="1790"/>
      <c r="G35" s="1790"/>
      <c r="H35" s="1790"/>
      <c r="I35" s="1790"/>
      <c r="J35" s="1709"/>
      <c r="K35" s="1790"/>
      <c r="L35" s="1790"/>
      <c r="M35" s="1644">
        <v>207.9</v>
      </c>
      <c r="N35" s="1790"/>
      <c r="O35" s="1144"/>
      <c r="P35" s="1144"/>
      <c r="Q35" s="1144"/>
    </row>
    <row r="36" spans="1:33" s="25" customFormat="1" ht="15" x14ac:dyDescent="0.25">
      <c r="A36" s="24">
        <v>22</v>
      </c>
      <c r="B36" s="1148"/>
      <c r="C36" s="1790"/>
      <c r="D36" s="1790"/>
      <c r="E36" s="1644">
        <v>226.2</v>
      </c>
      <c r="F36" s="1790"/>
      <c r="G36" s="1790"/>
      <c r="H36" s="1790"/>
      <c r="I36" s="1790"/>
      <c r="J36" s="1709"/>
      <c r="K36" s="1790"/>
      <c r="L36" s="1790"/>
      <c r="M36" s="1644">
        <v>172.5</v>
      </c>
      <c r="N36" s="1790"/>
      <c r="O36" s="1144"/>
      <c r="P36" s="1144"/>
      <c r="Q36" s="1144"/>
    </row>
    <row r="37" spans="1:33" s="25" customFormat="1" ht="15" x14ac:dyDescent="0.25">
      <c r="A37" s="24">
        <v>23</v>
      </c>
      <c r="B37" s="1148"/>
      <c r="C37" s="1790"/>
      <c r="D37" s="1790"/>
      <c r="E37" s="1644">
        <v>195.9</v>
      </c>
      <c r="F37" s="1790"/>
      <c r="G37" s="1790"/>
      <c r="H37" s="1790"/>
      <c r="I37" s="1790"/>
      <c r="J37" s="1709"/>
      <c r="K37" s="1790"/>
      <c r="L37" s="1790"/>
      <c r="M37" s="1644">
        <v>141</v>
      </c>
      <c r="N37" s="1790"/>
      <c r="O37" s="1144"/>
      <c r="P37" s="1144"/>
      <c r="Q37" s="1144"/>
    </row>
    <row r="38" spans="1:33" s="25" customFormat="1" ht="15" x14ac:dyDescent="0.25">
      <c r="A38" s="24">
        <v>24</v>
      </c>
      <c r="B38" s="1148"/>
      <c r="C38" s="1790"/>
      <c r="D38" s="1790"/>
      <c r="E38" s="1644">
        <v>165.9</v>
      </c>
      <c r="F38" s="1790"/>
      <c r="G38" s="1790"/>
      <c r="H38" s="1790"/>
      <c r="I38" s="1790"/>
      <c r="J38" s="1709"/>
      <c r="K38" s="1790"/>
      <c r="L38" s="1790"/>
      <c r="M38" s="1644">
        <v>113.1</v>
      </c>
      <c r="N38" s="1790"/>
      <c r="O38" s="1144"/>
      <c r="P38" s="1144"/>
      <c r="Q38" s="1144"/>
    </row>
    <row r="39" spans="1:33" s="25" customFormat="1" ht="15" x14ac:dyDescent="0.2">
      <c r="A39" s="24" t="s">
        <v>19</v>
      </c>
      <c r="B39" s="1194"/>
      <c r="C39" s="1791"/>
      <c r="D39" s="1791"/>
      <c r="E39" s="1792">
        <f>SUM(E15:E38)</f>
        <v>8457</v>
      </c>
      <c r="F39" s="1791"/>
      <c r="G39" s="1791"/>
      <c r="H39" s="1791"/>
      <c r="I39" s="1792"/>
      <c r="J39" s="1791"/>
      <c r="K39" s="1791"/>
      <c r="L39" s="1791"/>
      <c r="M39" s="1792">
        <f>SUM(M15:M38)</f>
        <v>6774.9</v>
      </c>
      <c r="N39" s="1791"/>
      <c r="O39" s="1194"/>
      <c r="P39" s="1194"/>
      <c r="Q39" s="1195"/>
    </row>
    <row r="40" spans="1:33" s="14" customFormat="1" ht="12.75" customHeight="1" x14ac:dyDescent="0.2">
      <c r="A40" s="14" t="s">
        <v>20</v>
      </c>
      <c r="R40" s="969"/>
      <c r="S40" s="969"/>
      <c r="T40" s="969"/>
      <c r="U40" s="969"/>
      <c r="V40" s="969"/>
      <c r="W40" s="969"/>
      <c r="X40" s="969"/>
      <c r="Y40" s="969"/>
      <c r="Z40" s="969"/>
      <c r="AA40" s="969"/>
      <c r="AB40" s="969"/>
      <c r="AC40" s="969"/>
      <c r="AD40" s="969"/>
      <c r="AE40" s="969"/>
      <c r="AF40" s="969"/>
      <c r="AG40" s="969"/>
    </row>
    <row r="41" spans="1:33" s="14" customFormat="1" ht="12.75" customHeight="1" x14ac:dyDescent="0.2">
      <c r="A41" s="14" t="s">
        <v>21</v>
      </c>
      <c r="R41" s="969"/>
      <c r="S41" s="969"/>
      <c r="T41" s="969"/>
      <c r="U41" s="969"/>
      <c r="V41" s="969"/>
      <c r="W41" s="969"/>
      <c r="X41" s="969"/>
      <c r="Y41" s="969"/>
      <c r="Z41" s="969"/>
      <c r="AA41" s="969"/>
      <c r="AB41" s="969"/>
      <c r="AC41" s="969"/>
      <c r="AD41" s="969"/>
      <c r="AE41" s="969"/>
      <c r="AF41" s="969"/>
      <c r="AG41" s="969"/>
    </row>
    <row r="42" spans="1:33" x14ac:dyDescent="0.2">
      <c r="A42" s="14" t="s">
        <v>22</v>
      </c>
      <c r="R42" s="970"/>
      <c r="S42" s="970"/>
      <c r="T42" s="970"/>
      <c r="U42" s="970"/>
      <c r="V42" s="970"/>
      <c r="W42" s="970"/>
      <c r="X42" s="970"/>
      <c r="Y42" s="970"/>
      <c r="Z42" s="970"/>
      <c r="AA42" s="970"/>
      <c r="AB42" s="970"/>
      <c r="AC42" s="970"/>
      <c r="AD42" s="970"/>
      <c r="AE42" s="970"/>
      <c r="AF42" s="970"/>
      <c r="AG42" s="970"/>
    </row>
    <row r="43" spans="1:33" x14ac:dyDescent="0.2">
      <c r="A43" s="14" t="s">
        <v>23</v>
      </c>
      <c r="K43" s="14" t="s">
        <v>526</v>
      </c>
      <c r="L43" s="14"/>
      <c r="M43" s="14"/>
      <c r="N43" s="14"/>
      <c r="O43" s="14"/>
      <c r="P43" s="14"/>
      <c r="Q43" s="14"/>
      <c r="R43" s="970"/>
      <c r="S43" s="970"/>
      <c r="T43" s="970"/>
      <c r="U43" s="970"/>
      <c r="V43" s="970"/>
      <c r="W43" s="970"/>
      <c r="X43" s="970"/>
      <c r="Y43" s="970"/>
      <c r="Z43" s="970"/>
      <c r="AA43" s="970"/>
      <c r="AB43" s="970"/>
      <c r="AC43" s="970"/>
      <c r="AD43" s="970"/>
      <c r="AE43" s="970"/>
      <c r="AF43" s="970"/>
      <c r="AG43" s="970"/>
    </row>
    <row r="44" spans="1:33" x14ac:dyDescent="0.2">
      <c r="R44" s="970"/>
      <c r="S44" s="970"/>
      <c r="T44" s="970"/>
      <c r="U44" s="970"/>
      <c r="V44" s="970"/>
      <c r="W44" s="970"/>
      <c r="X44" s="970"/>
      <c r="Y44" s="970"/>
      <c r="Z44" s="970"/>
      <c r="AA44" s="970"/>
      <c r="AB44" s="970"/>
      <c r="AC44" s="970"/>
      <c r="AD44" s="970"/>
      <c r="AE44" s="970"/>
      <c r="AF44" s="970"/>
      <c r="AG44" s="970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theme="4" tint="-0.249977111117893"/>
  </sheetPr>
  <dimension ref="A1:AG44"/>
  <sheetViews>
    <sheetView zoomScale="85" zoomScaleNormal="85" zoomScaleSheetLayoutView="100" workbookViewId="0">
      <selection activeCell="B15" sqref="B15:Q38"/>
    </sheetView>
  </sheetViews>
  <sheetFormatPr defaultRowHeight="12.75" x14ac:dyDescent="0.2"/>
  <cols>
    <col min="1" max="1" width="5.42578125" style="13" customWidth="1"/>
    <col min="2" max="3" width="11.28515625" style="13" customWidth="1"/>
    <col min="4" max="4" width="11.28515625" style="13" hidden="1" customWidth="1"/>
    <col min="5" max="7" width="11.28515625" style="13" customWidth="1"/>
    <col min="8" max="8" width="11.28515625" style="13" hidden="1" customWidth="1"/>
    <col min="9" max="11" width="11.28515625" style="13" customWidth="1"/>
    <col min="12" max="12" width="11.28515625" style="13" hidden="1" customWidth="1"/>
    <col min="13" max="15" width="11.28515625" style="13" customWidth="1"/>
    <col min="16" max="16" width="11.28515625" style="13" hidden="1" customWidth="1"/>
    <col min="17" max="17" width="11.28515625" style="13" customWidth="1"/>
    <col min="18" max="16384" width="9.140625" style="13"/>
  </cols>
  <sheetData>
    <row r="1" spans="1:33" s="1" customFormat="1" ht="18.75" customHeight="1" x14ac:dyDescent="0.25">
      <c r="B1" s="2738" t="s">
        <v>503</v>
      </c>
      <c r="C1" s="2046"/>
      <c r="D1" s="2046"/>
      <c r="E1" s="2046"/>
      <c r="F1" s="2046"/>
      <c r="J1" s="801" t="s">
        <v>179</v>
      </c>
      <c r="N1" s="2732" t="s">
        <v>0</v>
      </c>
      <c r="O1" s="2732"/>
      <c r="P1" s="2732"/>
      <c r="Q1" s="2732"/>
      <c r="R1" s="967"/>
      <c r="S1" s="967"/>
      <c r="T1" s="967"/>
      <c r="U1" s="967"/>
      <c r="V1" s="967"/>
      <c r="W1" s="967"/>
      <c r="X1" s="967"/>
      <c r="Y1" s="967"/>
      <c r="Z1" s="967"/>
      <c r="AA1" s="967"/>
      <c r="AB1" s="967"/>
      <c r="AC1" s="967"/>
      <c r="AD1" s="967"/>
      <c r="AE1" s="967"/>
      <c r="AF1" s="967"/>
      <c r="AG1" s="967"/>
    </row>
    <row r="2" spans="1:33" s="1" customFormat="1" ht="10.5" customHeight="1" x14ac:dyDescent="0.2">
      <c r="B2" s="2733" t="s">
        <v>1</v>
      </c>
      <c r="C2" s="2032"/>
      <c r="D2" s="2032"/>
      <c r="E2" s="2032"/>
      <c r="F2" s="2032"/>
      <c r="N2" s="2733" t="s">
        <v>2</v>
      </c>
      <c r="O2" s="2734"/>
      <c r="P2" s="2734"/>
      <c r="Q2" s="2734"/>
      <c r="R2" s="967"/>
      <c r="S2" s="967"/>
      <c r="T2" s="967"/>
      <c r="U2" s="967"/>
      <c r="V2" s="967"/>
      <c r="W2" s="967"/>
      <c r="X2" s="967"/>
      <c r="Y2" s="967"/>
      <c r="Z2" s="967"/>
      <c r="AA2" s="967"/>
      <c r="AB2" s="967"/>
      <c r="AC2" s="967"/>
      <c r="AD2" s="967"/>
      <c r="AE2" s="967"/>
      <c r="AF2" s="967"/>
      <c r="AG2" s="967"/>
    </row>
    <row r="3" spans="1:33" s="1" customFormat="1" ht="13.5" customHeight="1" x14ac:dyDescent="0.2">
      <c r="N3" s="1" t="s">
        <v>3</v>
      </c>
      <c r="R3" s="967"/>
      <c r="S3" s="967"/>
      <c r="T3" s="967"/>
      <c r="U3" s="967"/>
      <c r="V3" s="967"/>
      <c r="W3" s="967"/>
      <c r="X3" s="967"/>
      <c r="Y3" s="967"/>
      <c r="Z3" s="967"/>
      <c r="AA3" s="967"/>
      <c r="AB3" s="967"/>
      <c r="AC3" s="967"/>
      <c r="AD3" s="967"/>
      <c r="AE3" s="967"/>
      <c r="AF3" s="967"/>
      <c r="AG3" s="967"/>
    </row>
    <row r="4" spans="1:33" s="1" customFormat="1" ht="15" customHeight="1" x14ac:dyDescent="0.25">
      <c r="B4" s="2737" t="s">
        <v>4</v>
      </c>
      <c r="C4" s="2046"/>
      <c r="D4" s="3"/>
      <c r="E4" s="967"/>
      <c r="F4" s="967"/>
      <c r="G4" s="967"/>
      <c r="H4" s="967"/>
      <c r="I4" s="913" t="s">
        <v>5</v>
      </c>
      <c r="J4" s="2"/>
      <c r="K4" s="2"/>
      <c r="L4" s="2"/>
      <c r="O4" s="4" t="s">
        <v>6</v>
      </c>
      <c r="R4" s="967"/>
      <c r="S4" s="967"/>
      <c r="T4" s="967"/>
      <c r="U4" s="967"/>
      <c r="V4" s="967"/>
      <c r="W4" s="967"/>
      <c r="X4" s="967"/>
      <c r="Y4" s="967"/>
      <c r="Z4" s="967"/>
      <c r="AA4" s="967"/>
      <c r="AB4" s="967"/>
      <c r="AC4" s="967"/>
      <c r="AD4" s="967"/>
      <c r="AE4" s="967"/>
      <c r="AF4" s="967"/>
      <c r="AG4" s="967"/>
    </row>
    <row r="5" spans="1:33" s="1" customFormat="1" ht="9.75" customHeight="1" x14ac:dyDescent="0.2">
      <c r="B5" s="2728" t="s">
        <v>7</v>
      </c>
      <c r="C5" s="2044"/>
      <c r="D5" s="2"/>
      <c r="E5" s="2"/>
      <c r="R5" s="967"/>
      <c r="S5" s="967"/>
      <c r="T5" s="967"/>
      <c r="U5" s="967"/>
      <c r="V5" s="967"/>
      <c r="W5" s="967"/>
      <c r="X5" s="967"/>
      <c r="Y5" s="967"/>
      <c r="Z5" s="967"/>
      <c r="AA5" s="967"/>
      <c r="AB5" s="967"/>
      <c r="AC5" s="967"/>
      <c r="AD5" s="967"/>
      <c r="AE5" s="967"/>
      <c r="AF5" s="967"/>
      <c r="AG5" s="967"/>
    </row>
    <row r="6" spans="1:33" s="1" customFormat="1" ht="12" customHeight="1" x14ac:dyDescent="0.25">
      <c r="A6" s="2735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67"/>
      <c r="S6" s="967"/>
      <c r="T6" s="967"/>
      <c r="U6" s="967"/>
      <c r="V6" s="967"/>
      <c r="W6" s="967"/>
      <c r="X6" s="967"/>
      <c r="Y6" s="967"/>
      <c r="Z6" s="967"/>
      <c r="AA6" s="967"/>
      <c r="AB6" s="967"/>
      <c r="AC6" s="967"/>
      <c r="AD6" s="967"/>
      <c r="AE6" s="967"/>
      <c r="AF6" s="967"/>
      <c r="AG6" s="967"/>
    </row>
    <row r="7" spans="1:33" s="1" customFormat="1" ht="15.75" x14ac:dyDescent="0.25">
      <c r="A7" s="2736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67"/>
      <c r="S7" s="967"/>
      <c r="T7" s="967"/>
      <c r="U7" s="967"/>
      <c r="V7" s="967"/>
      <c r="W7" s="967"/>
      <c r="X7" s="967"/>
      <c r="Y7" s="967"/>
      <c r="Z7" s="967"/>
      <c r="AA7" s="967"/>
      <c r="AB7" s="967"/>
      <c r="AC7" s="967"/>
      <c r="AD7" s="967"/>
      <c r="AE7" s="967"/>
      <c r="AF7" s="967"/>
      <c r="AG7" s="967"/>
    </row>
    <row r="8" spans="1:33" s="1" customFormat="1" ht="9" customHeight="1" x14ac:dyDescent="0.2">
      <c r="A8" s="1312" t="s">
        <v>438</v>
      </c>
      <c r="B8" s="1312" t="s">
        <v>439</v>
      </c>
      <c r="R8" s="967"/>
      <c r="S8" s="967"/>
      <c r="T8" s="967"/>
      <c r="U8" s="967"/>
      <c r="V8" s="967"/>
      <c r="W8" s="967"/>
      <c r="X8" s="967"/>
      <c r="Y8" s="967"/>
      <c r="Z8" s="967"/>
      <c r="AA8" s="967"/>
      <c r="AB8" s="967"/>
      <c r="AC8" s="967"/>
      <c r="AD8" s="967"/>
      <c r="AE8" s="967"/>
      <c r="AF8" s="967"/>
      <c r="AG8" s="967"/>
    </row>
    <row r="9" spans="1:33" s="1" customFormat="1" x14ac:dyDescent="0.2">
      <c r="A9" s="2722" t="s">
        <v>9</v>
      </c>
      <c r="B9" s="2729" t="s">
        <v>10</v>
      </c>
      <c r="C9" s="2730"/>
      <c r="D9" s="2730"/>
      <c r="E9" s="2730"/>
      <c r="F9" s="2730"/>
      <c r="G9" s="2730"/>
      <c r="H9" s="2730"/>
      <c r="I9" s="2731"/>
      <c r="J9" s="2729" t="s">
        <v>11</v>
      </c>
      <c r="K9" s="2730"/>
      <c r="L9" s="2730"/>
      <c r="M9" s="2730"/>
      <c r="N9" s="2730"/>
      <c r="O9" s="2730"/>
      <c r="P9" s="2730"/>
      <c r="Q9" s="2731"/>
      <c r="R9" s="967"/>
      <c r="S9" s="967"/>
      <c r="T9" s="967"/>
      <c r="U9" s="967"/>
      <c r="V9" s="967"/>
      <c r="W9" s="967"/>
      <c r="X9" s="967"/>
      <c r="Y9" s="967"/>
      <c r="Z9" s="967"/>
      <c r="AA9" s="967"/>
      <c r="AB9" s="967"/>
      <c r="AC9" s="967"/>
      <c r="AD9" s="967"/>
      <c r="AE9" s="967"/>
      <c r="AF9" s="967"/>
      <c r="AG9" s="967"/>
    </row>
    <row r="10" spans="1:33" s="1" customFormat="1" x14ac:dyDescent="0.2">
      <c r="A10" s="2723"/>
      <c r="B10" s="2725" t="s">
        <v>12</v>
      </c>
      <c r="C10" s="2726"/>
      <c r="D10" s="2726"/>
      <c r="E10" s="2727"/>
      <c r="F10" s="2725" t="s">
        <v>13</v>
      </c>
      <c r="G10" s="2039"/>
      <c r="H10" s="2039"/>
      <c r="I10" s="2040"/>
      <c r="J10" s="2725" t="s">
        <v>12</v>
      </c>
      <c r="K10" s="2726"/>
      <c r="L10" s="2726"/>
      <c r="M10" s="2727"/>
      <c r="N10" s="2725" t="s">
        <v>13</v>
      </c>
      <c r="O10" s="2726"/>
      <c r="P10" s="2726"/>
      <c r="Q10" s="2727"/>
      <c r="R10" s="967"/>
      <c r="S10" s="967"/>
      <c r="T10" s="967"/>
      <c r="U10" s="967"/>
      <c r="V10" s="967"/>
      <c r="W10" s="967"/>
      <c r="X10" s="967"/>
      <c r="Y10" s="967"/>
      <c r="Z10" s="967"/>
      <c r="AA10" s="967"/>
      <c r="AB10" s="967"/>
      <c r="AC10" s="967"/>
      <c r="AD10" s="967"/>
      <c r="AE10" s="967"/>
      <c r="AF10" s="967"/>
      <c r="AG10" s="967"/>
    </row>
    <row r="11" spans="1:33" s="1" customFormat="1" x14ac:dyDescent="0.2">
      <c r="A11" s="2723"/>
      <c r="B11" s="2725" t="s">
        <v>14</v>
      </c>
      <c r="C11" s="2726"/>
      <c r="E11" s="6">
        <v>6000</v>
      </c>
      <c r="F11" s="2725" t="s">
        <v>14</v>
      </c>
      <c r="G11" s="2726"/>
      <c r="H11" s="5"/>
      <c r="I11" s="6">
        <v>6000</v>
      </c>
      <c r="J11" s="2725" t="s">
        <v>14</v>
      </c>
      <c r="K11" s="2726"/>
      <c r="L11" s="5"/>
      <c r="M11" s="6">
        <f>E11</f>
        <v>6000</v>
      </c>
      <c r="N11" s="2725" t="s">
        <v>14</v>
      </c>
      <c r="O11" s="2726"/>
      <c r="P11" s="5"/>
      <c r="Q11" s="6">
        <f>I11</f>
        <v>6000</v>
      </c>
      <c r="R11" s="967"/>
      <c r="S11" s="967"/>
      <c r="T11" s="967"/>
      <c r="U11" s="967"/>
      <c r="V11" s="967"/>
      <c r="W11" s="967"/>
      <c r="X11" s="967"/>
      <c r="Y11" s="967"/>
      <c r="Z11" s="967"/>
      <c r="AA11" s="967"/>
      <c r="AB11" s="967"/>
      <c r="AC11" s="967"/>
      <c r="AD11" s="967"/>
      <c r="AE11" s="967"/>
      <c r="AF11" s="967"/>
      <c r="AG11" s="967"/>
    </row>
    <row r="12" spans="1:33" s="8" customFormat="1" ht="35.25" customHeight="1" x14ac:dyDescent="0.2">
      <c r="A12" s="2724"/>
      <c r="B12" s="7" t="s">
        <v>16</v>
      </c>
      <c r="C12" s="7" t="s">
        <v>17</v>
      </c>
      <c r="D12" s="7"/>
      <c r="E12" s="7" t="s">
        <v>18</v>
      </c>
      <c r="F12" s="7" t="s">
        <v>16</v>
      </c>
      <c r="G12" s="7" t="s">
        <v>17</v>
      </c>
      <c r="H12" s="7"/>
      <c r="I12" s="7" t="s">
        <v>18</v>
      </c>
      <c r="J12" s="7" t="s">
        <v>16</v>
      </c>
      <c r="K12" s="7" t="s">
        <v>17</v>
      </c>
      <c r="L12" s="7"/>
      <c r="M12" s="7" t="s">
        <v>18</v>
      </c>
      <c r="N12" s="7" t="s">
        <v>16</v>
      </c>
      <c r="O12" s="7" t="s">
        <v>17</v>
      </c>
      <c r="P12" s="7"/>
      <c r="Q12" s="7" t="s">
        <v>18</v>
      </c>
    </row>
    <row r="13" spans="1:33" s="10" customFormat="1" ht="11.25" x14ac:dyDescent="0.2">
      <c r="A13" s="9">
        <v>1</v>
      </c>
      <c r="B13" s="9">
        <v>2</v>
      </c>
      <c r="C13" s="9">
        <v>3</v>
      </c>
      <c r="D13" s="9"/>
      <c r="E13" s="9">
        <v>4</v>
      </c>
      <c r="F13" s="9">
        <v>5</v>
      </c>
      <c r="G13" s="9">
        <v>6</v>
      </c>
      <c r="H13" s="9"/>
      <c r="I13" s="9">
        <v>7</v>
      </c>
      <c r="J13" s="9">
        <v>8</v>
      </c>
      <c r="K13" s="9">
        <v>9</v>
      </c>
      <c r="L13" s="9"/>
      <c r="M13" s="9">
        <v>10</v>
      </c>
      <c r="N13" s="9">
        <v>11</v>
      </c>
      <c r="O13" s="9">
        <v>12</v>
      </c>
      <c r="P13" s="9"/>
      <c r="Q13" s="9">
        <v>13</v>
      </c>
    </row>
    <row r="14" spans="1:33" s="8" customFormat="1" x14ac:dyDescent="0.2">
      <c r="A14" s="11">
        <v>0</v>
      </c>
      <c r="B14" s="1148"/>
      <c r="C14" s="1160"/>
      <c r="D14" s="1160"/>
      <c r="E14" s="1357"/>
      <c r="F14" s="1148"/>
      <c r="G14" s="1160"/>
      <c r="H14" s="1160"/>
      <c r="I14" s="1357"/>
      <c r="J14" s="1148"/>
      <c r="K14" s="1160"/>
      <c r="L14" s="1160"/>
      <c r="M14" s="1357"/>
      <c r="N14" s="1148"/>
      <c r="O14" s="1160"/>
      <c r="P14" s="1160"/>
      <c r="Q14" s="1357"/>
    </row>
    <row r="15" spans="1:33" s="1454" customFormat="1" x14ac:dyDescent="0.2">
      <c r="A15" s="1448">
        <v>1</v>
      </c>
      <c r="B15" s="1379"/>
      <c r="C15" s="1453"/>
      <c r="D15" s="1451"/>
      <c r="E15" s="1148"/>
      <c r="F15" s="1452"/>
      <c r="G15" s="1453"/>
      <c r="H15" s="1451"/>
      <c r="I15" s="1148"/>
      <c r="J15" s="1452"/>
      <c r="K15" s="1453"/>
      <c r="L15" s="1451"/>
      <c r="M15" s="1148"/>
      <c r="N15" s="1452"/>
      <c r="O15" s="1453"/>
      <c r="P15" s="1451"/>
      <c r="Q15" s="1148"/>
    </row>
    <row r="16" spans="1:33" s="8" customFormat="1" x14ac:dyDescent="0.2">
      <c r="A16" s="11">
        <v>2</v>
      </c>
      <c r="B16" s="1148"/>
      <c r="C16" s="1160"/>
      <c r="D16" s="1356"/>
      <c r="E16" s="1148"/>
      <c r="F16" s="1349"/>
      <c r="G16" s="1160"/>
      <c r="H16" s="1356"/>
      <c r="I16" s="1148"/>
      <c r="J16" s="1349"/>
      <c r="K16" s="1160"/>
      <c r="L16" s="1356"/>
      <c r="M16" s="1148"/>
      <c r="N16" s="1349"/>
      <c r="O16" s="1160"/>
      <c r="P16" s="1356"/>
      <c r="Q16" s="1148"/>
    </row>
    <row r="17" spans="1:17" s="8" customFormat="1" x14ac:dyDescent="0.2">
      <c r="A17" s="11">
        <v>3</v>
      </c>
      <c r="B17" s="1148"/>
      <c r="C17" s="1160"/>
      <c r="D17" s="1356"/>
      <c r="E17" s="1148"/>
      <c r="F17" s="1349"/>
      <c r="G17" s="1160"/>
      <c r="H17" s="1356"/>
      <c r="I17" s="1148"/>
      <c r="J17" s="1349"/>
      <c r="K17" s="1160"/>
      <c r="L17" s="1356"/>
      <c r="M17" s="1148"/>
      <c r="N17" s="1349"/>
      <c r="O17" s="1160"/>
      <c r="P17" s="1356"/>
      <c r="Q17" s="1148"/>
    </row>
    <row r="18" spans="1:17" s="8" customFormat="1" x14ac:dyDescent="0.2">
      <c r="A18" s="11">
        <v>4</v>
      </c>
      <c r="B18" s="1148"/>
      <c r="C18" s="1160"/>
      <c r="D18" s="1356"/>
      <c r="E18" s="1148"/>
      <c r="F18" s="1349"/>
      <c r="G18" s="1160"/>
      <c r="H18" s="1356"/>
      <c r="I18" s="1148"/>
      <c r="J18" s="1349"/>
      <c r="K18" s="1160"/>
      <c r="L18" s="1356"/>
      <c r="M18" s="1148"/>
      <c r="N18" s="1349"/>
      <c r="O18" s="1160"/>
      <c r="P18" s="1356"/>
      <c r="Q18" s="1148"/>
    </row>
    <row r="19" spans="1:17" s="8" customFormat="1" x14ac:dyDescent="0.2">
      <c r="A19" s="11">
        <v>5</v>
      </c>
      <c r="B19" s="1148"/>
      <c r="C19" s="1160"/>
      <c r="D19" s="1356"/>
      <c r="E19" s="1148"/>
      <c r="F19" s="1349"/>
      <c r="G19" s="1160"/>
      <c r="H19" s="1356"/>
      <c r="I19" s="1148"/>
      <c r="J19" s="1349"/>
      <c r="K19" s="1160"/>
      <c r="L19" s="1356"/>
      <c r="M19" s="1148"/>
      <c r="N19" s="1349"/>
      <c r="O19" s="1160"/>
      <c r="P19" s="1356"/>
      <c r="Q19" s="1148"/>
    </row>
    <row r="20" spans="1:17" s="8" customFormat="1" x14ac:dyDescent="0.2">
      <c r="A20" s="11">
        <v>6</v>
      </c>
      <c r="B20" s="1148"/>
      <c r="C20" s="1160"/>
      <c r="D20" s="1356"/>
      <c r="E20" s="1148"/>
      <c r="F20" s="1349"/>
      <c r="G20" s="1160"/>
      <c r="H20" s="1356"/>
      <c r="I20" s="1148"/>
      <c r="J20" s="1349"/>
      <c r="K20" s="1160"/>
      <c r="L20" s="1356"/>
      <c r="M20" s="1148"/>
      <c r="N20" s="1349"/>
      <c r="O20" s="1160"/>
      <c r="P20" s="1356"/>
      <c r="Q20" s="1148"/>
    </row>
    <row r="21" spans="1:17" s="8" customFormat="1" x14ac:dyDescent="0.2">
      <c r="A21" s="11">
        <v>7</v>
      </c>
      <c r="B21" s="1148"/>
      <c r="C21" s="1160"/>
      <c r="D21" s="1356"/>
      <c r="E21" s="1148"/>
      <c r="F21" s="1349"/>
      <c r="G21" s="1160"/>
      <c r="H21" s="1356"/>
      <c r="I21" s="1148"/>
      <c r="J21" s="1349"/>
      <c r="K21" s="1160"/>
      <c r="L21" s="1356"/>
      <c r="M21" s="1148"/>
      <c r="N21" s="1349"/>
      <c r="O21" s="1160"/>
      <c r="P21" s="1356"/>
      <c r="Q21" s="1148"/>
    </row>
    <row r="22" spans="1:17" s="8" customFormat="1" x14ac:dyDescent="0.2">
      <c r="A22" s="11">
        <v>8</v>
      </c>
      <c r="B22" s="1148"/>
      <c r="C22" s="1160"/>
      <c r="D22" s="1356"/>
      <c r="E22" s="1148"/>
      <c r="F22" s="1349"/>
      <c r="G22" s="1160"/>
      <c r="H22" s="1356"/>
      <c r="I22" s="1148"/>
      <c r="J22" s="1349"/>
      <c r="K22" s="1160"/>
      <c r="L22" s="1356"/>
      <c r="M22" s="1148"/>
      <c r="N22" s="1349"/>
      <c r="O22" s="1160"/>
      <c r="P22" s="1356"/>
      <c r="Q22" s="1148"/>
    </row>
    <row r="23" spans="1:17" s="8" customFormat="1" x14ac:dyDescent="0.2">
      <c r="A23" s="11">
        <v>9</v>
      </c>
      <c r="B23" s="1148"/>
      <c r="C23" s="1160"/>
      <c r="D23" s="1356"/>
      <c r="E23" s="1148"/>
      <c r="F23" s="1349"/>
      <c r="G23" s="1160"/>
      <c r="H23" s="1356"/>
      <c r="I23" s="1148"/>
      <c r="J23" s="1349"/>
      <c r="K23" s="1160"/>
      <c r="L23" s="1356"/>
      <c r="M23" s="1148"/>
      <c r="N23" s="1349"/>
      <c r="O23" s="1160"/>
      <c r="P23" s="1356"/>
      <c r="Q23" s="1148"/>
    </row>
    <row r="24" spans="1:17" s="8" customFormat="1" x14ac:dyDescent="0.2">
      <c r="A24" s="11">
        <v>10</v>
      </c>
      <c r="B24" s="1148"/>
      <c r="C24" s="1160"/>
      <c r="D24" s="1356"/>
      <c r="E24" s="1148"/>
      <c r="F24" s="1349"/>
      <c r="G24" s="1160"/>
      <c r="H24" s="1356"/>
      <c r="I24" s="1148"/>
      <c r="J24" s="1349"/>
      <c r="K24" s="1160"/>
      <c r="L24" s="1356"/>
      <c r="M24" s="1148"/>
      <c r="N24" s="1349"/>
      <c r="O24" s="1160"/>
      <c r="P24" s="1356"/>
      <c r="Q24" s="1148"/>
    </row>
    <row r="25" spans="1:17" s="8" customFormat="1" x14ac:dyDescent="0.2">
      <c r="A25" s="11">
        <v>11</v>
      </c>
      <c r="B25" s="1148"/>
      <c r="C25" s="1160"/>
      <c r="D25" s="1356"/>
      <c r="E25" s="1148"/>
      <c r="F25" s="1349"/>
      <c r="G25" s="1160"/>
      <c r="H25" s="1356"/>
      <c r="I25" s="1148"/>
      <c r="J25" s="1349"/>
      <c r="K25" s="1160"/>
      <c r="L25" s="1356"/>
      <c r="M25" s="1148"/>
      <c r="N25" s="1349"/>
      <c r="O25" s="1160"/>
      <c r="P25" s="1356"/>
      <c r="Q25" s="1148"/>
    </row>
    <row r="26" spans="1:17" s="8" customFormat="1" x14ac:dyDescent="0.2">
      <c r="A26" s="11">
        <v>12</v>
      </c>
      <c r="B26" s="1148"/>
      <c r="C26" s="1160"/>
      <c r="D26" s="1356"/>
      <c r="E26" s="1148"/>
      <c r="F26" s="1349"/>
      <c r="G26" s="1160"/>
      <c r="H26" s="1356"/>
      <c r="I26" s="1148"/>
      <c r="J26" s="1349"/>
      <c r="K26" s="1160"/>
      <c r="L26" s="1356"/>
      <c r="M26" s="1148"/>
      <c r="N26" s="1349"/>
      <c r="O26" s="1160"/>
      <c r="P26" s="1356"/>
      <c r="Q26" s="1148"/>
    </row>
    <row r="27" spans="1:17" s="8" customFormat="1" x14ac:dyDescent="0.2">
      <c r="A27" s="11">
        <v>13</v>
      </c>
      <c r="B27" s="1148"/>
      <c r="C27" s="1160"/>
      <c r="D27" s="1356"/>
      <c r="E27" s="1148"/>
      <c r="F27" s="1349"/>
      <c r="G27" s="1160"/>
      <c r="H27" s="1356"/>
      <c r="I27" s="1148"/>
      <c r="J27" s="1349"/>
      <c r="K27" s="1160"/>
      <c r="L27" s="1356"/>
      <c r="M27" s="1148"/>
      <c r="N27" s="1349"/>
      <c r="O27" s="1160"/>
      <c r="P27" s="1356"/>
      <c r="Q27" s="1148"/>
    </row>
    <row r="28" spans="1:17" s="8" customFormat="1" x14ac:dyDescent="0.2">
      <c r="A28" s="11">
        <v>14</v>
      </c>
      <c r="B28" s="1148"/>
      <c r="C28" s="1160"/>
      <c r="D28" s="1356"/>
      <c r="E28" s="1148"/>
      <c r="F28" s="1349"/>
      <c r="G28" s="1160"/>
      <c r="H28" s="1356"/>
      <c r="I28" s="1148"/>
      <c r="J28" s="1349"/>
      <c r="K28" s="1160"/>
      <c r="L28" s="1356"/>
      <c r="M28" s="1148"/>
      <c r="N28" s="1349"/>
      <c r="O28" s="1160"/>
      <c r="P28" s="1356"/>
      <c r="Q28" s="1148"/>
    </row>
    <row r="29" spans="1:17" s="8" customFormat="1" x14ac:dyDescent="0.2">
      <c r="A29" s="11">
        <v>15</v>
      </c>
      <c r="B29" s="1148"/>
      <c r="C29" s="1160"/>
      <c r="D29" s="1356"/>
      <c r="E29" s="1148"/>
      <c r="F29" s="1349"/>
      <c r="G29" s="1160"/>
      <c r="H29" s="1356"/>
      <c r="I29" s="1148"/>
      <c r="J29" s="1349"/>
      <c r="K29" s="1160"/>
      <c r="L29" s="1356"/>
      <c r="M29" s="1148"/>
      <c r="N29" s="1349"/>
      <c r="O29" s="1160"/>
      <c r="P29" s="1356"/>
      <c r="Q29" s="1148"/>
    </row>
    <row r="30" spans="1:17" s="8" customFormat="1" x14ac:dyDescent="0.2">
      <c r="A30" s="11">
        <v>16</v>
      </c>
      <c r="B30" s="1148"/>
      <c r="C30" s="1160"/>
      <c r="D30" s="1356"/>
      <c r="E30" s="1148"/>
      <c r="F30" s="1349"/>
      <c r="G30" s="1160"/>
      <c r="H30" s="1356"/>
      <c r="I30" s="1148"/>
      <c r="J30" s="1349"/>
      <c r="K30" s="1160"/>
      <c r="L30" s="1356"/>
      <c r="M30" s="1148"/>
      <c r="N30" s="1349"/>
      <c r="O30" s="1160"/>
      <c r="P30" s="1356"/>
      <c r="Q30" s="1148"/>
    </row>
    <row r="31" spans="1:17" s="12" customFormat="1" x14ac:dyDescent="0.2">
      <c r="A31" s="11">
        <v>17</v>
      </c>
      <c r="B31" s="1148"/>
      <c r="C31" s="1160"/>
      <c r="D31" s="1356"/>
      <c r="E31" s="1148"/>
      <c r="F31" s="1349"/>
      <c r="G31" s="1160"/>
      <c r="H31" s="1356"/>
      <c r="I31" s="1148"/>
      <c r="J31" s="1349"/>
      <c r="K31" s="1160"/>
      <c r="L31" s="1356"/>
      <c r="M31" s="1148"/>
      <c r="N31" s="1349"/>
      <c r="O31" s="1160"/>
      <c r="P31" s="1356"/>
      <c r="Q31" s="1148"/>
    </row>
    <row r="32" spans="1:17" s="12" customFormat="1" x14ac:dyDescent="0.2">
      <c r="A32" s="11">
        <v>18</v>
      </c>
      <c r="B32" s="1148"/>
      <c r="C32" s="1160"/>
      <c r="D32" s="1356"/>
      <c r="E32" s="1148"/>
      <c r="F32" s="1349"/>
      <c r="G32" s="1160"/>
      <c r="H32" s="1356"/>
      <c r="I32" s="1148"/>
      <c r="J32" s="1349"/>
      <c r="K32" s="1160"/>
      <c r="L32" s="1356"/>
      <c r="M32" s="1148"/>
      <c r="N32" s="1349"/>
      <c r="O32" s="1160"/>
      <c r="P32" s="1356"/>
      <c r="Q32" s="1148"/>
    </row>
    <row r="33" spans="1:33" s="12" customFormat="1" x14ac:dyDescent="0.2">
      <c r="A33" s="11">
        <v>19</v>
      </c>
      <c r="B33" s="1148"/>
      <c r="C33" s="1160"/>
      <c r="D33" s="1356"/>
      <c r="E33" s="1148"/>
      <c r="F33" s="1349"/>
      <c r="G33" s="1160"/>
      <c r="H33" s="1356"/>
      <c r="I33" s="1148"/>
      <c r="J33" s="1349"/>
      <c r="K33" s="1160"/>
      <c r="L33" s="1356"/>
      <c r="M33" s="1148"/>
      <c r="N33" s="1349"/>
      <c r="O33" s="1160"/>
      <c r="P33" s="1356"/>
      <c r="Q33" s="1148"/>
    </row>
    <row r="34" spans="1:33" s="12" customFormat="1" x14ac:dyDescent="0.2">
      <c r="A34" s="11">
        <v>20</v>
      </c>
      <c r="B34" s="1148"/>
      <c r="C34" s="1160"/>
      <c r="D34" s="1356"/>
      <c r="E34" s="1148"/>
      <c r="F34" s="1349"/>
      <c r="G34" s="1160"/>
      <c r="H34" s="1356"/>
      <c r="I34" s="1148"/>
      <c r="J34" s="1349"/>
      <c r="K34" s="1160"/>
      <c r="L34" s="1356"/>
      <c r="M34" s="1148"/>
      <c r="N34" s="1349"/>
      <c r="O34" s="1160"/>
      <c r="P34" s="1356"/>
      <c r="Q34" s="1148"/>
    </row>
    <row r="35" spans="1:33" s="12" customFormat="1" x14ac:dyDescent="0.2">
      <c r="A35" s="11">
        <v>21</v>
      </c>
      <c r="B35" s="1148"/>
      <c r="C35" s="1160"/>
      <c r="D35" s="1356"/>
      <c r="E35" s="1148"/>
      <c r="F35" s="1349"/>
      <c r="G35" s="1160"/>
      <c r="H35" s="1356"/>
      <c r="I35" s="1148"/>
      <c r="J35" s="1349"/>
      <c r="K35" s="1160"/>
      <c r="L35" s="1356"/>
      <c r="M35" s="1148"/>
      <c r="N35" s="1349"/>
      <c r="O35" s="1160"/>
      <c r="P35" s="1356"/>
      <c r="Q35" s="1148"/>
    </row>
    <row r="36" spans="1:33" s="12" customFormat="1" x14ac:dyDescent="0.2">
      <c r="A36" s="11">
        <v>22</v>
      </c>
      <c r="B36" s="1148"/>
      <c r="C36" s="1160"/>
      <c r="D36" s="1356"/>
      <c r="E36" s="1148"/>
      <c r="F36" s="1349"/>
      <c r="G36" s="1160"/>
      <c r="H36" s="1356"/>
      <c r="I36" s="1148"/>
      <c r="J36" s="1349"/>
      <c r="K36" s="1160"/>
      <c r="L36" s="1356"/>
      <c r="M36" s="1148"/>
      <c r="N36" s="1349"/>
      <c r="O36" s="1160"/>
      <c r="P36" s="1356"/>
      <c r="Q36" s="1148"/>
    </row>
    <row r="37" spans="1:33" s="12" customFormat="1" x14ac:dyDescent="0.2">
      <c r="A37" s="11">
        <v>23</v>
      </c>
      <c r="B37" s="1148"/>
      <c r="C37" s="1160"/>
      <c r="D37" s="1356"/>
      <c r="E37" s="1148"/>
      <c r="F37" s="1349"/>
      <c r="G37" s="1160"/>
      <c r="H37" s="1356"/>
      <c r="I37" s="1148"/>
      <c r="J37" s="1349"/>
      <c r="K37" s="1160"/>
      <c r="L37" s="1356"/>
      <c r="M37" s="1148"/>
      <c r="N37" s="1349"/>
      <c r="O37" s="1160"/>
      <c r="P37" s="1356"/>
      <c r="Q37" s="1148"/>
    </row>
    <row r="38" spans="1:33" s="12" customFormat="1" x14ac:dyDescent="0.2">
      <c r="A38" s="11">
        <v>24</v>
      </c>
      <c r="B38" s="1148"/>
      <c r="C38" s="1160"/>
      <c r="D38" s="1356"/>
      <c r="E38" s="1148"/>
      <c r="F38" s="1349"/>
      <c r="G38" s="1160"/>
      <c r="H38" s="1356"/>
      <c r="I38" s="1148"/>
      <c r="J38" s="1349"/>
      <c r="K38" s="1160"/>
      <c r="L38" s="1356"/>
      <c r="M38" s="1148"/>
      <c r="N38" s="1349"/>
      <c r="O38" s="1160"/>
      <c r="P38" s="1356"/>
      <c r="Q38" s="1148"/>
    </row>
    <row r="39" spans="1:33" s="12" customFormat="1" x14ac:dyDescent="0.2">
      <c r="A39" s="11" t="s">
        <v>19</v>
      </c>
      <c r="B39" s="1193"/>
      <c r="C39" s="1193"/>
      <c r="D39" s="1193"/>
      <c r="E39" s="1358">
        <f>SUM(E15:E38)</f>
        <v>0</v>
      </c>
      <c r="F39" s="1193"/>
      <c r="G39" s="1193"/>
      <c r="H39" s="1193"/>
      <c r="I39" s="1358">
        <f>SUM(I15:I38)</f>
        <v>0</v>
      </c>
      <c r="J39" s="1193"/>
      <c r="K39" s="1193"/>
      <c r="L39" s="1193"/>
      <c r="M39" s="1358">
        <f>SUM(M15:M38)</f>
        <v>0</v>
      </c>
      <c r="N39" s="1193"/>
      <c r="O39" s="1193"/>
      <c r="P39" s="1193"/>
      <c r="Q39" s="1358">
        <f>SUM(Q15:Q38)</f>
        <v>0</v>
      </c>
    </row>
    <row r="40" spans="1:33" s="1" customFormat="1" ht="12.75" customHeight="1" x14ac:dyDescent="0.2">
      <c r="A40" s="1" t="s">
        <v>20</v>
      </c>
      <c r="R40" s="967"/>
      <c r="S40" s="967"/>
      <c r="T40" s="967"/>
      <c r="U40" s="967"/>
      <c r="V40" s="967"/>
      <c r="W40" s="967"/>
      <c r="X40" s="967"/>
      <c r="Y40" s="967"/>
      <c r="Z40" s="967"/>
      <c r="AA40" s="967"/>
      <c r="AB40" s="967"/>
      <c r="AC40" s="967"/>
      <c r="AD40" s="967"/>
      <c r="AE40" s="967"/>
      <c r="AF40" s="967"/>
      <c r="AG40" s="967"/>
    </row>
    <row r="41" spans="1:33" s="1" customFormat="1" ht="12.75" customHeight="1" x14ac:dyDescent="0.2">
      <c r="A41" s="1" t="s">
        <v>21</v>
      </c>
      <c r="R41" s="967"/>
      <c r="S41" s="967"/>
      <c r="T41" s="967"/>
      <c r="U41" s="967"/>
      <c r="V41" s="967"/>
      <c r="W41" s="967"/>
      <c r="X41" s="967"/>
      <c r="Y41" s="967"/>
      <c r="Z41" s="967"/>
      <c r="AA41" s="967"/>
      <c r="AB41" s="967"/>
      <c r="AC41" s="967"/>
      <c r="AD41" s="967"/>
      <c r="AE41" s="967"/>
      <c r="AF41" s="967"/>
      <c r="AG41" s="967"/>
    </row>
    <row r="42" spans="1:33" x14ac:dyDescent="0.2">
      <c r="A42" s="1" t="s">
        <v>22</v>
      </c>
      <c r="R42" s="968"/>
      <c r="S42" s="968"/>
      <c r="T42" s="968"/>
      <c r="U42" s="968"/>
      <c r="V42" s="968"/>
      <c r="W42" s="968"/>
      <c r="X42" s="968"/>
      <c r="Y42" s="968"/>
      <c r="Z42" s="968"/>
      <c r="AA42" s="968"/>
      <c r="AB42" s="968"/>
      <c r="AC42" s="968"/>
      <c r="AD42" s="968"/>
      <c r="AE42" s="968"/>
      <c r="AF42" s="968"/>
      <c r="AG42" s="968"/>
    </row>
    <row r="43" spans="1:33" x14ac:dyDescent="0.2">
      <c r="A43" s="1" t="s">
        <v>23</v>
      </c>
      <c r="K43" s="1" t="s">
        <v>526</v>
      </c>
      <c r="L43" s="1"/>
      <c r="M43" s="1"/>
      <c r="N43" s="1"/>
      <c r="O43" s="1"/>
      <c r="P43" s="1"/>
      <c r="Q43" s="1"/>
      <c r="R43" s="968"/>
      <c r="S43" s="968"/>
      <c r="T43" s="968"/>
      <c r="U43" s="968"/>
      <c r="V43" s="968"/>
      <c r="W43" s="968"/>
      <c r="X43" s="968"/>
      <c r="Y43" s="968"/>
      <c r="Z43" s="968"/>
      <c r="AA43" s="968"/>
      <c r="AB43" s="968"/>
      <c r="AC43" s="968"/>
      <c r="AD43" s="968"/>
      <c r="AE43" s="968"/>
      <c r="AF43" s="968"/>
      <c r="AG43" s="968"/>
    </row>
    <row r="44" spans="1:33" x14ac:dyDescent="0.2">
      <c r="R44" s="968"/>
      <c r="S44" s="968"/>
      <c r="T44" s="968"/>
      <c r="U44" s="968"/>
      <c r="V44" s="968"/>
      <c r="W44" s="968"/>
      <c r="X44" s="968"/>
      <c r="Y44" s="968"/>
      <c r="Z44" s="968"/>
      <c r="AA44" s="968"/>
      <c r="AB44" s="968"/>
      <c r="AC44" s="968"/>
      <c r="AD44" s="968"/>
      <c r="AE44" s="968"/>
      <c r="AF44" s="968"/>
      <c r="AG44" s="968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6">
    <tabColor theme="4" tint="-0.249977111117893"/>
  </sheetPr>
  <dimension ref="A1:AG44"/>
  <sheetViews>
    <sheetView zoomScale="85" zoomScaleNormal="85" zoomScaleSheetLayoutView="100" workbookViewId="0">
      <selection activeCell="V28" sqref="V28"/>
    </sheetView>
  </sheetViews>
  <sheetFormatPr defaultRowHeight="12.75" x14ac:dyDescent="0.2"/>
  <cols>
    <col min="1" max="1" width="5.42578125" style="13" customWidth="1"/>
    <col min="2" max="3" width="11.28515625" style="13" customWidth="1"/>
    <col min="4" max="4" width="11.28515625" style="13" hidden="1" customWidth="1"/>
    <col min="5" max="7" width="11.28515625" style="13" customWidth="1"/>
    <col min="8" max="8" width="11.28515625" style="13" hidden="1" customWidth="1"/>
    <col min="9" max="11" width="11.28515625" style="13" customWidth="1"/>
    <col min="12" max="12" width="11.28515625" style="13" hidden="1" customWidth="1"/>
    <col min="13" max="15" width="11.28515625" style="13" customWidth="1"/>
    <col min="16" max="16" width="11.28515625" style="13" hidden="1" customWidth="1"/>
    <col min="17" max="17" width="11.28515625" style="13" customWidth="1"/>
    <col min="18" max="16384" width="9.140625" style="13"/>
  </cols>
  <sheetData>
    <row r="1" spans="1:33" s="1" customFormat="1" ht="18.75" customHeight="1" x14ac:dyDescent="0.25">
      <c r="B1" s="2738" t="s">
        <v>503</v>
      </c>
      <c r="C1" s="2046"/>
      <c r="D1" s="2046"/>
      <c r="E1" s="2046"/>
      <c r="F1" s="2046"/>
      <c r="J1" s="801" t="s">
        <v>179</v>
      </c>
      <c r="N1" s="2732" t="s">
        <v>199</v>
      </c>
      <c r="O1" s="2732"/>
      <c r="P1" s="2732"/>
      <c r="Q1" s="2732"/>
      <c r="R1" s="967"/>
      <c r="S1" s="967"/>
      <c r="T1" s="967"/>
      <c r="U1" s="967"/>
      <c r="V1" s="967"/>
      <c r="W1" s="967"/>
      <c r="X1" s="967"/>
      <c r="Y1" s="967"/>
      <c r="Z1" s="967"/>
      <c r="AA1" s="967"/>
      <c r="AB1" s="967"/>
      <c r="AC1" s="967"/>
      <c r="AD1" s="967"/>
      <c r="AE1" s="967"/>
      <c r="AF1" s="967"/>
      <c r="AG1" s="967"/>
    </row>
    <row r="2" spans="1:33" s="1" customFormat="1" ht="10.5" customHeight="1" x14ac:dyDescent="0.2">
      <c r="B2" s="2733" t="s">
        <v>1</v>
      </c>
      <c r="C2" s="2032"/>
      <c r="D2" s="2032"/>
      <c r="E2" s="2032"/>
      <c r="F2" s="2032"/>
      <c r="N2" s="2733" t="s">
        <v>2</v>
      </c>
      <c r="O2" s="2734"/>
      <c r="P2" s="2734"/>
      <c r="Q2" s="2734"/>
      <c r="R2" s="967"/>
      <c r="S2" s="967"/>
      <c r="T2" s="967"/>
      <c r="U2" s="967"/>
      <c r="V2" s="967"/>
      <c r="W2" s="967"/>
      <c r="X2" s="967"/>
      <c r="Y2" s="967"/>
      <c r="Z2" s="967"/>
      <c r="AA2" s="967"/>
      <c r="AB2" s="967"/>
      <c r="AC2" s="967"/>
      <c r="AD2" s="967"/>
      <c r="AE2" s="967"/>
      <c r="AF2" s="967"/>
      <c r="AG2" s="967"/>
    </row>
    <row r="3" spans="1:33" s="1" customFormat="1" ht="13.5" customHeight="1" x14ac:dyDescent="0.2">
      <c r="N3" s="1" t="s">
        <v>3</v>
      </c>
      <c r="R3" s="967"/>
      <c r="S3" s="967"/>
      <c r="T3" s="967"/>
      <c r="U3" s="967"/>
      <c r="V3" s="967"/>
      <c r="W3" s="967"/>
      <c r="X3" s="967"/>
      <c r="Y3" s="967"/>
      <c r="Z3" s="967"/>
      <c r="AA3" s="967"/>
      <c r="AB3" s="967"/>
      <c r="AC3" s="967"/>
      <c r="AD3" s="967"/>
      <c r="AE3" s="967"/>
      <c r="AF3" s="967"/>
      <c r="AG3" s="967"/>
    </row>
    <row r="4" spans="1:33" s="1" customFormat="1" ht="15" customHeight="1" x14ac:dyDescent="0.25">
      <c r="B4" s="2737" t="s">
        <v>4</v>
      </c>
      <c r="C4" s="2046"/>
      <c r="D4" s="3"/>
      <c r="E4" s="967"/>
      <c r="F4" s="967"/>
      <c r="G4" s="967"/>
      <c r="H4" s="967"/>
      <c r="I4" s="913" t="s">
        <v>5</v>
      </c>
      <c r="J4" s="2"/>
      <c r="K4" s="2"/>
      <c r="L4" s="2"/>
      <c r="O4" s="1571" t="s">
        <v>573</v>
      </c>
      <c r="R4" s="967"/>
      <c r="S4" s="967"/>
      <c r="T4" s="967"/>
      <c r="U4" s="967"/>
      <c r="V4" s="967"/>
      <c r="W4" s="967"/>
      <c r="X4" s="967"/>
      <c r="Y4" s="967"/>
      <c r="Z4" s="967"/>
      <c r="AA4" s="967"/>
      <c r="AB4" s="967"/>
      <c r="AC4" s="967"/>
      <c r="AD4" s="967"/>
      <c r="AE4" s="967"/>
      <c r="AF4" s="967"/>
      <c r="AG4" s="967"/>
    </row>
    <row r="5" spans="1:33" s="1" customFormat="1" ht="9.75" customHeight="1" x14ac:dyDescent="0.2">
      <c r="B5" s="2728" t="s">
        <v>7</v>
      </c>
      <c r="C5" s="2044"/>
      <c r="D5" s="2"/>
      <c r="E5" s="2"/>
      <c r="R5" s="967"/>
      <c r="S5" s="967"/>
      <c r="T5" s="967"/>
      <c r="U5" s="967"/>
      <c r="V5" s="967"/>
      <c r="W5" s="967"/>
      <c r="X5" s="967"/>
      <c r="Y5" s="967"/>
      <c r="Z5" s="967"/>
      <c r="AA5" s="967"/>
      <c r="AB5" s="967"/>
      <c r="AC5" s="967"/>
      <c r="AD5" s="967"/>
      <c r="AE5" s="967"/>
      <c r="AF5" s="967"/>
      <c r="AG5" s="967"/>
    </row>
    <row r="6" spans="1:33" s="1" customFormat="1" ht="12" customHeight="1" x14ac:dyDescent="0.25">
      <c r="A6" s="2735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67"/>
      <c r="S6" s="967"/>
      <c r="T6" s="967"/>
      <c r="U6" s="967"/>
      <c r="V6" s="967"/>
      <c r="W6" s="967"/>
      <c r="X6" s="967"/>
      <c r="Y6" s="967"/>
      <c r="Z6" s="967"/>
      <c r="AA6" s="967"/>
      <c r="AB6" s="967"/>
      <c r="AC6" s="967"/>
      <c r="AD6" s="967"/>
      <c r="AE6" s="967"/>
      <c r="AF6" s="967"/>
      <c r="AG6" s="967"/>
    </row>
    <row r="7" spans="1:33" s="1" customFormat="1" ht="15.75" x14ac:dyDescent="0.25">
      <c r="A7" s="2736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67"/>
      <c r="S7" s="967"/>
      <c r="T7" s="967"/>
      <c r="U7" s="967"/>
      <c r="V7" s="967"/>
      <c r="W7" s="967"/>
      <c r="X7" s="967"/>
      <c r="Y7" s="967"/>
      <c r="Z7" s="967"/>
      <c r="AA7" s="967"/>
      <c r="AB7" s="967"/>
      <c r="AC7" s="967"/>
      <c r="AD7" s="967"/>
      <c r="AE7" s="967"/>
      <c r="AF7" s="967"/>
      <c r="AG7" s="967"/>
    </row>
    <row r="8" spans="1:33" s="1" customFormat="1" ht="9" customHeight="1" x14ac:dyDescent="0.2">
      <c r="A8" s="1312" t="s">
        <v>440</v>
      </c>
      <c r="B8" s="1312" t="s">
        <v>441</v>
      </c>
      <c r="R8" s="967"/>
      <c r="S8" s="967"/>
      <c r="T8" s="967"/>
      <c r="U8" s="967"/>
      <c r="V8" s="967"/>
      <c r="W8" s="967"/>
      <c r="X8" s="967"/>
      <c r="Y8" s="967"/>
      <c r="Z8" s="967"/>
      <c r="AA8" s="967"/>
      <c r="AB8" s="967"/>
      <c r="AC8" s="967"/>
      <c r="AD8" s="967"/>
      <c r="AE8" s="967"/>
      <c r="AF8" s="967"/>
      <c r="AG8" s="967"/>
    </row>
    <row r="9" spans="1:33" s="1" customFormat="1" x14ac:dyDescent="0.2">
      <c r="A9" s="2722" t="s">
        <v>9</v>
      </c>
      <c r="B9" s="2729" t="s">
        <v>10</v>
      </c>
      <c r="C9" s="2730"/>
      <c r="D9" s="2730"/>
      <c r="E9" s="2730"/>
      <c r="F9" s="2730"/>
      <c r="G9" s="2730"/>
      <c r="H9" s="2730"/>
      <c r="I9" s="2731"/>
      <c r="J9" s="2729" t="s">
        <v>11</v>
      </c>
      <c r="K9" s="2730"/>
      <c r="L9" s="2730"/>
      <c r="M9" s="2730"/>
      <c r="N9" s="2730"/>
      <c r="O9" s="2730"/>
      <c r="P9" s="2730"/>
      <c r="Q9" s="2731"/>
      <c r="R9" s="967"/>
      <c r="S9" s="967"/>
      <c r="T9" s="967"/>
      <c r="U9" s="967"/>
      <c r="V9" s="967"/>
      <c r="W9" s="967"/>
      <c r="X9" s="967"/>
      <c r="Y9" s="967"/>
      <c r="Z9" s="967"/>
      <c r="AA9" s="967"/>
      <c r="AB9" s="967"/>
      <c r="AC9" s="967"/>
      <c r="AD9" s="967"/>
      <c r="AE9" s="967"/>
      <c r="AF9" s="967"/>
      <c r="AG9" s="967"/>
    </row>
    <row r="10" spans="1:33" s="1" customFormat="1" x14ac:dyDescent="0.2">
      <c r="A10" s="2723"/>
      <c r="B10" s="2725" t="s">
        <v>572</v>
      </c>
      <c r="C10" s="2726"/>
      <c r="D10" s="2726"/>
      <c r="E10" s="2727"/>
      <c r="F10" s="2725" t="s">
        <v>574</v>
      </c>
      <c r="G10" s="2039"/>
      <c r="H10" s="2039"/>
      <c r="I10" s="2040"/>
      <c r="J10" s="2725" t="s">
        <v>572</v>
      </c>
      <c r="K10" s="2726"/>
      <c r="L10" s="2726"/>
      <c r="M10" s="2727"/>
      <c r="N10" s="2725" t="s">
        <v>574</v>
      </c>
      <c r="O10" s="2726"/>
      <c r="P10" s="2726"/>
      <c r="Q10" s="2727"/>
      <c r="R10" s="967"/>
      <c r="S10" s="967"/>
      <c r="T10" s="967"/>
      <c r="U10" s="967"/>
      <c r="V10" s="967"/>
      <c r="W10" s="967"/>
      <c r="X10" s="967"/>
      <c r="Y10" s="967"/>
      <c r="Z10" s="967"/>
      <c r="AA10" s="967"/>
      <c r="AB10" s="967"/>
      <c r="AC10" s="967"/>
      <c r="AD10" s="967"/>
      <c r="AE10" s="967"/>
      <c r="AF10" s="967"/>
      <c r="AG10" s="967"/>
    </row>
    <row r="11" spans="1:33" s="1" customFormat="1" x14ac:dyDescent="0.2">
      <c r="A11" s="2723"/>
      <c r="B11" s="2725" t="s">
        <v>14</v>
      </c>
      <c r="C11" s="2726"/>
      <c r="E11" s="6">
        <v>8000</v>
      </c>
      <c r="F11" s="2725" t="s">
        <v>14</v>
      </c>
      <c r="G11" s="2726"/>
      <c r="H11" s="5"/>
      <c r="I11" s="6">
        <v>8000</v>
      </c>
      <c r="J11" s="2725" t="s">
        <v>14</v>
      </c>
      <c r="K11" s="2726"/>
      <c r="L11" s="5"/>
      <c r="M11" s="6">
        <f>E11</f>
        <v>8000</v>
      </c>
      <c r="N11" s="2725" t="s">
        <v>14</v>
      </c>
      <c r="O11" s="2726"/>
      <c r="P11" s="5"/>
      <c r="Q11" s="6">
        <f>I11</f>
        <v>8000</v>
      </c>
      <c r="R11" s="967"/>
      <c r="S11" s="967"/>
      <c r="T11" s="967"/>
      <c r="U11" s="967"/>
      <c r="V11" s="967"/>
      <c r="W11" s="967"/>
      <c r="X11" s="967"/>
      <c r="Y11" s="967"/>
      <c r="Z11" s="967"/>
      <c r="AA11" s="967"/>
      <c r="AB11" s="967"/>
      <c r="AC11" s="967"/>
      <c r="AD11" s="967"/>
      <c r="AE11" s="967"/>
      <c r="AF11" s="967"/>
      <c r="AG11" s="967"/>
    </row>
    <row r="12" spans="1:33" s="8" customFormat="1" ht="35.25" customHeight="1" x14ac:dyDescent="0.2">
      <c r="A12" s="2724"/>
      <c r="B12" s="7" t="s">
        <v>16</v>
      </c>
      <c r="C12" s="7" t="s">
        <v>17</v>
      </c>
      <c r="D12" s="7"/>
      <c r="E12" s="7" t="s">
        <v>18</v>
      </c>
      <c r="F12" s="7" t="s">
        <v>16</v>
      </c>
      <c r="G12" s="7" t="s">
        <v>17</v>
      </c>
      <c r="H12" s="7"/>
      <c r="I12" s="7" t="s">
        <v>18</v>
      </c>
      <c r="J12" s="7" t="s">
        <v>16</v>
      </c>
      <c r="K12" s="7" t="s">
        <v>17</v>
      </c>
      <c r="L12" s="7"/>
      <c r="M12" s="7" t="s">
        <v>18</v>
      </c>
      <c r="N12" s="7" t="s">
        <v>16</v>
      </c>
      <c r="O12" s="7" t="s">
        <v>17</v>
      </c>
      <c r="P12" s="7"/>
      <c r="Q12" s="7" t="s">
        <v>18</v>
      </c>
    </row>
    <row r="13" spans="1:33" s="10" customFormat="1" ht="11.25" x14ac:dyDescent="0.2">
      <c r="A13" s="823">
        <v>1</v>
      </c>
      <c r="B13" s="823">
        <v>2</v>
      </c>
      <c r="C13" s="9">
        <v>3</v>
      </c>
      <c r="D13" s="9"/>
      <c r="E13" s="9">
        <v>4</v>
      </c>
      <c r="F13" s="9">
        <v>5</v>
      </c>
      <c r="G13" s="9">
        <v>6</v>
      </c>
      <c r="H13" s="9"/>
      <c r="I13" s="9">
        <v>7</v>
      </c>
      <c r="J13" s="9">
        <v>8</v>
      </c>
      <c r="K13" s="9">
        <v>9</v>
      </c>
      <c r="L13" s="9"/>
      <c r="M13" s="9">
        <v>10</v>
      </c>
      <c r="N13" s="9">
        <v>11</v>
      </c>
      <c r="O13" s="9">
        <v>12</v>
      </c>
      <c r="P13" s="9"/>
      <c r="Q13" s="9">
        <v>13</v>
      </c>
    </row>
    <row r="14" spans="1:33" s="8" customFormat="1" x14ac:dyDescent="0.2">
      <c r="A14" s="11">
        <v>0</v>
      </c>
      <c r="B14" s="1146"/>
      <c r="C14" s="1159"/>
      <c r="D14" s="1160"/>
      <c r="E14" s="1357"/>
      <c r="F14" s="1148"/>
      <c r="G14" s="1160"/>
      <c r="H14" s="1160"/>
      <c r="I14" s="1357"/>
      <c r="J14" s="1148"/>
      <c r="K14" s="1160"/>
      <c r="L14" s="1160"/>
      <c r="M14" s="1357"/>
      <c r="N14" s="1148"/>
      <c r="O14" s="1160"/>
      <c r="P14" s="1160"/>
      <c r="Q14" s="1357"/>
    </row>
    <row r="15" spans="1:33" s="1454" customFormat="1" ht="14.25" x14ac:dyDescent="0.2">
      <c r="A15" s="1448">
        <v>1</v>
      </c>
      <c r="B15" s="1449"/>
      <c r="C15" s="1450"/>
      <c r="D15" s="1451"/>
      <c r="E15" s="1962"/>
      <c r="F15" s="1452"/>
      <c r="G15" s="1453"/>
      <c r="H15" s="1451"/>
      <c r="I15" s="1148"/>
      <c r="J15" s="1452"/>
      <c r="K15" s="1453"/>
      <c r="L15" s="1451"/>
      <c r="M15" s="1962"/>
      <c r="N15" s="1452"/>
      <c r="O15" s="1453"/>
      <c r="P15" s="1451"/>
      <c r="Q15" s="1148"/>
    </row>
    <row r="16" spans="1:33" s="8" customFormat="1" ht="14.25" x14ac:dyDescent="0.2">
      <c r="A16" s="11">
        <v>2</v>
      </c>
      <c r="B16" s="1161"/>
      <c r="C16" s="1159"/>
      <c r="D16" s="1356"/>
      <c r="E16" s="1962"/>
      <c r="F16" s="1349"/>
      <c r="G16" s="1160"/>
      <c r="H16" s="1356"/>
      <c r="I16" s="1148"/>
      <c r="J16" s="1349"/>
      <c r="K16" s="1160"/>
      <c r="L16" s="1356"/>
      <c r="M16" s="1962"/>
      <c r="N16" s="1349"/>
      <c r="O16" s="1160"/>
      <c r="P16" s="1356"/>
      <c r="Q16" s="1148"/>
    </row>
    <row r="17" spans="1:17" s="8" customFormat="1" ht="14.25" x14ac:dyDescent="0.2">
      <c r="A17" s="11">
        <v>3</v>
      </c>
      <c r="B17" s="1161"/>
      <c r="C17" s="1159"/>
      <c r="D17" s="1356"/>
      <c r="E17" s="1962"/>
      <c r="F17" s="1349"/>
      <c r="G17" s="1160"/>
      <c r="H17" s="1356"/>
      <c r="I17" s="1148"/>
      <c r="J17" s="1349"/>
      <c r="K17" s="1160"/>
      <c r="L17" s="1356"/>
      <c r="M17" s="1962"/>
      <c r="N17" s="1349"/>
      <c r="O17" s="1160"/>
      <c r="P17" s="1356"/>
      <c r="Q17" s="1148"/>
    </row>
    <row r="18" spans="1:17" s="8" customFormat="1" ht="14.25" x14ac:dyDescent="0.2">
      <c r="A18" s="11">
        <v>4</v>
      </c>
      <c r="B18" s="1161"/>
      <c r="C18" s="1159"/>
      <c r="D18" s="1356"/>
      <c r="E18" s="1962"/>
      <c r="F18" s="1349"/>
      <c r="G18" s="1160"/>
      <c r="H18" s="1356"/>
      <c r="I18" s="1148"/>
      <c r="J18" s="1349"/>
      <c r="K18" s="1160"/>
      <c r="L18" s="1356"/>
      <c r="M18" s="1962"/>
      <c r="N18" s="1349"/>
      <c r="O18" s="1160"/>
      <c r="P18" s="1356"/>
      <c r="Q18" s="1148"/>
    </row>
    <row r="19" spans="1:17" s="8" customFormat="1" ht="14.25" x14ac:dyDescent="0.2">
      <c r="A19" s="11">
        <v>5</v>
      </c>
      <c r="B19" s="1161"/>
      <c r="C19" s="1159"/>
      <c r="D19" s="1356"/>
      <c r="E19" s="1962"/>
      <c r="F19" s="1349"/>
      <c r="G19" s="1160"/>
      <c r="H19" s="1356"/>
      <c r="I19" s="1148"/>
      <c r="J19" s="1349"/>
      <c r="K19" s="1160"/>
      <c r="L19" s="1356"/>
      <c r="M19" s="1962"/>
      <c r="N19" s="1349"/>
      <c r="O19" s="1160"/>
      <c r="P19" s="1356"/>
      <c r="Q19" s="1148"/>
    </row>
    <row r="20" spans="1:17" s="8" customFormat="1" ht="14.25" x14ac:dyDescent="0.2">
      <c r="A20" s="11">
        <v>6</v>
      </c>
      <c r="B20" s="1161"/>
      <c r="C20" s="1159"/>
      <c r="D20" s="1356"/>
      <c r="E20" s="1962"/>
      <c r="F20" s="1349"/>
      <c r="G20" s="1160"/>
      <c r="H20" s="1356"/>
      <c r="I20" s="1148"/>
      <c r="J20" s="1349"/>
      <c r="K20" s="1160"/>
      <c r="L20" s="1356"/>
      <c r="M20" s="1962"/>
      <c r="N20" s="1349"/>
      <c r="O20" s="1160"/>
      <c r="P20" s="1356"/>
      <c r="Q20" s="1148"/>
    </row>
    <row r="21" spans="1:17" s="8" customFormat="1" ht="14.25" x14ac:dyDescent="0.2">
      <c r="A21" s="11">
        <v>7</v>
      </c>
      <c r="B21" s="1161"/>
      <c r="C21" s="1159"/>
      <c r="D21" s="1356"/>
      <c r="E21" s="1962"/>
      <c r="F21" s="1349"/>
      <c r="G21" s="1160"/>
      <c r="H21" s="1356"/>
      <c r="I21" s="1148"/>
      <c r="J21" s="1349"/>
      <c r="K21" s="1160"/>
      <c r="L21" s="1356"/>
      <c r="M21" s="1962"/>
      <c r="N21" s="1349"/>
      <c r="O21" s="1160"/>
      <c r="P21" s="1356"/>
      <c r="Q21" s="1148"/>
    </row>
    <row r="22" spans="1:17" s="8" customFormat="1" ht="14.25" x14ac:dyDescent="0.2">
      <c r="A22" s="11">
        <v>8</v>
      </c>
      <c r="B22" s="1161"/>
      <c r="C22" s="1159"/>
      <c r="D22" s="1356"/>
      <c r="E22" s="1962"/>
      <c r="F22" s="1349"/>
      <c r="G22" s="1160"/>
      <c r="H22" s="1356"/>
      <c r="I22" s="1148"/>
      <c r="J22" s="1349"/>
      <c r="K22" s="1160"/>
      <c r="L22" s="1356"/>
      <c r="M22" s="1962"/>
      <c r="N22" s="1349"/>
      <c r="O22" s="1160"/>
      <c r="P22" s="1356"/>
      <c r="Q22" s="1148"/>
    </row>
    <row r="23" spans="1:17" s="8" customFormat="1" ht="14.25" x14ac:dyDescent="0.2">
      <c r="A23" s="11">
        <v>9</v>
      </c>
      <c r="B23" s="1161"/>
      <c r="C23" s="1159"/>
      <c r="D23" s="1356"/>
      <c r="E23" s="1962"/>
      <c r="F23" s="1349"/>
      <c r="G23" s="1160"/>
      <c r="H23" s="1356"/>
      <c r="I23" s="1148"/>
      <c r="J23" s="1349"/>
      <c r="K23" s="1160"/>
      <c r="L23" s="1356"/>
      <c r="M23" s="1962"/>
      <c r="N23" s="1349"/>
      <c r="O23" s="1160"/>
      <c r="P23" s="1356"/>
      <c r="Q23" s="1148"/>
    </row>
    <row r="24" spans="1:17" s="8" customFormat="1" ht="14.25" x14ac:dyDescent="0.2">
      <c r="A24" s="11">
        <v>10</v>
      </c>
      <c r="B24" s="1161"/>
      <c r="C24" s="1159"/>
      <c r="D24" s="1356"/>
      <c r="E24" s="1962"/>
      <c r="F24" s="1349"/>
      <c r="G24" s="1160"/>
      <c r="H24" s="1356"/>
      <c r="I24" s="1148"/>
      <c r="J24" s="1349"/>
      <c r="K24" s="1160"/>
      <c r="L24" s="1356"/>
      <c r="M24" s="1962"/>
      <c r="N24" s="1349"/>
      <c r="O24" s="1160"/>
      <c r="P24" s="1356"/>
      <c r="Q24" s="1148"/>
    </row>
    <row r="25" spans="1:17" s="8" customFormat="1" ht="14.25" x14ac:dyDescent="0.2">
      <c r="A25" s="11">
        <v>11</v>
      </c>
      <c r="B25" s="1161"/>
      <c r="C25" s="1159"/>
      <c r="D25" s="1356"/>
      <c r="E25" s="1962"/>
      <c r="F25" s="1349"/>
      <c r="G25" s="1160"/>
      <c r="H25" s="1356"/>
      <c r="I25" s="1148"/>
      <c r="J25" s="1349"/>
      <c r="K25" s="1160"/>
      <c r="L25" s="1356"/>
      <c r="M25" s="1962"/>
      <c r="N25" s="1349"/>
      <c r="O25" s="1160"/>
      <c r="P25" s="1356"/>
      <c r="Q25" s="1148"/>
    </row>
    <row r="26" spans="1:17" s="8" customFormat="1" ht="14.25" x14ac:dyDescent="0.2">
      <c r="A26" s="11">
        <v>12</v>
      </c>
      <c r="B26" s="1161"/>
      <c r="C26" s="1159"/>
      <c r="D26" s="1356"/>
      <c r="E26" s="1962"/>
      <c r="F26" s="1349"/>
      <c r="G26" s="1160"/>
      <c r="H26" s="1356"/>
      <c r="I26" s="1148"/>
      <c r="J26" s="1349"/>
      <c r="K26" s="1160"/>
      <c r="L26" s="1356"/>
      <c r="M26" s="1962"/>
      <c r="N26" s="1349"/>
      <c r="O26" s="1160"/>
      <c r="P26" s="1356"/>
      <c r="Q26" s="1148"/>
    </row>
    <row r="27" spans="1:17" s="8" customFormat="1" ht="14.25" x14ac:dyDescent="0.2">
      <c r="A27" s="11">
        <v>13</v>
      </c>
      <c r="B27" s="1161"/>
      <c r="C27" s="1159"/>
      <c r="D27" s="1356"/>
      <c r="E27" s="1962"/>
      <c r="F27" s="1349"/>
      <c r="G27" s="1160"/>
      <c r="H27" s="1356"/>
      <c r="I27" s="1148"/>
      <c r="J27" s="1349"/>
      <c r="K27" s="1160"/>
      <c r="L27" s="1356"/>
      <c r="M27" s="1962"/>
      <c r="N27" s="1349"/>
      <c r="O27" s="1160"/>
      <c r="P27" s="1356"/>
      <c r="Q27" s="1148"/>
    </row>
    <row r="28" spans="1:17" s="8" customFormat="1" ht="14.25" x14ac:dyDescent="0.2">
      <c r="A28" s="11">
        <v>14</v>
      </c>
      <c r="B28" s="1161"/>
      <c r="C28" s="1159"/>
      <c r="D28" s="1356"/>
      <c r="E28" s="1962"/>
      <c r="F28" s="1349"/>
      <c r="G28" s="1160"/>
      <c r="H28" s="1356"/>
      <c r="I28" s="1148"/>
      <c r="J28" s="1349"/>
      <c r="K28" s="1160"/>
      <c r="L28" s="1356"/>
      <c r="M28" s="1962"/>
      <c r="N28" s="1349"/>
      <c r="O28" s="1160"/>
      <c r="P28" s="1356"/>
      <c r="Q28" s="1148"/>
    </row>
    <row r="29" spans="1:17" s="8" customFormat="1" ht="14.25" x14ac:dyDescent="0.2">
      <c r="A29" s="11">
        <v>15</v>
      </c>
      <c r="B29" s="1161"/>
      <c r="C29" s="1159"/>
      <c r="D29" s="1356"/>
      <c r="E29" s="1962"/>
      <c r="F29" s="1349"/>
      <c r="G29" s="1160"/>
      <c r="H29" s="1356"/>
      <c r="I29" s="1148"/>
      <c r="J29" s="1349"/>
      <c r="K29" s="1160"/>
      <c r="L29" s="1356"/>
      <c r="M29" s="1962"/>
      <c r="N29" s="1349"/>
      <c r="O29" s="1160"/>
      <c r="P29" s="1356"/>
      <c r="Q29" s="1148"/>
    </row>
    <row r="30" spans="1:17" s="8" customFormat="1" ht="14.25" x14ac:dyDescent="0.2">
      <c r="A30" s="11">
        <v>16</v>
      </c>
      <c r="B30" s="1161"/>
      <c r="C30" s="1159"/>
      <c r="D30" s="1356"/>
      <c r="E30" s="1962"/>
      <c r="F30" s="1349"/>
      <c r="G30" s="1160"/>
      <c r="H30" s="1356"/>
      <c r="I30" s="1148"/>
      <c r="J30" s="1349"/>
      <c r="K30" s="1160"/>
      <c r="L30" s="1356"/>
      <c r="M30" s="1962"/>
      <c r="N30" s="1349"/>
      <c r="O30" s="1160"/>
      <c r="P30" s="1356"/>
      <c r="Q30" s="1148"/>
    </row>
    <row r="31" spans="1:17" s="12" customFormat="1" ht="14.25" x14ac:dyDescent="0.2">
      <c r="A31" s="11">
        <v>17</v>
      </c>
      <c r="B31" s="1161"/>
      <c r="C31" s="1159"/>
      <c r="D31" s="1356"/>
      <c r="E31" s="1962"/>
      <c r="F31" s="1349"/>
      <c r="G31" s="1160"/>
      <c r="H31" s="1356"/>
      <c r="I31" s="1148"/>
      <c r="J31" s="1349"/>
      <c r="K31" s="1160"/>
      <c r="L31" s="1356"/>
      <c r="M31" s="1962"/>
      <c r="N31" s="1349"/>
      <c r="O31" s="1160"/>
      <c r="P31" s="1356"/>
      <c r="Q31" s="1148"/>
    </row>
    <row r="32" spans="1:17" s="12" customFormat="1" ht="14.25" x14ac:dyDescent="0.2">
      <c r="A32" s="11">
        <v>18</v>
      </c>
      <c r="B32" s="1161"/>
      <c r="C32" s="1159"/>
      <c r="D32" s="1356"/>
      <c r="E32" s="1962"/>
      <c r="F32" s="1349"/>
      <c r="G32" s="1160"/>
      <c r="H32" s="1356"/>
      <c r="I32" s="1148"/>
      <c r="J32" s="1349"/>
      <c r="K32" s="1160"/>
      <c r="L32" s="1356"/>
      <c r="M32" s="1962"/>
      <c r="N32" s="1349"/>
      <c r="O32" s="1160"/>
      <c r="P32" s="1356"/>
      <c r="Q32" s="1148"/>
    </row>
    <row r="33" spans="1:33" s="12" customFormat="1" ht="14.25" x14ac:dyDescent="0.2">
      <c r="A33" s="11">
        <v>19</v>
      </c>
      <c r="B33" s="1161"/>
      <c r="C33" s="1159"/>
      <c r="D33" s="1356"/>
      <c r="E33" s="1962"/>
      <c r="F33" s="1349"/>
      <c r="G33" s="1160"/>
      <c r="H33" s="1356"/>
      <c r="I33" s="1148"/>
      <c r="J33" s="1349"/>
      <c r="K33" s="1160"/>
      <c r="L33" s="1356"/>
      <c r="M33" s="1962"/>
      <c r="N33" s="1349"/>
      <c r="O33" s="1160"/>
      <c r="P33" s="1356"/>
      <c r="Q33" s="1148"/>
    </row>
    <row r="34" spans="1:33" s="12" customFormat="1" ht="14.25" x14ac:dyDescent="0.2">
      <c r="A34" s="11">
        <v>20</v>
      </c>
      <c r="B34" s="1161"/>
      <c r="C34" s="1159"/>
      <c r="D34" s="1356"/>
      <c r="E34" s="1962"/>
      <c r="F34" s="1349"/>
      <c r="G34" s="1160"/>
      <c r="H34" s="1356"/>
      <c r="I34" s="1148"/>
      <c r="J34" s="1349"/>
      <c r="K34" s="1160"/>
      <c r="L34" s="1356"/>
      <c r="M34" s="1962"/>
      <c r="N34" s="1349"/>
      <c r="O34" s="1160"/>
      <c r="P34" s="1356"/>
      <c r="Q34" s="1148"/>
    </row>
    <row r="35" spans="1:33" s="12" customFormat="1" ht="14.25" x14ac:dyDescent="0.2">
      <c r="A35" s="11">
        <v>21</v>
      </c>
      <c r="B35" s="1161"/>
      <c r="C35" s="1159"/>
      <c r="D35" s="1356"/>
      <c r="E35" s="1962"/>
      <c r="F35" s="1349"/>
      <c r="G35" s="1160"/>
      <c r="H35" s="1356"/>
      <c r="I35" s="1148"/>
      <c r="J35" s="1349"/>
      <c r="K35" s="1160"/>
      <c r="L35" s="1356"/>
      <c r="M35" s="1962"/>
      <c r="N35" s="1349"/>
      <c r="O35" s="1160"/>
      <c r="P35" s="1356"/>
      <c r="Q35" s="1148"/>
    </row>
    <row r="36" spans="1:33" s="12" customFormat="1" ht="14.25" x14ac:dyDescent="0.2">
      <c r="A36" s="11">
        <v>22</v>
      </c>
      <c r="B36" s="1161"/>
      <c r="C36" s="1159"/>
      <c r="D36" s="1356"/>
      <c r="E36" s="1962"/>
      <c r="F36" s="1349"/>
      <c r="G36" s="1160"/>
      <c r="H36" s="1356"/>
      <c r="I36" s="1148"/>
      <c r="J36" s="1349"/>
      <c r="K36" s="1160"/>
      <c r="L36" s="1356"/>
      <c r="M36" s="1962"/>
      <c r="N36" s="1349"/>
      <c r="O36" s="1160"/>
      <c r="P36" s="1356"/>
      <c r="Q36" s="1148"/>
    </row>
    <row r="37" spans="1:33" s="12" customFormat="1" ht="14.25" x14ac:dyDescent="0.2">
      <c r="A37" s="11">
        <v>23</v>
      </c>
      <c r="B37" s="1161"/>
      <c r="C37" s="1159"/>
      <c r="D37" s="1356"/>
      <c r="E37" s="1962"/>
      <c r="F37" s="1349"/>
      <c r="G37" s="1160"/>
      <c r="H37" s="1356"/>
      <c r="I37" s="1148"/>
      <c r="J37" s="1349"/>
      <c r="K37" s="1160"/>
      <c r="L37" s="1356"/>
      <c r="M37" s="1962"/>
      <c r="N37" s="1349"/>
      <c r="O37" s="1160"/>
      <c r="P37" s="1356"/>
      <c r="Q37" s="1148"/>
    </row>
    <row r="38" spans="1:33" s="12" customFormat="1" ht="14.25" x14ac:dyDescent="0.2">
      <c r="A38" s="11">
        <v>24</v>
      </c>
      <c r="B38" s="1161"/>
      <c r="C38" s="1159"/>
      <c r="D38" s="1356"/>
      <c r="E38" s="1962"/>
      <c r="F38" s="1349"/>
      <c r="G38" s="1160"/>
      <c r="H38" s="1356"/>
      <c r="I38" s="1148"/>
      <c r="J38" s="1349"/>
      <c r="K38" s="1160"/>
      <c r="L38" s="1356"/>
      <c r="M38" s="1962"/>
      <c r="N38" s="1349"/>
      <c r="O38" s="1160"/>
      <c r="P38" s="1356"/>
      <c r="Q38" s="1148"/>
    </row>
    <row r="39" spans="1:33" s="12" customFormat="1" x14ac:dyDescent="0.2">
      <c r="A39" s="824" t="s">
        <v>19</v>
      </c>
      <c r="B39" s="1192"/>
      <c r="C39" s="1193"/>
      <c r="D39" s="1193"/>
      <c r="E39" s="1358">
        <f>SUM(E15:E38)</f>
        <v>0</v>
      </c>
      <c r="F39" s="1193"/>
      <c r="G39" s="1193"/>
      <c r="H39" s="1193"/>
      <c r="I39" s="1358">
        <f>SUM(I15:I38)</f>
        <v>0</v>
      </c>
      <c r="J39" s="1193"/>
      <c r="K39" s="1193"/>
      <c r="L39" s="1193"/>
      <c r="M39" s="1358">
        <f>SUM(M15:M38)</f>
        <v>0</v>
      </c>
      <c r="N39" s="1193"/>
      <c r="O39" s="1193"/>
      <c r="P39" s="1193"/>
      <c r="Q39" s="1358">
        <f>SUM(Q15:Q38)</f>
        <v>0</v>
      </c>
    </row>
    <row r="40" spans="1:33" s="1" customFormat="1" ht="12.75" customHeight="1" x14ac:dyDescent="0.2">
      <c r="A40" s="1" t="s">
        <v>20</v>
      </c>
      <c r="R40" s="967"/>
      <c r="S40" s="967"/>
      <c r="T40" s="967"/>
      <c r="U40" s="967"/>
      <c r="V40" s="967"/>
      <c r="W40" s="967"/>
      <c r="X40" s="967"/>
      <c r="Y40" s="967"/>
      <c r="Z40" s="967"/>
      <c r="AA40" s="967"/>
      <c r="AB40" s="967"/>
      <c r="AC40" s="967"/>
      <c r="AD40" s="967"/>
      <c r="AE40" s="967"/>
      <c r="AF40" s="967"/>
      <c r="AG40" s="967"/>
    </row>
    <row r="41" spans="1:33" s="1" customFormat="1" ht="12.75" customHeight="1" x14ac:dyDescent="0.2">
      <c r="A41" s="1" t="s">
        <v>21</v>
      </c>
      <c r="R41" s="967"/>
      <c r="S41" s="967"/>
      <c r="T41" s="967"/>
      <c r="U41" s="967"/>
      <c r="V41" s="967"/>
      <c r="W41" s="967"/>
      <c r="X41" s="967"/>
      <c r="Y41" s="967"/>
      <c r="Z41" s="967"/>
      <c r="AA41" s="967"/>
      <c r="AB41" s="967"/>
      <c r="AC41" s="967"/>
      <c r="AD41" s="967"/>
      <c r="AE41" s="967"/>
      <c r="AF41" s="967"/>
      <c r="AG41" s="967"/>
    </row>
    <row r="42" spans="1:33" x14ac:dyDescent="0.2">
      <c r="A42" s="1" t="s">
        <v>22</v>
      </c>
      <c r="R42" s="968"/>
      <c r="S42" s="968"/>
      <c r="T42" s="968"/>
      <c r="U42" s="968"/>
      <c r="V42" s="968"/>
      <c r="W42" s="968"/>
      <c r="X42" s="968"/>
      <c r="Y42" s="968"/>
      <c r="Z42" s="968"/>
      <c r="AA42" s="968"/>
      <c r="AB42" s="968"/>
      <c r="AC42" s="968"/>
      <c r="AD42" s="968"/>
      <c r="AE42" s="968"/>
      <c r="AF42" s="968"/>
      <c r="AG42" s="968"/>
    </row>
    <row r="43" spans="1:33" x14ac:dyDescent="0.2">
      <c r="A43" s="1" t="s">
        <v>23</v>
      </c>
      <c r="K43" s="1" t="s">
        <v>526</v>
      </c>
      <c r="L43" s="1"/>
      <c r="M43" s="1"/>
      <c r="N43" s="1"/>
      <c r="O43" s="1"/>
      <c r="P43" s="1"/>
      <c r="Q43" s="1"/>
      <c r="R43" s="968"/>
      <c r="S43" s="968"/>
      <c r="T43" s="968"/>
      <c r="U43" s="968"/>
      <c r="V43" s="968"/>
      <c r="W43" s="968"/>
      <c r="X43" s="968"/>
      <c r="Y43" s="968"/>
      <c r="Z43" s="968"/>
      <c r="AA43" s="968"/>
      <c r="AB43" s="968"/>
      <c r="AC43" s="968"/>
      <c r="AD43" s="968"/>
      <c r="AE43" s="968"/>
      <c r="AF43" s="968"/>
      <c r="AG43" s="968"/>
    </row>
    <row r="44" spans="1:33" x14ac:dyDescent="0.2">
      <c r="R44" s="968"/>
      <c r="S44" s="968"/>
      <c r="T44" s="968"/>
      <c r="U44" s="968"/>
      <c r="V44" s="968"/>
      <c r="W44" s="968"/>
      <c r="X44" s="968"/>
      <c r="Y44" s="968"/>
      <c r="Z44" s="968"/>
      <c r="AA44" s="968"/>
      <c r="AB44" s="968"/>
      <c r="AC44" s="968"/>
      <c r="AD44" s="968"/>
      <c r="AE44" s="968"/>
      <c r="AF44" s="968"/>
      <c r="AG44" s="968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0">
    <tabColor theme="3"/>
  </sheetPr>
  <dimension ref="A1:AG44"/>
  <sheetViews>
    <sheetView zoomScale="85" zoomScaleNormal="85" zoomScaleSheetLayoutView="100" workbookViewId="0">
      <selection activeCell="W39" sqref="W39"/>
    </sheetView>
  </sheetViews>
  <sheetFormatPr defaultRowHeight="12.75" x14ac:dyDescent="0.2"/>
  <cols>
    <col min="1" max="1" width="5.42578125" style="13" customWidth="1"/>
    <col min="2" max="3" width="11.28515625" style="13" customWidth="1"/>
    <col min="4" max="4" width="11.28515625" style="13" hidden="1" customWidth="1"/>
    <col min="5" max="7" width="11.28515625" style="13" customWidth="1"/>
    <col min="8" max="8" width="11.28515625" style="13" hidden="1" customWidth="1"/>
    <col min="9" max="11" width="11.28515625" style="13" customWidth="1"/>
    <col min="12" max="12" width="11.28515625" style="13" hidden="1" customWidth="1"/>
    <col min="13" max="15" width="11.28515625" style="13" customWidth="1"/>
    <col min="16" max="16" width="11.28515625" style="13" hidden="1" customWidth="1"/>
    <col min="17" max="17" width="11.28515625" style="13" customWidth="1"/>
    <col min="18" max="16384" width="9.140625" style="13"/>
  </cols>
  <sheetData>
    <row r="1" spans="1:33" s="1" customFormat="1" ht="18.75" customHeight="1" x14ac:dyDescent="0.25">
      <c r="B1" s="2738" t="s">
        <v>503</v>
      </c>
      <c r="C1" s="2046"/>
      <c r="D1" s="2046"/>
      <c r="E1" s="2046"/>
      <c r="F1" s="2046"/>
      <c r="J1" s="801" t="s">
        <v>179</v>
      </c>
      <c r="N1" s="2732" t="s">
        <v>119</v>
      </c>
      <c r="O1" s="2732"/>
      <c r="P1" s="2732"/>
      <c r="Q1" s="2732"/>
      <c r="R1" s="967"/>
      <c r="S1" s="967"/>
      <c r="T1" s="967"/>
      <c r="U1" s="967"/>
      <c r="V1" s="967"/>
      <c r="W1" s="967"/>
      <c r="X1" s="967"/>
      <c r="Y1" s="967"/>
      <c r="Z1" s="967"/>
      <c r="AA1" s="967"/>
      <c r="AB1" s="967"/>
      <c r="AC1" s="967"/>
      <c r="AD1" s="967"/>
      <c r="AE1" s="967"/>
      <c r="AF1" s="967"/>
      <c r="AG1" s="967"/>
    </row>
    <row r="2" spans="1:33" s="1" customFormat="1" ht="10.5" customHeight="1" x14ac:dyDescent="0.2">
      <c r="B2" s="2733" t="s">
        <v>1</v>
      </c>
      <c r="C2" s="2032"/>
      <c r="D2" s="2032"/>
      <c r="E2" s="2032"/>
      <c r="F2" s="2032"/>
      <c r="N2" s="2733" t="s">
        <v>2</v>
      </c>
      <c r="O2" s="2734"/>
      <c r="P2" s="2734"/>
      <c r="Q2" s="2734"/>
      <c r="R2" s="967"/>
      <c r="S2" s="967"/>
      <c r="T2" s="967"/>
      <c r="U2" s="967"/>
      <c r="V2" s="967"/>
      <c r="W2" s="967"/>
      <c r="X2" s="967"/>
      <c r="Y2" s="967"/>
      <c r="Z2" s="967"/>
      <c r="AA2" s="967"/>
      <c r="AB2" s="967"/>
      <c r="AC2" s="967"/>
      <c r="AD2" s="967"/>
      <c r="AE2" s="967"/>
      <c r="AF2" s="967"/>
      <c r="AG2" s="967"/>
    </row>
    <row r="3" spans="1:33" s="1" customFormat="1" ht="13.5" customHeight="1" x14ac:dyDescent="0.2">
      <c r="N3" s="1572"/>
      <c r="O3" s="1573" t="s">
        <v>517</v>
      </c>
      <c r="P3" s="1572"/>
      <c r="Q3" s="1572"/>
      <c r="R3" s="967"/>
      <c r="S3" s="967"/>
      <c r="T3" s="967"/>
      <c r="U3" s="967"/>
      <c r="V3" s="967"/>
      <c r="W3" s="967"/>
      <c r="X3" s="967"/>
      <c r="Y3" s="967"/>
      <c r="Z3" s="967"/>
      <c r="AA3" s="967"/>
      <c r="AB3" s="967"/>
      <c r="AC3" s="967"/>
      <c r="AD3" s="967"/>
      <c r="AE3" s="967"/>
      <c r="AF3" s="967"/>
      <c r="AG3" s="967"/>
    </row>
    <row r="4" spans="1:33" s="1" customFormat="1" ht="15" customHeight="1" x14ac:dyDescent="0.25">
      <c r="B4" s="2737" t="s">
        <v>4</v>
      </c>
      <c r="C4" s="2046"/>
      <c r="D4" s="3"/>
      <c r="E4" s="967"/>
      <c r="F4" s="967"/>
      <c r="G4" s="967"/>
      <c r="H4" s="967"/>
      <c r="I4" s="913" t="s">
        <v>5</v>
      </c>
      <c r="J4" s="2"/>
      <c r="K4" s="2"/>
      <c r="L4" s="2"/>
      <c r="O4" s="1571"/>
      <c r="R4" s="967"/>
      <c r="S4" s="967"/>
      <c r="T4" s="967"/>
      <c r="U4" s="967"/>
      <c r="V4" s="967"/>
      <c r="W4" s="967"/>
      <c r="X4" s="967"/>
      <c r="Y4" s="967"/>
      <c r="Z4" s="967"/>
      <c r="AA4" s="967"/>
      <c r="AB4" s="967"/>
      <c r="AC4" s="967"/>
      <c r="AD4" s="967"/>
      <c r="AE4" s="967"/>
      <c r="AF4" s="967"/>
      <c r="AG4" s="967"/>
    </row>
    <row r="5" spans="1:33" s="1" customFormat="1" ht="9.75" customHeight="1" x14ac:dyDescent="0.2">
      <c r="B5" s="2728" t="s">
        <v>7</v>
      </c>
      <c r="C5" s="2044"/>
      <c r="D5" s="2"/>
      <c r="E5" s="2"/>
      <c r="R5" s="967"/>
      <c r="S5" s="967"/>
      <c r="T5" s="967"/>
      <c r="U5" s="967"/>
      <c r="V5" s="967"/>
      <c r="W5" s="967"/>
      <c r="X5" s="967"/>
      <c r="Y5" s="967"/>
      <c r="Z5" s="967"/>
      <c r="AA5" s="967"/>
      <c r="AB5" s="967"/>
      <c r="AC5" s="967"/>
      <c r="AD5" s="967"/>
      <c r="AE5" s="967"/>
      <c r="AF5" s="967"/>
      <c r="AG5" s="967"/>
    </row>
    <row r="6" spans="1:33" s="1" customFormat="1" ht="12" customHeight="1" x14ac:dyDescent="0.25">
      <c r="A6" s="2735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67"/>
      <c r="S6" s="967"/>
      <c r="T6" s="967"/>
      <c r="U6" s="967"/>
      <c r="V6" s="967"/>
      <c r="W6" s="967"/>
      <c r="X6" s="967"/>
      <c r="Y6" s="967"/>
      <c r="Z6" s="967"/>
      <c r="AA6" s="967"/>
      <c r="AB6" s="967"/>
      <c r="AC6" s="967"/>
      <c r="AD6" s="967"/>
      <c r="AE6" s="967"/>
      <c r="AF6" s="967"/>
      <c r="AG6" s="967"/>
    </row>
    <row r="7" spans="1:33" s="1" customFormat="1" ht="15.75" x14ac:dyDescent="0.25">
      <c r="A7" s="2736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67"/>
      <c r="S7" s="967"/>
      <c r="T7" s="967"/>
      <c r="U7" s="967"/>
      <c r="V7" s="967"/>
      <c r="W7" s="967"/>
      <c r="X7" s="967"/>
      <c r="Y7" s="967"/>
      <c r="Z7" s="967"/>
      <c r="AA7" s="967"/>
      <c r="AB7" s="967"/>
      <c r="AC7" s="967"/>
      <c r="AD7" s="967"/>
      <c r="AE7" s="967"/>
      <c r="AF7" s="967"/>
      <c r="AG7" s="967"/>
    </row>
    <row r="8" spans="1:33" s="1" customFormat="1" ht="9" customHeight="1" x14ac:dyDescent="0.2">
      <c r="A8" s="1312">
        <v>943</v>
      </c>
      <c r="B8" s="1312"/>
      <c r="R8" s="967"/>
      <c r="S8" s="967"/>
      <c r="T8" s="967"/>
      <c r="U8" s="967"/>
      <c r="V8" s="967"/>
      <c r="W8" s="967"/>
      <c r="X8" s="967"/>
      <c r="Y8" s="967"/>
      <c r="Z8" s="967"/>
      <c r="AA8" s="967"/>
      <c r="AB8" s="967"/>
      <c r="AC8" s="967"/>
      <c r="AD8" s="967"/>
      <c r="AE8" s="967"/>
      <c r="AF8" s="967"/>
      <c r="AG8" s="967"/>
    </row>
    <row r="9" spans="1:33" s="1" customFormat="1" x14ac:dyDescent="0.2">
      <c r="A9" s="2722" t="s">
        <v>9</v>
      </c>
      <c r="B9" s="2729" t="s">
        <v>10</v>
      </c>
      <c r="C9" s="2730"/>
      <c r="D9" s="2730"/>
      <c r="E9" s="2730"/>
      <c r="F9" s="2730"/>
      <c r="G9" s="2730"/>
      <c r="H9" s="2730"/>
      <c r="I9" s="2731"/>
      <c r="J9" s="2729" t="s">
        <v>11</v>
      </c>
      <c r="K9" s="2730"/>
      <c r="L9" s="2730"/>
      <c r="M9" s="2730"/>
      <c r="N9" s="2730"/>
      <c r="O9" s="2730"/>
      <c r="P9" s="2730"/>
      <c r="Q9" s="2731"/>
      <c r="R9" s="967"/>
      <c r="S9" s="967"/>
      <c r="T9" s="967"/>
      <c r="U9" s="967"/>
      <c r="V9" s="967"/>
      <c r="W9" s="967"/>
      <c r="X9" s="967"/>
      <c r="Y9" s="967"/>
      <c r="Z9" s="967"/>
      <c r="AA9" s="967"/>
      <c r="AB9" s="967"/>
      <c r="AC9" s="967"/>
      <c r="AD9" s="967"/>
      <c r="AE9" s="967"/>
      <c r="AF9" s="967"/>
      <c r="AG9" s="967"/>
    </row>
    <row r="10" spans="1:33" s="1" customFormat="1" x14ac:dyDescent="0.2">
      <c r="A10" s="2723"/>
      <c r="B10" s="2725" t="s">
        <v>518</v>
      </c>
      <c r="C10" s="2726"/>
      <c r="D10" s="2726"/>
      <c r="E10" s="2727"/>
      <c r="F10" s="2725"/>
      <c r="G10" s="2039"/>
      <c r="H10" s="2039"/>
      <c r="I10" s="2040"/>
      <c r="J10" s="2725" t="s">
        <v>518</v>
      </c>
      <c r="K10" s="2726"/>
      <c r="L10" s="2726"/>
      <c r="M10" s="2727"/>
      <c r="N10" s="2725"/>
      <c r="O10" s="2726"/>
      <c r="P10" s="2726"/>
      <c r="Q10" s="2727"/>
      <c r="R10" s="967"/>
      <c r="S10" s="967"/>
      <c r="T10" s="967"/>
      <c r="U10" s="967"/>
      <c r="V10" s="967"/>
      <c r="W10" s="967"/>
      <c r="X10" s="967"/>
      <c r="Y10" s="967"/>
      <c r="Z10" s="967"/>
      <c r="AA10" s="967"/>
      <c r="AB10" s="967"/>
      <c r="AC10" s="967"/>
      <c r="AD10" s="967"/>
      <c r="AE10" s="967"/>
      <c r="AF10" s="967"/>
      <c r="AG10" s="967"/>
    </row>
    <row r="11" spans="1:33" s="1" customFormat="1" x14ac:dyDescent="0.2">
      <c r="A11" s="2723"/>
      <c r="B11" s="2725" t="s">
        <v>14</v>
      </c>
      <c r="C11" s="2726"/>
      <c r="E11" s="6"/>
      <c r="F11" s="2725" t="s">
        <v>14</v>
      </c>
      <c r="G11" s="2726"/>
      <c r="H11" s="5"/>
      <c r="I11" s="6"/>
      <c r="J11" s="2725" t="s">
        <v>14</v>
      </c>
      <c r="K11" s="2726"/>
      <c r="L11" s="5"/>
      <c r="M11" s="6"/>
      <c r="N11" s="2725" t="s">
        <v>14</v>
      </c>
      <c r="O11" s="2726"/>
      <c r="P11" s="5"/>
      <c r="Q11" s="6"/>
      <c r="R11" s="967"/>
      <c r="S11" s="967"/>
      <c r="T11" s="967"/>
      <c r="U11" s="967"/>
      <c r="V11" s="967"/>
      <c r="W11" s="967"/>
      <c r="X11" s="967"/>
      <c r="Y11" s="967"/>
      <c r="Z11" s="967"/>
      <c r="AA11" s="967"/>
      <c r="AB11" s="967"/>
      <c r="AC11" s="967"/>
      <c r="AD11" s="967"/>
      <c r="AE11" s="967"/>
      <c r="AF11" s="967"/>
      <c r="AG11" s="967"/>
    </row>
    <row r="12" spans="1:33" s="8" customFormat="1" ht="35.25" customHeight="1" x14ac:dyDescent="0.2">
      <c r="A12" s="2724"/>
      <c r="B12" s="7" t="s">
        <v>16</v>
      </c>
      <c r="C12" s="7" t="s">
        <v>17</v>
      </c>
      <c r="D12" s="7"/>
      <c r="E12" s="7" t="s">
        <v>18</v>
      </c>
      <c r="F12" s="7" t="s">
        <v>16</v>
      </c>
      <c r="G12" s="7" t="s">
        <v>17</v>
      </c>
      <c r="H12" s="7"/>
      <c r="I12" s="7" t="s">
        <v>18</v>
      </c>
      <c r="J12" s="7" t="s">
        <v>16</v>
      </c>
      <c r="K12" s="7" t="s">
        <v>17</v>
      </c>
      <c r="L12" s="7"/>
      <c r="M12" s="7" t="s">
        <v>18</v>
      </c>
      <c r="N12" s="7" t="s">
        <v>16</v>
      </c>
      <c r="O12" s="7" t="s">
        <v>17</v>
      </c>
      <c r="P12" s="7"/>
      <c r="Q12" s="7" t="s">
        <v>18</v>
      </c>
    </row>
    <row r="13" spans="1:33" s="10" customFormat="1" ht="11.25" x14ac:dyDescent="0.2">
      <c r="A13" s="823">
        <v>1</v>
      </c>
      <c r="B13" s="823">
        <v>2</v>
      </c>
      <c r="C13" s="9">
        <v>3</v>
      </c>
      <c r="D13" s="9"/>
      <c r="E13" s="9">
        <v>4</v>
      </c>
      <c r="F13" s="9">
        <v>5</v>
      </c>
      <c r="G13" s="9">
        <v>6</v>
      </c>
      <c r="H13" s="9"/>
      <c r="I13" s="9">
        <v>7</v>
      </c>
      <c r="J13" s="9">
        <v>8</v>
      </c>
      <c r="K13" s="9">
        <v>9</v>
      </c>
      <c r="L13" s="9"/>
      <c r="M13" s="9">
        <v>10</v>
      </c>
      <c r="N13" s="9">
        <v>11</v>
      </c>
      <c r="O13" s="9">
        <v>12</v>
      </c>
      <c r="P13" s="9"/>
      <c r="Q13" s="9">
        <v>13</v>
      </c>
    </row>
    <row r="14" spans="1:33" s="8" customFormat="1" ht="15" x14ac:dyDescent="0.2">
      <c r="A14" s="11">
        <v>0</v>
      </c>
      <c r="B14" s="1146"/>
      <c r="C14" s="1945"/>
      <c r="D14" s="1945"/>
      <c r="E14" s="1945"/>
      <c r="F14" s="1709"/>
      <c r="G14" s="1945"/>
      <c r="H14" s="1945"/>
      <c r="I14" s="1945"/>
      <c r="J14" s="1709"/>
      <c r="K14" s="1945"/>
      <c r="L14" s="1945"/>
      <c r="M14" s="1945"/>
      <c r="N14" s="1349"/>
      <c r="O14" s="1160"/>
      <c r="P14" s="1160"/>
      <c r="Q14" s="1357"/>
    </row>
    <row r="15" spans="1:33" s="1454" customFormat="1" ht="15" x14ac:dyDescent="0.25">
      <c r="A15" s="1448">
        <v>1</v>
      </c>
      <c r="B15" s="1449"/>
      <c r="C15" s="1945"/>
      <c r="D15" s="1945"/>
      <c r="E15" s="1644"/>
      <c r="F15" s="1709"/>
      <c r="G15" s="1945"/>
      <c r="H15" s="1945"/>
      <c r="I15" s="1709"/>
      <c r="J15" s="1709"/>
      <c r="K15" s="1945"/>
      <c r="L15" s="1945"/>
      <c r="M15" s="1644"/>
      <c r="N15" s="1452"/>
      <c r="O15" s="1453"/>
      <c r="P15" s="1451"/>
      <c r="Q15" s="1379"/>
    </row>
    <row r="16" spans="1:33" s="8" customFormat="1" ht="15" x14ac:dyDescent="0.25">
      <c r="A16" s="11">
        <v>2</v>
      </c>
      <c r="B16" s="1161"/>
      <c r="C16" s="1945"/>
      <c r="D16" s="1945"/>
      <c r="E16" s="1644"/>
      <c r="F16" s="1709"/>
      <c r="G16" s="1945"/>
      <c r="H16" s="1945"/>
      <c r="I16" s="1709"/>
      <c r="J16" s="1709"/>
      <c r="K16" s="1945"/>
      <c r="L16" s="1945"/>
      <c r="M16" s="1644"/>
      <c r="N16" s="1349"/>
      <c r="O16" s="1160"/>
      <c r="P16" s="1356"/>
      <c r="Q16" s="1379"/>
    </row>
    <row r="17" spans="1:17" s="8" customFormat="1" ht="15" x14ac:dyDescent="0.25">
      <c r="A17" s="11">
        <v>3</v>
      </c>
      <c r="B17" s="1161"/>
      <c r="C17" s="1945"/>
      <c r="D17" s="1945"/>
      <c r="E17" s="1644"/>
      <c r="F17" s="1709"/>
      <c r="G17" s="1945"/>
      <c r="H17" s="1945"/>
      <c r="I17" s="1709"/>
      <c r="J17" s="1709"/>
      <c r="K17" s="1945"/>
      <c r="L17" s="1945"/>
      <c r="M17" s="1644"/>
      <c r="N17" s="1349"/>
      <c r="O17" s="1160"/>
      <c r="P17" s="1356"/>
      <c r="Q17" s="1379"/>
    </row>
    <row r="18" spans="1:17" s="8" customFormat="1" ht="15" x14ac:dyDescent="0.25">
      <c r="A18" s="11">
        <v>4</v>
      </c>
      <c r="B18" s="1161"/>
      <c r="C18" s="1945"/>
      <c r="D18" s="1945"/>
      <c r="E18" s="1644"/>
      <c r="F18" s="1709"/>
      <c r="G18" s="1945"/>
      <c r="H18" s="1945"/>
      <c r="I18" s="1709"/>
      <c r="J18" s="1709"/>
      <c r="K18" s="1945"/>
      <c r="L18" s="1945"/>
      <c r="M18" s="1644"/>
      <c r="N18" s="1349"/>
      <c r="O18" s="1160"/>
      <c r="P18" s="1356"/>
      <c r="Q18" s="1379"/>
    </row>
    <row r="19" spans="1:17" s="8" customFormat="1" ht="15" x14ac:dyDescent="0.25">
      <c r="A19" s="11">
        <v>5</v>
      </c>
      <c r="B19" s="1161"/>
      <c r="C19" s="1945"/>
      <c r="D19" s="1945"/>
      <c r="E19" s="1644"/>
      <c r="F19" s="1709"/>
      <c r="G19" s="1945"/>
      <c r="H19" s="1945"/>
      <c r="I19" s="1709"/>
      <c r="J19" s="1709"/>
      <c r="K19" s="1945"/>
      <c r="L19" s="1945"/>
      <c r="M19" s="1644"/>
      <c r="N19" s="1349"/>
      <c r="O19" s="1160"/>
      <c r="P19" s="1356"/>
      <c r="Q19" s="1379"/>
    </row>
    <row r="20" spans="1:17" s="8" customFormat="1" ht="15" x14ac:dyDescent="0.25">
      <c r="A20" s="11">
        <v>6</v>
      </c>
      <c r="B20" s="1161"/>
      <c r="C20" s="1945"/>
      <c r="D20" s="1945"/>
      <c r="E20" s="1644"/>
      <c r="F20" s="1709"/>
      <c r="G20" s="1945"/>
      <c r="H20" s="1945"/>
      <c r="I20" s="1709"/>
      <c r="J20" s="1709"/>
      <c r="K20" s="1945"/>
      <c r="L20" s="1945"/>
      <c r="M20" s="1644"/>
      <c r="N20" s="1349"/>
      <c r="O20" s="1160"/>
      <c r="P20" s="1356"/>
      <c r="Q20" s="1379"/>
    </row>
    <row r="21" spans="1:17" s="8" customFormat="1" ht="15" x14ac:dyDescent="0.25">
      <c r="A21" s="11">
        <v>7</v>
      </c>
      <c r="B21" s="1161"/>
      <c r="C21" s="1945"/>
      <c r="D21" s="1945"/>
      <c r="E21" s="1644"/>
      <c r="F21" s="1709"/>
      <c r="G21" s="1945"/>
      <c r="H21" s="1945"/>
      <c r="I21" s="1709"/>
      <c r="J21" s="1709"/>
      <c r="K21" s="1945"/>
      <c r="L21" s="1945"/>
      <c r="M21" s="1644"/>
      <c r="N21" s="1349"/>
      <c r="O21" s="1160"/>
      <c r="P21" s="1356"/>
      <c r="Q21" s="1379"/>
    </row>
    <row r="22" spans="1:17" s="8" customFormat="1" ht="15" x14ac:dyDescent="0.25">
      <c r="A22" s="11">
        <v>8</v>
      </c>
      <c r="B22" s="1161"/>
      <c r="C22" s="1945"/>
      <c r="D22" s="1945"/>
      <c r="E22" s="1644"/>
      <c r="F22" s="1709"/>
      <c r="G22" s="1945"/>
      <c r="H22" s="1945"/>
      <c r="I22" s="1709"/>
      <c r="J22" s="1709"/>
      <c r="K22" s="1945"/>
      <c r="L22" s="1945"/>
      <c r="M22" s="1644"/>
      <c r="N22" s="1349"/>
      <c r="O22" s="1160"/>
      <c r="P22" s="1356"/>
      <c r="Q22" s="1379"/>
    </row>
    <row r="23" spans="1:17" s="8" customFormat="1" ht="15" x14ac:dyDescent="0.25">
      <c r="A23" s="11">
        <v>9</v>
      </c>
      <c r="B23" s="1161"/>
      <c r="C23" s="1945"/>
      <c r="D23" s="1945"/>
      <c r="E23" s="1644"/>
      <c r="F23" s="1709"/>
      <c r="G23" s="1945"/>
      <c r="H23" s="1945"/>
      <c r="I23" s="1709"/>
      <c r="J23" s="1709"/>
      <c r="K23" s="1945"/>
      <c r="L23" s="1945"/>
      <c r="M23" s="1644"/>
      <c r="N23" s="1349"/>
      <c r="O23" s="1160"/>
      <c r="P23" s="1356"/>
      <c r="Q23" s="1379"/>
    </row>
    <row r="24" spans="1:17" s="8" customFormat="1" ht="15" x14ac:dyDescent="0.25">
      <c r="A24" s="11">
        <v>10</v>
      </c>
      <c r="B24" s="1161"/>
      <c r="C24" s="1945"/>
      <c r="D24" s="1945"/>
      <c r="E24" s="1644"/>
      <c r="F24" s="1709"/>
      <c r="G24" s="1945"/>
      <c r="H24" s="1945"/>
      <c r="I24" s="1709"/>
      <c r="J24" s="1709"/>
      <c r="K24" s="1945"/>
      <c r="L24" s="1945"/>
      <c r="M24" s="1644"/>
      <c r="N24" s="1349"/>
      <c r="O24" s="1160"/>
      <c r="P24" s="1356"/>
      <c r="Q24" s="1379"/>
    </row>
    <row r="25" spans="1:17" s="8" customFormat="1" ht="15" x14ac:dyDescent="0.25">
      <c r="A25" s="11">
        <v>11</v>
      </c>
      <c r="B25" s="1161"/>
      <c r="C25" s="1945"/>
      <c r="D25" s="1945"/>
      <c r="E25" s="1644"/>
      <c r="F25" s="1709"/>
      <c r="G25" s="1945"/>
      <c r="H25" s="1945"/>
      <c r="I25" s="1709"/>
      <c r="J25" s="1709"/>
      <c r="K25" s="1945"/>
      <c r="L25" s="1945"/>
      <c r="M25" s="1644"/>
      <c r="N25" s="1349"/>
      <c r="O25" s="1160"/>
      <c r="P25" s="1356"/>
      <c r="Q25" s="1379"/>
    </row>
    <row r="26" spans="1:17" s="8" customFormat="1" ht="15" x14ac:dyDescent="0.25">
      <c r="A26" s="11">
        <v>12</v>
      </c>
      <c r="B26" s="1161"/>
      <c r="C26" s="1945"/>
      <c r="D26" s="1945"/>
      <c r="E26" s="1644"/>
      <c r="F26" s="1709"/>
      <c r="G26" s="1945"/>
      <c r="H26" s="1945"/>
      <c r="I26" s="1709"/>
      <c r="J26" s="1709"/>
      <c r="K26" s="1945"/>
      <c r="L26" s="1945"/>
      <c r="M26" s="1644"/>
      <c r="N26" s="1349"/>
      <c r="O26" s="1160"/>
      <c r="P26" s="1356"/>
      <c r="Q26" s="1379"/>
    </row>
    <row r="27" spans="1:17" s="8" customFormat="1" ht="15" x14ac:dyDescent="0.25">
      <c r="A27" s="11">
        <v>13</v>
      </c>
      <c r="B27" s="1161"/>
      <c r="C27" s="1945"/>
      <c r="D27" s="1945"/>
      <c r="E27" s="1644"/>
      <c r="F27" s="1709"/>
      <c r="G27" s="1945"/>
      <c r="H27" s="1945"/>
      <c r="I27" s="1709"/>
      <c r="J27" s="1709"/>
      <c r="K27" s="1945"/>
      <c r="L27" s="1945"/>
      <c r="M27" s="1644"/>
      <c r="N27" s="1349"/>
      <c r="O27" s="1160"/>
      <c r="P27" s="1356"/>
      <c r="Q27" s="1379"/>
    </row>
    <row r="28" spans="1:17" s="8" customFormat="1" ht="15" x14ac:dyDescent="0.25">
      <c r="A28" s="11">
        <v>14</v>
      </c>
      <c r="B28" s="1161"/>
      <c r="C28" s="1945"/>
      <c r="D28" s="1945"/>
      <c r="E28" s="1644"/>
      <c r="F28" s="1709"/>
      <c r="G28" s="1945"/>
      <c r="H28" s="1945"/>
      <c r="I28" s="1709"/>
      <c r="J28" s="1709"/>
      <c r="K28" s="1945"/>
      <c r="L28" s="1945"/>
      <c r="M28" s="1644"/>
      <c r="N28" s="1349"/>
      <c r="O28" s="1160"/>
      <c r="P28" s="1356"/>
      <c r="Q28" s="1379"/>
    </row>
    <row r="29" spans="1:17" s="8" customFormat="1" ht="15" x14ac:dyDescent="0.25">
      <c r="A29" s="11">
        <v>15</v>
      </c>
      <c r="B29" s="1161"/>
      <c r="C29" s="1945"/>
      <c r="D29" s="1945"/>
      <c r="E29" s="1644"/>
      <c r="F29" s="1709"/>
      <c r="G29" s="1945"/>
      <c r="H29" s="1945"/>
      <c r="I29" s="1709"/>
      <c r="J29" s="1709"/>
      <c r="K29" s="1945"/>
      <c r="L29" s="1945"/>
      <c r="M29" s="1644"/>
      <c r="N29" s="1349"/>
      <c r="O29" s="1160"/>
      <c r="P29" s="1356"/>
      <c r="Q29" s="1379"/>
    </row>
    <row r="30" spans="1:17" s="8" customFormat="1" ht="15" x14ac:dyDescent="0.25">
      <c r="A30" s="11">
        <v>16</v>
      </c>
      <c r="B30" s="1161"/>
      <c r="C30" s="1945"/>
      <c r="D30" s="1945"/>
      <c r="E30" s="1644"/>
      <c r="F30" s="1709"/>
      <c r="G30" s="1945"/>
      <c r="H30" s="1945"/>
      <c r="I30" s="1709"/>
      <c r="J30" s="1709"/>
      <c r="K30" s="1945"/>
      <c r="L30" s="1945"/>
      <c r="M30" s="1644"/>
      <c r="N30" s="1349"/>
      <c r="O30" s="1160"/>
      <c r="P30" s="1356"/>
      <c r="Q30" s="1379"/>
    </row>
    <row r="31" spans="1:17" s="12" customFormat="1" ht="15" x14ac:dyDescent="0.25">
      <c r="A31" s="11">
        <v>17</v>
      </c>
      <c r="B31" s="1161"/>
      <c r="C31" s="1945"/>
      <c r="D31" s="1945"/>
      <c r="E31" s="1644"/>
      <c r="F31" s="1709"/>
      <c r="G31" s="1945"/>
      <c r="H31" s="1945"/>
      <c r="I31" s="1709"/>
      <c r="J31" s="1709"/>
      <c r="K31" s="1945"/>
      <c r="L31" s="1945"/>
      <c r="M31" s="1644"/>
      <c r="N31" s="1349"/>
      <c r="O31" s="1160"/>
      <c r="P31" s="1356"/>
      <c r="Q31" s="1379"/>
    </row>
    <row r="32" spans="1:17" s="12" customFormat="1" ht="15" x14ac:dyDescent="0.25">
      <c r="A32" s="11">
        <v>18</v>
      </c>
      <c r="B32" s="1161"/>
      <c r="C32" s="1945"/>
      <c r="D32" s="1945"/>
      <c r="E32" s="1644"/>
      <c r="F32" s="1709"/>
      <c r="G32" s="1945"/>
      <c r="H32" s="1945"/>
      <c r="I32" s="1709"/>
      <c r="J32" s="1709"/>
      <c r="K32" s="1945"/>
      <c r="L32" s="1945"/>
      <c r="M32" s="1644"/>
      <c r="N32" s="1349"/>
      <c r="O32" s="1160"/>
      <c r="P32" s="1356"/>
      <c r="Q32" s="1379"/>
    </row>
    <row r="33" spans="1:33" s="12" customFormat="1" ht="15" x14ac:dyDescent="0.25">
      <c r="A33" s="11">
        <v>19</v>
      </c>
      <c r="B33" s="1161"/>
      <c r="C33" s="1945"/>
      <c r="D33" s="1945"/>
      <c r="E33" s="1644"/>
      <c r="F33" s="1709"/>
      <c r="G33" s="1945"/>
      <c r="H33" s="1945"/>
      <c r="I33" s="1709"/>
      <c r="J33" s="1709"/>
      <c r="K33" s="1945"/>
      <c r="L33" s="1945"/>
      <c r="M33" s="1644"/>
      <c r="N33" s="1349"/>
      <c r="O33" s="1160"/>
      <c r="P33" s="1356"/>
      <c r="Q33" s="1379"/>
    </row>
    <row r="34" spans="1:33" s="12" customFormat="1" ht="15" x14ac:dyDescent="0.25">
      <c r="A34" s="11">
        <v>20</v>
      </c>
      <c r="B34" s="1161"/>
      <c r="C34" s="1945"/>
      <c r="D34" s="1945"/>
      <c r="E34" s="1644"/>
      <c r="F34" s="1709"/>
      <c r="G34" s="1945"/>
      <c r="H34" s="1945"/>
      <c r="I34" s="1709"/>
      <c r="J34" s="1709"/>
      <c r="K34" s="1945"/>
      <c r="L34" s="1945"/>
      <c r="M34" s="1644"/>
      <c r="N34" s="1349"/>
      <c r="O34" s="1160"/>
      <c r="P34" s="1356"/>
      <c r="Q34" s="1379"/>
    </row>
    <row r="35" spans="1:33" s="12" customFormat="1" ht="15" x14ac:dyDescent="0.25">
      <c r="A35" s="11">
        <v>21</v>
      </c>
      <c r="B35" s="1161"/>
      <c r="C35" s="1945"/>
      <c r="D35" s="1945"/>
      <c r="E35" s="1644"/>
      <c r="F35" s="1709"/>
      <c r="G35" s="1945"/>
      <c r="H35" s="1945"/>
      <c r="I35" s="1709"/>
      <c r="J35" s="1709"/>
      <c r="K35" s="1945"/>
      <c r="L35" s="1945"/>
      <c r="M35" s="1644"/>
      <c r="N35" s="1349"/>
      <c r="O35" s="1160"/>
      <c r="P35" s="1356"/>
      <c r="Q35" s="1379"/>
    </row>
    <row r="36" spans="1:33" s="12" customFormat="1" ht="15" x14ac:dyDescent="0.25">
      <c r="A36" s="11">
        <v>22</v>
      </c>
      <c r="B36" s="1161"/>
      <c r="C36" s="1945"/>
      <c r="D36" s="1945"/>
      <c r="E36" s="1644"/>
      <c r="F36" s="1709"/>
      <c r="G36" s="1945"/>
      <c r="H36" s="1945"/>
      <c r="I36" s="1709"/>
      <c r="J36" s="1709"/>
      <c r="K36" s="1945"/>
      <c r="L36" s="1945"/>
      <c r="M36" s="1644"/>
      <c r="N36" s="1349"/>
      <c r="O36" s="1160"/>
      <c r="P36" s="1356"/>
      <c r="Q36" s="1379"/>
    </row>
    <row r="37" spans="1:33" s="12" customFormat="1" ht="15" x14ac:dyDescent="0.25">
      <c r="A37" s="11">
        <v>23</v>
      </c>
      <c r="B37" s="1161"/>
      <c r="C37" s="1945"/>
      <c r="D37" s="1945"/>
      <c r="E37" s="1644"/>
      <c r="F37" s="1709"/>
      <c r="G37" s="1945"/>
      <c r="H37" s="1945"/>
      <c r="I37" s="1709"/>
      <c r="J37" s="1709"/>
      <c r="K37" s="1945"/>
      <c r="L37" s="1945"/>
      <c r="M37" s="1644"/>
      <c r="N37" s="1349"/>
      <c r="O37" s="1160"/>
      <c r="P37" s="1356"/>
      <c r="Q37" s="1379"/>
    </row>
    <row r="38" spans="1:33" s="12" customFormat="1" ht="15" x14ac:dyDescent="0.25">
      <c r="A38" s="11">
        <v>24</v>
      </c>
      <c r="B38" s="1161"/>
      <c r="C38" s="1945"/>
      <c r="D38" s="1945"/>
      <c r="E38" s="1644"/>
      <c r="F38" s="1709"/>
      <c r="G38" s="1945"/>
      <c r="H38" s="1945"/>
      <c r="I38" s="1709"/>
      <c r="J38" s="1709"/>
      <c r="K38" s="1945"/>
      <c r="L38" s="1945"/>
      <c r="M38" s="1644"/>
      <c r="N38" s="1349"/>
      <c r="O38" s="1160"/>
      <c r="P38" s="1356"/>
      <c r="Q38" s="1379"/>
    </row>
    <row r="39" spans="1:33" s="12" customFormat="1" ht="15" x14ac:dyDescent="0.2">
      <c r="A39" s="824" t="s">
        <v>19</v>
      </c>
      <c r="B39" s="1192"/>
      <c r="C39" s="1946"/>
      <c r="D39" s="1946"/>
      <c r="E39" s="1947">
        <f>SUM(E15:E38)</f>
        <v>0</v>
      </c>
      <c r="F39" s="1946"/>
      <c r="G39" s="1946"/>
      <c r="H39" s="1946"/>
      <c r="I39" s="1947"/>
      <c r="J39" s="1946"/>
      <c r="K39" s="1946"/>
      <c r="L39" s="1946"/>
      <c r="M39" s="1947">
        <f>SUM(M15:M38)</f>
        <v>0</v>
      </c>
      <c r="N39" s="1944"/>
      <c r="O39" s="1193"/>
      <c r="P39" s="1193"/>
      <c r="Q39" s="1358"/>
    </row>
    <row r="40" spans="1:33" s="1" customFormat="1" ht="12.75" customHeight="1" x14ac:dyDescent="0.2">
      <c r="A40" s="1" t="s">
        <v>20</v>
      </c>
      <c r="R40" s="967"/>
      <c r="S40" s="967"/>
      <c r="T40" s="967"/>
      <c r="U40" s="967"/>
      <c r="V40" s="967"/>
      <c r="W40" s="967"/>
      <c r="X40" s="967"/>
      <c r="Y40" s="967"/>
      <c r="Z40" s="967"/>
      <c r="AA40" s="967"/>
      <c r="AB40" s="967"/>
      <c r="AC40" s="967"/>
      <c r="AD40" s="967"/>
      <c r="AE40" s="967"/>
      <c r="AF40" s="967"/>
      <c r="AG40" s="967"/>
    </row>
    <row r="41" spans="1:33" s="1" customFormat="1" ht="12.75" customHeight="1" x14ac:dyDescent="0.2">
      <c r="A41" s="1" t="s">
        <v>21</v>
      </c>
      <c r="R41" s="967"/>
      <c r="S41" s="967"/>
      <c r="T41" s="967"/>
      <c r="U41" s="967"/>
      <c r="V41" s="967"/>
      <c r="W41" s="967"/>
      <c r="X41" s="967"/>
      <c r="Y41" s="967"/>
      <c r="Z41" s="967"/>
      <c r="AA41" s="967"/>
      <c r="AB41" s="967"/>
      <c r="AC41" s="967"/>
      <c r="AD41" s="967"/>
      <c r="AE41" s="967"/>
      <c r="AF41" s="967"/>
      <c r="AG41" s="967"/>
    </row>
    <row r="42" spans="1:33" x14ac:dyDescent="0.2">
      <c r="A42" s="1" t="s">
        <v>22</v>
      </c>
      <c r="R42" s="968"/>
      <c r="S42" s="968"/>
      <c r="T42" s="968"/>
      <c r="U42" s="968"/>
      <c r="V42" s="968"/>
      <c r="W42" s="968"/>
      <c r="X42" s="968"/>
      <c r="Y42" s="968"/>
      <c r="Z42" s="968"/>
      <c r="AA42" s="968"/>
      <c r="AB42" s="968"/>
      <c r="AC42" s="968"/>
      <c r="AD42" s="968"/>
      <c r="AE42" s="968"/>
      <c r="AF42" s="968"/>
      <c r="AG42" s="968"/>
    </row>
    <row r="43" spans="1:33" x14ac:dyDescent="0.2">
      <c r="A43" s="1" t="s">
        <v>23</v>
      </c>
      <c r="K43" s="1" t="s">
        <v>526</v>
      </c>
      <c r="L43" s="1"/>
      <c r="M43" s="1"/>
      <c r="N43" s="1"/>
      <c r="O43" s="1"/>
      <c r="P43" s="1"/>
      <c r="Q43" s="1"/>
      <c r="R43" s="968"/>
      <c r="S43" s="968"/>
      <c r="T43" s="968"/>
      <c r="U43" s="968"/>
      <c r="V43" s="968"/>
      <c r="W43" s="968"/>
      <c r="X43" s="968"/>
      <c r="Y43" s="968"/>
      <c r="Z43" s="968"/>
      <c r="AA43" s="968"/>
      <c r="AB43" s="968"/>
      <c r="AC43" s="968"/>
      <c r="AD43" s="968"/>
      <c r="AE43" s="968"/>
      <c r="AF43" s="968"/>
      <c r="AG43" s="968"/>
    </row>
    <row r="44" spans="1:33" x14ac:dyDescent="0.2">
      <c r="R44" s="968"/>
      <c r="S44" s="968"/>
      <c r="T44" s="968"/>
      <c r="U44" s="968"/>
      <c r="V44" s="968"/>
      <c r="W44" s="968"/>
      <c r="X44" s="968"/>
      <c r="Y44" s="968"/>
      <c r="Z44" s="968"/>
      <c r="AA44" s="968"/>
      <c r="AB44" s="968"/>
      <c r="AC44" s="968"/>
      <c r="AD44" s="968"/>
      <c r="AE44" s="968"/>
      <c r="AF44" s="968"/>
      <c r="AG44" s="968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N1:Q1"/>
    <mergeCell ref="B2:F2"/>
    <mergeCell ref="N2:Q2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/>
  <dimension ref="A1:AG48"/>
  <sheetViews>
    <sheetView topLeftCell="A10" zoomScaleNormal="100" workbookViewId="0">
      <selection activeCell="K27" sqref="K27"/>
    </sheetView>
  </sheetViews>
  <sheetFormatPr defaultRowHeight="12.75" x14ac:dyDescent="0.2"/>
  <cols>
    <col min="1" max="1" width="9.140625" style="472"/>
    <col min="2" max="2" width="13.7109375" style="473" customWidth="1"/>
    <col min="3" max="3" width="12.42578125" style="473" customWidth="1"/>
    <col min="4" max="4" width="13.7109375" style="473" customWidth="1"/>
    <col min="5" max="5" width="15" style="473" customWidth="1"/>
    <col min="6" max="6" width="14" style="473" customWidth="1"/>
    <col min="7" max="7" width="13" style="473" customWidth="1"/>
    <col min="8" max="8" width="9.140625" style="474"/>
    <col min="9" max="9" width="10.7109375" style="474" customWidth="1"/>
    <col min="10" max="16384" width="9.140625" style="474"/>
  </cols>
  <sheetData>
    <row r="1" spans="1:33" x14ac:dyDescent="0.2">
      <c r="B1" s="2746"/>
      <c r="C1" s="2746"/>
      <c r="D1" s="2746"/>
      <c r="E1" s="2746"/>
      <c r="F1" s="2746"/>
      <c r="G1" s="801" t="s">
        <v>179</v>
      </c>
      <c r="R1" s="966"/>
      <c r="S1" s="966"/>
      <c r="T1" s="966"/>
      <c r="U1" s="966"/>
      <c r="V1" s="966"/>
      <c r="W1" s="966"/>
      <c r="X1" s="966"/>
      <c r="Y1" s="966"/>
      <c r="Z1" s="966"/>
      <c r="AA1" s="966"/>
      <c r="AB1" s="966"/>
      <c r="AC1" s="966"/>
      <c r="AD1" s="966"/>
      <c r="AE1" s="966"/>
      <c r="AF1" s="966"/>
      <c r="AG1" s="966"/>
    </row>
    <row r="2" spans="1:33" ht="15.75" x14ac:dyDescent="0.25">
      <c r="A2" s="1302"/>
      <c r="B2" s="2747" t="s">
        <v>111</v>
      </c>
      <c r="C2" s="2748"/>
      <c r="D2" s="2748"/>
      <c r="E2" s="2748"/>
      <c r="F2" s="2748"/>
      <c r="G2" s="1303"/>
      <c r="R2" s="966"/>
      <c r="S2" s="966"/>
      <c r="T2" s="966"/>
      <c r="U2" s="966"/>
      <c r="V2" s="966"/>
      <c r="W2" s="966"/>
      <c r="X2" s="966"/>
      <c r="Y2" s="966"/>
      <c r="Z2" s="966"/>
      <c r="AA2" s="966"/>
      <c r="AB2" s="966"/>
      <c r="AC2" s="966"/>
      <c r="AD2" s="966"/>
      <c r="AE2" s="966"/>
      <c r="AF2" s="966"/>
      <c r="AG2" s="966"/>
    </row>
    <row r="3" spans="1:33" ht="15.75" x14ac:dyDescent="0.25">
      <c r="A3" s="1301"/>
      <c r="B3" s="475"/>
      <c r="C3" s="475"/>
      <c r="D3" s="475"/>
      <c r="E3" s="475"/>
      <c r="F3" s="475"/>
      <c r="G3" s="475"/>
      <c r="R3" s="966"/>
      <c r="S3" s="966"/>
      <c r="T3" s="966"/>
      <c r="U3" s="966"/>
      <c r="V3" s="966"/>
      <c r="W3" s="966"/>
      <c r="X3" s="966"/>
      <c r="Y3" s="966"/>
      <c r="Z3" s="966"/>
      <c r="AA3" s="966"/>
      <c r="AB3" s="966"/>
      <c r="AC3" s="966"/>
      <c r="AD3" s="966"/>
      <c r="AE3" s="966"/>
      <c r="AF3" s="966"/>
      <c r="AG3" s="966"/>
    </row>
    <row r="4" spans="1:33" ht="15.75" x14ac:dyDescent="0.25">
      <c r="A4" s="2747" t="s">
        <v>693</v>
      </c>
      <c r="B4" s="2750"/>
      <c r="C4" s="2750"/>
      <c r="D4" s="2750"/>
      <c r="E4" s="2750"/>
      <c r="F4" s="2750"/>
      <c r="G4" s="2750"/>
      <c r="R4" s="966"/>
      <c r="S4" s="966"/>
      <c r="T4" s="966"/>
      <c r="U4" s="966"/>
      <c r="V4" s="966"/>
      <c r="W4" s="966"/>
      <c r="X4" s="966"/>
      <c r="Y4" s="966"/>
      <c r="Z4" s="966"/>
      <c r="AA4" s="966"/>
      <c r="AB4" s="966"/>
      <c r="AC4" s="966"/>
      <c r="AD4" s="966"/>
      <c r="AE4" s="966"/>
      <c r="AF4" s="966"/>
      <c r="AG4" s="966"/>
    </row>
    <row r="5" spans="1:33" ht="15.75" x14ac:dyDescent="0.25">
      <c r="A5" s="1302"/>
      <c r="B5" s="2753"/>
      <c r="C5" s="2752"/>
      <c r="D5" s="1305"/>
      <c r="E5" s="1305"/>
      <c r="F5" s="1303"/>
      <c r="G5" s="1303"/>
      <c r="R5" s="966"/>
      <c r="S5" s="966"/>
      <c r="T5" s="966"/>
      <c r="U5" s="966"/>
      <c r="V5" s="966"/>
      <c r="W5" s="966"/>
      <c r="X5" s="966"/>
      <c r="Y5" s="966"/>
      <c r="Z5" s="966"/>
      <c r="AA5" s="966"/>
      <c r="AB5" s="966"/>
      <c r="AC5" s="966"/>
      <c r="AD5" s="966"/>
      <c r="AE5" s="966"/>
      <c r="AF5" s="966"/>
      <c r="AG5" s="966"/>
    </row>
    <row r="6" spans="1:33" ht="15.75" x14ac:dyDescent="0.25">
      <c r="A6" s="2751" t="s">
        <v>504</v>
      </c>
      <c r="B6" s="2752"/>
      <c r="C6" s="2752"/>
      <c r="D6" s="2752"/>
      <c r="E6" s="2752"/>
      <c r="F6" s="2752"/>
      <c r="G6" s="2752"/>
      <c r="H6" s="874"/>
      <c r="I6" s="874"/>
      <c r="J6" s="874"/>
      <c r="K6" s="874"/>
      <c r="L6" s="874"/>
      <c r="M6" s="874"/>
      <c r="N6" s="874"/>
      <c r="O6" s="874"/>
      <c r="P6" s="874"/>
      <c r="Q6" s="874"/>
      <c r="R6" s="966"/>
      <c r="S6" s="966"/>
      <c r="T6" s="966"/>
      <c r="U6" s="966"/>
      <c r="V6" s="966"/>
      <c r="W6" s="966"/>
      <c r="X6" s="966"/>
      <c r="Y6" s="966"/>
      <c r="Z6" s="966"/>
      <c r="AA6" s="966"/>
      <c r="AB6" s="966"/>
      <c r="AC6" s="966"/>
      <c r="AD6" s="966"/>
      <c r="AE6" s="966"/>
      <c r="AF6" s="966"/>
      <c r="AG6" s="966"/>
    </row>
    <row r="7" spans="1:33" ht="9" customHeight="1" x14ac:dyDescent="0.25">
      <c r="A7" s="1302"/>
      <c r="B7" s="1304"/>
      <c r="C7" s="1304"/>
      <c r="D7" s="1304"/>
      <c r="E7" s="1304"/>
      <c r="F7" s="1304"/>
      <c r="G7" s="1304"/>
      <c r="H7" s="874"/>
      <c r="I7" s="874"/>
      <c r="J7" s="874"/>
      <c r="K7" s="874"/>
      <c r="L7" s="874"/>
      <c r="M7" s="874"/>
      <c r="N7" s="874"/>
      <c r="O7" s="874"/>
      <c r="P7" s="874"/>
      <c r="Q7" s="874"/>
      <c r="R7" s="966"/>
      <c r="S7" s="966"/>
      <c r="T7" s="966"/>
      <c r="U7" s="966"/>
      <c r="V7" s="966"/>
      <c r="W7" s="966"/>
      <c r="X7" s="966"/>
      <c r="Y7" s="966"/>
      <c r="Z7" s="966"/>
      <c r="AA7" s="966"/>
      <c r="AB7" s="966"/>
      <c r="AC7" s="966"/>
      <c r="AD7" s="966"/>
      <c r="AE7" s="966"/>
      <c r="AF7" s="966"/>
      <c r="AG7" s="966"/>
    </row>
    <row r="8" spans="1:33" ht="15.75" x14ac:dyDescent="0.25">
      <c r="A8" s="2747" t="s">
        <v>144</v>
      </c>
      <c r="B8" s="2748"/>
      <c r="C8" s="2748"/>
      <c r="D8" s="2748"/>
      <c r="E8" s="2748"/>
      <c r="F8" s="2748"/>
      <c r="G8" s="2748"/>
      <c r="R8" s="966"/>
      <c r="S8" s="966"/>
      <c r="T8" s="966"/>
      <c r="U8" s="966"/>
      <c r="V8" s="966"/>
      <c r="W8" s="966"/>
      <c r="X8" s="966"/>
      <c r="Y8" s="966"/>
      <c r="Z8" s="966"/>
      <c r="AA8" s="966"/>
      <c r="AB8" s="966"/>
      <c r="AC8" s="966"/>
      <c r="AD8" s="966"/>
      <c r="AE8" s="966"/>
      <c r="AF8" s="966"/>
      <c r="AG8" s="966"/>
    </row>
    <row r="9" spans="1:33" x14ac:dyDescent="0.2">
      <c r="B9" s="476"/>
      <c r="C9" s="874"/>
      <c r="D9" s="874"/>
      <c r="E9" s="874"/>
      <c r="F9" s="874"/>
      <c r="G9" s="874"/>
      <c r="H9" s="874"/>
      <c r="I9" s="874"/>
      <c r="J9" s="966"/>
      <c r="K9" s="966"/>
      <c r="L9" s="966"/>
      <c r="M9" s="966"/>
      <c r="N9" s="966"/>
      <c r="O9" s="966"/>
      <c r="P9" s="966"/>
      <c r="Q9" s="966"/>
      <c r="R9" s="966"/>
      <c r="S9" s="966"/>
      <c r="T9" s="966"/>
      <c r="U9" s="966"/>
      <c r="V9" s="966"/>
      <c r="W9" s="966"/>
      <c r="X9" s="966"/>
      <c r="Y9" s="966"/>
      <c r="Z9" s="966"/>
      <c r="AA9" s="966"/>
      <c r="AB9" s="966"/>
      <c r="AC9" s="966"/>
      <c r="AD9" s="966"/>
      <c r="AE9" s="966"/>
      <c r="AF9" s="966"/>
      <c r="AG9" s="966"/>
    </row>
    <row r="10" spans="1:33" ht="15.75" customHeight="1" x14ac:dyDescent="0.25">
      <c r="A10" s="2742" t="s">
        <v>112</v>
      </c>
      <c r="B10" s="2744" t="s">
        <v>10</v>
      </c>
      <c r="C10" s="2745"/>
      <c r="D10" s="2745"/>
      <c r="E10" s="2744" t="s">
        <v>11</v>
      </c>
      <c r="F10" s="2745"/>
      <c r="G10" s="2749"/>
      <c r="H10" s="874"/>
      <c r="I10" s="874"/>
      <c r="R10" s="966"/>
      <c r="S10" s="966"/>
      <c r="T10" s="966"/>
      <c r="U10" s="966"/>
      <c r="V10" s="966"/>
      <c r="W10" s="966"/>
      <c r="X10" s="966"/>
      <c r="Y10" s="966"/>
      <c r="Z10" s="966"/>
      <c r="AA10" s="966"/>
      <c r="AB10" s="966"/>
      <c r="AC10" s="966"/>
      <c r="AD10" s="966"/>
      <c r="AE10" s="966"/>
      <c r="AF10" s="966"/>
      <c r="AG10" s="966"/>
    </row>
    <row r="11" spans="1:33" s="478" customFormat="1" ht="72" x14ac:dyDescent="0.2">
      <c r="A11" s="2743"/>
      <c r="B11" s="477" t="s">
        <v>113</v>
      </c>
      <c r="C11" s="477" t="s">
        <v>114</v>
      </c>
      <c r="D11" s="477" t="s">
        <v>115</v>
      </c>
      <c r="E11" s="477" t="s">
        <v>113</v>
      </c>
      <c r="F11" s="477" t="s">
        <v>114</v>
      </c>
      <c r="G11" s="477" t="s">
        <v>309</v>
      </c>
      <c r="J11" s="1173"/>
      <c r="K11" s="1173"/>
    </row>
    <row r="12" spans="1:33" s="480" customFormat="1" ht="12.75" customHeight="1" x14ac:dyDescent="0.2">
      <c r="A12" s="1051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1050">
        <v>7</v>
      </c>
    </row>
    <row r="13" spans="1:33" ht="15.95" customHeight="1" x14ac:dyDescent="0.2">
      <c r="A13" s="783">
        <v>1</v>
      </c>
      <c r="B13" s="784">
        <f>SUM('1а:45_1'!E15,'1а:45_1'!I15)</f>
        <v>41714.469756120605</v>
      </c>
      <c r="C13" s="783"/>
      <c r="D13" s="784">
        <f>B13</f>
        <v>41714.469756120605</v>
      </c>
      <c r="E13" s="784">
        <f>SUM('1а:45_1'!M15,'1а:45_1'!Q15)</f>
        <v>13289.604340352782</v>
      </c>
      <c r="F13" s="783"/>
      <c r="G13" s="784">
        <f>E13</f>
        <v>13289.604340352782</v>
      </c>
      <c r="I13" s="925"/>
      <c r="J13" s="814"/>
      <c r="R13" s="966"/>
      <c r="S13" s="966"/>
      <c r="T13" s="966"/>
      <c r="U13" s="966"/>
      <c r="V13" s="966"/>
      <c r="W13" s="966"/>
      <c r="X13" s="966"/>
      <c r="Y13" s="966"/>
      <c r="Z13" s="966"/>
      <c r="AA13" s="966"/>
      <c r="AB13" s="966"/>
      <c r="AC13" s="966"/>
      <c r="AD13" s="966"/>
      <c r="AE13" s="966"/>
      <c r="AF13" s="966"/>
      <c r="AG13" s="966"/>
    </row>
    <row r="14" spans="1:33" ht="15.95" customHeight="1" x14ac:dyDescent="0.2">
      <c r="A14" s="783">
        <v>2</v>
      </c>
      <c r="B14" s="784">
        <f>SUM('1а:45_1'!E16,'1а:45_1'!I16)</f>
        <v>37668.848578295903</v>
      </c>
      <c r="C14" s="783"/>
      <c r="D14" s="784">
        <f t="shared" ref="D14:D36" si="0">B14</f>
        <v>37668.848578295903</v>
      </c>
      <c r="E14" s="784">
        <f>SUM('1а:45_1'!M16,'1а:45_1'!Q16)</f>
        <v>12160.203999782714</v>
      </c>
      <c r="F14" s="783"/>
      <c r="G14" s="784">
        <f t="shared" ref="G14:G36" si="1">E14</f>
        <v>12160.203999782714</v>
      </c>
      <c r="I14" s="925"/>
      <c r="J14" s="814"/>
      <c r="R14" s="966"/>
      <c r="S14" s="966"/>
      <c r="T14" s="966"/>
      <c r="U14" s="966"/>
      <c r="V14" s="966"/>
      <c r="W14" s="966"/>
      <c r="X14" s="966"/>
      <c r="Y14" s="966"/>
      <c r="Z14" s="966"/>
      <c r="AA14" s="966"/>
      <c r="AB14" s="966"/>
      <c r="AC14" s="966"/>
      <c r="AD14" s="966"/>
      <c r="AE14" s="966"/>
      <c r="AF14" s="966"/>
      <c r="AG14" s="966"/>
    </row>
    <row r="15" spans="1:33" s="1444" customFormat="1" ht="15.95" customHeight="1" x14ac:dyDescent="0.2">
      <c r="A15" s="1443">
        <v>3</v>
      </c>
      <c r="B15" s="784">
        <f>SUM('1а:45_1'!E17,'1а:45_1'!I17)</f>
        <v>34319.190731662602</v>
      </c>
      <c r="C15" s="1443"/>
      <c r="D15" s="784">
        <f t="shared" si="0"/>
        <v>34319.190731662602</v>
      </c>
      <c r="E15" s="784">
        <f>SUM('1а:45_1'!M17,'1а:45_1'!Q17)</f>
        <v>11381.597172769474</v>
      </c>
      <c r="F15" s="1443"/>
      <c r="G15" s="784">
        <f t="shared" si="1"/>
        <v>11381.597172769474</v>
      </c>
      <c r="I15" s="1445"/>
      <c r="J15" s="1446"/>
      <c r="R15" s="1447"/>
      <c r="S15" s="1447"/>
      <c r="T15" s="1447"/>
      <c r="U15" s="1447"/>
      <c r="V15" s="1447"/>
      <c r="W15" s="1447"/>
      <c r="X15" s="1447"/>
      <c r="Y15" s="1447"/>
      <c r="Z15" s="1447"/>
      <c r="AA15" s="1447"/>
      <c r="AB15" s="1447"/>
      <c r="AC15" s="1447"/>
      <c r="AD15" s="1447"/>
      <c r="AE15" s="1447"/>
      <c r="AF15" s="1447"/>
      <c r="AG15" s="1447"/>
    </row>
    <row r="16" spans="1:33" ht="15.95" customHeight="1" x14ac:dyDescent="0.2">
      <c r="A16" s="783">
        <v>4</v>
      </c>
      <c r="B16" s="784">
        <f>SUM('1а:45_1'!E18,'1а:45_1'!I18)</f>
        <v>33006.450324362799</v>
      </c>
      <c r="C16" s="783"/>
      <c r="D16" s="784">
        <f t="shared" si="0"/>
        <v>33006.450324362799</v>
      </c>
      <c r="E16" s="784">
        <f>SUM('1а:45_1'!M18,'1а:45_1'!Q18)</f>
        <v>11408.236762576294</v>
      </c>
      <c r="F16" s="783"/>
      <c r="G16" s="784">
        <f t="shared" si="1"/>
        <v>11408.236762576294</v>
      </c>
      <c r="I16" s="925"/>
      <c r="J16" s="814"/>
      <c r="R16" s="966"/>
      <c r="S16" s="966"/>
      <c r="T16" s="966"/>
      <c r="U16" s="966"/>
      <c r="V16" s="966"/>
      <c r="W16" s="966"/>
      <c r="X16" s="966"/>
      <c r="Y16" s="966"/>
      <c r="Z16" s="966"/>
      <c r="AA16" s="966"/>
      <c r="AB16" s="966"/>
      <c r="AC16" s="966"/>
      <c r="AD16" s="966"/>
      <c r="AE16" s="966"/>
      <c r="AF16" s="966"/>
      <c r="AG16" s="966"/>
    </row>
    <row r="17" spans="1:33" ht="15.95" customHeight="1" x14ac:dyDescent="0.2">
      <c r="A17" s="783">
        <v>5</v>
      </c>
      <c r="B17" s="784">
        <f>SUM('1а:45_1'!E19,'1а:45_1'!I19)</f>
        <v>33302.932349455572</v>
      </c>
      <c r="C17" s="783"/>
      <c r="D17" s="784">
        <f t="shared" si="0"/>
        <v>33302.932349455572</v>
      </c>
      <c r="E17" s="784">
        <f>SUM('1а:45_1'!M19,'1а:45_1'!Q19)</f>
        <v>11642.763593577884</v>
      </c>
      <c r="F17" s="783"/>
      <c r="G17" s="784">
        <f t="shared" si="1"/>
        <v>11642.763593577884</v>
      </c>
      <c r="I17" s="925"/>
      <c r="J17" s="814"/>
      <c r="R17" s="966"/>
      <c r="S17" s="966"/>
      <c r="T17" s="966"/>
      <c r="U17" s="966"/>
      <c r="V17" s="966"/>
      <c r="W17" s="966"/>
      <c r="X17" s="966"/>
      <c r="Y17" s="966"/>
      <c r="Z17" s="966"/>
      <c r="AA17" s="966"/>
      <c r="AB17" s="966"/>
      <c r="AC17" s="966"/>
      <c r="AD17" s="966"/>
      <c r="AE17" s="966"/>
      <c r="AF17" s="966"/>
      <c r="AG17" s="966"/>
    </row>
    <row r="18" spans="1:33" ht="15.95" customHeight="1" x14ac:dyDescent="0.2">
      <c r="A18" s="783">
        <v>6</v>
      </c>
      <c r="B18" s="784">
        <f>SUM('1а:45_1'!E20,'1а:45_1'!I20)</f>
        <v>36430.278555461424</v>
      </c>
      <c r="C18" s="783"/>
      <c r="D18" s="784">
        <f t="shared" si="0"/>
        <v>36430.278555461424</v>
      </c>
      <c r="E18" s="784">
        <f>SUM('1а:45_1'!M20,'1а:45_1'!Q20)</f>
        <v>11386.233997483216</v>
      </c>
      <c r="F18" s="783"/>
      <c r="G18" s="784">
        <f t="shared" si="1"/>
        <v>11386.233997483216</v>
      </c>
      <c r="I18" s="925"/>
      <c r="J18" s="814"/>
      <c r="R18" s="966"/>
      <c r="S18" s="966"/>
      <c r="T18" s="966"/>
      <c r="U18" s="966"/>
      <c r="V18" s="966"/>
      <c r="W18" s="966"/>
      <c r="X18" s="966"/>
      <c r="Y18" s="966"/>
      <c r="Z18" s="966"/>
      <c r="AA18" s="966"/>
      <c r="AB18" s="966"/>
      <c r="AC18" s="966"/>
      <c r="AD18" s="966"/>
      <c r="AE18" s="966"/>
      <c r="AF18" s="966"/>
      <c r="AG18" s="966"/>
    </row>
    <row r="19" spans="1:33" ht="15.95" customHeight="1" x14ac:dyDescent="0.2">
      <c r="A19" s="783">
        <v>7</v>
      </c>
      <c r="B19" s="784">
        <f>SUM('1а:45_1'!E21,'1а:45_1'!I21)</f>
        <v>43403.826781206066</v>
      </c>
      <c r="C19" s="783"/>
      <c r="D19" s="784">
        <f t="shared" si="0"/>
        <v>43403.826781206066</v>
      </c>
      <c r="E19" s="784">
        <f>SUM('1а:45_1'!M21,'1а:45_1'!Q21)</f>
        <v>11689.196206401981</v>
      </c>
      <c r="F19" s="783"/>
      <c r="G19" s="784">
        <f t="shared" si="1"/>
        <v>11689.196206401981</v>
      </c>
      <c r="I19" s="925"/>
      <c r="J19" s="814"/>
      <c r="R19" s="966"/>
      <c r="S19" s="966"/>
      <c r="T19" s="966"/>
      <c r="U19" s="966"/>
      <c r="V19" s="966"/>
      <c r="W19" s="966"/>
      <c r="X19" s="966"/>
      <c r="Y19" s="966"/>
      <c r="Z19" s="966"/>
      <c r="AA19" s="966"/>
      <c r="AB19" s="966"/>
      <c r="AC19" s="966"/>
      <c r="AD19" s="966"/>
      <c r="AE19" s="966"/>
      <c r="AF19" s="966"/>
      <c r="AG19" s="966"/>
    </row>
    <row r="20" spans="1:33" ht="15.95" customHeight="1" x14ac:dyDescent="0.2">
      <c r="A20" s="783">
        <v>8</v>
      </c>
      <c r="B20" s="784">
        <f>SUM('1а:45_1'!E22,'1а:45_1'!I22)</f>
        <v>52112.030594853524</v>
      </c>
      <c r="C20" s="783"/>
      <c r="D20" s="784">
        <f t="shared" si="0"/>
        <v>52112.030594853524</v>
      </c>
      <c r="E20" s="784">
        <f>SUM('1а:45_1'!M22,'1а:45_1'!Q22)</f>
        <v>14508.532095329589</v>
      </c>
      <c r="F20" s="783"/>
      <c r="G20" s="784">
        <f t="shared" si="1"/>
        <v>14508.532095329589</v>
      </c>
      <c r="I20" s="925"/>
      <c r="J20" s="814"/>
      <c r="R20" s="966"/>
      <c r="S20" s="966"/>
      <c r="T20" s="966"/>
      <c r="U20" s="966"/>
      <c r="V20" s="966"/>
      <c r="W20" s="966"/>
      <c r="X20" s="966"/>
      <c r="Y20" s="966"/>
      <c r="Z20" s="966"/>
      <c r="AA20" s="966"/>
      <c r="AB20" s="966"/>
      <c r="AC20" s="966"/>
      <c r="AD20" s="966"/>
      <c r="AE20" s="966"/>
      <c r="AF20" s="966"/>
      <c r="AG20" s="966"/>
    </row>
    <row r="21" spans="1:33" ht="15.95" customHeight="1" x14ac:dyDescent="0.2">
      <c r="A21" s="783">
        <v>9</v>
      </c>
      <c r="B21" s="784">
        <f>SUM('1а:45_1'!E23,'1а:45_1'!I23)</f>
        <v>62088.285292150882</v>
      </c>
      <c r="C21" s="783"/>
      <c r="D21" s="784">
        <f t="shared" si="0"/>
        <v>62088.285292150882</v>
      </c>
      <c r="E21" s="784">
        <f>SUM('1а:45_1'!M23,'1а:45_1'!Q23)</f>
        <v>17955.21825912354</v>
      </c>
      <c r="F21" s="783"/>
      <c r="G21" s="784">
        <f t="shared" si="1"/>
        <v>17955.21825912354</v>
      </c>
      <c r="I21" s="925"/>
      <c r="J21" s="814"/>
      <c r="R21" s="966"/>
      <c r="S21" s="966"/>
      <c r="T21" s="966"/>
      <c r="U21" s="966"/>
      <c r="V21" s="966"/>
      <c r="W21" s="966"/>
      <c r="X21" s="966"/>
      <c r="Y21" s="966"/>
      <c r="Z21" s="966"/>
      <c r="AA21" s="966"/>
      <c r="AB21" s="966"/>
      <c r="AC21" s="966"/>
      <c r="AD21" s="966"/>
      <c r="AE21" s="966"/>
      <c r="AF21" s="966"/>
      <c r="AG21" s="966"/>
    </row>
    <row r="22" spans="1:33" ht="15.95" customHeight="1" x14ac:dyDescent="0.2">
      <c r="A22" s="783">
        <v>10</v>
      </c>
      <c r="B22" s="784">
        <f>SUM('1а:45_1'!E24,'1а:45_1'!I24)</f>
        <v>67295.71134214112</v>
      </c>
      <c r="C22" s="783"/>
      <c r="D22" s="784">
        <f t="shared" si="0"/>
        <v>67295.71134214112</v>
      </c>
      <c r="E22" s="784">
        <f>SUM('1а:45_1'!M24,'1а:45_1'!Q24)</f>
        <v>18717.40635820679</v>
      </c>
      <c r="F22" s="783"/>
      <c r="G22" s="784">
        <f t="shared" si="1"/>
        <v>18717.40635820679</v>
      </c>
      <c r="I22" s="925"/>
      <c r="J22" s="814"/>
      <c r="R22" s="966"/>
      <c r="S22" s="966"/>
      <c r="T22" s="966"/>
      <c r="U22" s="966"/>
      <c r="V22" s="966"/>
      <c r="W22" s="966"/>
      <c r="X22" s="966"/>
      <c r="Y22" s="966"/>
      <c r="Z22" s="966"/>
      <c r="AA22" s="966"/>
      <c r="AB22" s="966"/>
      <c r="AC22" s="966"/>
      <c r="AD22" s="966"/>
      <c r="AE22" s="966"/>
      <c r="AF22" s="966"/>
      <c r="AG22" s="966"/>
    </row>
    <row r="23" spans="1:33" ht="15.95" customHeight="1" x14ac:dyDescent="0.2">
      <c r="A23" s="783">
        <v>11</v>
      </c>
      <c r="B23" s="784">
        <f>SUM('1а:45_1'!E25,'1а:45_1'!I25)</f>
        <v>68474.018786665038</v>
      </c>
      <c r="C23" s="783"/>
      <c r="D23" s="784">
        <f t="shared" si="0"/>
        <v>68474.018786665038</v>
      </c>
      <c r="E23" s="784">
        <f>SUM('1а:45_1'!M25,'1а:45_1'!Q25)</f>
        <v>18756.755239483642</v>
      </c>
      <c r="F23" s="783"/>
      <c r="G23" s="784">
        <f t="shared" si="1"/>
        <v>18756.755239483642</v>
      </c>
      <c r="I23" s="925"/>
      <c r="J23" s="814"/>
      <c r="R23" s="966"/>
      <c r="S23" s="966"/>
      <c r="T23" s="966"/>
      <c r="U23" s="966"/>
      <c r="V23" s="966"/>
      <c r="W23" s="966"/>
      <c r="X23" s="966"/>
      <c r="Y23" s="966"/>
      <c r="Z23" s="966"/>
      <c r="AA23" s="966"/>
      <c r="AB23" s="966"/>
      <c r="AC23" s="966"/>
      <c r="AD23" s="966"/>
      <c r="AE23" s="966"/>
      <c r="AF23" s="966"/>
      <c r="AG23" s="966"/>
    </row>
    <row r="24" spans="1:33" ht="15.95" customHeight="1" x14ac:dyDescent="0.2">
      <c r="A24" s="783">
        <v>12</v>
      </c>
      <c r="B24" s="784">
        <f>SUM('1а:45_1'!E26,'1а:45_1'!I26)</f>
        <v>68284.502233239749</v>
      </c>
      <c r="C24" s="783"/>
      <c r="D24" s="784">
        <f t="shared" si="0"/>
        <v>68284.502233239749</v>
      </c>
      <c r="E24" s="784">
        <f>SUM('1а:45_1'!M26,'1а:45_1'!Q26)</f>
        <v>19294.946313807373</v>
      </c>
      <c r="F24" s="783"/>
      <c r="G24" s="784">
        <f t="shared" si="1"/>
        <v>19294.946313807373</v>
      </c>
      <c r="I24" s="925"/>
      <c r="J24" s="814"/>
      <c r="R24" s="966"/>
      <c r="S24" s="966"/>
      <c r="T24" s="966"/>
      <c r="U24" s="966"/>
      <c r="V24" s="966"/>
      <c r="W24" s="966"/>
      <c r="X24" s="966"/>
      <c r="Y24" s="966"/>
      <c r="Z24" s="966"/>
      <c r="AA24" s="966"/>
      <c r="AB24" s="966"/>
      <c r="AC24" s="966"/>
      <c r="AD24" s="966"/>
      <c r="AE24" s="966"/>
      <c r="AF24" s="966"/>
      <c r="AG24" s="966"/>
    </row>
    <row r="25" spans="1:33" ht="15.95" customHeight="1" x14ac:dyDescent="0.2">
      <c r="A25" s="783">
        <v>13</v>
      </c>
      <c r="B25" s="784">
        <f>SUM('1а:45_1'!E27,'1а:45_1'!I27)</f>
        <v>67363.83839005616</v>
      </c>
      <c r="C25" s="783"/>
      <c r="D25" s="784">
        <f t="shared" si="0"/>
        <v>67363.83839005616</v>
      </c>
      <c r="E25" s="784">
        <f>SUM('1а:45_1'!M27,'1а:45_1'!Q27)</f>
        <v>18762.499594556892</v>
      </c>
      <c r="F25" s="783"/>
      <c r="G25" s="784">
        <f t="shared" si="1"/>
        <v>18762.499594556892</v>
      </c>
      <c r="I25" s="925"/>
      <c r="J25" s="814"/>
      <c r="R25" s="966"/>
      <c r="S25" s="966"/>
      <c r="T25" s="966"/>
      <c r="U25" s="966"/>
      <c r="V25" s="966"/>
      <c r="W25" s="966"/>
      <c r="X25" s="966"/>
      <c r="Y25" s="966"/>
      <c r="Z25" s="966"/>
      <c r="AA25" s="966"/>
      <c r="AB25" s="966"/>
      <c r="AC25" s="966"/>
      <c r="AD25" s="966"/>
      <c r="AE25" s="966"/>
      <c r="AF25" s="966"/>
      <c r="AG25" s="966"/>
    </row>
    <row r="26" spans="1:33" ht="15.95" customHeight="1" x14ac:dyDescent="0.2">
      <c r="A26" s="783">
        <v>14</v>
      </c>
      <c r="B26" s="784">
        <f>SUM('1а:45_1'!E28,'1а:45_1'!I28)</f>
        <v>67990.618153002928</v>
      </c>
      <c r="C26" s="783"/>
      <c r="D26" s="784">
        <f t="shared" si="0"/>
        <v>67990.618153002928</v>
      </c>
      <c r="E26" s="784">
        <f>SUM('1а:45_1'!M28,'1а:45_1'!Q28)</f>
        <v>19442.939686754155</v>
      </c>
      <c r="F26" s="783"/>
      <c r="G26" s="784">
        <f t="shared" si="1"/>
        <v>19442.939686754155</v>
      </c>
      <c r="I26" s="925"/>
      <c r="J26" s="814"/>
      <c r="R26" s="966"/>
      <c r="S26" s="966"/>
      <c r="T26" s="966"/>
      <c r="U26" s="966"/>
      <c r="V26" s="966"/>
      <c r="W26" s="966"/>
      <c r="X26" s="966"/>
      <c r="Y26" s="966"/>
      <c r="Z26" s="966"/>
      <c r="AA26" s="966"/>
      <c r="AB26" s="966"/>
      <c r="AC26" s="966"/>
      <c r="AD26" s="966"/>
      <c r="AE26" s="966"/>
      <c r="AF26" s="966"/>
      <c r="AG26" s="966"/>
    </row>
    <row r="27" spans="1:33" ht="15.95" customHeight="1" x14ac:dyDescent="0.2">
      <c r="A27" s="783">
        <v>15</v>
      </c>
      <c r="B27" s="784">
        <f>SUM('1а:45_1'!E29,'1а:45_1'!I29)</f>
        <v>67014.256578864733</v>
      </c>
      <c r="C27" s="783"/>
      <c r="D27" s="784">
        <f t="shared" si="0"/>
        <v>67014.256578864733</v>
      </c>
      <c r="E27" s="784">
        <f>SUM('1а:45_1'!M29,'1а:45_1'!Q29)</f>
        <v>19221.361760375978</v>
      </c>
      <c r="F27" s="783"/>
      <c r="G27" s="784">
        <f t="shared" si="1"/>
        <v>19221.361760375978</v>
      </c>
      <c r="I27" s="925"/>
      <c r="J27" s="814"/>
      <c r="R27" s="966"/>
      <c r="S27" s="966"/>
      <c r="T27" s="966"/>
      <c r="U27" s="966"/>
      <c r="V27" s="966"/>
      <c r="W27" s="966"/>
      <c r="X27" s="966"/>
      <c r="Y27" s="966"/>
      <c r="Z27" s="966"/>
      <c r="AA27" s="966"/>
      <c r="AB27" s="966"/>
      <c r="AC27" s="966"/>
      <c r="AD27" s="966"/>
      <c r="AE27" s="966"/>
      <c r="AF27" s="966"/>
      <c r="AG27" s="966"/>
    </row>
    <row r="28" spans="1:33" ht="15.95" customHeight="1" x14ac:dyDescent="0.2">
      <c r="A28" s="783">
        <v>16</v>
      </c>
      <c r="B28" s="784">
        <f>SUM('1а:45_1'!E30,'1а:45_1'!I30)</f>
        <v>66015.475688005361</v>
      </c>
      <c r="C28" s="783"/>
      <c r="D28" s="784">
        <f t="shared" si="0"/>
        <v>66015.475688005361</v>
      </c>
      <c r="E28" s="784">
        <f>SUM('1а:45_1'!M30,'1а:45_1'!Q30)</f>
        <v>18872.434808363032</v>
      </c>
      <c r="F28" s="783"/>
      <c r="G28" s="784">
        <f t="shared" si="1"/>
        <v>18872.434808363032</v>
      </c>
      <c r="I28" s="925"/>
      <c r="J28" s="814"/>
      <c r="R28" s="966"/>
      <c r="S28" s="966"/>
      <c r="T28" s="966"/>
      <c r="U28" s="966"/>
      <c r="V28" s="966"/>
      <c r="W28" s="966"/>
      <c r="X28" s="966"/>
      <c r="Y28" s="966"/>
      <c r="Z28" s="966"/>
      <c r="AA28" s="966"/>
      <c r="AB28" s="966"/>
      <c r="AC28" s="966"/>
      <c r="AD28" s="966"/>
      <c r="AE28" s="966"/>
      <c r="AF28" s="966"/>
      <c r="AG28" s="966"/>
    </row>
    <row r="29" spans="1:33" ht="15.95" customHeight="1" x14ac:dyDescent="0.2">
      <c r="A29" s="783">
        <v>17</v>
      </c>
      <c r="B29" s="784">
        <f>SUM('1а:45_1'!E31,'1а:45_1'!I31)</f>
        <v>64485.247665405273</v>
      </c>
      <c r="C29" s="783"/>
      <c r="D29" s="784">
        <f t="shared" si="0"/>
        <v>64485.247665405273</v>
      </c>
      <c r="E29" s="784">
        <f>SUM('1а:45_1'!M31,'1а:45_1'!Q31)</f>
        <v>18434.652296033943</v>
      </c>
      <c r="F29" s="783"/>
      <c r="G29" s="784">
        <f t="shared" si="1"/>
        <v>18434.652296033943</v>
      </c>
      <c r="I29" s="925"/>
      <c r="J29" s="814"/>
      <c r="R29" s="966"/>
      <c r="S29" s="966"/>
      <c r="T29" s="966"/>
      <c r="U29" s="966"/>
      <c r="V29" s="966"/>
      <c r="W29" s="966"/>
      <c r="X29" s="966"/>
      <c r="Y29" s="966"/>
      <c r="Z29" s="966"/>
      <c r="AA29" s="966"/>
      <c r="AB29" s="966"/>
      <c r="AC29" s="966"/>
      <c r="AD29" s="966"/>
      <c r="AE29" s="966"/>
      <c r="AF29" s="966"/>
      <c r="AG29" s="966"/>
    </row>
    <row r="30" spans="1:33" ht="15.95" customHeight="1" x14ac:dyDescent="0.2">
      <c r="A30" s="783">
        <v>18</v>
      </c>
      <c r="B30" s="784">
        <f>SUM('1а:45_1'!E32,'1а:45_1'!I32)</f>
        <v>61203.554866381834</v>
      </c>
      <c r="C30" s="783"/>
      <c r="D30" s="784">
        <f t="shared" si="0"/>
        <v>61203.554866381834</v>
      </c>
      <c r="E30" s="784">
        <f>SUM('1а:45_1'!M32,'1а:45_1'!Q32)</f>
        <v>17398.572603201901</v>
      </c>
      <c r="F30" s="783"/>
      <c r="G30" s="784">
        <f t="shared" si="1"/>
        <v>17398.572603201901</v>
      </c>
      <c r="I30" s="925"/>
      <c r="J30" s="814"/>
      <c r="R30" s="966"/>
      <c r="S30" s="966"/>
      <c r="T30" s="966"/>
      <c r="U30" s="966"/>
      <c r="V30" s="966"/>
      <c r="W30" s="966"/>
      <c r="X30" s="966"/>
      <c r="Y30" s="966"/>
      <c r="Z30" s="966"/>
      <c r="AA30" s="966"/>
      <c r="AB30" s="966"/>
      <c r="AC30" s="966"/>
      <c r="AD30" s="966"/>
      <c r="AE30" s="966"/>
      <c r="AF30" s="966"/>
      <c r="AG30" s="966"/>
    </row>
    <row r="31" spans="1:33" ht="15.95" customHeight="1" x14ac:dyDescent="0.2">
      <c r="A31" s="783">
        <v>19</v>
      </c>
      <c r="B31" s="784">
        <f>SUM('1а:45_1'!E33,'1а:45_1'!I33)</f>
        <v>59965.19196953858</v>
      </c>
      <c r="C31" s="783"/>
      <c r="D31" s="784">
        <f t="shared" si="0"/>
        <v>59965.19196953858</v>
      </c>
      <c r="E31" s="784">
        <f>SUM('1а:45_1'!M33,'1а:45_1'!Q33)</f>
        <v>16772.971989232177</v>
      </c>
      <c r="F31" s="783"/>
      <c r="G31" s="784">
        <f t="shared" si="1"/>
        <v>16772.971989232177</v>
      </c>
      <c r="I31" s="925"/>
      <c r="J31" s="814"/>
      <c r="R31" s="966"/>
      <c r="S31" s="966"/>
      <c r="T31" s="966"/>
      <c r="U31" s="966"/>
      <c r="V31" s="966"/>
      <c r="W31" s="966"/>
      <c r="X31" s="966"/>
      <c r="Y31" s="966"/>
      <c r="Z31" s="966"/>
      <c r="AA31" s="966"/>
      <c r="AB31" s="966"/>
      <c r="AC31" s="966"/>
      <c r="AD31" s="966"/>
      <c r="AE31" s="966"/>
      <c r="AF31" s="966"/>
      <c r="AG31" s="966"/>
    </row>
    <row r="32" spans="1:33" ht="15.95" customHeight="1" x14ac:dyDescent="0.2">
      <c r="A32" s="810">
        <v>20</v>
      </c>
      <c r="B32" s="784">
        <f>SUM('1а:45_1'!E34,'1а:45_1'!I34)</f>
        <v>59064.156304555654</v>
      </c>
      <c r="C32" s="800"/>
      <c r="D32" s="784">
        <f t="shared" si="0"/>
        <v>59064.156304555654</v>
      </c>
      <c r="E32" s="784">
        <f>SUM('1а:45_1'!M34,'1а:45_1'!Q34)</f>
        <v>16919.674467928467</v>
      </c>
      <c r="F32" s="800"/>
      <c r="G32" s="784">
        <f t="shared" si="1"/>
        <v>16919.674467928467</v>
      </c>
      <c r="I32" s="925"/>
      <c r="J32" s="814"/>
      <c r="R32" s="966"/>
      <c r="S32" s="966"/>
      <c r="T32" s="966"/>
      <c r="U32" s="966"/>
      <c r="V32" s="966"/>
      <c r="W32" s="966"/>
      <c r="X32" s="966"/>
      <c r="Y32" s="966"/>
      <c r="Z32" s="966"/>
      <c r="AA32" s="966"/>
      <c r="AB32" s="966"/>
      <c r="AC32" s="966"/>
      <c r="AD32" s="966"/>
      <c r="AE32" s="966"/>
      <c r="AF32" s="966"/>
      <c r="AG32" s="966"/>
    </row>
    <row r="33" spans="1:33" ht="15.95" customHeight="1" x14ac:dyDescent="0.2">
      <c r="A33" s="783">
        <v>21</v>
      </c>
      <c r="B33" s="784">
        <f>SUM('1а:45_1'!E35,'1а:45_1'!I35)</f>
        <v>56796.95735106201</v>
      </c>
      <c r="C33" s="783"/>
      <c r="D33" s="784">
        <f t="shared" si="0"/>
        <v>56796.95735106201</v>
      </c>
      <c r="E33" s="784">
        <f>SUM('1а:45_1'!M35,'1а:45_1'!Q35)</f>
        <v>15567.980801184081</v>
      </c>
      <c r="F33" s="783"/>
      <c r="G33" s="784">
        <f t="shared" si="1"/>
        <v>15567.980801184081</v>
      </c>
      <c r="I33" s="925"/>
      <c r="J33" s="814"/>
      <c r="R33" s="966"/>
      <c r="S33" s="966"/>
      <c r="T33" s="966"/>
      <c r="U33" s="966"/>
      <c r="V33" s="966"/>
      <c r="W33" s="966"/>
      <c r="X33" s="966"/>
      <c r="Y33" s="966"/>
      <c r="Z33" s="966"/>
      <c r="AA33" s="966"/>
      <c r="AB33" s="966"/>
      <c r="AC33" s="966"/>
      <c r="AD33" s="966"/>
      <c r="AE33" s="966"/>
      <c r="AF33" s="966"/>
      <c r="AG33" s="966"/>
    </row>
    <row r="34" spans="1:33" ht="15.95" customHeight="1" x14ac:dyDescent="0.2">
      <c r="A34" s="783">
        <v>22</v>
      </c>
      <c r="B34" s="784">
        <f>SUM('1а:45_1'!E36,'1а:45_1'!I36)</f>
        <v>54900.363700183123</v>
      </c>
      <c r="C34" s="783"/>
      <c r="D34" s="784">
        <f t="shared" si="0"/>
        <v>54900.363700183123</v>
      </c>
      <c r="E34" s="784">
        <f>SUM('1а:45_1'!M36,'1а:45_1'!Q36)</f>
        <v>13504.353023142092</v>
      </c>
      <c r="F34" s="783"/>
      <c r="G34" s="784">
        <f t="shared" si="1"/>
        <v>13504.353023142092</v>
      </c>
      <c r="I34" s="925"/>
      <c r="J34" s="814"/>
      <c r="R34" s="966"/>
      <c r="S34" s="966"/>
      <c r="T34" s="966"/>
      <c r="U34" s="966"/>
      <c r="V34" s="966"/>
      <c r="W34" s="966"/>
      <c r="X34" s="966"/>
      <c r="Y34" s="966"/>
      <c r="Z34" s="966"/>
      <c r="AA34" s="966"/>
      <c r="AB34" s="966"/>
      <c r="AC34" s="966"/>
      <c r="AD34" s="966"/>
      <c r="AE34" s="966"/>
      <c r="AF34" s="966"/>
      <c r="AG34" s="966"/>
    </row>
    <row r="35" spans="1:33" ht="15.95" customHeight="1" x14ac:dyDescent="0.2">
      <c r="A35" s="783">
        <v>23</v>
      </c>
      <c r="B35" s="784">
        <f>SUM('1а:45_1'!E37,'1а:45_1'!I37)</f>
        <v>51469.696594318848</v>
      </c>
      <c r="C35" s="783"/>
      <c r="D35" s="784">
        <f t="shared" si="0"/>
        <v>51469.696594318848</v>
      </c>
      <c r="E35" s="784">
        <f>SUM('1а:45_1'!M37,'1а:45_1'!Q37)</f>
        <v>12367.555132947999</v>
      </c>
      <c r="F35" s="783"/>
      <c r="G35" s="784">
        <f t="shared" si="1"/>
        <v>12367.555132947999</v>
      </c>
      <c r="I35" s="925"/>
      <c r="J35" s="814"/>
      <c r="R35" s="966"/>
      <c r="S35" s="966"/>
      <c r="T35" s="966"/>
      <c r="U35" s="966"/>
      <c r="V35" s="966"/>
      <c r="W35" s="966"/>
      <c r="X35" s="966"/>
      <c r="Y35" s="966"/>
      <c r="Z35" s="966"/>
      <c r="AA35" s="966"/>
      <c r="AB35" s="966"/>
      <c r="AC35" s="966"/>
      <c r="AD35" s="966"/>
      <c r="AE35" s="966"/>
      <c r="AF35" s="966"/>
      <c r="AG35" s="966"/>
    </row>
    <row r="36" spans="1:33" ht="15.95" customHeight="1" x14ac:dyDescent="0.2">
      <c r="A36" s="783">
        <v>24</v>
      </c>
      <c r="B36" s="784">
        <f>SUM('1а:45_1'!E38,'1а:45_1'!I38)</f>
        <v>45268.541347404789</v>
      </c>
      <c r="C36" s="783"/>
      <c r="D36" s="784">
        <f t="shared" si="0"/>
        <v>45268.541347404789</v>
      </c>
      <c r="E36" s="784">
        <f>SUM('1а:45_1'!M38,'1а:45_1'!Q38)</f>
        <v>11699.184487471315</v>
      </c>
      <c r="F36" s="783"/>
      <c r="G36" s="784">
        <f t="shared" si="1"/>
        <v>11699.184487471315</v>
      </c>
      <c r="I36" s="925"/>
      <c r="J36" s="814"/>
      <c r="R36" s="966"/>
      <c r="S36" s="966"/>
      <c r="T36" s="966"/>
      <c r="U36" s="966"/>
      <c r="V36" s="966"/>
      <c r="W36" s="966"/>
      <c r="X36" s="966"/>
      <c r="Y36" s="966"/>
      <c r="Z36" s="966"/>
      <c r="AA36" s="966"/>
      <c r="AB36" s="966"/>
      <c r="AC36" s="966"/>
      <c r="AD36" s="966"/>
      <c r="AE36" s="966"/>
      <c r="AF36" s="966"/>
      <c r="AG36" s="966"/>
    </row>
    <row r="37" spans="1:33" ht="15.95" customHeight="1" x14ac:dyDescent="0.2">
      <c r="A37" s="785" t="s">
        <v>19</v>
      </c>
      <c r="B37" s="786"/>
      <c r="C37" s="1608"/>
      <c r="D37" s="786">
        <f>SUM(D13:D36)</f>
        <v>1299638.4439343943</v>
      </c>
      <c r="E37" s="1608"/>
      <c r="F37" s="1608"/>
      <c r="G37" s="1608">
        <f>SUM(G13:G36)</f>
        <v>371154.87499008724</v>
      </c>
      <c r="I37" s="925"/>
      <c r="J37" s="815"/>
      <c r="L37" s="815"/>
      <c r="R37" s="966"/>
      <c r="S37" s="966"/>
      <c r="T37" s="966"/>
      <c r="U37" s="966"/>
      <c r="V37" s="966"/>
      <c r="W37" s="966"/>
      <c r="X37" s="966"/>
      <c r="Y37" s="966"/>
      <c r="Z37" s="966"/>
      <c r="AA37" s="966"/>
      <c r="AB37" s="966"/>
      <c r="AC37" s="966"/>
      <c r="AD37" s="966"/>
      <c r="AE37" s="966"/>
      <c r="AF37" s="966"/>
      <c r="AG37" s="966"/>
    </row>
    <row r="38" spans="1:33" x14ac:dyDescent="0.2">
      <c r="E38" s="1609"/>
      <c r="I38" s="925"/>
      <c r="R38" s="966"/>
      <c r="S38" s="966"/>
      <c r="T38" s="966"/>
      <c r="U38" s="966"/>
      <c r="V38" s="966"/>
      <c r="W38" s="966"/>
      <c r="X38" s="966"/>
      <c r="Y38" s="966"/>
      <c r="Z38" s="966"/>
      <c r="AA38" s="966"/>
      <c r="AB38" s="966"/>
      <c r="AC38" s="966"/>
      <c r="AD38" s="966"/>
      <c r="AE38" s="966"/>
      <c r="AF38" s="966"/>
      <c r="AG38" s="966"/>
    </row>
    <row r="39" spans="1:33" ht="14.25" x14ac:dyDescent="0.2">
      <c r="A39" s="1174"/>
      <c r="B39" s="1175"/>
      <c r="C39" s="1176"/>
      <c r="D39" s="1175"/>
      <c r="E39" s="1175"/>
      <c r="F39" s="1176"/>
      <c r="G39" s="1175"/>
      <c r="J39" s="1172"/>
      <c r="R39" s="966"/>
      <c r="S39" s="966"/>
      <c r="T39" s="966"/>
      <c r="U39" s="966"/>
      <c r="V39" s="966"/>
      <c r="W39" s="966"/>
      <c r="X39" s="966"/>
      <c r="Y39" s="966"/>
      <c r="Z39" s="966"/>
      <c r="AA39" s="966"/>
      <c r="AB39" s="966"/>
      <c r="AC39" s="966"/>
      <c r="AD39" s="966"/>
      <c r="AE39" s="966"/>
      <c r="AF39" s="966"/>
      <c r="AG39" s="966"/>
    </row>
    <row r="40" spans="1:33" ht="15.75" customHeight="1" x14ac:dyDescent="0.3">
      <c r="C40" s="805"/>
      <c r="D40" s="805"/>
      <c r="E40" s="805"/>
      <c r="F40" s="481"/>
      <c r="R40" s="966"/>
      <c r="S40" s="966"/>
      <c r="T40" s="966"/>
      <c r="U40" s="966"/>
      <c r="V40" s="966"/>
      <c r="W40" s="966"/>
      <c r="X40" s="966"/>
      <c r="Y40" s="966"/>
      <c r="Z40" s="966"/>
      <c r="AA40" s="966"/>
      <c r="AB40" s="966"/>
      <c r="AC40" s="966"/>
      <c r="AD40" s="966"/>
      <c r="AE40" s="966"/>
      <c r="AF40" s="966"/>
      <c r="AG40" s="966"/>
    </row>
    <row r="41" spans="1:33" ht="15.75" x14ac:dyDescent="0.25">
      <c r="A41" s="2754" t="s">
        <v>674</v>
      </c>
      <c r="B41" s="2754"/>
      <c r="C41" s="2754"/>
      <c r="D41" s="2754"/>
      <c r="E41" s="2754"/>
      <c r="F41" s="2754"/>
      <c r="G41" s="2754"/>
      <c r="R41" s="966"/>
      <c r="S41" s="966"/>
      <c r="T41" s="966"/>
      <c r="U41" s="966"/>
      <c r="V41" s="966"/>
      <c r="W41" s="966"/>
      <c r="X41" s="966"/>
      <c r="Y41" s="966"/>
      <c r="Z41" s="966"/>
      <c r="AA41" s="966"/>
      <c r="AB41" s="966"/>
      <c r="AC41" s="966"/>
      <c r="AD41" s="966"/>
      <c r="AE41" s="966"/>
      <c r="AF41" s="966"/>
      <c r="AG41" s="966"/>
    </row>
    <row r="42" spans="1:33" x14ac:dyDescent="0.2">
      <c r="R42" s="966"/>
      <c r="S42" s="966"/>
      <c r="T42" s="966"/>
      <c r="U42" s="966"/>
      <c r="V42" s="966"/>
      <c r="W42" s="966"/>
      <c r="X42" s="966"/>
      <c r="Y42" s="966"/>
      <c r="Z42" s="966"/>
      <c r="AA42" s="966"/>
      <c r="AB42" s="966"/>
      <c r="AC42" s="966"/>
      <c r="AD42" s="966"/>
      <c r="AE42" s="966"/>
      <c r="AF42" s="966"/>
      <c r="AG42" s="966"/>
    </row>
    <row r="43" spans="1:33" x14ac:dyDescent="0.2">
      <c r="R43" s="966"/>
      <c r="S43" s="966"/>
      <c r="T43" s="966"/>
      <c r="U43" s="966"/>
      <c r="V43" s="966"/>
      <c r="W43" s="966"/>
      <c r="X43" s="966"/>
      <c r="Y43" s="966"/>
      <c r="Z43" s="966"/>
      <c r="AA43" s="966"/>
      <c r="AB43" s="966"/>
      <c r="AC43" s="966"/>
      <c r="AD43" s="966"/>
      <c r="AE43" s="966"/>
      <c r="AF43" s="966"/>
      <c r="AG43" s="966"/>
    </row>
    <row r="44" spans="1:33" x14ac:dyDescent="0.2">
      <c r="R44" s="966"/>
      <c r="S44" s="966"/>
      <c r="T44" s="966"/>
      <c r="U44" s="966"/>
      <c r="V44" s="966"/>
      <c r="W44" s="966"/>
      <c r="X44" s="966"/>
      <c r="Y44" s="966"/>
      <c r="Z44" s="966"/>
      <c r="AA44" s="966"/>
      <c r="AB44" s="966"/>
      <c r="AC44" s="966"/>
      <c r="AD44" s="966"/>
      <c r="AE44" s="966"/>
      <c r="AF44" s="966"/>
      <c r="AG44" s="966"/>
    </row>
    <row r="46" spans="1:33" ht="13.5" x14ac:dyDescent="0.25">
      <c r="A46" s="2741"/>
      <c r="B46" s="2741"/>
    </row>
    <row r="47" spans="1:33" ht="13.5" x14ac:dyDescent="0.25">
      <c r="A47" s="2739"/>
      <c r="B47" s="2740"/>
    </row>
    <row r="48" spans="1:33" hidden="1" x14ac:dyDescent="0.2">
      <c r="D48" s="1177">
        <f>MAX(D13:D37)</f>
        <v>1299638.4439343943</v>
      </c>
      <c r="G48" s="1177">
        <f>MAX(G13:G37)</f>
        <v>371154.87499008724</v>
      </c>
    </row>
  </sheetData>
  <mergeCells count="12">
    <mergeCell ref="A47:B47"/>
    <mergeCell ref="A46:B46"/>
    <mergeCell ref="A10:A11"/>
    <mergeCell ref="B10:D10"/>
    <mergeCell ref="B1:F1"/>
    <mergeCell ref="B2:F2"/>
    <mergeCell ref="E10:G10"/>
    <mergeCell ref="A4:G4"/>
    <mergeCell ref="A6:G6"/>
    <mergeCell ref="A8:G8"/>
    <mergeCell ref="B5:C5"/>
    <mergeCell ref="A41:G41"/>
  </mergeCells>
  <phoneticPr fontId="5" type="noConversion"/>
  <conditionalFormatting sqref="D13:D37">
    <cfRule type="cellIs" dxfId="13" priority="1" stopIfTrue="1" operator="equal">
      <formula>$D$48</formula>
    </cfRule>
  </conditionalFormatting>
  <conditionalFormatting sqref="G13:G36">
    <cfRule type="cellIs" dxfId="12" priority="2" stopIfTrue="1" operator="equal">
      <formula>$G$48</formula>
    </cfRule>
  </conditionalFormatting>
  <pageMargins left="0.6692913385826772" right="0.51181102362204722" top="0.59055118110236227" bottom="0.59055118110236227" header="0.51181102362204722" footer="0.51181102362204722"/>
  <pageSetup paperSize="9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>
    <tabColor theme="6"/>
  </sheetPr>
  <dimension ref="A1:AG44"/>
  <sheetViews>
    <sheetView zoomScale="70" zoomScaleNormal="70" workbookViewId="0">
      <selection activeCell="Q15" sqref="Q15:Q38"/>
    </sheetView>
  </sheetViews>
  <sheetFormatPr defaultRowHeight="12.75" x14ac:dyDescent="0.2"/>
  <cols>
    <col min="1" max="1" width="5.42578125" style="493" customWidth="1"/>
    <col min="2" max="3" width="11.28515625" style="493" customWidth="1"/>
    <col min="4" max="4" width="11.28515625" style="493" hidden="1" customWidth="1"/>
    <col min="5" max="7" width="11.28515625" style="493" customWidth="1"/>
    <col min="8" max="8" width="11.28515625" style="493" hidden="1" customWidth="1"/>
    <col min="9" max="11" width="11.28515625" style="493" customWidth="1"/>
    <col min="12" max="12" width="11.28515625" style="493" hidden="1" customWidth="1"/>
    <col min="13" max="15" width="11.28515625" style="493" customWidth="1"/>
    <col min="16" max="16" width="11.28515625" style="493" hidden="1" customWidth="1"/>
    <col min="17" max="17" width="11.28515625" style="493" customWidth="1"/>
    <col min="18" max="16384" width="9.140625" style="493"/>
  </cols>
  <sheetData>
    <row r="1" spans="1:33" s="482" customFormat="1" ht="18.75" customHeight="1" x14ac:dyDescent="0.25">
      <c r="B1" s="2773" t="s">
        <v>503</v>
      </c>
      <c r="C1" s="2046"/>
      <c r="D1" s="2046"/>
      <c r="E1" s="2046"/>
      <c r="F1" s="2046"/>
      <c r="J1" s="801" t="s">
        <v>179</v>
      </c>
      <c r="N1" s="2766" t="s">
        <v>116</v>
      </c>
      <c r="O1" s="2766"/>
      <c r="P1" s="2766"/>
      <c r="Q1" s="2766"/>
      <c r="R1" s="964"/>
      <c r="S1" s="964"/>
      <c r="T1" s="964"/>
      <c r="U1" s="964"/>
      <c r="V1" s="964"/>
      <c r="W1" s="964"/>
      <c r="X1" s="964"/>
      <c r="Y1" s="964"/>
      <c r="Z1" s="964"/>
      <c r="AA1" s="964"/>
      <c r="AB1" s="964"/>
      <c r="AC1" s="964"/>
      <c r="AD1" s="964"/>
      <c r="AE1" s="964"/>
      <c r="AF1" s="964"/>
      <c r="AG1" s="964"/>
    </row>
    <row r="2" spans="1:33" s="482" customFormat="1" ht="10.5" customHeight="1" x14ac:dyDescent="0.2">
      <c r="B2" s="2774" t="s">
        <v>1</v>
      </c>
      <c r="C2" s="2032"/>
      <c r="D2" s="2032"/>
      <c r="E2" s="2032"/>
      <c r="F2" s="2032"/>
      <c r="N2" s="2774" t="s">
        <v>2</v>
      </c>
      <c r="O2" s="2775"/>
      <c r="P2" s="2775"/>
      <c r="Q2" s="2775"/>
      <c r="R2" s="964"/>
      <c r="S2" s="964"/>
      <c r="T2" s="964"/>
      <c r="U2" s="964"/>
      <c r="V2" s="964"/>
      <c r="W2" s="964"/>
      <c r="X2" s="964"/>
      <c r="Y2" s="964"/>
      <c r="Z2" s="964"/>
      <c r="AA2" s="964"/>
      <c r="AB2" s="964"/>
      <c r="AC2" s="964"/>
      <c r="AD2" s="964"/>
      <c r="AE2" s="964"/>
      <c r="AF2" s="964"/>
      <c r="AG2" s="964"/>
    </row>
    <row r="3" spans="1:33" s="482" customFormat="1" ht="13.5" customHeight="1" x14ac:dyDescent="0.2">
      <c r="B3" s="2758" t="s">
        <v>117</v>
      </c>
      <c r="C3" s="2758"/>
      <c r="N3" s="482" t="s">
        <v>3</v>
      </c>
      <c r="R3" s="964"/>
      <c r="S3" s="964"/>
      <c r="T3" s="964"/>
      <c r="U3" s="964"/>
      <c r="V3" s="964"/>
      <c r="W3" s="964"/>
      <c r="X3" s="964"/>
      <c r="Y3" s="964"/>
      <c r="Z3" s="964"/>
      <c r="AA3" s="964"/>
      <c r="AB3" s="964"/>
      <c r="AC3" s="964"/>
      <c r="AD3" s="964"/>
      <c r="AE3" s="964"/>
      <c r="AF3" s="964"/>
      <c r="AG3" s="964"/>
    </row>
    <row r="4" spans="1:33" s="482" customFormat="1" ht="15" customHeight="1" x14ac:dyDescent="0.25">
      <c r="B4" s="2760" t="s">
        <v>4</v>
      </c>
      <c r="C4" s="2046"/>
      <c r="D4" s="484"/>
      <c r="E4" s="964"/>
      <c r="F4" s="964"/>
      <c r="G4" s="964"/>
      <c r="H4" s="964"/>
      <c r="I4" s="914" t="s">
        <v>5</v>
      </c>
      <c r="J4" s="483"/>
      <c r="K4" s="483"/>
      <c r="L4" s="483"/>
      <c r="O4" s="482" t="s">
        <v>321</v>
      </c>
      <c r="R4" s="964"/>
      <c r="S4" s="964"/>
      <c r="T4" s="964"/>
      <c r="U4" s="964"/>
      <c r="V4" s="964"/>
      <c r="W4" s="964"/>
      <c r="X4" s="964"/>
      <c r="Y4" s="964"/>
      <c r="Z4" s="964"/>
      <c r="AA4" s="964"/>
      <c r="AB4" s="964"/>
      <c r="AC4" s="964"/>
      <c r="AD4" s="964"/>
      <c r="AE4" s="964"/>
      <c r="AF4" s="964"/>
      <c r="AG4" s="964"/>
    </row>
    <row r="5" spans="1:33" s="482" customFormat="1" ht="9.75" customHeight="1" x14ac:dyDescent="0.2">
      <c r="B5" s="2759" t="s">
        <v>7</v>
      </c>
      <c r="C5" s="2044"/>
      <c r="D5" s="483"/>
      <c r="E5" s="483"/>
      <c r="R5" s="964"/>
      <c r="S5" s="964"/>
      <c r="T5" s="964"/>
      <c r="U5" s="964"/>
      <c r="V5" s="964"/>
      <c r="W5" s="964"/>
      <c r="X5" s="964"/>
      <c r="Y5" s="964"/>
      <c r="Z5" s="964"/>
      <c r="AA5" s="964"/>
      <c r="AB5" s="964"/>
      <c r="AC5" s="964"/>
      <c r="AD5" s="964"/>
      <c r="AE5" s="964"/>
      <c r="AF5" s="964"/>
      <c r="AG5" s="964"/>
    </row>
    <row r="6" spans="1:33" s="482" customFormat="1" ht="12" customHeight="1" x14ac:dyDescent="0.25">
      <c r="A6" s="2764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64"/>
      <c r="S6" s="964"/>
      <c r="T6" s="964"/>
      <c r="U6" s="964"/>
      <c r="V6" s="964"/>
      <c r="W6" s="964"/>
      <c r="X6" s="964"/>
      <c r="Y6" s="964"/>
      <c r="Z6" s="964"/>
      <c r="AA6" s="964"/>
      <c r="AB6" s="964"/>
      <c r="AC6" s="964"/>
      <c r="AD6" s="964"/>
      <c r="AE6" s="964"/>
      <c r="AF6" s="964"/>
      <c r="AG6" s="964"/>
    </row>
    <row r="7" spans="1:33" s="482" customFormat="1" ht="15.75" x14ac:dyDescent="0.25">
      <c r="A7" s="2765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64"/>
      <c r="S7" s="964"/>
      <c r="T7" s="964"/>
      <c r="U7" s="964"/>
      <c r="V7" s="964"/>
      <c r="W7" s="964"/>
      <c r="X7" s="964"/>
      <c r="Y7" s="964"/>
      <c r="Z7" s="964"/>
      <c r="AA7" s="964"/>
      <c r="AB7" s="964"/>
      <c r="AC7" s="964"/>
      <c r="AD7" s="964"/>
      <c r="AE7" s="964"/>
      <c r="AF7" s="964"/>
      <c r="AG7" s="964"/>
    </row>
    <row r="8" spans="1:33" s="482" customFormat="1" ht="9" customHeight="1" x14ac:dyDescent="0.2">
      <c r="A8" s="1326">
        <v>1640</v>
      </c>
      <c r="B8" s="1327">
        <v>411</v>
      </c>
      <c r="R8" s="964"/>
      <c r="S8" s="964"/>
      <c r="T8" s="964"/>
      <c r="U8" s="964"/>
      <c r="V8" s="964"/>
      <c r="W8" s="964"/>
      <c r="X8" s="964"/>
      <c r="Y8" s="964"/>
      <c r="Z8" s="964"/>
      <c r="AA8" s="964"/>
      <c r="AB8" s="964"/>
      <c r="AC8" s="964"/>
      <c r="AD8" s="964"/>
      <c r="AE8" s="964"/>
      <c r="AF8" s="964"/>
      <c r="AG8" s="964"/>
    </row>
    <row r="9" spans="1:33" s="482" customFormat="1" x14ac:dyDescent="0.2">
      <c r="A9" s="2755" t="s">
        <v>9</v>
      </c>
      <c r="B9" s="2761" t="s">
        <v>10</v>
      </c>
      <c r="C9" s="2762"/>
      <c r="D9" s="2762"/>
      <c r="E9" s="2762"/>
      <c r="F9" s="2762"/>
      <c r="G9" s="2762"/>
      <c r="H9" s="2762"/>
      <c r="I9" s="2763"/>
      <c r="J9" s="2761" t="s">
        <v>11</v>
      </c>
      <c r="K9" s="2762"/>
      <c r="L9" s="2762"/>
      <c r="M9" s="2762"/>
      <c r="N9" s="2762"/>
      <c r="O9" s="2762"/>
      <c r="P9" s="2762"/>
      <c r="Q9" s="2763"/>
      <c r="R9" s="964"/>
      <c r="S9" s="964"/>
      <c r="T9" s="964"/>
      <c r="U9" s="964"/>
      <c r="V9" s="964"/>
      <c r="W9" s="964"/>
      <c r="X9" s="964"/>
      <c r="Y9" s="964"/>
      <c r="Z9" s="964"/>
      <c r="AA9" s="964"/>
      <c r="AB9" s="964"/>
      <c r="AC9" s="964"/>
      <c r="AD9" s="964"/>
      <c r="AE9" s="964"/>
      <c r="AF9" s="964"/>
      <c r="AG9" s="964"/>
    </row>
    <row r="10" spans="1:33" s="482" customFormat="1" x14ac:dyDescent="0.2">
      <c r="A10" s="2756"/>
      <c r="B10" s="2770" t="s">
        <v>322</v>
      </c>
      <c r="C10" s="2771"/>
      <c r="D10" s="2771"/>
      <c r="E10" s="2772"/>
      <c r="F10" s="2767" t="s">
        <v>323</v>
      </c>
      <c r="G10" s="2039"/>
      <c r="H10" s="2039"/>
      <c r="I10" s="2040"/>
      <c r="J10" s="2767" t="s">
        <v>322</v>
      </c>
      <c r="K10" s="2768"/>
      <c r="L10" s="2768"/>
      <c r="M10" s="2769"/>
      <c r="N10" s="2767" t="s">
        <v>323</v>
      </c>
      <c r="O10" s="2768"/>
      <c r="P10" s="2768"/>
      <c r="Q10" s="2769"/>
      <c r="R10" s="964"/>
      <c r="S10" s="964"/>
      <c r="T10" s="964"/>
      <c r="U10" s="964"/>
      <c r="V10" s="964"/>
      <c r="W10" s="964"/>
      <c r="X10" s="964"/>
      <c r="Y10" s="964"/>
      <c r="Z10" s="964"/>
      <c r="AA10" s="964"/>
      <c r="AB10" s="964"/>
      <c r="AC10" s="964"/>
      <c r="AD10" s="964"/>
      <c r="AE10" s="964"/>
      <c r="AF10" s="964"/>
      <c r="AG10" s="964"/>
    </row>
    <row r="11" spans="1:33" s="482" customFormat="1" x14ac:dyDescent="0.2">
      <c r="A11" s="2756"/>
      <c r="B11" s="2767" t="s">
        <v>14</v>
      </c>
      <c r="C11" s="2768"/>
      <c r="E11" s="486">
        <v>3000</v>
      </c>
      <c r="F11" s="2767" t="s">
        <v>14</v>
      </c>
      <c r="G11" s="2768"/>
      <c r="H11" s="485"/>
      <c r="I11" s="486">
        <v>1500</v>
      </c>
      <c r="J11" s="2767" t="s">
        <v>14</v>
      </c>
      <c r="K11" s="2768"/>
      <c r="L11" s="485"/>
      <c r="M11" s="486">
        <v>3000</v>
      </c>
      <c r="N11" s="2767" t="s">
        <v>14</v>
      </c>
      <c r="O11" s="2768"/>
      <c r="P11" s="485"/>
      <c r="Q11" s="486">
        <v>1500</v>
      </c>
      <c r="R11" s="964"/>
      <c r="S11" s="964"/>
      <c r="T11" s="964"/>
      <c r="U11" s="964"/>
      <c r="V11" s="964"/>
      <c r="W11" s="964"/>
      <c r="X11" s="964"/>
      <c r="Y11" s="964"/>
      <c r="Z11" s="964"/>
      <c r="AA11" s="964"/>
      <c r="AB11" s="964"/>
      <c r="AC11" s="964"/>
      <c r="AD11" s="964"/>
      <c r="AE11" s="964"/>
      <c r="AF11" s="964"/>
      <c r="AG11" s="964"/>
    </row>
    <row r="12" spans="1:33" s="488" customFormat="1" ht="35.25" customHeight="1" x14ac:dyDescent="0.2">
      <c r="A12" s="2757"/>
      <c r="B12" s="487" t="s">
        <v>16</v>
      </c>
      <c r="C12" s="487" t="s">
        <v>17</v>
      </c>
      <c r="D12" s="487"/>
      <c r="E12" s="487" t="s">
        <v>18</v>
      </c>
      <c r="F12" s="487" t="s">
        <v>16</v>
      </c>
      <c r="G12" s="487" t="s">
        <v>17</v>
      </c>
      <c r="H12" s="487"/>
      <c r="I12" s="487" t="s">
        <v>18</v>
      </c>
      <c r="J12" s="487" t="s">
        <v>16</v>
      </c>
      <c r="K12" s="487" t="s">
        <v>17</v>
      </c>
      <c r="L12" s="487"/>
      <c r="M12" s="487" t="s">
        <v>18</v>
      </c>
      <c r="N12" s="487" t="s">
        <v>16</v>
      </c>
      <c r="O12" s="487" t="s">
        <v>17</v>
      </c>
      <c r="P12" s="487"/>
      <c r="Q12" s="487" t="s">
        <v>18</v>
      </c>
    </row>
    <row r="13" spans="1:33" s="490" customFormat="1" ht="11.25" x14ac:dyDescent="0.2">
      <c r="A13" s="489">
        <v>1</v>
      </c>
      <c r="B13" s="489">
        <v>2</v>
      </c>
      <c r="C13" s="489">
        <v>3</v>
      </c>
      <c r="D13" s="489"/>
      <c r="E13" s="489">
        <v>4</v>
      </c>
      <c r="F13" s="489">
        <v>5</v>
      </c>
      <c r="G13" s="489">
        <v>6</v>
      </c>
      <c r="H13" s="489"/>
      <c r="I13" s="489">
        <v>7</v>
      </c>
      <c r="J13" s="489">
        <v>8</v>
      </c>
      <c r="K13" s="489">
        <v>9</v>
      </c>
      <c r="L13" s="489"/>
      <c r="M13" s="489">
        <v>10</v>
      </c>
      <c r="N13" s="489">
        <v>11</v>
      </c>
      <c r="O13" s="489">
        <v>12</v>
      </c>
      <c r="P13" s="489"/>
      <c r="Q13" s="489">
        <v>13</v>
      </c>
    </row>
    <row r="14" spans="1:33" s="488" customFormat="1" ht="15" x14ac:dyDescent="0.2">
      <c r="A14" s="491">
        <v>0</v>
      </c>
      <c r="B14" s="794"/>
      <c r="C14" s="1793"/>
      <c r="D14" s="1793"/>
      <c r="E14" s="1794"/>
      <c r="F14" s="1793"/>
      <c r="G14" s="1793"/>
      <c r="H14" s="1793"/>
      <c r="I14" s="1794"/>
      <c r="J14" s="1795"/>
      <c r="K14" s="1793"/>
      <c r="L14" s="1793"/>
      <c r="M14" s="1794"/>
      <c r="N14" s="1793"/>
      <c r="O14" s="1793"/>
      <c r="P14" s="1793"/>
      <c r="Q14" s="1794"/>
    </row>
    <row r="15" spans="1:33" s="1442" customFormat="1" ht="15" x14ac:dyDescent="0.25">
      <c r="A15" s="1440">
        <v>1</v>
      </c>
      <c r="B15" s="1441"/>
      <c r="C15" s="1793"/>
      <c r="D15" s="1793"/>
      <c r="E15" s="1644">
        <v>155</v>
      </c>
      <c r="F15" s="1793"/>
      <c r="G15" s="1793"/>
      <c r="H15" s="1793"/>
      <c r="I15" s="1644">
        <v>108.75</v>
      </c>
      <c r="J15" s="1795"/>
      <c r="K15" s="1793"/>
      <c r="L15" s="1793"/>
      <c r="M15" s="1644">
        <v>113</v>
      </c>
      <c r="N15" s="1793"/>
      <c r="O15" s="1793"/>
      <c r="P15" s="1793"/>
      <c r="Q15" s="1644">
        <v>93</v>
      </c>
    </row>
    <row r="16" spans="1:33" s="488" customFormat="1" ht="15" x14ac:dyDescent="0.25">
      <c r="A16" s="491">
        <v>2</v>
      </c>
      <c r="B16" s="794"/>
      <c r="C16" s="1793"/>
      <c r="D16" s="1793"/>
      <c r="E16" s="1644">
        <v>127</v>
      </c>
      <c r="F16" s="1793"/>
      <c r="G16" s="1793"/>
      <c r="H16" s="1793"/>
      <c r="I16" s="1644">
        <v>98.1</v>
      </c>
      <c r="J16" s="1795"/>
      <c r="K16" s="1793"/>
      <c r="L16" s="1793"/>
      <c r="M16" s="1644">
        <v>96</v>
      </c>
      <c r="N16" s="1793"/>
      <c r="O16" s="1793"/>
      <c r="P16" s="1793"/>
      <c r="Q16" s="1644">
        <v>84.6</v>
      </c>
    </row>
    <row r="17" spans="1:17" s="488" customFormat="1" ht="15" x14ac:dyDescent="0.25">
      <c r="A17" s="491">
        <v>3</v>
      </c>
      <c r="B17" s="794"/>
      <c r="C17" s="1793"/>
      <c r="D17" s="1793"/>
      <c r="E17" s="1644">
        <v>120</v>
      </c>
      <c r="F17" s="1793"/>
      <c r="G17" s="1793"/>
      <c r="H17" s="1793"/>
      <c r="I17" s="1644">
        <v>92.4</v>
      </c>
      <c r="J17" s="1795"/>
      <c r="K17" s="1793"/>
      <c r="L17" s="1793"/>
      <c r="M17" s="1644">
        <v>95</v>
      </c>
      <c r="N17" s="1793"/>
      <c r="O17" s="1793"/>
      <c r="P17" s="1793"/>
      <c r="Q17" s="1644">
        <v>81.45</v>
      </c>
    </row>
    <row r="18" spans="1:17" s="488" customFormat="1" ht="15" x14ac:dyDescent="0.25">
      <c r="A18" s="491">
        <v>4</v>
      </c>
      <c r="B18" s="794"/>
      <c r="C18" s="1793"/>
      <c r="D18" s="1793"/>
      <c r="E18" s="1644">
        <v>119</v>
      </c>
      <c r="F18" s="1793"/>
      <c r="G18" s="1793"/>
      <c r="H18" s="1793"/>
      <c r="I18" s="1644">
        <v>93.45</v>
      </c>
      <c r="J18" s="1795"/>
      <c r="K18" s="1793"/>
      <c r="L18" s="1793"/>
      <c r="M18" s="1644">
        <v>94</v>
      </c>
      <c r="N18" s="1793"/>
      <c r="O18" s="1793"/>
      <c r="P18" s="1793"/>
      <c r="Q18" s="1644">
        <v>83.4</v>
      </c>
    </row>
    <row r="19" spans="1:17" s="488" customFormat="1" ht="15" x14ac:dyDescent="0.25">
      <c r="A19" s="491">
        <v>5</v>
      </c>
      <c r="B19" s="794"/>
      <c r="C19" s="1793"/>
      <c r="D19" s="1793"/>
      <c r="E19" s="1644">
        <v>119</v>
      </c>
      <c r="F19" s="1793"/>
      <c r="G19" s="1793"/>
      <c r="H19" s="1793"/>
      <c r="I19" s="1644">
        <v>91.95</v>
      </c>
      <c r="J19" s="1795"/>
      <c r="K19" s="1793"/>
      <c r="L19" s="1793"/>
      <c r="M19" s="1644">
        <v>94</v>
      </c>
      <c r="N19" s="1793"/>
      <c r="O19" s="1793"/>
      <c r="P19" s="1793"/>
      <c r="Q19" s="1644">
        <v>84</v>
      </c>
    </row>
    <row r="20" spans="1:17" s="488" customFormat="1" ht="15" x14ac:dyDescent="0.25">
      <c r="A20" s="491">
        <v>6</v>
      </c>
      <c r="B20" s="794"/>
      <c r="C20" s="1793"/>
      <c r="D20" s="1793"/>
      <c r="E20" s="1644">
        <v>133</v>
      </c>
      <c r="F20" s="1793"/>
      <c r="G20" s="1793"/>
      <c r="H20" s="1793"/>
      <c r="I20" s="1644">
        <v>99.75</v>
      </c>
      <c r="J20" s="1795"/>
      <c r="K20" s="1793"/>
      <c r="L20" s="1793"/>
      <c r="M20" s="1644">
        <v>91</v>
      </c>
      <c r="N20" s="1793"/>
      <c r="O20" s="1793"/>
      <c r="P20" s="1793"/>
      <c r="Q20" s="1644">
        <v>83.1</v>
      </c>
    </row>
    <row r="21" spans="1:17" s="488" customFormat="1" ht="15" x14ac:dyDescent="0.25">
      <c r="A21" s="491">
        <v>7</v>
      </c>
      <c r="B21" s="794"/>
      <c r="C21" s="1793"/>
      <c r="D21" s="1793"/>
      <c r="E21" s="1644">
        <v>189</v>
      </c>
      <c r="F21" s="1793"/>
      <c r="G21" s="1793"/>
      <c r="H21" s="1793"/>
      <c r="I21" s="1644">
        <v>143.10000000000002</v>
      </c>
      <c r="J21" s="1795"/>
      <c r="K21" s="1793"/>
      <c r="L21" s="1793"/>
      <c r="M21" s="1644">
        <v>92</v>
      </c>
      <c r="N21" s="1793"/>
      <c r="O21" s="1793"/>
      <c r="P21" s="1793"/>
      <c r="Q21" s="1644">
        <v>86.25</v>
      </c>
    </row>
    <row r="22" spans="1:17" s="488" customFormat="1" ht="15" x14ac:dyDescent="0.25">
      <c r="A22" s="491">
        <v>8</v>
      </c>
      <c r="B22" s="794"/>
      <c r="C22" s="1793"/>
      <c r="D22" s="1793"/>
      <c r="E22" s="1644">
        <v>255</v>
      </c>
      <c r="F22" s="1793"/>
      <c r="G22" s="1793"/>
      <c r="H22" s="1793"/>
      <c r="I22" s="1644">
        <v>164.7</v>
      </c>
      <c r="J22" s="1795"/>
      <c r="K22" s="1793"/>
      <c r="L22" s="1793"/>
      <c r="M22" s="1644">
        <v>95</v>
      </c>
      <c r="N22" s="1793"/>
      <c r="O22" s="1793"/>
      <c r="P22" s="1793"/>
      <c r="Q22" s="1644">
        <v>92.399999999999991</v>
      </c>
    </row>
    <row r="23" spans="1:17" s="488" customFormat="1" ht="15" x14ac:dyDescent="0.25">
      <c r="A23" s="491">
        <v>9</v>
      </c>
      <c r="B23" s="794"/>
      <c r="C23" s="1793"/>
      <c r="D23" s="1793"/>
      <c r="E23" s="1644">
        <v>269</v>
      </c>
      <c r="F23" s="1793"/>
      <c r="G23" s="1793"/>
      <c r="H23" s="1793"/>
      <c r="I23" s="1644">
        <v>237.75</v>
      </c>
      <c r="J23" s="1795"/>
      <c r="K23" s="1793"/>
      <c r="L23" s="1793"/>
      <c r="M23" s="1644">
        <v>97</v>
      </c>
      <c r="N23" s="1793"/>
      <c r="O23" s="1793"/>
      <c r="P23" s="1793"/>
      <c r="Q23" s="1644">
        <v>128.69999999999999</v>
      </c>
    </row>
    <row r="24" spans="1:17" s="488" customFormat="1" ht="15" x14ac:dyDescent="0.25">
      <c r="A24" s="491">
        <v>10</v>
      </c>
      <c r="B24" s="794"/>
      <c r="C24" s="1793"/>
      <c r="D24" s="1793"/>
      <c r="E24" s="1644">
        <v>289</v>
      </c>
      <c r="F24" s="1793"/>
      <c r="G24" s="1793"/>
      <c r="H24" s="1793"/>
      <c r="I24" s="1644">
        <v>290.39999999999998</v>
      </c>
      <c r="J24" s="1795"/>
      <c r="K24" s="1793"/>
      <c r="L24" s="1793"/>
      <c r="M24" s="1644">
        <v>102</v>
      </c>
      <c r="N24" s="1793"/>
      <c r="O24" s="1793"/>
      <c r="P24" s="1793"/>
      <c r="Q24" s="1644">
        <v>169.95000000000002</v>
      </c>
    </row>
    <row r="25" spans="1:17" s="488" customFormat="1" ht="15" x14ac:dyDescent="0.25">
      <c r="A25" s="491">
        <v>11</v>
      </c>
      <c r="B25" s="794"/>
      <c r="C25" s="1793"/>
      <c r="D25" s="1793"/>
      <c r="E25" s="1644">
        <v>270</v>
      </c>
      <c r="F25" s="1793"/>
      <c r="G25" s="1793"/>
      <c r="H25" s="1793"/>
      <c r="I25" s="1644">
        <v>264.15000000000003</v>
      </c>
      <c r="J25" s="1795"/>
      <c r="K25" s="1793"/>
      <c r="L25" s="1793"/>
      <c r="M25" s="1644">
        <v>100</v>
      </c>
      <c r="N25" s="1793"/>
      <c r="O25" s="1793"/>
      <c r="P25" s="1793"/>
      <c r="Q25" s="1644">
        <v>159.75</v>
      </c>
    </row>
    <row r="26" spans="1:17" s="488" customFormat="1" ht="15" x14ac:dyDescent="0.25">
      <c r="A26" s="491">
        <v>12</v>
      </c>
      <c r="B26" s="794"/>
      <c r="C26" s="1793"/>
      <c r="D26" s="1793"/>
      <c r="E26" s="1644">
        <v>261</v>
      </c>
      <c r="F26" s="1793"/>
      <c r="G26" s="1793"/>
      <c r="H26" s="1793"/>
      <c r="I26" s="1644">
        <v>302.25</v>
      </c>
      <c r="J26" s="1795"/>
      <c r="K26" s="1793"/>
      <c r="L26" s="1793"/>
      <c r="M26" s="1644">
        <v>106</v>
      </c>
      <c r="N26" s="1793"/>
      <c r="O26" s="1793"/>
      <c r="P26" s="1793"/>
      <c r="Q26" s="1644">
        <v>182.54999999999998</v>
      </c>
    </row>
    <row r="27" spans="1:17" s="488" customFormat="1" ht="15" x14ac:dyDescent="0.25">
      <c r="A27" s="491">
        <v>13</v>
      </c>
      <c r="B27" s="794"/>
      <c r="C27" s="1793"/>
      <c r="D27" s="1793"/>
      <c r="E27" s="1644">
        <v>256</v>
      </c>
      <c r="F27" s="1793"/>
      <c r="G27" s="1793"/>
      <c r="H27" s="1793"/>
      <c r="I27" s="1644">
        <v>182.4</v>
      </c>
      <c r="J27" s="1795"/>
      <c r="K27" s="1793"/>
      <c r="L27" s="1793"/>
      <c r="M27" s="1644">
        <v>110</v>
      </c>
      <c r="N27" s="1793"/>
      <c r="O27" s="1793"/>
      <c r="P27" s="1793"/>
      <c r="Q27" s="1644">
        <v>113.85000000000001</v>
      </c>
    </row>
    <row r="28" spans="1:17" s="488" customFormat="1" ht="15" x14ac:dyDescent="0.25">
      <c r="A28" s="491">
        <v>14</v>
      </c>
      <c r="B28" s="794"/>
      <c r="C28" s="1793"/>
      <c r="D28" s="1793"/>
      <c r="E28" s="1644">
        <v>230</v>
      </c>
      <c r="F28" s="1793"/>
      <c r="G28" s="1793"/>
      <c r="H28" s="1793"/>
      <c r="I28" s="1644">
        <v>301.2</v>
      </c>
      <c r="J28" s="1795"/>
      <c r="K28" s="1793"/>
      <c r="L28" s="1793"/>
      <c r="M28" s="1644">
        <v>101</v>
      </c>
      <c r="N28" s="1793"/>
      <c r="O28" s="1793"/>
      <c r="P28" s="1793"/>
      <c r="Q28" s="1644">
        <v>184.8</v>
      </c>
    </row>
    <row r="29" spans="1:17" s="488" customFormat="1" ht="15" x14ac:dyDescent="0.25">
      <c r="A29" s="491">
        <v>15</v>
      </c>
      <c r="B29" s="794"/>
      <c r="C29" s="1793"/>
      <c r="D29" s="1793"/>
      <c r="E29" s="1644">
        <v>235</v>
      </c>
      <c r="F29" s="1793"/>
      <c r="G29" s="1793"/>
      <c r="H29" s="1793"/>
      <c r="I29" s="1644">
        <v>287.85000000000002</v>
      </c>
      <c r="J29" s="1795"/>
      <c r="K29" s="1793"/>
      <c r="L29" s="1793"/>
      <c r="M29" s="1644">
        <v>103</v>
      </c>
      <c r="N29" s="1793"/>
      <c r="O29" s="1793"/>
      <c r="P29" s="1793"/>
      <c r="Q29" s="1644">
        <v>175.04999999999998</v>
      </c>
    </row>
    <row r="30" spans="1:17" s="488" customFormat="1" ht="15" x14ac:dyDescent="0.25">
      <c r="A30" s="491">
        <v>16</v>
      </c>
      <c r="B30" s="794"/>
      <c r="C30" s="1793"/>
      <c r="D30" s="1793"/>
      <c r="E30" s="1644">
        <v>233</v>
      </c>
      <c r="F30" s="1793"/>
      <c r="G30" s="1793"/>
      <c r="H30" s="1793"/>
      <c r="I30" s="1644">
        <v>206.55</v>
      </c>
      <c r="J30" s="1795"/>
      <c r="K30" s="1793"/>
      <c r="L30" s="1793"/>
      <c r="M30" s="1644">
        <v>109</v>
      </c>
      <c r="N30" s="1793"/>
      <c r="O30" s="1793"/>
      <c r="P30" s="1793"/>
      <c r="Q30" s="1644">
        <v>131.1</v>
      </c>
    </row>
    <row r="31" spans="1:17" s="492" customFormat="1" ht="15" x14ac:dyDescent="0.25">
      <c r="A31" s="491">
        <v>17</v>
      </c>
      <c r="B31" s="794"/>
      <c r="C31" s="1793"/>
      <c r="D31" s="1793"/>
      <c r="E31" s="1644">
        <v>226</v>
      </c>
      <c r="F31" s="1793"/>
      <c r="G31" s="1793"/>
      <c r="H31" s="1793"/>
      <c r="I31" s="1644">
        <v>248.25</v>
      </c>
      <c r="J31" s="1795"/>
      <c r="K31" s="1793"/>
      <c r="L31" s="1793"/>
      <c r="M31" s="1644">
        <v>108</v>
      </c>
      <c r="N31" s="1793"/>
      <c r="O31" s="1793"/>
      <c r="P31" s="1793"/>
      <c r="Q31" s="1644">
        <v>165.15</v>
      </c>
    </row>
    <row r="32" spans="1:17" s="492" customFormat="1" ht="15" x14ac:dyDescent="0.25">
      <c r="A32" s="491">
        <v>18</v>
      </c>
      <c r="B32" s="794"/>
      <c r="C32" s="1793"/>
      <c r="D32" s="1793"/>
      <c r="E32" s="1644">
        <v>205</v>
      </c>
      <c r="F32" s="1793"/>
      <c r="G32" s="1793"/>
      <c r="H32" s="1793"/>
      <c r="I32" s="1644">
        <v>195.75</v>
      </c>
      <c r="J32" s="1795"/>
      <c r="K32" s="1793"/>
      <c r="L32" s="1793"/>
      <c r="M32" s="1644">
        <v>106</v>
      </c>
      <c r="N32" s="1793"/>
      <c r="O32" s="1793"/>
      <c r="P32" s="1793"/>
      <c r="Q32" s="1644">
        <v>121.65</v>
      </c>
    </row>
    <row r="33" spans="1:33" s="492" customFormat="1" ht="15" x14ac:dyDescent="0.25">
      <c r="A33" s="491">
        <v>19</v>
      </c>
      <c r="B33" s="794"/>
      <c r="C33" s="1793"/>
      <c r="D33" s="1793"/>
      <c r="E33" s="1644">
        <v>199</v>
      </c>
      <c r="F33" s="1793"/>
      <c r="G33" s="1793"/>
      <c r="H33" s="1793"/>
      <c r="I33" s="1644">
        <v>174.15</v>
      </c>
      <c r="J33" s="1795"/>
      <c r="K33" s="1793"/>
      <c r="L33" s="1793"/>
      <c r="M33" s="1644">
        <v>105</v>
      </c>
      <c r="N33" s="1793"/>
      <c r="O33" s="1793"/>
      <c r="P33" s="1793"/>
      <c r="Q33" s="1644">
        <v>105.29999999999998</v>
      </c>
    </row>
    <row r="34" spans="1:33" s="492" customFormat="1" ht="15" x14ac:dyDescent="0.25">
      <c r="A34" s="491">
        <v>20</v>
      </c>
      <c r="B34" s="794"/>
      <c r="C34" s="1793"/>
      <c r="D34" s="1793"/>
      <c r="E34" s="1644">
        <v>189</v>
      </c>
      <c r="F34" s="1793"/>
      <c r="G34" s="1793"/>
      <c r="H34" s="1793"/>
      <c r="I34" s="1644">
        <v>179.1</v>
      </c>
      <c r="J34" s="1795"/>
      <c r="K34" s="1793"/>
      <c r="L34" s="1793"/>
      <c r="M34" s="1644">
        <v>110</v>
      </c>
      <c r="N34" s="1793"/>
      <c r="O34" s="1793"/>
      <c r="P34" s="1793"/>
      <c r="Q34" s="1644">
        <v>110.25000000000001</v>
      </c>
    </row>
    <row r="35" spans="1:33" s="492" customFormat="1" ht="15" x14ac:dyDescent="0.25">
      <c r="A35" s="491">
        <v>21</v>
      </c>
      <c r="B35" s="794"/>
      <c r="C35" s="1793"/>
      <c r="D35" s="1793"/>
      <c r="E35" s="1644">
        <v>201</v>
      </c>
      <c r="F35" s="1793"/>
      <c r="G35" s="1793"/>
      <c r="H35" s="1793"/>
      <c r="I35" s="1644">
        <v>174.45</v>
      </c>
      <c r="J35" s="1795"/>
      <c r="K35" s="1793"/>
      <c r="L35" s="1793"/>
      <c r="M35" s="1644">
        <v>103</v>
      </c>
      <c r="N35" s="1793"/>
      <c r="O35" s="1793"/>
      <c r="P35" s="1793"/>
      <c r="Q35" s="1644">
        <v>97.199999999999989</v>
      </c>
    </row>
    <row r="36" spans="1:33" s="492" customFormat="1" ht="15" x14ac:dyDescent="0.25">
      <c r="A36" s="491">
        <v>22</v>
      </c>
      <c r="B36" s="794"/>
      <c r="C36" s="1793"/>
      <c r="D36" s="1793"/>
      <c r="E36" s="1644">
        <v>202</v>
      </c>
      <c r="F36" s="1793"/>
      <c r="G36" s="1793"/>
      <c r="H36" s="1793"/>
      <c r="I36" s="1644">
        <v>181.35</v>
      </c>
      <c r="J36" s="1795"/>
      <c r="K36" s="1793"/>
      <c r="L36" s="1793"/>
      <c r="M36" s="1644">
        <v>94</v>
      </c>
      <c r="N36" s="1793"/>
      <c r="O36" s="1793"/>
      <c r="P36" s="1793"/>
      <c r="Q36" s="1644">
        <v>83.4</v>
      </c>
    </row>
    <row r="37" spans="1:33" s="492" customFormat="1" ht="15" x14ac:dyDescent="0.25">
      <c r="A37" s="491">
        <v>23</v>
      </c>
      <c r="B37" s="794"/>
      <c r="C37" s="1793"/>
      <c r="D37" s="1793"/>
      <c r="E37" s="1644">
        <v>186</v>
      </c>
      <c r="F37" s="1793"/>
      <c r="G37" s="1793"/>
      <c r="H37" s="1793"/>
      <c r="I37" s="1644">
        <v>160.80000000000001</v>
      </c>
      <c r="J37" s="1795"/>
      <c r="K37" s="1793"/>
      <c r="L37" s="1793"/>
      <c r="M37" s="1644">
        <v>97</v>
      </c>
      <c r="N37" s="1793"/>
      <c r="O37" s="1793"/>
      <c r="P37" s="1793"/>
      <c r="Q37" s="1644">
        <v>79.199999999999989</v>
      </c>
    </row>
    <row r="38" spans="1:33" s="492" customFormat="1" ht="15" x14ac:dyDescent="0.25">
      <c r="A38" s="491">
        <v>24</v>
      </c>
      <c r="B38" s="794"/>
      <c r="C38" s="1793"/>
      <c r="D38" s="1793"/>
      <c r="E38" s="1644">
        <v>173</v>
      </c>
      <c r="F38" s="1793"/>
      <c r="G38" s="1793"/>
      <c r="H38" s="1793"/>
      <c r="I38" s="1644">
        <v>129.75</v>
      </c>
      <c r="J38" s="1795"/>
      <c r="K38" s="1793"/>
      <c r="L38" s="1793"/>
      <c r="M38" s="1644">
        <v>101</v>
      </c>
      <c r="N38" s="1793"/>
      <c r="O38" s="1793"/>
      <c r="P38" s="1793"/>
      <c r="Q38" s="1644">
        <v>75.899999999999991</v>
      </c>
    </row>
    <row r="39" spans="1:33" s="492" customFormat="1" ht="15" x14ac:dyDescent="0.2">
      <c r="A39" s="491" t="s">
        <v>19</v>
      </c>
      <c r="B39" s="819"/>
      <c r="C39" s="1794"/>
      <c r="D39" s="1794"/>
      <c r="E39" s="1796">
        <f>SUM(E15:E38)</f>
        <v>4841</v>
      </c>
      <c r="F39" s="1794"/>
      <c r="G39" s="1794"/>
      <c r="H39" s="1794"/>
      <c r="I39" s="1796">
        <f>SUM(I15:I38)</f>
        <v>4408.3500000000004</v>
      </c>
      <c r="J39" s="1794"/>
      <c r="K39" s="1794"/>
      <c r="L39" s="1794"/>
      <c r="M39" s="1796">
        <f>SUM(M15:M38)</f>
        <v>2422</v>
      </c>
      <c r="N39" s="1794"/>
      <c r="O39" s="1794"/>
      <c r="P39" s="1794"/>
      <c r="Q39" s="1796">
        <f>SUM(Q15:Q38)</f>
        <v>2772</v>
      </c>
    </row>
    <row r="40" spans="1:33" s="482" customFormat="1" ht="12.75" customHeight="1" x14ac:dyDescent="0.2">
      <c r="A40" s="482" t="s">
        <v>20</v>
      </c>
      <c r="R40" s="964"/>
      <c r="S40" s="964"/>
      <c r="T40" s="964"/>
      <c r="U40" s="964"/>
      <c r="V40" s="964"/>
      <c r="W40" s="964"/>
      <c r="X40" s="964"/>
      <c r="Y40" s="964"/>
      <c r="Z40" s="964"/>
      <c r="AA40" s="964"/>
      <c r="AB40" s="964"/>
      <c r="AC40" s="964"/>
      <c r="AD40" s="964"/>
      <c r="AE40" s="964"/>
      <c r="AF40" s="964"/>
      <c r="AG40" s="964"/>
    </row>
    <row r="41" spans="1:33" s="482" customFormat="1" ht="12.75" customHeight="1" x14ac:dyDescent="0.2">
      <c r="A41" s="482" t="s">
        <v>21</v>
      </c>
      <c r="R41" s="964"/>
      <c r="S41" s="964"/>
      <c r="T41" s="964"/>
      <c r="U41" s="964"/>
      <c r="V41" s="964"/>
      <c r="W41" s="964"/>
      <c r="X41" s="964"/>
      <c r="Y41" s="964"/>
      <c r="Z41" s="964"/>
      <c r="AA41" s="964"/>
      <c r="AB41" s="964"/>
      <c r="AC41" s="964"/>
      <c r="AD41" s="964"/>
      <c r="AE41" s="964"/>
      <c r="AF41" s="964"/>
      <c r="AG41" s="964"/>
    </row>
    <row r="42" spans="1:33" x14ac:dyDescent="0.2">
      <c r="A42" s="482" t="s">
        <v>22</v>
      </c>
      <c r="R42" s="965"/>
      <c r="S42" s="965"/>
      <c r="T42" s="965"/>
      <c r="U42" s="965"/>
      <c r="V42" s="965"/>
      <c r="W42" s="965"/>
      <c r="X42" s="965"/>
      <c r="Y42" s="965"/>
      <c r="Z42" s="965"/>
      <c r="AA42" s="965"/>
      <c r="AB42" s="965"/>
      <c r="AC42" s="965"/>
      <c r="AD42" s="965"/>
      <c r="AE42" s="965"/>
      <c r="AF42" s="965"/>
      <c r="AG42" s="965"/>
    </row>
    <row r="43" spans="1:33" x14ac:dyDescent="0.2">
      <c r="A43" s="482" t="s">
        <v>23</v>
      </c>
      <c r="K43" s="482" t="s">
        <v>526</v>
      </c>
      <c r="L43" s="482"/>
      <c r="M43" s="482"/>
      <c r="N43" s="482"/>
      <c r="O43" s="482"/>
      <c r="P43" s="482"/>
      <c r="Q43" s="482"/>
      <c r="R43" s="965"/>
      <c r="S43" s="965"/>
      <c r="T43" s="965"/>
      <c r="U43" s="965"/>
      <c r="V43" s="965"/>
      <c r="W43" s="965"/>
      <c r="X43" s="965"/>
      <c r="Y43" s="965"/>
      <c r="Z43" s="965"/>
      <c r="AA43" s="965"/>
      <c r="AB43" s="965"/>
      <c r="AC43" s="965"/>
      <c r="AD43" s="965"/>
      <c r="AE43" s="965"/>
      <c r="AF43" s="965"/>
      <c r="AG43" s="965"/>
    </row>
    <row r="44" spans="1:33" x14ac:dyDescent="0.2">
      <c r="R44" s="965"/>
      <c r="S44" s="965"/>
      <c r="T44" s="965"/>
      <c r="U44" s="965"/>
      <c r="V44" s="965"/>
      <c r="W44" s="965"/>
      <c r="X44" s="965"/>
      <c r="Y44" s="965"/>
      <c r="Z44" s="965"/>
      <c r="AA44" s="965"/>
      <c r="AB44" s="965"/>
      <c r="AC44" s="965"/>
      <c r="AD44" s="965"/>
      <c r="AE44" s="965"/>
      <c r="AF44" s="965"/>
      <c r="AG44" s="965"/>
    </row>
  </sheetData>
  <mergeCells count="20">
    <mergeCell ref="N1:Q1"/>
    <mergeCell ref="J9:Q9"/>
    <mergeCell ref="N11:O11"/>
    <mergeCell ref="B11:C11"/>
    <mergeCell ref="F11:G11"/>
    <mergeCell ref="J11:K11"/>
    <mergeCell ref="F10:I10"/>
    <mergeCell ref="J10:M10"/>
    <mergeCell ref="N10:Q10"/>
    <mergeCell ref="B10:E10"/>
    <mergeCell ref="B1:F1"/>
    <mergeCell ref="B2:F2"/>
    <mergeCell ref="N2:Q2"/>
    <mergeCell ref="A9:A12"/>
    <mergeCell ref="B3:C3"/>
    <mergeCell ref="B5:C5"/>
    <mergeCell ref="B4:C4"/>
    <mergeCell ref="B9:I9"/>
    <mergeCell ref="A6:Q6"/>
    <mergeCell ref="A7:Q7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2">
    <tabColor theme="6"/>
  </sheetPr>
  <dimension ref="A1:AG44"/>
  <sheetViews>
    <sheetView zoomScale="70" zoomScaleNormal="70" workbookViewId="0">
      <selection activeCell="S36" sqref="S36"/>
    </sheetView>
  </sheetViews>
  <sheetFormatPr defaultRowHeight="12.75" x14ac:dyDescent="0.2"/>
  <cols>
    <col min="1" max="1" width="5.42578125" style="505" customWidth="1"/>
    <col min="2" max="3" width="11.28515625" style="505" customWidth="1"/>
    <col min="4" max="4" width="11.28515625" style="505" hidden="1" customWidth="1"/>
    <col min="5" max="7" width="11.28515625" style="505" customWidth="1"/>
    <col min="8" max="8" width="11.28515625" style="505" hidden="1" customWidth="1"/>
    <col min="9" max="11" width="11.28515625" style="505" customWidth="1"/>
    <col min="12" max="12" width="11.28515625" style="505" hidden="1" customWidth="1"/>
    <col min="13" max="15" width="11.28515625" style="505" customWidth="1"/>
    <col min="16" max="16" width="11.28515625" style="505" hidden="1" customWidth="1"/>
    <col min="17" max="17" width="11.28515625" style="505" customWidth="1"/>
    <col min="18" max="16384" width="9.140625" style="505"/>
  </cols>
  <sheetData>
    <row r="1" spans="1:33" s="494" customFormat="1" ht="18.75" customHeight="1" x14ac:dyDescent="0.25">
      <c r="B1" s="2776" t="s">
        <v>503</v>
      </c>
      <c r="C1" s="2046"/>
      <c r="D1" s="2046"/>
      <c r="E1" s="2046"/>
      <c r="F1" s="2046"/>
      <c r="J1" s="801" t="s">
        <v>179</v>
      </c>
      <c r="N1" s="2778" t="s">
        <v>119</v>
      </c>
      <c r="O1" s="2778"/>
      <c r="P1" s="2778"/>
      <c r="Q1" s="2778"/>
      <c r="R1" s="962"/>
      <c r="S1" s="962"/>
      <c r="T1" s="962"/>
      <c r="U1" s="962"/>
      <c r="V1" s="962"/>
      <c r="W1" s="962"/>
      <c r="X1" s="962"/>
      <c r="Y1" s="962"/>
      <c r="Z1" s="962"/>
      <c r="AA1" s="962"/>
      <c r="AB1" s="962"/>
      <c r="AC1" s="962"/>
      <c r="AD1" s="962"/>
      <c r="AE1" s="962"/>
      <c r="AF1" s="962"/>
      <c r="AG1" s="962"/>
    </row>
    <row r="2" spans="1:33" s="494" customFormat="1" ht="10.5" customHeight="1" x14ac:dyDescent="0.2">
      <c r="B2" s="2777" t="s">
        <v>1</v>
      </c>
      <c r="C2" s="2032"/>
      <c r="D2" s="2032"/>
      <c r="E2" s="2032"/>
      <c r="F2" s="2032"/>
      <c r="N2" s="2777" t="s">
        <v>2</v>
      </c>
      <c r="O2" s="2780"/>
      <c r="P2" s="2780"/>
      <c r="Q2" s="2780"/>
      <c r="R2" s="962"/>
      <c r="S2" s="962"/>
      <c r="T2" s="962"/>
      <c r="U2" s="962"/>
      <c r="V2" s="962"/>
      <c r="W2" s="962"/>
      <c r="X2" s="962"/>
      <c r="Y2" s="962"/>
      <c r="Z2" s="962"/>
      <c r="AA2" s="962"/>
      <c r="AB2" s="962"/>
      <c r="AC2" s="962"/>
      <c r="AD2" s="962"/>
      <c r="AE2" s="962"/>
      <c r="AF2" s="962"/>
      <c r="AG2" s="962"/>
    </row>
    <row r="3" spans="1:33" s="494" customFormat="1" ht="13.5" customHeight="1" x14ac:dyDescent="0.2">
      <c r="B3" s="2779" t="s">
        <v>120</v>
      </c>
      <c r="C3" s="2779"/>
      <c r="N3" s="494" t="s">
        <v>3</v>
      </c>
      <c r="R3" s="962"/>
      <c r="S3" s="962"/>
      <c r="T3" s="962"/>
      <c r="U3" s="962"/>
      <c r="V3" s="962"/>
      <c r="W3" s="962"/>
      <c r="X3" s="962"/>
      <c r="Y3" s="962"/>
      <c r="Z3" s="962"/>
      <c r="AA3" s="962"/>
      <c r="AB3" s="962"/>
      <c r="AC3" s="962"/>
      <c r="AD3" s="962"/>
      <c r="AE3" s="962"/>
      <c r="AF3" s="962"/>
      <c r="AG3" s="962"/>
    </row>
    <row r="4" spans="1:33" s="494" customFormat="1" ht="15" customHeight="1" x14ac:dyDescent="0.25">
      <c r="B4" s="2784" t="s">
        <v>4</v>
      </c>
      <c r="C4" s="2046"/>
      <c r="D4" s="496"/>
      <c r="E4" s="962"/>
      <c r="F4" s="962"/>
      <c r="G4" s="962"/>
      <c r="H4" s="962"/>
      <c r="I4" s="915" t="s">
        <v>5</v>
      </c>
      <c r="J4" s="495"/>
      <c r="K4" s="495"/>
      <c r="L4" s="495"/>
      <c r="R4" s="962"/>
      <c r="S4" s="962"/>
      <c r="T4" s="962"/>
      <c r="U4" s="962"/>
      <c r="V4" s="962"/>
      <c r="W4" s="962"/>
      <c r="X4" s="962"/>
      <c r="Y4" s="962"/>
      <c r="Z4" s="962"/>
      <c r="AA4" s="962"/>
      <c r="AB4" s="962"/>
      <c r="AC4" s="962"/>
      <c r="AD4" s="962"/>
      <c r="AE4" s="962"/>
      <c r="AF4" s="962"/>
      <c r="AG4" s="962"/>
    </row>
    <row r="5" spans="1:33" s="494" customFormat="1" ht="9.75" customHeight="1" x14ac:dyDescent="0.2">
      <c r="B5" s="2787" t="s">
        <v>7</v>
      </c>
      <c r="C5" s="2044"/>
      <c r="D5" s="495"/>
      <c r="E5" s="495"/>
      <c r="R5" s="962"/>
      <c r="S5" s="962"/>
      <c r="T5" s="962"/>
      <c r="U5" s="962"/>
      <c r="V5" s="962"/>
      <c r="W5" s="962"/>
      <c r="X5" s="962"/>
      <c r="Y5" s="962"/>
      <c r="Z5" s="962"/>
      <c r="AA5" s="962"/>
      <c r="AB5" s="962"/>
      <c r="AC5" s="962"/>
      <c r="AD5" s="962"/>
      <c r="AE5" s="962"/>
      <c r="AF5" s="962"/>
      <c r="AG5" s="962"/>
    </row>
    <row r="6" spans="1:33" s="494" customFormat="1" ht="12" customHeight="1" x14ac:dyDescent="0.25">
      <c r="A6" s="2785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62"/>
      <c r="S6" s="962"/>
      <c r="T6" s="962"/>
      <c r="U6" s="962"/>
      <c r="V6" s="962"/>
      <c r="W6" s="962"/>
      <c r="X6" s="962"/>
      <c r="Y6" s="962"/>
      <c r="Z6" s="962"/>
      <c r="AA6" s="962"/>
      <c r="AB6" s="962"/>
      <c r="AC6" s="962"/>
      <c r="AD6" s="962"/>
      <c r="AE6" s="962"/>
      <c r="AF6" s="962"/>
      <c r="AG6" s="962"/>
    </row>
    <row r="7" spans="1:33" s="494" customFormat="1" ht="15.75" x14ac:dyDescent="0.25">
      <c r="A7" s="2786" t="s">
        <v>661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62"/>
      <c r="S7" s="962"/>
      <c r="T7" s="962"/>
      <c r="U7" s="962"/>
      <c r="V7" s="962"/>
      <c r="W7" s="962"/>
      <c r="X7" s="962"/>
      <c r="Y7" s="962"/>
      <c r="Z7" s="962"/>
      <c r="AA7" s="962"/>
      <c r="AB7" s="962"/>
      <c r="AC7" s="962"/>
      <c r="AD7" s="962"/>
      <c r="AE7" s="962"/>
      <c r="AF7" s="962"/>
      <c r="AG7" s="962"/>
    </row>
    <row r="8" spans="1:33" s="494" customFormat="1" ht="9" customHeight="1" x14ac:dyDescent="0.2">
      <c r="A8" s="1326">
        <v>1450</v>
      </c>
      <c r="B8" s="1312">
        <v>1449</v>
      </c>
      <c r="R8" s="962"/>
      <c r="S8" s="962"/>
      <c r="T8" s="962"/>
      <c r="U8" s="962"/>
      <c r="V8" s="962"/>
      <c r="W8" s="962"/>
      <c r="X8" s="962"/>
      <c r="Y8" s="962"/>
      <c r="Z8" s="962"/>
      <c r="AA8" s="962"/>
      <c r="AB8" s="962"/>
      <c r="AC8" s="962"/>
      <c r="AD8" s="962"/>
      <c r="AE8" s="962"/>
      <c r="AF8" s="962"/>
      <c r="AG8" s="962"/>
    </row>
    <row r="9" spans="1:33" s="494" customFormat="1" x14ac:dyDescent="0.2">
      <c r="A9" s="2788" t="s">
        <v>9</v>
      </c>
      <c r="B9" s="2791" t="s">
        <v>10</v>
      </c>
      <c r="C9" s="2792"/>
      <c r="D9" s="2792"/>
      <c r="E9" s="2792"/>
      <c r="F9" s="2792"/>
      <c r="G9" s="2792"/>
      <c r="H9" s="2792"/>
      <c r="I9" s="2793"/>
      <c r="J9" s="2791" t="s">
        <v>11</v>
      </c>
      <c r="K9" s="2792"/>
      <c r="L9" s="2792"/>
      <c r="M9" s="2792"/>
      <c r="N9" s="2792"/>
      <c r="O9" s="2792"/>
      <c r="P9" s="2792"/>
      <c r="Q9" s="2793"/>
      <c r="R9" s="962"/>
      <c r="S9" s="962"/>
      <c r="T9" s="962"/>
      <c r="U9" s="962"/>
      <c r="V9" s="962"/>
      <c r="W9" s="962"/>
      <c r="X9" s="962"/>
      <c r="Y9" s="962"/>
      <c r="Z9" s="962"/>
      <c r="AA9" s="962"/>
      <c r="AB9" s="962"/>
      <c r="AC9" s="962"/>
      <c r="AD9" s="962"/>
      <c r="AE9" s="962"/>
      <c r="AF9" s="962"/>
      <c r="AG9" s="962"/>
    </row>
    <row r="10" spans="1:33" s="494" customFormat="1" x14ac:dyDescent="0.2">
      <c r="A10" s="2789"/>
      <c r="B10" s="2781" t="s">
        <v>501</v>
      </c>
      <c r="C10" s="2782"/>
      <c r="D10" s="2782"/>
      <c r="E10" s="2783"/>
      <c r="F10" s="2781" t="s">
        <v>502</v>
      </c>
      <c r="G10" s="2039"/>
      <c r="H10" s="2039"/>
      <c r="I10" s="2040"/>
      <c r="J10" s="2781" t="s">
        <v>501</v>
      </c>
      <c r="K10" s="2782"/>
      <c r="L10" s="2782"/>
      <c r="M10" s="2783"/>
      <c r="N10" s="2781" t="s">
        <v>502</v>
      </c>
      <c r="O10" s="2782"/>
      <c r="P10" s="2782"/>
      <c r="Q10" s="2783"/>
      <c r="R10" s="962"/>
      <c r="S10" s="962"/>
      <c r="T10" s="962"/>
      <c r="U10" s="962"/>
      <c r="V10" s="962"/>
      <c r="W10" s="962"/>
      <c r="X10" s="962"/>
      <c r="Y10" s="962"/>
      <c r="Z10" s="962"/>
      <c r="AA10" s="962"/>
      <c r="AB10" s="962"/>
      <c r="AC10" s="962"/>
      <c r="AD10" s="962"/>
      <c r="AE10" s="962"/>
      <c r="AF10" s="962"/>
      <c r="AG10" s="962"/>
    </row>
    <row r="11" spans="1:33" s="494" customFormat="1" x14ac:dyDescent="0.2">
      <c r="A11" s="2789"/>
      <c r="B11" s="2781" t="s">
        <v>14</v>
      </c>
      <c r="C11" s="2782"/>
      <c r="E11" s="498">
        <v>3000</v>
      </c>
      <c r="F11" s="2781" t="s">
        <v>14</v>
      </c>
      <c r="G11" s="2782"/>
      <c r="H11" s="497"/>
      <c r="I11" s="498">
        <v>3000</v>
      </c>
      <c r="J11" s="2781" t="s">
        <v>14</v>
      </c>
      <c r="K11" s="2782"/>
      <c r="L11" s="497"/>
      <c r="M11" s="498">
        <v>3000</v>
      </c>
      <c r="N11" s="2781" t="s">
        <v>14</v>
      </c>
      <c r="O11" s="2782"/>
      <c r="P11" s="497"/>
      <c r="Q11" s="498">
        <v>3000</v>
      </c>
      <c r="R11" s="962"/>
      <c r="S11" s="962"/>
      <c r="T11" s="962"/>
      <c r="U11" s="962"/>
      <c r="V11" s="962"/>
      <c r="W11" s="962"/>
      <c r="X11" s="962"/>
      <c r="Y11" s="962"/>
      <c r="Z11" s="962"/>
      <c r="AA11" s="962"/>
      <c r="AB11" s="962"/>
      <c r="AC11" s="962"/>
      <c r="AD11" s="962"/>
      <c r="AE11" s="962"/>
      <c r="AF11" s="962"/>
      <c r="AG11" s="962"/>
    </row>
    <row r="12" spans="1:33" s="500" customFormat="1" ht="35.25" customHeight="1" x14ac:dyDescent="0.2">
      <c r="A12" s="2790"/>
      <c r="B12" s="499" t="s">
        <v>16</v>
      </c>
      <c r="C12" s="499" t="s">
        <v>17</v>
      </c>
      <c r="D12" s="499"/>
      <c r="E12" s="499" t="s">
        <v>18</v>
      </c>
      <c r="F12" s="499" t="s">
        <v>16</v>
      </c>
      <c r="G12" s="499" t="s">
        <v>17</v>
      </c>
      <c r="H12" s="499"/>
      <c r="I12" s="499" t="s">
        <v>18</v>
      </c>
      <c r="J12" s="499" t="s">
        <v>16</v>
      </c>
      <c r="K12" s="499" t="s">
        <v>17</v>
      </c>
      <c r="L12" s="499"/>
      <c r="M12" s="499" t="s">
        <v>18</v>
      </c>
      <c r="N12" s="499" t="s">
        <v>16</v>
      </c>
      <c r="O12" s="499" t="s">
        <v>17</v>
      </c>
      <c r="P12" s="499"/>
      <c r="Q12" s="499" t="s">
        <v>18</v>
      </c>
    </row>
    <row r="13" spans="1:33" s="502" customFormat="1" ht="11.25" x14ac:dyDescent="0.2">
      <c r="A13" s="501">
        <v>1</v>
      </c>
      <c r="B13" s="501">
        <v>2</v>
      </c>
      <c r="C13" s="501">
        <v>3</v>
      </c>
      <c r="D13" s="501"/>
      <c r="E13" s="501">
        <v>4</v>
      </c>
      <c r="F13" s="501">
        <v>5</v>
      </c>
      <c r="G13" s="501">
        <v>6</v>
      </c>
      <c r="H13" s="501"/>
      <c r="I13" s="501">
        <v>7</v>
      </c>
      <c r="J13" s="501">
        <v>8</v>
      </c>
      <c r="K13" s="501">
        <v>9</v>
      </c>
      <c r="L13" s="501"/>
      <c r="M13" s="501">
        <v>10</v>
      </c>
      <c r="N13" s="501">
        <v>11</v>
      </c>
      <c r="O13" s="501">
        <v>12</v>
      </c>
      <c r="P13" s="501"/>
      <c r="Q13" s="501">
        <v>13</v>
      </c>
    </row>
    <row r="14" spans="1:33" s="500" customFormat="1" ht="15" x14ac:dyDescent="0.25">
      <c r="A14" s="503">
        <v>0</v>
      </c>
      <c r="B14" s="802"/>
      <c r="C14" s="1797"/>
      <c r="D14" s="1797"/>
      <c r="E14" s="1798"/>
      <c r="F14" s="1799"/>
      <c r="G14" s="1797"/>
      <c r="H14" s="1797"/>
      <c r="I14" s="1798"/>
      <c r="J14" s="1800"/>
      <c r="K14" s="1797"/>
      <c r="L14" s="1797"/>
      <c r="M14" s="1798"/>
      <c r="N14" s="1800"/>
      <c r="O14" s="1797"/>
      <c r="P14" s="1797"/>
      <c r="Q14" s="1798"/>
    </row>
    <row r="15" spans="1:33" s="1439" customFormat="1" ht="15" x14ac:dyDescent="0.25">
      <c r="A15" s="1438">
        <v>1</v>
      </c>
      <c r="B15" s="1434"/>
      <c r="C15" s="1797"/>
      <c r="D15" s="1797"/>
      <c r="E15" s="1644">
        <v>579</v>
      </c>
      <c r="F15" s="1799"/>
      <c r="G15" s="1797"/>
      <c r="H15" s="1797"/>
      <c r="I15" s="1644">
        <v>85</v>
      </c>
      <c r="J15" s="1800"/>
      <c r="K15" s="1797"/>
      <c r="L15" s="1797"/>
      <c r="M15" s="1644">
        <v>277</v>
      </c>
      <c r="N15" s="1800"/>
      <c r="O15" s="1797"/>
      <c r="P15" s="1797"/>
      <c r="Q15" s="1644">
        <v>63</v>
      </c>
    </row>
    <row r="16" spans="1:33" s="500" customFormat="1" ht="15" x14ac:dyDescent="0.25">
      <c r="A16" s="503">
        <v>2</v>
      </c>
      <c r="B16" s="804"/>
      <c r="C16" s="1797"/>
      <c r="D16" s="1797"/>
      <c r="E16" s="1644">
        <v>514</v>
      </c>
      <c r="F16" s="1799"/>
      <c r="G16" s="1797"/>
      <c r="H16" s="1797"/>
      <c r="I16" s="1644">
        <v>80</v>
      </c>
      <c r="J16" s="1800"/>
      <c r="K16" s="1797"/>
      <c r="L16" s="1797"/>
      <c r="M16" s="1644">
        <v>254</v>
      </c>
      <c r="N16" s="1800"/>
      <c r="O16" s="1797"/>
      <c r="P16" s="1797"/>
      <c r="Q16" s="1644">
        <v>60</v>
      </c>
    </row>
    <row r="17" spans="1:17" s="500" customFormat="1" ht="15" x14ac:dyDescent="0.25">
      <c r="A17" s="503">
        <v>3</v>
      </c>
      <c r="B17" s="804"/>
      <c r="C17" s="1797"/>
      <c r="D17" s="1797"/>
      <c r="E17" s="1644">
        <v>460</v>
      </c>
      <c r="F17" s="1799"/>
      <c r="G17" s="1797"/>
      <c r="H17" s="1797"/>
      <c r="I17" s="1644">
        <v>61</v>
      </c>
      <c r="J17" s="1800"/>
      <c r="K17" s="1797"/>
      <c r="L17" s="1797"/>
      <c r="M17" s="1644">
        <v>242</v>
      </c>
      <c r="N17" s="1800"/>
      <c r="O17" s="1797"/>
      <c r="P17" s="1797"/>
      <c r="Q17" s="1644">
        <v>55</v>
      </c>
    </row>
    <row r="18" spans="1:17" s="500" customFormat="1" ht="15" x14ac:dyDescent="0.25">
      <c r="A18" s="503">
        <v>4</v>
      </c>
      <c r="B18" s="804"/>
      <c r="C18" s="1797"/>
      <c r="D18" s="1797"/>
      <c r="E18" s="1644">
        <v>449</v>
      </c>
      <c r="F18" s="1799"/>
      <c r="G18" s="1797"/>
      <c r="H18" s="1797"/>
      <c r="I18" s="1644">
        <v>63</v>
      </c>
      <c r="J18" s="1800"/>
      <c r="K18" s="1797"/>
      <c r="L18" s="1797"/>
      <c r="M18" s="1644">
        <v>248</v>
      </c>
      <c r="N18" s="1800"/>
      <c r="O18" s="1797"/>
      <c r="P18" s="1797"/>
      <c r="Q18" s="1644">
        <v>42</v>
      </c>
    </row>
    <row r="19" spans="1:17" s="500" customFormat="1" ht="15" x14ac:dyDescent="0.25">
      <c r="A19" s="503">
        <v>5</v>
      </c>
      <c r="B19" s="804"/>
      <c r="C19" s="1797"/>
      <c r="D19" s="1797"/>
      <c r="E19" s="1644">
        <v>494</v>
      </c>
      <c r="F19" s="1799"/>
      <c r="G19" s="1797"/>
      <c r="H19" s="1797"/>
      <c r="I19" s="1644">
        <v>81</v>
      </c>
      <c r="J19" s="1800"/>
      <c r="K19" s="1797"/>
      <c r="L19" s="1797"/>
      <c r="M19" s="1644">
        <v>248</v>
      </c>
      <c r="N19" s="1800"/>
      <c r="O19" s="1797"/>
      <c r="P19" s="1797"/>
      <c r="Q19" s="1644">
        <v>45</v>
      </c>
    </row>
    <row r="20" spans="1:17" s="500" customFormat="1" ht="15" x14ac:dyDescent="0.25">
      <c r="A20" s="503">
        <v>6</v>
      </c>
      <c r="B20" s="804"/>
      <c r="C20" s="1797"/>
      <c r="D20" s="1797"/>
      <c r="E20" s="1644">
        <v>546</v>
      </c>
      <c r="F20" s="1799"/>
      <c r="G20" s="1797"/>
      <c r="H20" s="1797"/>
      <c r="I20" s="1644">
        <v>75</v>
      </c>
      <c r="J20" s="1800"/>
      <c r="K20" s="1797"/>
      <c r="L20" s="1797"/>
      <c r="M20" s="1644">
        <v>240</v>
      </c>
      <c r="N20" s="1800"/>
      <c r="O20" s="1797"/>
      <c r="P20" s="1797"/>
      <c r="Q20" s="1644">
        <v>68</v>
      </c>
    </row>
    <row r="21" spans="1:17" s="500" customFormat="1" ht="15" x14ac:dyDescent="0.25">
      <c r="A21" s="503">
        <v>7</v>
      </c>
      <c r="B21" s="804"/>
      <c r="C21" s="1797"/>
      <c r="D21" s="1797"/>
      <c r="E21" s="1644">
        <v>662</v>
      </c>
      <c r="F21" s="1799"/>
      <c r="G21" s="1797"/>
      <c r="H21" s="1797"/>
      <c r="I21" s="1644">
        <v>69</v>
      </c>
      <c r="J21" s="1800"/>
      <c r="K21" s="1797"/>
      <c r="L21" s="1797"/>
      <c r="M21" s="1644">
        <v>232</v>
      </c>
      <c r="N21" s="1800"/>
      <c r="O21" s="1797"/>
      <c r="P21" s="1797"/>
      <c r="Q21" s="1644">
        <v>53</v>
      </c>
    </row>
    <row r="22" spans="1:17" s="500" customFormat="1" ht="15" x14ac:dyDescent="0.25">
      <c r="A22" s="503">
        <v>8</v>
      </c>
      <c r="B22" s="804"/>
      <c r="C22" s="1797"/>
      <c r="D22" s="1797"/>
      <c r="E22" s="1644">
        <v>802</v>
      </c>
      <c r="F22" s="1799"/>
      <c r="G22" s="1797"/>
      <c r="H22" s="1797"/>
      <c r="I22" s="1644">
        <v>63</v>
      </c>
      <c r="J22" s="1800"/>
      <c r="K22" s="1797"/>
      <c r="L22" s="1797"/>
      <c r="M22" s="1644">
        <v>256</v>
      </c>
      <c r="N22" s="1800"/>
      <c r="O22" s="1797"/>
      <c r="P22" s="1797"/>
      <c r="Q22" s="1644">
        <v>55</v>
      </c>
    </row>
    <row r="23" spans="1:17" s="500" customFormat="1" ht="15" x14ac:dyDescent="0.25">
      <c r="A23" s="503">
        <v>9</v>
      </c>
      <c r="B23" s="804"/>
      <c r="C23" s="1797"/>
      <c r="D23" s="1797"/>
      <c r="E23" s="1644">
        <v>904</v>
      </c>
      <c r="F23" s="1799"/>
      <c r="G23" s="1797"/>
      <c r="H23" s="1797"/>
      <c r="I23" s="1644">
        <v>64</v>
      </c>
      <c r="J23" s="1800"/>
      <c r="K23" s="1797"/>
      <c r="L23" s="1797"/>
      <c r="M23" s="1644">
        <v>275</v>
      </c>
      <c r="N23" s="1800"/>
      <c r="O23" s="1797"/>
      <c r="P23" s="1797"/>
      <c r="Q23" s="1644">
        <v>39</v>
      </c>
    </row>
    <row r="24" spans="1:17" s="500" customFormat="1" ht="15" x14ac:dyDescent="0.25">
      <c r="A24" s="503">
        <v>10</v>
      </c>
      <c r="B24" s="804"/>
      <c r="C24" s="1797"/>
      <c r="D24" s="1797"/>
      <c r="E24" s="1644">
        <v>983</v>
      </c>
      <c r="F24" s="1799"/>
      <c r="G24" s="1797"/>
      <c r="H24" s="1797"/>
      <c r="I24" s="1644">
        <v>95</v>
      </c>
      <c r="J24" s="1800"/>
      <c r="K24" s="1797"/>
      <c r="L24" s="1797"/>
      <c r="M24" s="1644">
        <v>285</v>
      </c>
      <c r="N24" s="1800"/>
      <c r="O24" s="1797"/>
      <c r="P24" s="1797"/>
      <c r="Q24" s="1644">
        <v>66</v>
      </c>
    </row>
    <row r="25" spans="1:17" s="500" customFormat="1" ht="15" x14ac:dyDescent="0.25">
      <c r="A25" s="503">
        <v>11</v>
      </c>
      <c r="B25" s="804"/>
      <c r="C25" s="1797"/>
      <c r="D25" s="1797"/>
      <c r="E25" s="1644">
        <v>965</v>
      </c>
      <c r="F25" s="1799"/>
      <c r="G25" s="1797"/>
      <c r="H25" s="1797"/>
      <c r="I25" s="1644">
        <v>92</v>
      </c>
      <c r="J25" s="1800"/>
      <c r="K25" s="1797"/>
      <c r="L25" s="1797"/>
      <c r="M25" s="1644">
        <v>285</v>
      </c>
      <c r="N25" s="1800"/>
      <c r="O25" s="1797"/>
      <c r="P25" s="1797"/>
      <c r="Q25" s="1644">
        <v>66</v>
      </c>
    </row>
    <row r="26" spans="1:17" s="500" customFormat="1" ht="15" x14ac:dyDescent="0.25">
      <c r="A26" s="503">
        <v>12</v>
      </c>
      <c r="B26" s="804"/>
      <c r="C26" s="1797"/>
      <c r="D26" s="1797"/>
      <c r="E26" s="1644">
        <v>916</v>
      </c>
      <c r="F26" s="1799"/>
      <c r="G26" s="1797"/>
      <c r="H26" s="1797"/>
      <c r="I26" s="1644">
        <v>78</v>
      </c>
      <c r="J26" s="1800"/>
      <c r="K26" s="1797"/>
      <c r="L26" s="1797"/>
      <c r="M26" s="1644">
        <v>302</v>
      </c>
      <c r="N26" s="1800"/>
      <c r="O26" s="1797"/>
      <c r="P26" s="1797"/>
      <c r="Q26" s="1644">
        <v>50</v>
      </c>
    </row>
    <row r="27" spans="1:17" s="500" customFormat="1" ht="15" x14ac:dyDescent="0.25">
      <c r="A27" s="503">
        <v>13</v>
      </c>
      <c r="B27" s="804"/>
      <c r="C27" s="1797"/>
      <c r="D27" s="1797"/>
      <c r="E27" s="1644">
        <v>928</v>
      </c>
      <c r="F27" s="1799"/>
      <c r="G27" s="1797"/>
      <c r="H27" s="1797"/>
      <c r="I27" s="1644">
        <v>89</v>
      </c>
      <c r="J27" s="1800"/>
      <c r="K27" s="1797"/>
      <c r="L27" s="1797"/>
      <c r="M27" s="1644">
        <v>319</v>
      </c>
      <c r="N27" s="1800"/>
      <c r="O27" s="1797"/>
      <c r="P27" s="1797"/>
      <c r="Q27" s="1644">
        <v>62</v>
      </c>
    </row>
    <row r="28" spans="1:17" s="500" customFormat="1" ht="15" x14ac:dyDescent="0.25">
      <c r="A28" s="503">
        <v>14</v>
      </c>
      <c r="B28" s="804"/>
      <c r="C28" s="1797"/>
      <c r="D28" s="1797"/>
      <c r="E28" s="1644">
        <v>932</v>
      </c>
      <c r="F28" s="1799"/>
      <c r="G28" s="1797"/>
      <c r="H28" s="1797"/>
      <c r="I28" s="1644">
        <v>90</v>
      </c>
      <c r="J28" s="1800"/>
      <c r="K28" s="1797"/>
      <c r="L28" s="1797"/>
      <c r="M28" s="1644">
        <v>313</v>
      </c>
      <c r="N28" s="1800"/>
      <c r="O28" s="1797"/>
      <c r="P28" s="1797"/>
      <c r="Q28" s="1644">
        <v>51</v>
      </c>
    </row>
    <row r="29" spans="1:17" s="500" customFormat="1" ht="15" x14ac:dyDescent="0.25">
      <c r="A29" s="503">
        <v>15</v>
      </c>
      <c r="B29" s="804"/>
      <c r="C29" s="1797"/>
      <c r="D29" s="1797"/>
      <c r="E29" s="1644">
        <v>850</v>
      </c>
      <c r="F29" s="1799"/>
      <c r="G29" s="1797"/>
      <c r="H29" s="1797"/>
      <c r="I29" s="1644">
        <v>103</v>
      </c>
      <c r="J29" s="1800"/>
      <c r="K29" s="1797"/>
      <c r="L29" s="1797"/>
      <c r="M29" s="1644">
        <v>298</v>
      </c>
      <c r="N29" s="1800"/>
      <c r="O29" s="1797"/>
      <c r="P29" s="1797"/>
      <c r="Q29" s="1644">
        <v>51</v>
      </c>
    </row>
    <row r="30" spans="1:17" s="500" customFormat="1" ht="15" x14ac:dyDescent="0.25">
      <c r="A30" s="503">
        <v>16</v>
      </c>
      <c r="B30" s="804"/>
      <c r="C30" s="1797"/>
      <c r="D30" s="1797"/>
      <c r="E30" s="1644">
        <v>800</v>
      </c>
      <c r="F30" s="1799"/>
      <c r="G30" s="1797"/>
      <c r="H30" s="1797"/>
      <c r="I30" s="1644">
        <v>89</v>
      </c>
      <c r="J30" s="1800"/>
      <c r="K30" s="1797"/>
      <c r="L30" s="1797"/>
      <c r="M30" s="1644">
        <v>285</v>
      </c>
      <c r="N30" s="1800"/>
      <c r="O30" s="1797"/>
      <c r="P30" s="1797"/>
      <c r="Q30" s="1644">
        <v>64</v>
      </c>
    </row>
    <row r="31" spans="1:17" s="504" customFormat="1" ht="15" x14ac:dyDescent="0.25">
      <c r="A31" s="503">
        <v>17</v>
      </c>
      <c r="B31" s="804"/>
      <c r="C31" s="1797"/>
      <c r="D31" s="1797"/>
      <c r="E31" s="1644">
        <v>782</v>
      </c>
      <c r="F31" s="1799"/>
      <c r="G31" s="1797"/>
      <c r="H31" s="1797"/>
      <c r="I31" s="1644">
        <v>75</v>
      </c>
      <c r="J31" s="1800"/>
      <c r="K31" s="1797"/>
      <c r="L31" s="1797"/>
      <c r="M31" s="1644">
        <v>288</v>
      </c>
      <c r="N31" s="1800"/>
      <c r="O31" s="1797"/>
      <c r="P31" s="1797"/>
      <c r="Q31" s="1644">
        <v>61</v>
      </c>
    </row>
    <row r="32" spans="1:17" s="504" customFormat="1" ht="15" x14ac:dyDescent="0.25">
      <c r="A32" s="503">
        <v>18</v>
      </c>
      <c r="B32" s="804"/>
      <c r="C32" s="1797"/>
      <c r="D32" s="1797"/>
      <c r="E32" s="1644">
        <v>780</v>
      </c>
      <c r="F32" s="1799"/>
      <c r="G32" s="1797"/>
      <c r="H32" s="1797"/>
      <c r="I32" s="1644">
        <v>78</v>
      </c>
      <c r="J32" s="1800"/>
      <c r="K32" s="1797"/>
      <c r="L32" s="1797"/>
      <c r="M32" s="1644">
        <v>292</v>
      </c>
      <c r="N32" s="1800"/>
      <c r="O32" s="1797"/>
      <c r="P32" s="1797"/>
      <c r="Q32" s="1644">
        <v>58</v>
      </c>
    </row>
    <row r="33" spans="1:33" s="504" customFormat="1" ht="15" x14ac:dyDescent="0.25">
      <c r="A33" s="503">
        <v>19</v>
      </c>
      <c r="B33" s="804"/>
      <c r="C33" s="1797"/>
      <c r="D33" s="1797"/>
      <c r="E33" s="1644">
        <v>788</v>
      </c>
      <c r="F33" s="1799"/>
      <c r="G33" s="1797"/>
      <c r="H33" s="1797"/>
      <c r="I33" s="1644">
        <v>81</v>
      </c>
      <c r="J33" s="1800"/>
      <c r="K33" s="1797"/>
      <c r="L33" s="1797"/>
      <c r="M33" s="1644">
        <v>297</v>
      </c>
      <c r="N33" s="1800"/>
      <c r="O33" s="1797"/>
      <c r="P33" s="1797"/>
      <c r="Q33" s="1644">
        <v>54</v>
      </c>
    </row>
    <row r="34" spans="1:33" s="504" customFormat="1" ht="15" x14ac:dyDescent="0.25">
      <c r="A34" s="503">
        <v>20</v>
      </c>
      <c r="B34" s="804"/>
      <c r="C34" s="1797"/>
      <c r="D34" s="1797"/>
      <c r="E34" s="1644">
        <v>783</v>
      </c>
      <c r="F34" s="1799"/>
      <c r="G34" s="1797"/>
      <c r="H34" s="1797"/>
      <c r="I34" s="1644">
        <v>97</v>
      </c>
      <c r="J34" s="1800"/>
      <c r="K34" s="1797"/>
      <c r="L34" s="1797"/>
      <c r="M34" s="1644">
        <v>300</v>
      </c>
      <c r="N34" s="1800"/>
      <c r="O34" s="1797"/>
      <c r="P34" s="1797"/>
      <c r="Q34" s="1644">
        <v>60</v>
      </c>
    </row>
    <row r="35" spans="1:33" s="504" customFormat="1" ht="15" x14ac:dyDescent="0.25">
      <c r="A35" s="503">
        <v>21</v>
      </c>
      <c r="B35" s="804"/>
      <c r="C35" s="1797"/>
      <c r="D35" s="1797"/>
      <c r="E35" s="1644">
        <v>772</v>
      </c>
      <c r="F35" s="1799"/>
      <c r="G35" s="1797"/>
      <c r="H35" s="1797"/>
      <c r="I35" s="1644">
        <v>90</v>
      </c>
      <c r="J35" s="1800"/>
      <c r="K35" s="1797"/>
      <c r="L35" s="1797"/>
      <c r="M35" s="1644">
        <v>266</v>
      </c>
      <c r="N35" s="1800"/>
      <c r="O35" s="1797"/>
      <c r="P35" s="1797"/>
      <c r="Q35" s="1644">
        <v>44</v>
      </c>
    </row>
    <row r="36" spans="1:33" s="504" customFormat="1" ht="15" x14ac:dyDescent="0.25">
      <c r="A36" s="503">
        <v>22</v>
      </c>
      <c r="B36" s="804"/>
      <c r="C36" s="1797"/>
      <c r="D36" s="1797"/>
      <c r="E36" s="1644">
        <v>768</v>
      </c>
      <c r="F36" s="1799"/>
      <c r="G36" s="1797"/>
      <c r="H36" s="1797"/>
      <c r="I36" s="1644">
        <v>90</v>
      </c>
      <c r="J36" s="1800"/>
      <c r="K36" s="1797"/>
      <c r="L36" s="1797"/>
      <c r="M36" s="1644">
        <v>237</v>
      </c>
      <c r="N36" s="1800"/>
      <c r="O36" s="1797"/>
      <c r="P36" s="1797"/>
      <c r="Q36" s="1644">
        <v>62</v>
      </c>
    </row>
    <row r="37" spans="1:33" s="504" customFormat="1" ht="15" x14ac:dyDescent="0.25">
      <c r="A37" s="503">
        <v>23</v>
      </c>
      <c r="B37" s="804"/>
      <c r="C37" s="1797"/>
      <c r="D37" s="1797"/>
      <c r="E37" s="1644">
        <v>711</v>
      </c>
      <c r="F37" s="1799"/>
      <c r="G37" s="1797"/>
      <c r="H37" s="1797"/>
      <c r="I37" s="1644">
        <v>43</v>
      </c>
      <c r="J37" s="1800"/>
      <c r="K37" s="1797"/>
      <c r="L37" s="1797"/>
      <c r="M37" s="1644">
        <v>238</v>
      </c>
      <c r="N37" s="1800"/>
      <c r="O37" s="1797"/>
      <c r="P37" s="1797"/>
      <c r="Q37" s="1644">
        <v>12</v>
      </c>
    </row>
    <row r="38" spans="1:33" s="504" customFormat="1" ht="15" x14ac:dyDescent="0.25">
      <c r="A38" s="503">
        <v>24</v>
      </c>
      <c r="B38" s="804"/>
      <c r="C38" s="1797"/>
      <c r="D38" s="1797"/>
      <c r="E38" s="1644">
        <v>640</v>
      </c>
      <c r="F38" s="1799"/>
      <c r="G38" s="1797"/>
      <c r="H38" s="1797"/>
      <c r="I38" s="1644">
        <v>52</v>
      </c>
      <c r="J38" s="1800"/>
      <c r="K38" s="1797"/>
      <c r="L38" s="1797"/>
      <c r="M38" s="1644">
        <v>239</v>
      </c>
      <c r="N38" s="1800"/>
      <c r="O38" s="1797"/>
      <c r="P38" s="1797"/>
      <c r="Q38" s="1644">
        <v>14</v>
      </c>
    </row>
    <row r="39" spans="1:33" s="504" customFormat="1" ht="15" x14ac:dyDescent="0.2">
      <c r="A39" s="503" t="s">
        <v>19</v>
      </c>
      <c r="B39" s="798"/>
      <c r="C39" s="1797"/>
      <c r="D39" s="1797"/>
      <c r="E39" s="1801">
        <f>SUM(E15:E38)</f>
        <v>17808</v>
      </c>
      <c r="F39" s="1797"/>
      <c r="G39" s="1797"/>
      <c r="H39" s="1797"/>
      <c r="I39" s="1801">
        <f>SUM(I15:I38)</f>
        <v>1883</v>
      </c>
      <c r="J39" s="1797"/>
      <c r="K39" s="1797"/>
      <c r="L39" s="1797"/>
      <c r="M39" s="1801">
        <f>SUM(M15:M38)</f>
        <v>6516</v>
      </c>
      <c r="N39" s="1797"/>
      <c r="O39" s="1797"/>
      <c r="P39" s="1797"/>
      <c r="Q39" s="1801">
        <f>SUM(Q15:Q38)</f>
        <v>1255</v>
      </c>
    </row>
    <row r="40" spans="1:33" s="494" customFormat="1" ht="12.75" customHeight="1" x14ac:dyDescent="0.2">
      <c r="A40" s="494" t="s">
        <v>20</v>
      </c>
      <c r="R40" s="962"/>
      <c r="S40" s="962"/>
      <c r="T40" s="962"/>
      <c r="U40" s="962"/>
      <c r="V40" s="962"/>
      <c r="W40" s="962"/>
      <c r="X40" s="962"/>
      <c r="Y40" s="962"/>
      <c r="Z40" s="962"/>
      <c r="AA40" s="962"/>
      <c r="AB40" s="962"/>
      <c r="AC40" s="962"/>
      <c r="AD40" s="962"/>
      <c r="AE40" s="962"/>
      <c r="AF40" s="962"/>
      <c r="AG40" s="962"/>
    </row>
    <row r="41" spans="1:33" s="494" customFormat="1" ht="12.75" customHeight="1" x14ac:dyDescent="0.2">
      <c r="A41" s="494" t="s">
        <v>21</v>
      </c>
      <c r="R41" s="962"/>
      <c r="S41" s="962"/>
      <c r="T41" s="962"/>
      <c r="U41" s="962"/>
      <c r="V41" s="962"/>
      <c r="W41" s="962"/>
      <c r="X41" s="962"/>
      <c r="Y41" s="962"/>
      <c r="Z41" s="962"/>
      <c r="AA41" s="962"/>
      <c r="AB41" s="962"/>
      <c r="AC41" s="962"/>
      <c r="AD41" s="962"/>
      <c r="AE41" s="962"/>
      <c r="AF41" s="962"/>
      <c r="AG41" s="962"/>
    </row>
    <row r="42" spans="1:33" x14ac:dyDescent="0.2">
      <c r="A42" s="494" t="s">
        <v>22</v>
      </c>
      <c r="R42" s="963"/>
      <c r="S42" s="963"/>
      <c r="T42" s="963"/>
      <c r="U42" s="963"/>
      <c r="V42" s="963"/>
      <c r="W42" s="963"/>
      <c r="X42" s="963"/>
      <c r="Y42" s="963"/>
      <c r="Z42" s="963"/>
      <c r="AA42" s="963"/>
      <c r="AB42" s="963"/>
      <c r="AC42" s="963"/>
      <c r="AD42" s="963"/>
      <c r="AE42" s="963"/>
      <c r="AF42" s="963"/>
      <c r="AG42" s="963"/>
    </row>
    <row r="43" spans="1:33" x14ac:dyDescent="0.2">
      <c r="A43" s="494" t="s">
        <v>23</v>
      </c>
      <c r="K43" s="494" t="s">
        <v>526</v>
      </c>
      <c r="L43" s="494"/>
      <c r="M43" s="494"/>
      <c r="N43" s="494"/>
      <c r="O43" s="494"/>
      <c r="P43" s="494"/>
      <c r="Q43" s="494"/>
      <c r="R43" s="963"/>
      <c r="S43" s="963"/>
      <c r="T43" s="963"/>
      <c r="U43" s="963"/>
      <c r="V43" s="963"/>
      <c r="W43" s="963"/>
      <c r="X43" s="963"/>
      <c r="Y43" s="963"/>
      <c r="Z43" s="963"/>
      <c r="AA43" s="963"/>
      <c r="AB43" s="963"/>
      <c r="AC43" s="963"/>
      <c r="AD43" s="963"/>
      <c r="AE43" s="963"/>
      <c r="AF43" s="963"/>
      <c r="AG43" s="963"/>
    </row>
    <row r="44" spans="1:33" x14ac:dyDescent="0.2">
      <c r="R44" s="963"/>
      <c r="S44" s="963"/>
      <c r="T44" s="963"/>
      <c r="U44" s="963"/>
      <c r="V44" s="963"/>
      <c r="W44" s="963"/>
      <c r="X44" s="963"/>
      <c r="Y44" s="963"/>
      <c r="Z44" s="963"/>
      <c r="AA44" s="963"/>
      <c r="AB44" s="963"/>
      <c r="AC44" s="963"/>
      <c r="AD44" s="963"/>
      <c r="AE44" s="963"/>
      <c r="AF44" s="963"/>
      <c r="AG44" s="963"/>
    </row>
  </sheetData>
  <mergeCells count="20">
    <mergeCell ref="J10:M10"/>
    <mergeCell ref="N10:Q10"/>
    <mergeCell ref="N11:O11"/>
    <mergeCell ref="B11:C11"/>
    <mergeCell ref="B4:C4"/>
    <mergeCell ref="F11:G11"/>
    <mergeCell ref="A6:Q6"/>
    <mergeCell ref="A7:Q7"/>
    <mergeCell ref="J11:K11"/>
    <mergeCell ref="B5:C5"/>
    <mergeCell ref="A9:A12"/>
    <mergeCell ref="B9:I9"/>
    <mergeCell ref="J9:Q9"/>
    <mergeCell ref="B10:E10"/>
    <mergeCell ref="F10:I10"/>
    <mergeCell ref="B1:F1"/>
    <mergeCell ref="B2:F2"/>
    <mergeCell ref="N1:Q1"/>
    <mergeCell ref="B3:C3"/>
    <mergeCell ref="N2:Q2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3">
    <tabColor theme="6"/>
  </sheetPr>
  <dimension ref="A1:AG44"/>
  <sheetViews>
    <sheetView zoomScale="70" zoomScaleNormal="70" workbookViewId="0">
      <selection activeCell="S35" sqref="S35"/>
    </sheetView>
  </sheetViews>
  <sheetFormatPr defaultRowHeight="12.75" x14ac:dyDescent="0.2"/>
  <cols>
    <col min="1" max="1" width="5.42578125" style="517" customWidth="1"/>
    <col min="2" max="3" width="11.28515625" style="517" customWidth="1"/>
    <col min="4" max="4" width="11.28515625" style="517" hidden="1" customWidth="1"/>
    <col min="5" max="7" width="11.28515625" style="517" customWidth="1"/>
    <col min="8" max="8" width="11.28515625" style="517" hidden="1" customWidth="1"/>
    <col min="9" max="11" width="11.28515625" style="517" customWidth="1"/>
    <col min="12" max="12" width="11.28515625" style="517" hidden="1" customWidth="1"/>
    <col min="13" max="15" width="11.28515625" style="517" customWidth="1"/>
    <col min="16" max="16" width="11.28515625" style="517" hidden="1" customWidth="1"/>
    <col min="17" max="17" width="11.28515625" style="517" customWidth="1"/>
    <col min="18" max="16384" width="9.140625" style="517"/>
  </cols>
  <sheetData>
    <row r="1" spans="1:33" s="506" customFormat="1" ht="18.75" customHeight="1" x14ac:dyDescent="0.25">
      <c r="B1" s="2794" t="s">
        <v>503</v>
      </c>
      <c r="C1" s="2046"/>
      <c r="D1" s="2046"/>
      <c r="E1" s="2046"/>
      <c r="F1" s="2046"/>
      <c r="J1" s="801" t="s">
        <v>179</v>
      </c>
      <c r="N1" s="2796" t="s">
        <v>119</v>
      </c>
      <c r="O1" s="2796"/>
      <c r="P1" s="2796"/>
      <c r="Q1" s="2796"/>
      <c r="R1" s="960"/>
      <c r="S1" s="960"/>
      <c r="T1" s="960"/>
      <c r="U1" s="960"/>
      <c r="V1" s="960"/>
      <c r="W1" s="960"/>
      <c r="X1" s="960"/>
      <c r="Y1" s="960"/>
      <c r="Z1" s="960"/>
      <c r="AA1" s="960"/>
      <c r="AB1" s="960"/>
      <c r="AC1" s="960"/>
      <c r="AD1" s="960"/>
      <c r="AE1" s="960"/>
      <c r="AF1" s="960"/>
      <c r="AG1" s="960"/>
    </row>
    <row r="2" spans="1:33" s="506" customFormat="1" ht="10.5" customHeight="1" x14ac:dyDescent="0.2">
      <c r="B2" s="2795" t="s">
        <v>1</v>
      </c>
      <c r="C2" s="2032"/>
      <c r="D2" s="2032"/>
      <c r="E2" s="2032"/>
      <c r="F2" s="2032"/>
      <c r="N2" s="2795" t="s">
        <v>2</v>
      </c>
      <c r="O2" s="2798"/>
      <c r="P2" s="2798"/>
      <c r="Q2" s="2798"/>
      <c r="R2" s="960"/>
      <c r="S2" s="960"/>
      <c r="T2" s="960"/>
      <c r="U2" s="960"/>
      <c r="V2" s="960"/>
      <c r="W2" s="960"/>
      <c r="X2" s="960"/>
      <c r="Y2" s="960"/>
      <c r="Z2" s="960"/>
      <c r="AA2" s="960"/>
      <c r="AB2" s="960"/>
      <c r="AC2" s="960"/>
      <c r="AD2" s="960"/>
      <c r="AE2" s="960"/>
      <c r="AF2" s="960"/>
      <c r="AG2" s="960"/>
    </row>
    <row r="3" spans="1:33" s="506" customFormat="1" ht="13.5" customHeight="1" x14ac:dyDescent="0.2">
      <c r="B3" s="2797" t="s">
        <v>120</v>
      </c>
      <c r="C3" s="2797"/>
      <c r="N3" s="506" t="s">
        <v>3</v>
      </c>
      <c r="R3" s="960"/>
      <c r="S3" s="960"/>
      <c r="T3" s="960"/>
      <c r="U3" s="960"/>
      <c r="V3" s="960"/>
      <c r="W3" s="960"/>
      <c r="X3" s="960"/>
      <c r="Y3" s="960"/>
      <c r="Z3" s="960"/>
      <c r="AA3" s="960"/>
      <c r="AB3" s="960"/>
      <c r="AC3" s="960"/>
      <c r="AD3" s="960"/>
      <c r="AE3" s="960"/>
      <c r="AF3" s="960"/>
      <c r="AG3" s="960"/>
    </row>
    <row r="4" spans="1:33" s="506" customFormat="1" ht="15" customHeight="1" x14ac:dyDescent="0.25">
      <c r="B4" s="2802" t="s">
        <v>4</v>
      </c>
      <c r="C4" s="2046"/>
      <c r="D4" s="508"/>
      <c r="E4" s="960"/>
      <c r="F4" s="960"/>
      <c r="G4" s="960"/>
      <c r="H4" s="960"/>
      <c r="I4" s="916" t="s">
        <v>5</v>
      </c>
      <c r="J4" s="507"/>
      <c r="K4" s="507"/>
      <c r="L4" s="507"/>
      <c r="R4" s="960"/>
      <c r="S4" s="960"/>
      <c r="T4" s="960"/>
      <c r="U4" s="960"/>
      <c r="V4" s="960"/>
      <c r="W4" s="960"/>
      <c r="X4" s="960"/>
      <c r="Y4" s="960"/>
      <c r="Z4" s="960"/>
      <c r="AA4" s="960"/>
      <c r="AB4" s="960"/>
      <c r="AC4" s="960"/>
      <c r="AD4" s="960"/>
      <c r="AE4" s="960"/>
      <c r="AF4" s="960"/>
      <c r="AG4" s="960"/>
    </row>
    <row r="5" spans="1:33" s="506" customFormat="1" ht="9.75" customHeight="1" x14ac:dyDescent="0.2">
      <c r="B5" s="2805" t="s">
        <v>7</v>
      </c>
      <c r="C5" s="2044"/>
      <c r="D5" s="507"/>
      <c r="E5" s="507"/>
      <c r="R5" s="960"/>
      <c r="S5" s="960"/>
      <c r="T5" s="960"/>
      <c r="U5" s="960"/>
      <c r="V5" s="960"/>
      <c r="W5" s="960"/>
      <c r="X5" s="960"/>
      <c r="Y5" s="960"/>
      <c r="Z5" s="960"/>
      <c r="AA5" s="960"/>
      <c r="AB5" s="960"/>
      <c r="AC5" s="960"/>
      <c r="AD5" s="960"/>
      <c r="AE5" s="960"/>
      <c r="AF5" s="960"/>
      <c r="AG5" s="960"/>
    </row>
    <row r="6" spans="1:33" s="506" customFormat="1" ht="12" customHeight="1" x14ac:dyDescent="0.25">
      <c r="A6" s="2803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60"/>
      <c r="S6" s="960"/>
      <c r="T6" s="960"/>
      <c r="U6" s="960"/>
      <c r="V6" s="960"/>
      <c r="W6" s="960"/>
      <c r="X6" s="960"/>
      <c r="Y6" s="960"/>
      <c r="Z6" s="960"/>
      <c r="AA6" s="960"/>
      <c r="AB6" s="960"/>
      <c r="AC6" s="960"/>
      <c r="AD6" s="960"/>
      <c r="AE6" s="960"/>
      <c r="AF6" s="960"/>
      <c r="AG6" s="960"/>
    </row>
    <row r="7" spans="1:33" s="506" customFormat="1" ht="15.75" x14ac:dyDescent="0.25">
      <c r="A7" s="2804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60"/>
      <c r="S7" s="960"/>
      <c r="T7" s="960"/>
      <c r="U7" s="960"/>
      <c r="V7" s="960"/>
      <c r="W7" s="960"/>
      <c r="X7" s="960"/>
      <c r="Y7" s="960"/>
      <c r="Z7" s="960"/>
      <c r="AA7" s="960"/>
      <c r="AB7" s="960"/>
      <c r="AC7" s="960"/>
      <c r="AD7" s="960"/>
      <c r="AE7" s="960"/>
      <c r="AF7" s="960"/>
      <c r="AG7" s="960"/>
    </row>
    <row r="8" spans="1:33" s="506" customFormat="1" ht="9" customHeight="1" x14ac:dyDescent="0.2">
      <c r="A8" s="1326">
        <v>1451</v>
      </c>
      <c r="B8" s="1312">
        <v>1448</v>
      </c>
      <c r="R8" s="960"/>
      <c r="S8" s="960"/>
      <c r="T8" s="960"/>
      <c r="U8" s="960"/>
      <c r="V8" s="960"/>
      <c r="W8" s="960"/>
      <c r="X8" s="960"/>
      <c r="Y8" s="960"/>
      <c r="Z8" s="960"/>
      <c r="AA8" s="960"/>
      <c r="AB8" s="960"/>
      <c r="AC8" s="960"/>
      <c r="AD8" s="960"/>
      <c r="AE8" s="960"/>
      <c r="AF8" s="960"/>
      <c r="AG8" s="960"/>
    </row>
    <row r="9" spans="1:33" s="506" customFormat="1" x14ac:dyDescent="0.2">
      <c r="A9" s="2806" t="s">
        <v>9</v>
      </c>
      <c r="B9" s="2809" t="s">
        <v>10</v>
      </c>
      <c r="C9" s="2810"/>
      <c r="D9" s="2810"/>
      <c r="E9" s="2810"/>
      <c r="F9" s="2810"/>
      <c r="G9" s="2810"/>
      <c r="H9" s="2810"/>
      <c r="I9" s="2811"/>
      <c r="J9" s="2809" t="s">
        <v>11</v>
      </c>
      <c r="K9" s="2810"/>
      <c r="L9" s="2810"/>
      <c r="M9" s="2810"/>
      <c r="N9" s="2810"/>
      <c r="O9" s="2810"/>
      <c r="P9" s="2810"/>
      <c r="Q9" s="2811"/>
      <c r="R9" s="960"/>
      <c r="S9" s="960"/>
      <c r="T9" s="960"/>
      <c r="U9" s="960"/>
      <c r="V9" s="960"/>
      <c r="W9" s="960"/>
      <c r="X9" s="960"/>
      <c r="Y9" s="960"/>
      <c r="Z9" s="960"/>
      <c r="AA9" s="960"/>
      <c r="AB9" s="960"/>
      <c r="AC9" s="960"/>
      <c r="AD9" s="960"/>
      <c r="AE9" s="960"/>
      <c r="AF9" s="960"/>
      <c r="AG9" s="960"/>
    </row>
    <row r="10" spans="1:33" s="506" customFormat="1" x14ac:dyDescent="0.2">
      <c r="A10" s="2807"/>
      <c r="B10" s="2799" t="s">
        <v>121</v>
      </c>
      <c r="C10" s="2800"/>
      <c r="D10" s="2800"/>
      <c r="E10" s="2801"/>
      <c r="F10" s="2799" t="s">
        <v>122</v>
      </c>
      <c r="G10" s="2039"/>
      <c r="H10" s="2039"/>
      <c r="I10" s="2040"/>
      <c r="J10" s="2799" t="s">
        <v>123</v>
      </c>
      <c r="K10" s="2800"/>
      <c r="L10" s="2800"/>
      <c r="M10" s="2801"/>
      <c r="N10" s="2799" t="s">
        <v>124</v>
      </c>
      <c r="O10" s="2800"/>
      <c r="P10" s="2800"/>
      <c r="Q10" s="2801"/>
      <c r="R10" s="960"/>
      <c r="S10" s="960"/>
      <c r="T10" s="960"/>
      <c r="U10" s="960"/>
      <c r="V10" s="960"/>
      <c r="W10" s="960"/>
      <c r="X10" s="960"/>
      <c r="Y10" s="960"/>
      <c r="Z10" s="960"/>
      <c r="AA10" s="960"/>
      <c r="AB10" s="960"/>
      <c r="AC10" s="960"/>
      <c r="AD10" s="960"/>
      <c r="AE10" s="960"/>
      <c r="AF10" s="960"/>
      <c r="AG10" s="960"/>
    </row>
    <row r="11" spans="1:33" s="506" customFormat="1" x14ac:dyDescent="0.2">
      <c r="A11" s="2807"/>
      <c r="B11" s="2799" t="s">
        <v>14</v>
      </c>
      <c r="C11" s="2800"/>
      <c r="E11" s="510">
        <v>3000</v>
      </c>
      <c r="F11" s="2799" t="s">
        <v>14</v>
      </c>
      <c r="G11" s="2800"/>
      <c r="H11" s="509"/>
      <c r="I11" s="510">
        <v>2000</v>
      </c>
      <c r="J11" s="2799" t="s">
        <v>14</v>
      </c>
      <c r="K11" s="2800"/>
      <c r="L11" s="509"/>
      <c r="M11" s="510">
        <v>3000</v>
      </c>
      <c r="N11" s="2799" t="s">
        <v>14</v>
      </c>
      <c r="O11" s="2800"/>
      <c r="P11" s="509"/>
      <c r="Q11" s="510">
        <v>2000</v>
      </c>
      <c r="R11" s="960"/>
      <c r="S11" s="960"/>
      <c r="T11" s="960"/>
      <c r="U11" s="960"/>
      <c r="V11" s="960"/>
      <c r="W11" s="960"/>
      <c r="X11" s="960"/>
      <c r="Y11" s="960"/>
      <c r="Z11" s="960"/>
      <c r="AA11" s="960"/>
      <c r="AB11" s="960"/>
      <c r="AC11" s="960"/>
      <c r="AD11" s="960"/>
      <c r="AE11" s="960"/>
      <c r="AF11" s="960"/>
      <c r="AG11" s="960"/>
    </row>
    <row r="12" spans="1:33" s="512" customFormat="1" ht="35.25" customHeight="1" x14ac:dyDescent="0.2">
      <c r="A12" s="2808"/>
      <c r="B12" s="511" t="s">
        <v>16</v>
      </c>
      <c r="C12" s="511" t="s">
        <v>17</v>
      </c>
      <c r="D12" s="511"/>
      <c r="E12" s="511" t="s">
        <v>18</v>
      </c>
      <c r="F12" s="511" t="s">
        <v>16</v>
      </c>
      <c r="G12" s="511" t="s">
        <v>17</v>
      </c>
      <c r="H12" s="511"/>
      <c r="I12" s="511" t="s">
        <v>18</v>
      </c>
      <c r="J12" s="511" t="s">
        <v>16</v>
      </c>
      <c r="K12" s="511" t="s">
        <v>17</v>
      </c>
      <c r="L12" s="511"/>
      <c r="M12" s="511" t="s">
        <v>18</v>
      </c>
      <c r="N12" s="511" t="s">
        <v>16</v>
      </c>
      <c r="O12" s="511" t="s">
        <v>17</v>
      </c>
      <c r="P12" s="511"/>
      <c r="Q12" s="511" t="s">
        <v>18</v>
      </c>
    </row>
    <row r="13" spans="1:33" s="514" customFormat="1" ht="11.25" x14ac:dyDescent="0.2">
      <c r="A13" s="513">
        <v>1</v>
      </c>
      <c r="B13" s="513">
        <v>2</v>
      </c>
      <c r="C13" s="513">
        <v>3</v>
      </c>
      <c r="D13" s="513"/>
      <c r="E13" s="513">
        <v>4</v>
      </c>
      <c r="F13" s="513">
        <v>5</v>
      </c>
      <c r="G13" s="513">
        <v>6</v>
      </c>
      <c r="H13" s="513"/>
      <c r="I13" s="513">
        <v>7</v>
      </c>
      <c r="J13" s="513">
        <v>8</v>
      </c>
      <c r="K13" s="513">
        <v>9</v>
      </c>
      <c r="L13" s="513"/>
      <c r="M13" s="513">
        <v>10</v>
      </c>
      <c r="N13" s="513">
        <v>11</v>
      </c>
      <c r="O13" s="513">
        <v>12</v>
      </c>
      <c r="P13" s="513"/>
      <c r="Q13" s="513">
        <v>13</v>
      </c>
    </row>
    <row r="14" spans="1:33" s="512" customFormat="1" ht="15" x14ac:dyDescent="0.25">
      <c r="A14" s="515">
        <v>0</v>
      </c>
      <c r="B14" s="804"/>
      <c r="C14" s="1802"/>
      <c r="D14" s="1802"/>
      <c r="E14" s="1803"/>
      <c r="F14" s="1804"/>
      <c r="G14" s="1802"/>
      <c r="H14" s="1802"/>
      <c r="I14" s="1803"/>
      <c r="J14" s="1800"/>
      <c r="K14" s="1802"/>
      <c r="L14" s="1802"/>
      <c r="M14" s="1803"/>
      <c r="N14" s="1804"/>
      <c r="O14" s="1802"/>
      <c r="P14" s="1802"/>
      <c r="Q14" s="1803"/>
    </row>
    <row r="15" spans="1:33" s="1437" customFormat="1" ht="15" x14ac:dyDescent="0.25">
      <c r="A15" s="1433">
        <v>1</v>
      </c>
      <c r="B15" s="1434"/>
      <c r="C15" s="1802"/>
      <c r="D15" s="1802"/>
      <c r="E15" s="1644">
        <v>140</v>
      </c>
      <c r="F15" s="1804"/>
      <c r="G15" s="1802"/>
      <c r="H15" s="1802"/>
      <c r="I15" s="1644">
        <v>120</v>
      </c>
      <c r="J15" s="1800"/>
      <c r="K15" s="1802"/>
      <c r="L15" s="1802"/>
      <c r="M15" s="1644">
        <v>42</v>
      </c>
      <c r="N15" s="1804"/>
      <c r="O15" s="1802"/>
      <c r="P15" s="1802"/>
      <c r="Q15" s="1644">
        <v>66</v>
      </c>
    </row>
    <row r="16" spans="1:33" s="512" customFormat="1" ht="15" x14ac:dyDescent="0.25">
      <c r="A16" s="515">
        <v>2</v>
      </c>
      <c r="B16" s="804"/>
      <c r="C16" s="1802"/>
      <c r="D16" s="1802"/>
      <c r="E16" s="1644">
        <v>124</v>
      </c>
      <c r="F16" s="1804"/>
      <c r="G16" s="1802"/>
      <c r="H16" s="1802"/>
      <c r="I16" s="1644">
        <v>114</v>
      </c>
      <c r="J16" s="1800"/>
      <c r="K16" s="1802"/>
      <c r="L16" s="1802"/>
      <c r="M16" s="1644">
        <v>39</v>
      </c>
      <c r="N16" s="1804"/>
      <c r="O16" s="1802"/>
      <c r="P16" s="1802"/>
      <c r="Q16" s="1644">
        <v>60</v>
      </c>
    </row>
    <row r="17" spans="1:17" s="512" customFormat="1" ht="15" x14ac:dyDescent="0.25">
      <c r="A17" s="515">
        <v>3</v>
      </c>
      <c r="B17" s="804"/>
      <c r="C17" s="1802"/>
      <c r="D17" s="1802"/>
      <c r="E17" s="1644">
        <v>115</v>
      </c>
      <c r="F17" s="1804"/>
      <c r="G17" s="1802"/>
      <c r="H17" s="1802"/>
      <c r="I17" s="1644">
        <v>103</v>
      </c>
      <c r="J17" s="1800"/>
      <c r="K17" s="1802"/>
      <c r="L17" s="1802"/>
      <c r="M17" s="1644">
        <v>38</v>
      </c>
      <c r="N17" s="1804"/>
      <c r="O17" s="1802"/>
      <c r="P17" s="1802"/>
      <c r="Q17" s="1644">
        <v>56</v>
      </c>
    </row>
    <row r="18" spans="1:17" s="512" customFormat="1" ht="15" x14ac:dyDescent="0.25">
      <c r="A18" s="515">
        <v>4</v>
      </c>
      <c r="B18" s="804"/>
      <c r="C18" s="1802"/>
      <c r="D18" s="1802"/>
      <c r="E18" s="1644">
        <v>110</v>
      </c>
      <c r="F18" s="1804"/>
      <c r="G18" s="1802"/>
      <c r="H18" s="1802"/>
      <c r="I18" s="1644">
        <v>111</v>
      </c>
      <c r="J18" s="1800"/>
      <c r="K18" s="1802"/>
      <c r="L18" s="1802"/>
      <c r="M18" s="1644">
        <v>36</v>
      </c>
      <c r="N18" s="1804"/>
      <c r="O18" s="1802"/>
      <c r="P18" s="1802"/>
      <c r="Q18" s="1644">
        <v>63</v>
      </c>
    </row>
    <row r="19" spans="1:17" s="512" customFormat="1" ht="15" x14ac:dyDescent="0.25">
      <c r="A19" s="515">
        <v>5</v>
      </c>
      <c r="B19" s="804"/>
      <c r="C19" s="1802"/>
      <c r="D19" s="1802"/>
      <c r="E19" s="1644">
        <v>106</v>
      </c>
      <c r="F19" s="1804"/>
      <c r="G19" s="1802"/>
      <c r="H19" s="1802"/>
      <c r="I19" s="1644">
        <v>123</v>
      </c>
      <c r="J19" s="1800"/>
      <c r="K19" s="1802"/>
      <c r="L19" s="1802"/>
      <c r="M19" s="1644">
        <v>36</v>
      </c>
      <c r="N19" s="1804"/>
      <c r="O19" s="1802"/>
      <c r="P19" s="1802"/>
      <c r="Q19" s="1644">
        <v>67</v>
      </c>
    </row>
    <row r="20" spans="1:17" s="512" customFormat="1" ht="15" x14ac:dyDescent="0.25">
      <c r="A20" s="515">
        <v>6</v>
      </c>
      <c r="B20" s="804"/>
      <c r="C20" s="1802"/>
      <c r="D20" s="1802"/>
      <c r="E20" s="1644">
        <v>131</v>
      </c>
      <c r="F20" s="1804"/>
      <c r="G20" s="1802"/>
      <c r="H20" s="1802"/>
      <c r="I20" s="1644">
        <v>129</v>
      </c>
      <c r="J20" s="1800"/>
      <c r="K20" s="1802"/>
      <c r="L20" s="1802"/>
      <c r="M20" s="1644">
        <v>40</v>
      </c>
      <c r="N20" s="1804"/>
      <c r="O20" s="1802"/>
      <c r="P20" s="1802"/>
      <c r="Q20" s="1644">
        <v>61</v>
      </c>
    </row>
    <row r="21" spans="1:17" s="512" customFormat="1" ht="15" x14ac:dyDescent="0.25">
      <c r="A21" s="515">
        <v>7</v>
      </c>
      <c r="B21" s="804"/>
      <c r="C21" s="1802"/>
      <c r="D21" s="1802"/>
      <c r="E21" s="1644">
        <v>165</v>
      </c>
      <c r="F21" s="1804"/>
      <c r="G21" s="1802"/>
      <c r="H21" s="1802"/>
      <c r="I21" s="1644">
        <v>125</v>
      </c>
      <c r="J21" s="1800"/>
      <c r="K21" s="1802"/>
      <c r="L21" s="1802"/>
      <c r="M21" s="1644">
        <v>47</v>
      </c>
      <c r="N21" s="1804"/>
      <c r="O21" s="1802"/>
      <c r="P21" s="1802"/>
      <c r="Q21" s="1644">
        <v>51</v>
      </c>
    </row>
    <row r="22" spans="1:17" s="512" customFormat="1" ht="15" x14ac:dyDescent="0.25">
      <c r="A22" s="515">
        <v>8</v>
      </c>
      <c r="B22" s="804"/>
      <c r="C22" s="1802"/>
      <c r="D22" s="1802"/>
      <c r="E22" s="1644">
        <v>176</v>
      </c>
      <c r="F22" s="1804"/>
      <c r="G22" s="1802"/>
      <c r="H22" s="1802"/>
      <c r="I22" s="1644">
        <v>155</v>
      </c>
      <c r="J22" s="1800"/>
      <c r="K22" s="1802"/>
      <c r="L22" s="1802"/>
      <c r="M22" s="1644">
        <v>54</v>
      </c>
      <c r="N22" s="1804"/>
      <c r="O22" s="1802"/>
      <c r="P22" s="1802"/>
      <c r="Q22" s="1644">
        <v>72</v>
      </c>
    </row>
    <row r="23" spans="1:17" s="512" customFormat="1" ht="15" x14ac:dyDescent="0.25">
      <c r="A23" s="515">
        <v>9</v>
      </c>
      <c r="B23" s="804"/>
      <c r="C23" s="1802"/>
      <c r="D23" s="1802"/>
      <c r="E23" s="1644">
        <v>220</v>
      </c>
      <c r="F23" s="1804"/>
      <c r="G23" s="1802"/>
      <c r="H23" s="1802"/>
      <c r="I23" s="1644">
        <v>183</v>
      </c>
      <c r="J23" s="1800"/>
      <c r="K23" s="1802"/>
      <c r="L23" s="1802"/>
      <c r="M23" s="1644">
        <v>61</v>
      </c>
      <c r="N23" s="1804"/>
      <c r="O23" s="1802"/>
      <c r="P23" s="1802"/>
      <c r="Q23" s="1644">
        <v>94</v>
      </c>
    </row>
    <row r="24" spans="1:17" s="512" customFormat="1" ht="15" x14ac:dyDescent="0.25">
      <c r="A24" s="515">
        <v>10</v>
      </c>
      <c r="B24" s="804"/>
      <c r="C24" s="1802"/>
      <c r="D24" s="1802"/>
      <c r="E24" s="1644">
        <v>231</v>
      </c>
      <c r="F24" s="1804"/>
      <c r="G24" s="1802"/>
      <c r="H24" s="1802"/>
      <c r="I24" s="1644">
        <v>180</v>
      </c>
      <c r="J24" s="1800"/>
      <c r="K24" s="1802"/>
      <c r="L24" s="1802"/>
      <c r="M24" s="1644">
        <v>61</v>
      </c>
      <c r="N24" s="1804"/>
      <c r="O24" s="1802"/>
      <c r="P24" s="1802"/>
      <c r="Q24" s="1644">
        <v>97</v>
      </c>
    </row>
    <row r="25" spans="1:17" s="512" customFormat="1" ht="15" x14ac:dyDescent="0.25">
      <c r="A25" s="515">
        <v>11</v>
      </c>
      <c r="B25" s="804"/>
      <c r="C25" s="1802"/>
      <c r="D25" s="1802"/>
      <c r="E25" s="1644">
        <v>251</v>
      </c>
      <c r="F25" s="1804"/>
      <c r="G25" s="1802"/>
      <c r="H25" s="1802"/>
      <c r="I25" s="1644">
        <v>177</v>
      </c>
      <c r="J25" s="1800"/>
      <c r="K25" s="1802"/>
      <c r="L25" s="1802"/>
      <c r="M25" s="1644">
        <v>70</v>
      </c>
      <c r="N25" s="1804"/>
      <c r="O25" s="1802"/>
      <c r="P25" s="1802"/>
      <c r="Q25" s="1644">
        <v>97</v>
      </c>
    </row>
    <row r="26" spans="1:17" s="512" customFormat="1" ht="15" x14ac:dyDescent="0.25">
      <c r="A26" s="515">
        <v>12</v>
      </c>
      <c r="B26" s="804"/>
      <c r="C26" s="1802"/>
      <c r="D26" s="1802"/>
      <c r="E26" s="1644">
        <v>204</v>
      </c>
      <c r="F26" s="1804"/>
      <c r="G26" s="1802"/>
      <c r="H26" s="1802"/>
      <c r="I26" s="1644">
        <v>168</v>
      </c>
      <c r="J26" s="1800"/>
      <c r="K26" s="1802"/>
      <c r="L26" s="1802"/>
      <c r="M26" s="1644">
        <v>66</v>
      </c>
      <c r="N26" s="1804"/>
      <c r="O26" s="1802"/>
      <c r="P26" s="1802"/>
      <c r="Q26" s="1644">
        <v>100</v>
      </c>
    </row>
    <row r="27" spans="1:17" s="512" customFormat="1" ht="15" x14ac:dyDescent="0.25">
      <c r="A27" s="515">
        <v>13</v>
      </c>
      <c r="B27" s="804"/>
      <c r="C27" s="1802"/>
      <c r="D27" s="1802"/>
      <c r="E27" s="1644">
        <v>213</v>
      </c>
      <c r="F27" s="1804"/>
      <c r="G27" s="1802"/>
      <c r="H27" s="1802"/>
      <c r="I27" s="1644">
        <v>186</v>
      </c>
      <c r="J27" s="1800"/>
      <c r="K27" s="1802"/>
      <c r="L27" s="1802"/>
      <c r="M27" s="1644">
        <v>69</v>
      </c>
      <c r="N27" s="1804"/>
      <c r="O27" s="1802"/>
      <c r="P27" s="1802"/>
      <c r="Q27" s="1644">
        <v>79</v>
      </c>
    </row>
    <row r="28" spans="1:17" s="512" customFormat="1" ht="15" x14ac:dyDescent="0.25">
      <c r="A28" s="515">
        <v>14</v>
      </c>
      <c r="B28" s="804"/>
      <c r="C28" s="1802"/>
      <c r="D28" s="1802"/>
      <c r="E28" s="1644">
        <v>238</v>
      </c>
      <c r="F28" s="1804"/>
      <c r="G28" s="1802"/>
      <c r="H28" s="1802"/>
      <c r="I28" s="1644">
        <v>190</v>
      </c>
      <c r="J28" s="1800"/>
      <c r="K28" s="1802"/>
      <c r="L28" s="1802"/>
      <c r="M28" s="1644">
        <v>67</v>
      </c>
      <c r="N28" s="1804"/>
      <c r="O28" s="1802"/>
      <c r="P28" s="1802"/>
      <c r="Q28" s="1644">
        <v>88</v>
      </c>
    </row>
    <row r="29" spans="1:17" s="512" customFormat="1" ht="15" x14ac:dyDescent="0.25">
      <c r="A29" s="515">
        <v>15</v>
      </c>
      <c r="B29" s="804"/>
      <c r="C29" s="1802"/>
      <c r="D29" s="1802"/>
      <c r="E29" s="1644">
        <v>240</v>
      </c>
      <c r="F29" s="1804"/>
      <c r="G29" s="1802"/>
      <c r="H29" s="1802"/>
      <c r="I29" s="1644">
        <v>169</v>
      </c>
      <c r="J29" s="1800"/>
      <c r="K29" s="1802"/>
      <c r="L29" s="1802"/>
      <c r="M29" s="1644">
        <v>65</v>
      </c>
      <c r="N29" s="1804"/>
      <c r="O29" s="1802"/>
      <c r="P29" s="1802"/>
      <c r="Q29" s="1644">
        <v>98</v>
      </c>
    </row>
    <row r="30" spans="1:17" s="512" customFormat="1" ht="15" x14ac:dyDescent="0.25">
      <c r="A30" s="515">
        <v>16</v>
      </c>
      <c r="B30" s="804"/>
      <c r="C30" s="1802"/>
      <c r="D30" s="1802"/>
      <c r="E30" s="1644">
        <v>237</v>
      </c>
      <c r="F30" s="1804"/>
      <c r="G30" s="1802"/>
      <c r="H30" s="1802"/>
      <c r="I30" s="1644">
        <v>152</v>
      </c>
      <c r="J30" s="1800"/>
      <c r="K30" s="1802"/>
      <c r="L30" s="1802"/>
      <c r="M30" s="1644">
        <v>63</v>
      </c>
      <c r="N30" s="1804"/>
      <c r="O30" s="1802"/>
      <c r="P30" s="1802"/>
      <c r="Q30" s="1644">
        <v>87</v>
      </c>
    </row>
    <row r="31" spans="1:17" s="516" customFormat="1" ht="15" x14ac:dyDescent="0.25">
      <c r="A31" s="515">
        <v>17</v>
      </c>
      <c r="B31" s="804"/>
      <c r="C31" s="1802"/>
      <c r="D31" s="1802"/>
      <c r="E31" s="1644">
        <v>207</v>
      </c>
      <c r="F31" s="1804"/>
      <c r="G31" s="1802"/>
      <c r="H31" s="1802"/>
      <c r="I31" s="1644">
        <v>155</v>
      </c>
      <c r="J31" s="1800"/>
      <c r="K31" s="1802"/>
      <c r="L31" s="1802"/>
      <c r="M31" s="1644">
        <v>56</v>
      </c>
      <c r="N31" s="1804"/>
      <c r="O31" s="1802"/>
      <c r="P31" s="1802"/>
      <c r="Q31" s="1644">
        <v>85</v>
      </c>
    </row>
    <row r="32" spans="1:17" s="516" customFormat="1" ht="15" x14ac:dyDescent="0.25">
      <c r="A32" s="515">
        <v>18</v>
      </c>
      <c r="B32" s="804"/>
      <c r="C32" s="1802"/>
      <c r="D32" s="1802"/>
      <c r="E32" s="1644">
        <v>194</v>
      </c>
      <c r="F32" s="1804"/>
      <c r="G32" s="1802"/>
      <c r="H32" s="1802"/>
      <c r="I32" s="1644">
        <v>161</v>
      </c>
      <c r="J32" s="1800"/>
      <c r="K32" s="1802"/>
      <c r="L32" s="1802"/>
      <c r="M32" s="1644">
        <v>54</v>
      </c>
      <c r="N32" s="1804"/>
      <c r="O32" s="1802"/>
      <c r="P32" s="1802"/>
      <c r="Q32" s="1644">
        <v>81</v>
      </c>
    </row>
    <row r="33" spans="1:33" s="516" customFormat="1" ht="15" x14ac:dyDescent="0.25">
      <c r="A33" s="515">
        <v>19</v>
      </c>
      <c r="B33" s="804"/>
      <c r="C33" s="1802"/>
      <c r="D33" s="1802"/>
      <c r="E33" s="1644">
        <v>200</v>
      </c>
      <c r="F33" s="1804"/>
      <c r="G33" s="1802"/>
      <c r="H33" s="1802"/>
      <c r="I33" s="1644">
        <v>153</v>
      </c>
      <c r="J33" s="1800"/>
      <c r="K33" s="1802"/>
      <c r="L33" s="1802"/>
      <c r="M33" s="1644">
        <v>54</v>
      </c>
      <c r="N33" s="1804"/>
      <c r="O33" s="1802"/>
      <c r="P33" s="1802"/>
      <c r="Q33" s="1644">
        <v>74</v>
      </c>
    </row>
    <row r="34" spans="1:33" s="516" customFormat="1" ht="15" x14ac:dyDescent="0.25">
      <c r="A34" s="515">
        <v>20</v>
      </c>
      <c r="B34" s="804"/>
      <c r="C34" s="1802"/>
      <c r="D34" s="1802"/>
      <c r="E34" s="1644">
        <v>207</v>
      </c>
      <c r="F34" s="1804"/>
      <c r="G34" s="1802"/>
      <c r="H34" s="1802"/>
      <c r="I34" s="1644">
        <v>151</v>
      </c>
      <c r="J34" s="1800"/>
      <c r="K34" s="1802"/>
      <c r="L34" s="1802"/>
      <c r="M34" s="1644">
        <v>52</v>
      </c>
      <c r="N34" s="1804"/>
      <c r="O34" s="1802"/>
      <c r="P34" s="1802"/>
      <c r="Q34" s="1644">
        <v>82</v>
      </c>
    </row>
    <row r="35" spans="1:33" s="516" customFormat="1" ht="15" x14ac:dyDescent="0.25">
      <c r="A35" s="515">
        <v>21</v>
      </c>
      <c r="B35" s="804"/>
      <c r="C35" s="1802"/>
      <c r="D35" s="1802"/>
      <c r="E35" s="1644">
        <v>206</v>
      </c>
      <c r="F35" s="1804"/>
      <c r="G35" s="1802"/>
      <c r="H35" s="1802"/>
      <c r="I35" s="1644">
        <v>154</v>
      </c>
      <c r="J35" s="1800"/>
      <c r="K35" s="1802"/>
      <c r="L35" s="1802"/>
      <c r="M35" s="1644">
        <v>50</v>
      </c>
      <c r="N35" s="1804"/>
      <c r="O35" s="1802"/>
      <c r="P35" s="1802"/>
      <c r="Q35" s="1644">
        <v>77</v>
      </c>
    </row>
    <row r="36" spans="1:33" s="516" customFormat="1" ht="15" x14ac:dyDescent="0.25">
      <c r="A36" s="515">
        <v>22</v>
      </c>
      <c r="B36" s="804"/>
      <c r="C36" s="1802"/>
      <c r="D36" s="1802"/>
      <c r="E36" s="1644">
        <v>204</v>
      </c>
      <c r="F36" s="1804"/>
      <c r="G36" s="1802"/>
      <c r="H36" s="1802"/>
      <c r="I36" s="1644">
        <v>149</v>
      </c>
      <c r="J36" s="1800"/>
      <c r="K36" s="1802"/>
      <c r="L36" s="1802"/>
      <c r="M36" s="1644">
        <v>47</v>
      </c>
      <c r="N36" s="1804"/>
      <c r="O36" s="1802"/>
      <c r="P36" s="1802"/>
      <c r="Q36" s="1644">
        <v>75</v>
      </c>
    </row>
    <row r="37" spans="1:33" s="516" customFormat="1" ht="15" x14ac:dyDescent="0.25">
      <c r="A37" s="515">
        <v>23</v>
      </c>
      <c r="B37" s="804"/>
      <c r="C37" s="1802"/>
      <c r="D37" s="1802"/>
      <c r="E37" s="1644">
        <v>190</v>
      </c>
      <c r="F37" s="1804"/>
      <c r="G37" s="1802"/>
      <c r="H37" s="1802"/>
      <c r="I37" s="1644">
        <v>144</v>
      </c>
      <c r="J37" s="1800"/>
      <c r="K37" s="1802"/>
      <c r="L37" s="1802"/>
      <c r="M37" s="1644">
        <v>45</v>
      </c>
      <c r="N37" s="1804"/>
      <c r="O37" s="1802"/>
      <c r="P37" s="1802"/>
      <c r="Q37" s="1644">
        <v>64</v>
      </c>
    </row>
    <row r="38" spans="1:33" s="516" customFormat="1" ht="15" x14ac:dyDescent="0.25">
      <c r="A38" s="515">
        <v>24</v>
      </c>
      <c r="B38" s="804"/>
      <c r="C38" s="1802"/>
      <c r="D38" s="1802"/>
      <c r="E38" s="1644">
        <v>171</v>
      </c>
      <c r="F38" s="1804"/>
      <c r="G38" s="1802"/>
      <c r="H38" s="1802"/>
      <c r="I38" s="1644">
        <v>141</v>
      </c>
      <c r="J38" s="1800"/>
      <c r="K38" s="1802"/>
      <c r="L38" s="1802"/>
      <c r="M38" s="1644">
        <v>44</v>
      </c>
      <c r="N38" s="1804"/>
      <c r="O38" s="1802"/>
      <c r="P38" s="1802"/>
      <c r="Q38" s="1644">
        <v>78</v>
      </c>
    </row>
    <row r="39" spans="1:33" s="516" customFormat="1" ht="15" x14ac:dyDescent="0.2">
      <c r="A39" s="515" t="s">
        <v>19</v>
      </c>
      <c r="B39" s="797"/>
      <c r="C39" s="1802"/>
      <c r="D39" s="1802"/>
      <c r="E39" s="1805">
        <f>SUM(E15:E38)</f>
        <v>4480</v>
      </c>
      <c r="F39" s="1802"/>
      <c r="G39" s="1802"/>
      <c r="H39" s="1802"/>
      <c r="I39" s="1805">
        <f>SUM(I15:I38)</f>
        <v>3593</v>
      </c>
      <c r="J39" s="1802"/>
      <c r="K39" s="1802"/>
      <c r="L39" s="1802"/>
      <c r="M39" s="1805">
        <f>SUM(M15:M38)</f>
        <v>1256</v>
      </c>
      <c r="N39" s="1802"/>
      <c r="O39" s="1802"/>
      <c r="P39" s="1802"/>
      <c r="Q39" s="1805">
        <f>SUM(Q15:Q38)</f>
        <v>1852</v>
      </c>
    </row>
    <row r="40" spans="1:33" s="506" customFormat="1" ht="12.75" customHeight="1" x14ac:dyDescent="0.2">
      <c r="A40" s="506" t="s">
        <v>20</v>
      </c>
      <c r="R40" s="960"/>
      <c r="S40" s="960"/>
      <c r="T40" s="960"/>
      <c r="U40" s="960"/>
      <c r="V40" s="960"/>
      <c r="W40" s="960"/>
      <c r="X40" s="960"/>
      <c r="Y40" s="960"/>
      <c r="Z40" s="960"/>
      <c r="AA40" s="960"/>
      <c r="AB40" s="960"/>
      <c r="AC40" s="960"/>
      <c r="AD40" s="960"/>
      <c r="AE40" s="960"/>
      <c r="AF40" s="960"/>
      <c r="AG40" s="960"/>
    </row>
    <row r="41" spans="1:33" s="506" customFormat="1" ht="12.75" customHeight="1" x14ac:dyDescent="0.2">
      <c r="A41" s="506" t="s">
        <v>21</v>
      </c>
      <c r="R41" s="960"/>
      <c r="S41" s="960"/>
      <c r="T41" s="960"/>
      <c r="U41" s="960"/>
      <c r="V41" s="960"/>
      <c r="W41" s="960"/>
      <c r="X41" s="960"/>
      <c r="Y41" s="960"/>
      <c r="Z41" s="960"/>
      <c r="AA41" s="960"/>
      <c r="AB41" s="960"/>
      <c r="AC41" s="960"/>
      <c r="AD41" s="960"/>
      <c r="AE41" s="960"/>
      <c r="AF41" s="960"/>
      <c r="AG41" s="960"/>
    </row>
    <row r="42" spans="1:33" x14ac:dyDescent="0.2">
      <c r="A42" s="506" t="s">
        <v>22</v>
      </c>
      <c r="R42" s="961"/>
      <c r="S42" s="961"/>
      <c r="T42" s="961"/>
      <c r="U42" s="961"/>
      <c r="V42" s="961"/>
      <c r="W42" s="961"/>
      <c r="X42" s="961"/>
      <c r="Y42" s="961"/>
      <c r="Z42" s="961"/>
      <c r="AA42" s="961"/>
      <c r="AB42" s="961"/>
      <c r="AC42" s="961"/>
      <c r="AD42" s="961"/>
      <c r="AE42" s="961"/>
      <c r="AF42" s="961"/>
      <c r="AG42" s="961"/>
    </row>
    <row r="43" spans="1:33" x14ac:dyDescent="0.2">
      <c r="A43" s="506" t="s">
        <v>23</v>
      </c>
      <c r="K43" s="506" t="s">
        <v>526</v>
      </c>
      <c r="L43" s="506"/>
      <c r="M43" s="506"/>
      <c r="N43" s="506"/>
      <c r="O43" s="506"/>
      <c r="P43" s="506"/>
      <c r="Q43" s="506"/>
      <c r="R43" s="961"/>
      <c r="S43" s="961"/>
      <c r="T43" s="961"/>
      <c r="U43" s="961"/>
      <c r="V43" s="961"/>
      <c r="W43" s="961"/>
      <c r="X43" s="961"/>
      <c r="Y43" s="961"/>
      <c r="Z43" s="961"/>
      <c r="AA43" s="961"/>
      <c r="AB43" s="961"/>
      <c r="AC43" s="961"/>
      <c r="AD43" s="961"/>
      <c r="AE43" s="961"/>
      <c r="AF43" s="961"/>
      <c r="AG43" s="961"/>
    </row>
    <row r="44" spans="1:33" x14ac:dyDescent="0.2">
      <c r="R44" s="961"/>
      <c r="S44" s="961"/>
      <c r="T44" s="961"/>
      <c r="U44" s="961"/>
      <c r="V44" s="961"/>
      <c r="W44" s="961"/>
      <c r="X44" s="961"/>
      <c r="Y44" s="961"/>
      <c r="Z44" s="961"/>
      <c r="AA44" s="961"/>
      <c r="AB44" s="961"/>
      <c r="AC44" s="961"/>
      <c r="AD44" s="961"/>
      <c r="AE44" s="961"/>
      <c r="AF44" s="961"/>
      <c r="AG44" s="961"/>
    </row>
  </sheetData>
  <mergeCells count="20">
    <mergeCell ref="J10:M10"/>
    <mergeCell ref="N10:Q10"/>
    <mergeCell ref="N11:O11"/>
    <mergeCell ref="B11:C11"/>
    <mergeCell ref="B4:C4"/>
    <mergeCell ref="F11:G11"/>
    <mergeCell ref="A6:Q6"/>
    <mergeCell ref="A7:Q7"/>
    <mergeCell ref="J11:K11"/>
    <mergeCell ref="B5:C5"/>
    <mergeCell ref="A9:A12"/>
    <mergeCell ref="B9:I9"/>
    <mergeCell ref="J9:Q9"/>
    <mergeCell ref="B10:E10"/>
    <mergeCell ref="F10:I10"/>
    <mergeCell ref="B1:F1"/>
    <mergeCell ref="B2:F2"/>
    <mergeCell ref="N1:Q1"/>
    <mergeCell ref="B3:C3"/>
    <mergeCell ref="N2:Q2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0">
    <tabColor theme="6"/>
  </sheetPr>
  <dimension ref="A1:AG44"/>
  <sheetViews>
    <sheetView zoomScale="85" zoomScaleNormal="85" workbookViewId="0">
      <selection activeCell="Q15" sqref="Q15:Q38"/>
    </sheetView>
  </sheetViews>
  <sheetFormatPr defaultRowHeight="12.75" x14ac:dyDescent="0.2"/>
  <cols>
    <col min="1" max="1" width="5.42578125" style="517" customWidth="1"/>
    <col min="2" max="3" width="11.28515625" style="517" customWidth="1"/>
    <col min="4" max="4" width="11.28515625" style="517" hidden="1" customWidth="1"/>
    <col min="5" max="7" width="11.28515625" style="517" customWidth="1"/>
    <col min="8" max="8" width="11.28515625" style="517" hidden="1" customWidth="1"/>
    <col min="9" max="11" width="11.28515625" style="517" customWidth="1"/>
    <col min="12" max="12" width="11.28515625" style="517" hidden="1" customWidth="1"/>
    <col min="13" max="15" width="11.28515625" style="517" customWidth="1"/>
    <col min="16" max="16" width="11.28515625" style="517" hidden="1" customWidth="1"/>
    <col min="17" max="17" width="11.28515625" style="517" customWidth="1"/>
    <col min="18" max="16384" width="9.140625" style="517"/>
  </cols>
  <sheetData>
    <row r="1" spans="1:33" s="506" customFormat="1" ht="18.75" customHeight="1" x14ac:dyDescent="0.25">
      <c r="B1" s="2794" t="s">
        <v>503</v>
      </c>
      <c r="C1" s="2046"/>
      <c r="D1" s="2046"/>
      <c r="E1" s="2046"/>
      <c r="F1" s="2046"/>
      <c r="J1" s="801" t="s">
        <v>179</v>
      </c>
      <c r="N1" s="2796" t="s">
        <v>119</v>
      </c>
      <c r="O1" s="2796"/>
      <c r="P1" s="2796"/>
      <c r="Q1" s="2796"/>
      <c r="R1" s="960"/>
      <c r="S1" s="960"/>
      <c r="T1" s="960"/>
      <c r="U1" s="960"/>
      <c r="V1" s="960"/>
      <c r="W1" s="960"/>
      <c r="X1" s="960"/>
      <c r="Y1" s="960"/>
      <c r="Z1" s="960"/>
      <c r="AA1" s="960"/>
      <c r="AB1" s="960"/>
      <c r="AC1" s="960"/>
      <c r="AD1" s="960"/>
      <c r="AE1" s="960"/>
      <c r="AF1" s="960"/>
      <c r="AG1" s="960"/>
    </row>
    <row r="2" spans="1:33" s="506" customFormat="1" ht="10.5" customHeight="1" x14ac:dyDescent="0.2">
      <c r="B2" s="2795" t="s">
        <v>1</v>
      </c>
      <c r="C2" s="2032"/>
      <c r="D2" s="2032"/>
      <c r="E2" s="2032"/>
      <c r="F2" s="2032"/>
      <c r="N2" s="2795" t="s">
        <v>2</v>
      </c>
      <c r="O2" s="2798"/>
      <c r="P2" s="2798"/>
      <c r="Q2" s="2798"/>
      <c r="R2" s="960"/>
      <c r="S2" s="960"/>
      <c r="T2" s="960"/>
      <c r="U2" s="960"/>
      <c r="V2" s="960"/>
      <c r="W2" s="960"/>
      <c r="X2" s="960"/>
      <c r="Y2" s="960"/>
      <c r="Z2" s="960"/>
      <c r="AA2" s="960"/>
      <c r="AB2" s="960"/>
      <c r="AC2" s="960"/>
      <c r="AD2" s="960"/>
      <c r="AE2" s="960"/>
      <c r="AF2" s="960"/>
      <c r="AG2" s="960"/>
    </row>
    <row r="3" spans="1:33" s="506" customFormat="1" ht="13.5" customHeight="1" x14ac:dyDescent="0.2">
      <c r="B3" s="2797" t="s">
        <v>120</v>
      </c>
      <c r="C3" s="2797"/>
      <c r="N3" s="506" t="s">
        <v>3</v>
      </c>
      <c r="R3" s="960"/>
      <c r="S3" s="960"/>
      <c r="T3" s="960"/>
      <c r="U3" s="960"/>
      <c r="V3" s="960"/>
      <c r="W3" s="960"/>
      <c r="X3" s="960"/>
      <c r="Y3" s="960"/>
      <c r="Z3" s="960"/>
      <c r="AA3" s="960"/>
      <c r="AB3" s="960"/>
      <c r="AC3" s="960"/>
      <c r="AD3" s="960"/>
      <c r="AE3" s="960"/>
      <c r="AF3" s="960"/>
      <c r="AG3" s="960"/>
    </row>
    <row r="4" spans="1:33" s="506" customFormat="1" ht="15" customHeight="1" x14ac:dyDescent="0.25">
      <c r="B4" s="2802" t="s">
        <v>4</v>
      </c>
      <c r="C4" s="2046"/>
      <c r="D4" s="508"/>
      <c r="E4" s="960"/>
      <c r="F4" s="960"/>
      <c r="G4" s="960"/>
      <c r="H4" s="960"/>
      <c r="I4" s="916" t="s">
        <v>5</v>
      </c>
      <c r="J4" s="507"/>
      <c r="K4" s="507"/>
      <c r="L4" s="507"/>
      <c r="R4" s="960"/>
      <c r="S4" s="960"/>
      <c r="T4" s="960"/>
      <c r="U4" s="960"/>
      <c r="V4" s="960"/>
      <c r="W4" s="960"/>
      <c r="X4" s="960"/>
      <c r="Y4" s="960"/>
      <c r="Z4" s="960"/>
      <c r="AA4" s="960"/>
      <c r="AB4" s="960"/>
      <c r="AC4" s="960"/>
      <c r="AD4" s="960"/>
      <c r="AE4" s="960"/>
      <c r="AF4" s="960"/>
      <c r="AG4" s="960"/>
    </row>
    <row r="5" spans="1:33" s="506" customFormat="1" ht="9.75" customHeight="1" x14ac:dyDescent="0.2">
      <c r="B5" s="2805" t="s">
        <v>7</v>
      </c>
      <c r="C5" s="2044"/>
      <c r="D5" s="507"/>
      <c r="E5" s="507"/>
      <c r="R5" s="960"/>
      <c r="S5" s="960"/>
      <c r="T5" s="960"/>
      <c r="U5" s="960"/>
      <c r="V5" s="960"/>
      <c r="W5" s="960"/>
      <c r="X5" s="960"/>
      <c r="Y5" s="960"/>
      <c r="Z5" s="960"/>
      <c r="AA5" s="960"/>
      <c r="AB5" s="960"/>
      <c r="AC5" s="960"/>
      <c r="AD5" s="960"/>
      <c r="AE5" s="960"/>
      <c r="AF5" s="960"/>
      <c r="AG5" s="960"/>
    </row>
    <row r="6" spans="1:33" s="506" customFormat="1" ht="12" customHeight="1" x14ac:dyDescent="0.25">
      <c r="A6" s="2803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60"/>
      <c r="S6" s="960"/>
      <c r="T6" s="960"/>
      <c r="U6" s="960"/>
      <c r="V6" s="960"/>
      <c r="W6" s="960"/>
      <c r="X6" s="960"/>
      <c r="Y6" s="960"/>
      <c r="Z6" s="960"/>
      <c r="AA6" s="960"/>
      <c r="AB6" s="960"/>
      <c r="AC6" s="960"/>
      <c r="AD6" s="960"/>
      <c r="AE6" s="960"/>
      <c r="AF6" s="960"/>
      <c r="AG6" s="960"/>
    </row>
    <row r="7" spans="1:33" s="506" customFormat="1" ht="15.75" x14ac:dyDescent="0.25">
      <c r="A7" s="2804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60"/>
      <c r="S7" s="960"/>
      <c r="T7" s="960"/>
      <c r="U7" s="960"/>
      <c r="V7" s="960"/>
      <c r="W7" s="960"/>
      <c r="X7" s="960"/>
      <c r="Y7" s="960"/>
      <c r="Z7" s="960"/>
      <c r="AA7" s="960"/>
      <c r="AB7" s="960"/>
      <c r="AC7" s="960"/>
      <c r="AD7" s="960"/>
      <c r="AE7" s="960"/>
      <c r="AF7" s="960"/>
      <c r="AG7" s="960"/>
    </row>
    <row r="8" spans="1:33" s="506" customFormat="1" ht="9" customHeight="1" x14ac:dyDescent="0.2">
      <c r="A8" s="1326">
        <v>624</v>
      </c>
      <c r="B8" s="1312">
        <v>633</v>
      </c>
      <c r="R8" s="960"/>
      <c r="S8" s="960"/>
      <c r="T8" s="960"/>
      <c r="U8" s="960"/>
      <c r="V8" s="960"/>
      <c r="W8" s="960"/>
      <c r="X8" s="960"/>
      <c r="Y8" s="960"/>
      <c r="Z8" s="960"/>
      <c r="AA8" s="960"/>
      <c r="AB8" s="960"/>
      <c r="AC8" s="960"/>
      <c r="AD8" s="960"/>
      <c r="AE8" s="960"/>
      <c r="AF8" s="960"/>
      <c r="AG8" s="960"/>
    </row>
    <row r="9" spans="1:33" s="506" customFormat="1" x14ac:dyDescent="0.2">
      <c r="A9" s="2806" t="s">
        <v>9</v>
      </c>
      <c r="B9" s="2809" t="s">
        <v>10</v>
      </c>
      <c r="C9" s="2810"/>
      <c r="D9" s="2810"/>
      <c r="E9" s="2810"/>
      <c r="F9" s="2810"/>
      <c r="G9" s="2810"/>
      <c r="H9" s="2810"/>
      <c r="I9" s="2811"/>
      <c r="J9" s="2809" t="s">
        <v>11</v>
      </c>
      <c r="K9" s="2810"/>
      <c r="L9" s="2810"/>
      <c r="M9" s="2810"/>
      <c r="N9" s="2810"/>
      <c r="O9" s="2810"/>
      <c r="P9" s="2810"/>
      <c r="Q9" s="2811"/>
      <c r="R9" s="960"/>
      <c r="S9" s="960"/>
      <c r="T9" s="960"/>
      <c r="U9" s="960"/>
      <c r="V9" s="960"/>
      <c r="W9" s="960"/>
      <c r="X9" s="960"/>
      <c r="Y9" s="960"/>
      <c r="Z9" s="960"/>
      <c r="AA9" s="960"/>
      <c r="AB9" s="960"/>
      <c r="AC9" s="960"/>
      <c r="AD9" s="960"/>
      <c r="AE9" s="960"/>
      <c r="AF9" s="960"/>
      <c r="AG9" s="960"/>
    </row>
    <row r="10" spans="1:33" s="506" customFormat="1" x14ac:dyDescent="0.2">
      <c r="A10" s="2807"/>
      <c r="B10" s="2799" t="s">
        <v>508</v>
      </c>
      <c r="C10" s="2800"/>
      <c r="D10" s="2800"/>
      <c r="E10" s="2801"/>
      <c r="F10" s="2799" t="s">
        <v>509</v>
      </c>
      <c r="G10" s="2039"/>
      <c r="H10" s="2039"/>
      <c r="I10" s="2040"/>
      <c r="J10" s="2799" t="s">
        <v>508</v>
      </c>
      <c r="K10" s="2800"/>
      <c r="L10" s="2800"/>
      <c r="M10" s="2801"/>
      <c r="N10" s="2799" t="s">
        <v>509</v>
      </c>
      <c r="O10" s="2039"/>
      <c r="P10" s="2039"/>
      <c r="Q10" s="2040"/>
      <c r="R10" s="960"/>
      <c r="S10" s="960"/>
      <c r="T10" s="960"/>
      <c r="U10" s="960"/>
      <c r="V10" s="960"/>
      <c r="W10" s="960"/>
      <c r="X10" s="960"/>
      <c r="Y10" s="960"/>
      <c r="Z10" s="960"/>
      <c r="AA10" s="960"/>
      <c r="AB10" s="960"/>
      <c r="AC10" s="960"/>
      <c r="AD10" s="960"/>
      <c r="AE10" s="960"/>
      <c r="AF10" s="960"/>
      <c r="AG10" s="960"/>
    </row>
    <row r="11" spans="1:33" s="506" customFormat="1" x14ac:dyDescent="0.2">
      <c r="A11" s="2807"/>
      <c r="B11" s="2799" t="s">
        <v>14</v>
      </c>
      <c r="C11" s="2800"/>
      <c r="E11" s="510">
        <v>120</v>
      </c>
      <c r="F11" s="2799" t="s">
        <v>14</v>
      </c>
      <c r="G11" s="2800"/>
      <c r="H11" s="509"/>
      <c r="I11" s="510">
        <v>120</v>
      </c>
      <c r="J11" s="2799" t="s">
        <v>14</v>
      </c>
      <c r="K11" s="2800"/>
      <c r="L11" s="509"/>
      <c r="M11" s="510">
        <v>120</v>
      </c>
      <c r="N11" s="2799" t="s">
        <v>14</v>
      </c>
      <c r="O11" s="2800"/>
      <c r="P11" s="509"/>
      <c r="Q11" s="510">
        <v>120</v>
      </c>
      <c r="R11" s="960"/>
      <c r="S11" s="960"/>
      <c r="T11" s="960"/>
      <c r="U11" s="960"/>
      <c r="V11" s="960"/>
      <c r="W11" s="960"/>
      <c r="X11" s="960"/>
      <c r="Y11" s="960"/>
      <c r="Z11" s="960"/>
      <c r="AA11" s="960"/>
      <c r="AB11" s="960"/>
      <c r="AC11" s="960"/>
      <c r="AD11" s="960"/>
      <c r="AE11" s="960"/>
      <c r="AF11" s="960"/>
      <c r="AG11" s="960"/>
    </row>
    <row r="12" spans="1:33" s="512" customFormat="1" ht="35.25" customHeight="1" x14ac:dyDescent="0.2">
      <c r="A12" s="2808"/>
      <c r="B12" s="511" t="s">
        <v>16</v>
      </c>
      <c r="C12" s="511" t="s">
        <v>17</v>
      </c>
      <c r="D12" s="511"/>
      <c r="E12" s="511" t="s">
        <v>18</v>
      </c>
      <c r="F12" s="511" t="s">
        <v>16</v>
      </c>
      <c r="G12" s="511" t="s">
        <v>17</v>
      </c>
      <c r="H12" s="511"/>
      <c r="I12" s="511" t="s">
        <v>18</v>
      </c>
      <c r="J12" s="511" t="s">
        <v>16</v>
      </c>
      <c r="K12" s="511" t="s">
        <v>17</v>
      </c>
      <c r="L12" s="511"/>
      <c r="M12" s="511" t="s">
        <v>18</v>
      </c>
      <c r="N12" s="511" t="s">
        <v>16</v>
      </c>
      <c r="O12" s="511" t="s">
        <v>17</v>
      </c>
      <c r="P12" s="511"/>
      <c r="Q12" s="511" t="s">
        <v>18</v>
      </c>
    </row>
    <row r="13" spans="1:33" s="514" customFormat="1" ht="11.25" x14ac:dyDescent="0.2">
      <c r="A13" s="513">
        <v>1</v>
      </c>
      <c r="B13" s="513">
        <v>2</v>
      </c>
      <c r="C13" s="513">
        <v>3</v>
      </c>
      <c r="D13" s="513"/>
      <c r="E13" s="513">
        <v>4</v>
      </c>
      <c r="F13" s="513">
        <v>5</v>
      </c>
      <c r="G13" s="513">
        <v>6</v>
      </c>
      <c r="H13" s="513"/>
      <c r="I13" s="513">
        <v>7</v>
      </c>
      <c r="J13" s="513">
        <v>8</v>
      </c>
      <c r="K13" s="513">
        <v>9</v>
      </c>
      <c r="L13" s="513"/>
      <c r="M13" s="513">
        <v>10</v>
      </c>
      <c r="N13" s="513">
        <v>11</v>
      </c>
      <c r="O13" s="513">
        <v>12</v>
      </c>
      <c r="P13" s="513"/>
      <c r="Q13" s="513">
        <v>13</v>
      </c>
    </row>
    <row r="14" spans="1:33" s="512" customFormat="1" ht="15" x14ac:dyDescent="0.25">
      <c r="A14" s="515">
        <v>0</v>
      </c>
      <c r="B14" s="804"/>
      <c r="C14" s="1802"/>
      <c r="D14" s="1802"/>
      <c r="E14" s="1803"/>
      <c r="F14" s="1804"/>
      <c r="G14" s="1802"/>
      <c r="H14" s="1802"/>
      <c r="I14" s="1803"/>
      <c r="J14" s="1800"/>
      <c r="K14" s="1802"/>
      <c r="L14" s="1802"/>
      <c r="M14" s="1803"/>
      <c r="N14" s="1804"/>
      <c r="O14" s="1802"/>
      <c r="P14" s="1802"/>
      <c r="Q14" s="1803"/>
    </row>
    <row r="15" spans="1:33" s="1437" customFormat="1" ht="15" x14ac:dyDescent="0.25">
      <c r="A15" s="1433">
        <v>1</v>
      </c>
      <c r="B15" s="1434"/>
      <c r="C15" s="1802"/>
      <c r="D15" s="1802"/>
      <c r="E15" s="1644">
        <v>0</v>
      </c>
      <c r="F15" s="1804"/>
      <c r="G15" s="1802"/>
      <c r="H15" s="1802"/>
      <c r="I15" s="1644">
        <v>61.68</v>
      </c>
      <c r="J15" s="1800"/>
      <c r="K15" s="1802"/>
      <c r="L15" s="1802"/>
      <c r="M15" s="1644">
        <v>0</v>
      </c>
      <c r="N15" s="1804"/>
      <c r="O15" s="1802"/>
      <c r="P15" s="1802"/>
      <c r="Q15" s="1644">
        <v>10.559999999999999</v>
      </c>
    </row>
    <row r="16" spans="1:33" s="512" customFormat="1" ht="15" x14ac:dyDescent="0.25">
      <c r="A16" s="515">
        <v>2</v>
      </c>
      <c r="B16" s="804"/>
      <c r="C16" s="1802"/>
      <c r="D16" s="1802"/>
      <c r="E16" s="1644">
        <v>0</v>
      </c>
      <c r="F16" s="1804"/>
      <c r="G16" s="1802"/>
      <c r="H16" s="1802"/>
      <c r="I16" s="1644">
        <v>51.480000000000004</v>
      </c>
      <c r="J16" s="1800"/>
      <c r="K16" s="1802"/>
      <c r="L16" s="1802"/>
      <c r="M16" s="1644">
        <v>0</v>
      </c>
      <c r="N16" s="1804"/>
      <c r="O16" s="1802"/>
      <c r="P16" s="1802"/>
      <c r="Q16" s="1644">
        <v>8.64</v>
      </c>
    </row>
    <row r="17" spans="1:17" s="512" customFormat="1" ht="15" x14ac:dyDescent="0.25">
      <c r="A17" s="515">
        <v>3</v>
      </c>
      <c r="B17" s="804"/>
      <c r="C17" s="1802"/>
      <c r="D17" s="1802"/>
      <c r="E17" s="1644">
        <v>0</v>
      </c>
      <c r="F17" s="1804"/>
      <c r="G17" s="1802"/>
      <c r="H17" s="1802"/>
      <c r="I17" s="1644">
        <v>44.16</v>
      </c>
      <c r="J17" s="1800"/>
      <c r="K17" s="1802"/>
      <c r="L17" s="1802"/>
      <c r="M17" s="1644">
        <v>0</v>
      </c>
      <c r="N17" s="1804"/>
      <c r="O17" s="1802"/>
      <c r="P17" s="1802"/>
      <c r="Q17" s="1644">
        <v>8.9400000000000013</v>
      </c>
    </row>
    <row r="18" spans="1:17" s="512" customFormat="1" ht="15" x14ac:dyDescent="0.25">
      <c r="A18" s="515">
        <v>4</v>
      </c>
      <c r="B18" s="804"/>
      <c r="C18" s="1802"/>
      <c r="D18" s="1802"/>
      <c r="E18" s="1644">
        <v>0</v>
      </c>
      <c r="F18" s="1804"/>
      <c r="G18" s="1802"/>
      <c r="H18" s="1802"/>
      <c r="I18" s="1644">
        <v>41.34</v>
      </c>
      <c r="J18" s="1800"/>
      <c r="K18" s="1802"/>
      <c r="L18" s="1802"/>
      <c r="M18" s="1644">
        <v>0</v>
      </c>
      <c r="N18" s="1804"/>
      <c r="O18" s="1802"/>
      <c r="P18" s="1802"/>
      <c r="Q18" s="1644">
        <v>7.6800000000000006</v>
      </c>
    </row>
    <row r="19" spans="1:17" s="512" customFormat="1" ht="15" x14ac:dyDescent="0.25">
      <c r="A19" s="515">
        <v>5</v>
      </c>
      <c r="B19" s="804"/>
      <c r="C19" s="1802"/>
      <c r="D19" s="1802"/>
      <c r="E19" s="1644">
        <v>0</v>
      </c>
      <c r="F19" s="1804"/>
      <c r="G19" s="1802"/>
      <c r="H19" s="1802"/>
      <c r="I19" s="1644">
        <v>43.08</v>
      </c>
      <c r="J19" s="1800"/>
      <c r="K19" s="1802"/>
      <c r="L19" s="1802"/>
      <c r="M19" s="1644">
        <v>0</v>
      </c>
      <c r="N19" s="1804"/>
      <c r="O19" s="1802"/>
      <c r="P19" s="1802"/>
      <c r="Q19" s="1644">
        <v>7.4399999999999995</v>
      </c>
    </row>
    <row r="20" spans="1:17" s="512" customFormat="1" ht="15" x14ac:dyDescent="0.25">
      <c r="A20" s="515">
        <v>6</v>
      </c>
      <c r="B20" s="804"/>
      <c r="C20" s="1802"/>
      <c r="D20" s="1802"/>
      <c r="E20" s="1644">
        <v>0</v>
      </c>
      <c r="F20" s="1804"/>
      <c r="G20" s="1802"/>
      <c r="H20" s="1802"/>
      <c r="I20" s="1644">
        <v>44.7</v>
      </c>
      <c r="J20" s="1800"/>
      <c r="K20" s="1802"/>
      <c r="L20" s="1802"/>
      <c r="M20" s="1644">
        <v>0</v>
      </c>
      <c r="N20" s="1804"/>
      <c r="O20" s="1802"/>
      <c r="P20" s="1802"/>
      <c r="Q20" s="1644">
        <v>8.2200000000000006</v>
      </c>
    </row>
    <row r="21" spans="1:17" s="512" customFormat="1" ht="15" x14ac:dyDescent="0.25">
      <c r="A21" s="515">
        <v>7</v>
      </c>
      <c r="B21" s="804"/>
      <c r="C21" s="1802"/>
      <c r="D21" s="1802"/>
      <c r="E21" s="1644">
        <v>0</v>
      </c>
      <c r="F21" s="1804"/>
      <c r="G21" s="1802"/>
      <c r="H21" s="1802"/>
      <c r="I21" s="1644">
        <v>53.16</v>
      </c>
      <c r="J21" s="1800"/>
      <c r="K21" s="1802"/>
      <c r="L21" s="1802"/>
      <c r="M21" s="1644">
        <v>0</v>
      </c>
      <c r="N21" s="1804"/>
      <c r="O21" s="1802"/>
      <c r="P21" s="1802"/>
      <c r="Q21" s="1644">
        <v>8.34</v>
      </c>
    </row>
    <row r="22" spans="1:17" s="512" customFormat="1" ht="15" x14ac:dyDescent="0.25">
      <c r="A22" s="515">
        <v>8</v>
      </c>
      <c r="B22" s="804"/>
      <c r="C22" s="1802"/>
      <c r="D22" s="1802"/>
      <c r="E22" s="1644">
        <v>0</v>
      </c>
      <c r="F22" s="1804"/>
      <c r="G22" s="1802"/>
      <c r="H22" s="1802"/>
      <c r="I22" s="1644">
        <v>61.5</v>
      </c>
      <c r="J22" s="1800"/>
      <c r="K22" s="1802"/>
      <c r="L22" s="1802"/>
      <c r="M22" s="1644">
        <v>0</v>
      </c>
      <c r="N22" s="1804"/>
      <c r="O22" s="1802"/>
      <c r="P22" s="1802"/>
      <c r="Q22" s="1644">
        <v>12.12</v>
      </c>
    </row>
    <row r="23" spans="1:17" s="512" customFormat="1" ht="15" x14ac:dyDescent="0.25">
      <c r="A23" s="515">
        <v>9</v>
      </c>
      <c r="B23" s="804"/>
      <c r="C23" s="1802"/>
      <c r="D23" s="1802"/>
      <c r="E23" s="1644">
        <v>0</v>
      </c>
      <c r="F23" s="1804"/>
      <c r="G23" s="1802"/>
      <c r="H23" s="1802"/>
      <c r="I23" s="1644">
        <v>60.6</v>
      </c>
      <c r="J23" s="1800"/>
      <c r="K23" s="1802"/>
      <c r="L23" s="1802"/>
      <c r="M23" s="1644">
        <v>0</v>
      </c>
      <c r="N23" s="1804"/>
      <c r="O23" s="1802"/>
      <c r="P23" s="1802"/>
      <c r="Q23" s="1644">
        <v>12.36</v>
      </c>
    </row>
    <row r="24" spans="1:17" s="512" customFormat="1" ht="15" x14ac:dyDescent="0.25">
      <c r="A24" s="515">
        <v>10</v>
      </c>
      <c r="B24" s="804"/>
      <c r="C24" s="1802"/>
      <c r="D24" s="1802"/>
      <c r="E24" s="1644">
        <v>0</v>
      </c>
      <c r="F24" s="1804"/>
      <c r="G24" s="1802"/>
      <c r="H24" s="1802"/>
      <c r="I24" s="1644">
        <v>59.519999999999996</v>
      </c>
      <c r="J24" s="1800"/>
      <c r="K24" s="1802"/>
      <c r="L24" s="1802"/>
      <c r="M24" s="1644">
        <v>0</v>
      </c>
      <c r="N24" s="1804"/>
      <c r="O24" s="1802"/>
      <c r="P24" s="1802"/>
      <c r="Q24" s="1644">
        <v>10.98</v>
      </c>
    </row>
    <row r="25" spans="1:17" s="512" customFormat="1" ht="15" x14ac:dyDescent="0.25">
      <c r="A25" s="515">
        <v>11</v>
      </c>
      <c r="B25" s="804"/>
      <c r="C25" s="1802"/>
      <c r="D25" s="1802"/>
      <c r="E25" s="1644">
        <v>0</v>
      </c>
      <c r="F25" s="1804"/>
      <c r="G25" s="1802"/>
      <c r="H25" s="1802"/>
      <c r="I25" s="1644">
        <v>56.58</v>
      </c>
      <c r="J25" s="1800"/>
      <c r="K25" s="1802"/>
      <c r="L25" s="1802"/>
      <c r="M25" s="1644">
        <v>0</v>
      </c>
      <c r="N25" s="1804"/>
      <c r="O25" s="1802"/>
      <c r="P25" s="1802"/>
      <c r="Q25" s="1644">
        <v>11.04</v>
      </c>
    </row>
    <row r="26" spans="1:17" s="512" customFormat="1" ht="15" x14ac:dyDescent="0.25">
      <c r="A26" s="515">
        <v>12</v>
      </c>
      <c r="B26" s="804"/>
      <c r="C26" s="1802"/>
      <c r="D26" s="1802"/>
      <c r="E26" s="1644">
        <v>0</v>
      </c>
      <c r="F26" s="1804"/>
      <c r="G26" s="1802"/>
      <c r="H26" s="1802"/>
      <c r="I26" s="1644">
        <v>55.56</v>
      </c>
      <c r="J26" s="1800"/>
      <c r="K26" s="1802"/>
      <c r="L26" s="1802"/>
      <c r="M26" s="1644">
        <v>0</v>
      </c>
      <c r="N26" s="1804"/>
      <c r="O26" s="1802"/>
      <c r="P26" s="1802"/>
      <c r="Q26" s="1644">
        <v>12.36</v>
      </c>
    </row>
    <row r="27" spans="1:17" s="512" customFormat="1" ht="15" x14ac:dyDescent="0.25">
      <c r="A27" s="515">
        <v>13</v>
      </c>
      <c r="B27" s="804"/>
      <c r="C27" s="1802"/>
      <c r="D27" s="1802"/>
      <c r="E27" s="1644">
        <v>0</v>
      </c>
      <c r="F27" s="1804"/>
      <c r="G27" s="1802"/>
      <c r="H27" s="1802"/>
      <c r="I27" s="1644">
        <v>61.92</v>
      </c>
      <c r="J27" s="1800"/>
      <c r="K27" s="1802"/>
      <c r="L27" s="1802"/>
      <c r="M27" s="1644">
        <v>0</v>
      </c>
      <c r="N27" s="1804"/>
      <c r="O27" s="1802"/>
      <c r="P27" s="1802"/>
      <c r="Q27" s="1644">
        <v>13.86</v>
      </c>
    </row>
    <row r="28" spans="1:17" s="512" customFormat="1" ht="15" x14ac:dyDescent="0.25">
      <c r="A28" s="515">
        <v>14</v>
      </c>
      <c r="B28" s="804"/>
      <c r="C28" s="1802"/>
      <c r="D28" s="1802"/>
      <c r="E28" s="1644">
        <v>0</v>
      </c>
      <c r="F28" s="1804"/>
      <c r="G28" s="1802"/>
      <c r="H28" s="1802"/>
      <c r="I28" s="1644">
        <v>55.92</v>
      </c>
      <c r="J28" s="1800"/>
      <c r="K28" s="1802"/>
      <c r="L28" s="1802"/>
      <c r="M28" s="1644">
        <v>0</v>
      </c>
      <c r="N28" s="1804"/>
      <c r="O28" s="1802"/>
      <c r="P28" s="1802"/>
      <c r="Q28" s="1644">
        <v>13.26</v>
      </c>
    </row>
    <row r="29" spans="1:17" s="512" customFormat="1" ht="15" x14ac:dyDescent="0.25">
      <c r="A29" s="515">
        <v>15</v>
      </c>
      <c r="B29" s="804"/>
      <c r="C29" s="1802"/>
      <c r="D29" s="1802"/>
      <c r="E29" s="1644">
        <v>0</v>
      </c>
      <c r="F29" s="1804"/>
      <c r="G29" s="1802"/>
      <c r="H29" s="1802"/>
      <c r="I29" s="1644">
        <v>56.16</v>
      </c>
      <c r="J29" s="1800"/>
      <c r="K29" s="1802"/>
      <c r="L29" s="1802"/>
      <c r="M29" s="1644">
        <v>0</v>
      </c>
      <c r="N29" s="1804"/>
      <c r="O29" s="1802"/>
      <c r="P29" s="1802"/>
      <c r="Q29" s="1644">
        <v>11.879999999999999</v>
      </c>
    </row>
    <row r="30" spans="1:17" s="512" customFormat="1" ht="15" x14ac:dyDescent="0.25">
      <c r="A30" s="515">
        <v>16</v>
      </c>
      <c r="B30" s="804"/>
      <c r="C30" s="1802"/>
      <c r="D30" s="1802"/>
      <c r="E30" s="1644">
        <v>0</v>
      </c>
      <c r="F30" s="1804"/>
      <c r="G30" s="1802"/>
      <c r="H30" s="1802"/>
      <c r="I30" s="1644">
        <v>61.02</v>
      </c>
      <c r="J30" s="1800"/>
      <c r="K30" s="1802"/>
      <c r="L30" s="1802"/>
      <c r="M30" s="1644">
        <v>0</v>
      </c>
      <c r="N30" s="1804"/>
      <c r="O30" s="1802"/>
      <c r="P30" s="1802"/>
      <c r="Q30" s="1644">
        <v>13.74</v>
      </c>
    </row>
    <row r="31" spans="1:17" s="516" customFormat="1" ht="15" x14ac:dyDescent="0.25">
      <c r="A31" s="515">
        <v>17</v>
      </c>
      <c r="B31" s="804"/>
      <c r="C31" s="1802"/>
      <c r="D31" s="1802"/>
      <c r="E31" s="1644">
        <v>0</v>
      </c>
      <c r="F31" s="1804"/>
      <c r="G31" s="1802"/>
      <c r="H31" s="1802"/>
      <c r="I31" s="1644">
        <v>57.42</v>
      </c>
      <c r="J31" s="1800"/>
      <c r="K31" s="1802"/>
      <c r="L31" s="1802"/>
      <c r="M31" s="1644">
        <v>0</v>
      </c>
      <c r="N31" s="1804"/>
      <c r="O31" s="1802"/>
      <c r="P31" s="1802"/>
      <c r="Q31" s="1644">
        <v>14.04</v>
      </c>
    </row>
    <row r="32" spans="1:17" s="516" customFormat="1" ht="15" x14ac:dyDescent="0.25">
      <c r="A32" s="515">
        <v>18</v>
      </c>
      <c r="B32" s="804"/>
      <c r="C32" s="1802"/>
      <c r="D32" s="1802"/>
      <c r="E32" s="1644">
        <v>0</v>
      </c>
      <c r="F32" s="1804"/>
      <c r="G32" s="1802"/>
      <c r="H32" s="1802"/>
      <c r="I32" s="1644">
        <v>60.96</v>
      </c>
      <c r="J32" s="1800"/>
      <c r="K32" s="1802"/>
      <c r="L32" s="1802"/>
      <c r="M32" s="1644">
        <v>0</v>
      </c>
      <c r="N32" s="1804"/>
      <c r="O32" s="1802"/>
      <c r="P32" s="1802"/>
      <c r="Q32" s="1644">
        <v>14.580000000000002</v>
      </c>
    </row>
    <row r="33" spans="1:33" s="516" customFormat="1" ht="15" x14ac:dyDescent="0.25">
      <c r="A33" s="515">
        <v>19</v>
      </c>
      <c r="B33" s="804"/>
      <c r="C33" s="1802"/>
      <c r="D33" s="1802"/>
      <c r="E33" s="1644">
        <v>0</v>
      </c>
      <c r="F33" s="1804"/>
      <c r="G33" s="1802"/>
      <c r="H33" s="1802"/>
      <c r="I33" s="1644">
        <v>71.34</v>
      </c>
      <c r="J33" s="1800"/>
      <c r="K33" s="1802"/>
      <c r="L33" s="1802"/>
      <c r="M33" s="1644">
        <v>0</v>
      </c>
      <c r="N33" s="1804"/>
      <c r="O33" s="1802"/>
      <c r="P33" s="1802"/>
      <c r="Q33" s="1644">
        <v>15.840000000000002</v>
      </c>
    </row>
    <row r="34" spans="1:33" s="516" customFormat="1" ht="15" x14ac:dyDescent="0.25">
      <c r="A34" s="515">
        <v>20</v>
      </c>
      <c r="B34" s="804"/>
      <c r="C34" s="1802"/>
      <c r="D34" s="1802"/>
      <c r="E34" s="1644">
        <v>0</v>
      </c>
      <c r="F34" s="1804"/>
      <c r="G34" s="1802"/>
      <c r="H34" s="1802"/>
      <c r="I34" s="1644">
        <v>74.22</v>
      </c>
      <c r="J34" s="1800"/>
      <c r="K34" s="1802"/>
      <c r="L34" s="1802"/>
      <c r="M34" s="1644">
        <v>0</v>
      </c>
      <c r="N34" s="1804"/>
      <c r="O34" s="1802"/>
      <c r="P34" s="1802"/>
      <c r="Q34" s="1644">
        <v>17.939999999999998</v>
      </c>
    </row>
    <row r="35" spans="1:33" s="516" customFormat="1" ht="15" x14ac:dyDescent="0.25">
      <c r="A35" s="515">
        <v>21</v>
      </c>
      <c r="B35" s="804"/>
      <c r="C35" s="1802"/>
      <c r="D35" s="1802"/>
      <c r="E35" s="1644">
        <v>0</v>
      </c>
      <c r="F35" s="1804"/>
      <c r="G35" s="1802"/>
      <c r="H35" s="1802"/>
      <c r="I35" s="1644">
        <v>74.22</v>
      </c>
      <c r="J35" s="1800"/>
      <c r="K35" s="1802"/>
      <c r="L35" s="1802"/>
      <c r="M35" s="1644">
        <v>0</v>
      </c>
      <c r="N35" s="1804"/>
      <c r="O35" s="1802"/>
      <c r="P35" s="1802"/>
      <c r="Q35" s="1644">
        <v>16.62</v>
      </c>
    </row>
    <row r="36" spans="1:33" s="516" customFormat="1" ht="15" x14ac:dyDescent="0.25">
      <c r="A36" s="515">
        <v>22</v>
      </c>
      <c r="B36" s="804"/>
      <c r="C36" s="1802"/>
      <c r="D36" s="1802"/>
      <c r="E36" s="1644">
        <v>0</v>
      </c>
      <c r="F36" s="1804"/>
      <c r="G36" s="1802"/>
      <c r="H36" s="1802"/>
      <c r="I36" s="1644">
        <v>79.38</v>
      </c>
      <c r="J36" s="1800"/>
      <c r="K36" s="1802"/>
      <c r="L36" s="1802"/>
      <c r="M36" s="1644">
        <v>0</v>
      </c>
      <c r="N36" s="1804"/>
      <c r="O36" s="1802"/>
      <c r="P36" s="1802"/>
      <c r="Q36" s="1644">
        <v>15.42</v>
      </c>
    </row>
    <row r="37" spans="1:33" s="516" customFormat="1" ht="15" x14ac:dyDescent="0.25">
      <c r="A37" s="515">
        <v>23</v>
      </c>
      <c r="B37" s="804"/>
      <c r="C37" s="1802"/>
      <c r="D37" s="1802"/>
      <c r="E37" s="1644">
        <v>0</v>
      </c>
      <c r="F37" s="1804"/>
      <c r="G37" s="1802"/>
      <c r="H37" s="1802"/>
      <c r="I37" s="1644">
        <v>72.84</v>
      </c>
      <c r="J37" s="1800"/>
      <c r="K37" s="1802"/>
      <c r="L37" s="1802"/>
      <c r="M37" s="1644">
        <v>0</v>
      </c>
      <c r="N37" s="1804"/>
      <c r="O37" s="1802"/>
      <c r="P37" s="1802"/>
      <c r="Q37" s="1644">
        <v>12.42</v>
      </c>
    </row>
    <row r="38" spans="1:33" s="516" customFormat="1" ht="15" x14ac:dyDescent="0.25">
      <c r="A38" s="515">
        <v>24</v>
      </c>
      <c r="B38" s="804"/>
      <c r="C38" s="1802"/>
      <c r="D38" s="1802"/>
      <c r="E38" s="1644">
        <v>0</v>
      </c>
      <c r="F38" s="1804"/>
      <c r="G38" s="1802"/>
      <c r="H38" s="1802"/>
      <c r="I38" s="1644">
        <v>63.06</v>
      </c>
      <c r="J38" s="1800"/>
      <c r="K38" s="1802"/>
      <c r="L38" s="1802"/>
      <c r="M38" s="1644">
        <v>0</v>
      </c>
      <c r="N38" s="1804"/>
      <c r="O38" s="1802"/>
      <c r="P38" s="1802"/>
      <c r="Q38" s="1644">
        <v>10.68</v>
      </c>
    </row>
    <row r="39" spans="1:33" s="516" customFormat="1" ht="15" x14ac:dyDescent="0.2">
      <c r="A39" s="515" t="s">
        <v>19</v>
      </c>
      <c r="B39" s="797"/>
      <c r="C39" s="1802"/>
      <c r="D39" s="1802"/>
      <c r="E39" s="1805">
        <f>SUM(E15:E38)</f>
        <v>0</v>
      </c>
      <c r="F39" s="1802"/>
      <c r="G39" s="1802"/>
      <c r="H39" s="1802"/>
      <c r="I39" s="1805">
        <f>SUM(I15:I38)</f>
        <v>1421.82</v>
      </c>
      <c r="J39" s="1802"/>
      <c r="K39" s="1802"/>
      <c r="L39" s="1802"/>
      <c r="M39" s="1805">
        <f>SUM(M15:M38)</f>
        <v>0</v>
      </c>
      <c r="N39" s="1802"/>
      <c r="O39" s="1802"/>
      <c r="P39" s="1802"/>
      <c r="Q39" s="1805">
        <f>SUM(Q15:Q38)</f>
        <v>288.96000000000004</v>
      </c>
    </row>
    <row r="40" spans="1:33" s="506" customFormat="1" ht="12.75" customHeight="1" x14ac:dyDescent="0.2">
      <c r="A40" s="506" t="s">
        <v>20</v>
      </c>
      <c r="R40" s="960"/>
      <c r="S40" s="960"/>
      <c r="T40" s="960"/>
      <c r="U40" s="960"/>
      <c r="V40" s="960"/>
      <c r="W40" s="960"/>
      <c r="X40" s="960"/>
      <c r="Y40" s="960"/>
      <c r="Z40" s="960"/>
      <c r="AA40" s="960"/>
      <c r="AB40" s="960"/>
      <c r="AC40" s="960"/>
      <c r="AD40" s="960"/>
      <c r="AE40" s="960"/>
      <c r="AF40" s="960"/>
      <c r="AG40" s="960"/>
    </row>
    <row r="41" spans="1:33" s="506" customFormat="1" ht="12.75" customHeight="1" x14ac:dyDescent="0.2">
      <c r="A41" s="506" t="s">
        <v>21</v>
      </c>
      <c r="R41" s="960"/>
      <c r="S41" s="960"/>
      <c r="T41" s="960"/>
      <c r="U41" s="960"/>
      <c r="V41" s="960"/>
      <c r="W41" s="960"/>
      <c r="X41" s="960"/>
      <c r="Y41" s="960"/>
      <c r="Z41" s="960"/>
      <c r="AA41" s="960"/>
      <c r="AB41" s="960"/>
      <c r="AC41" s="960"/>
      <c r="AD41" s="960"/>
      <c r="AE41" s="960"/>
      <c r="AF41" s="960"/>
      <c r="AG41" s="960"/>
    </row>
    <row r="42" spans="1:33" x14ac:dyDescent="0.2">
      <c r="A42" s="506" t="s">
        <v>22</v>
      </c>
      <c r="R42" s="961"/>
      <c r="S42" s="961"/>
      <c r="T42" s="961"/>
      <c r="U42" s="961"/>
      <c r="V42" s="961"/>
      <c r="W42" s="961"/>
      <c r="X42" s="961"/>
      <c r="Y42" s="961"/>
      <c r="Z42" s="961"/>
      <c r="AA42" s="961"/>
      <c r="AB42" s="961"/>
      <c r="AC42" s="961"/>
      <c r="AD42" s="961"/>
      <c r="AE42" s="961"/>
      <c r="AF42" s="961"/>
      <c r="AG42" s="961"/>
    </row>
    <row r="43" spans="1:33" x14ac:dyDescent="0.2">
      <c r="A43" s="506" t="s">
        <v>23</v>
      </c>
      <c r="K43" s="506" t="s">
        <v>526</v>
      </c>
      <c r="L43" s="506"/>
      <c r="M43" s="506"/>
      <c r="N43" s="506"/>
      <c r="O43" s="506"/>
      <c r="P43" s="506"/>
      <c r="Q43" s="506"/>
      <c r="R43" s="961"/>
      <c r="S43" s="961"/>
      <c r="T43" s="961"/>
      <c r="U43" s="961"/>
      <c r="V43" s="961"/>
      <c r="W43" s="961"/>
      <c r="X43" s="961"/>
      <c r="Y43" s="961"/>
      <c r="Z43" s="961"/>
      <c r="AA43" s="961"/>
      <c r="AB43" s="961"/>
      <c r="AC43" s="961"/>
      <c r="AD43" s="961"/>
      <c r="AE43" s="961"/>
      <c r="AF43" s="961"/>
      <c r="AG43" s="961"/>
    </row>
    <row r="44" spans="1:33" x14ac:dyDescent="0.2">
      <c r="R44" s="961"/>
      <c r="S44" s="961"/>
      <c r="T44" s="961"/>
      <c r="U44" s="961"/>
      <c r="V44" s="961"/>
      <c r="W44" s="961"/>
      <c r="X44" s="961"/>
      <c r="Y44" s="961"/>
      <c r="Z44" s="961"/>
      <c r="AA44" s="961"/>
      <c r="AB44" s="961"/>
      <c r="AC44" s="961"/>
      <c r="AD44" s="961"/>
      <c r="AE44" s="961"/>
      <c r="AF44" s="961"/>
      <c r="AG44" s="961"/>
    </row>
  </sheetData>
  <mergeCells count="20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B1:F1"/>
    <mergeCell ref="N1:Q1"/>
    <mergeCell ref="B2:F2"/>
    <mergeCell ref="N2:Q2"/>
    <mergeCell ref="B3:C3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6">
    <tabColor theme="6"/>
  </sheetPr>
  <dimension ref="A1:AG44"/>
  <sheetViews>
    <sheetView zoomScale="70" zoomScaleNormal="70" workbookViewId="0">
      <selection activeCell="M15" sqref="M15:M38"/>
    </sheetView>
  </sheetViews>
  <sheetFormatPr defaultRowHeight="12.75" x14ac:dyDescent="0.2"/>
  <cols>
    <col min="1" max="1" width="5.42578125" style="517" customWidth="1"/>
    <col min="2" max="3" width="11.28515625" style="517" customWidth="1"/>
    <col min="4" max="4" width="11.28515625" style="517" hidden="1" customWidth="1"/>
    <col min="5" max="7" width="11.28515625" style="517" customWidth="1"/>
    <col min="8" max="8" width="11.28515625" style="517" hidden="1" customWidth="1"/>
    <col min="9" max="11" width="11.28515625" style="517" customWidth="1"/>
    <col min="12" max="12" width="11.28515625" style="517" hidden="1" customWidth="1"/>
    <col min="13" max="15" width="11.28515625" style="517" customWidth="1"/>
    <col min="16" max="16" width="11.28515625" style="517" hidden="1" customWidth="1"/>
    <col min="17" max="17" width="11.28515625" style="517" customWidth="1"/>
    <col min="18" max="16384" width="9.140625" style="517"/>
  </cols>
  <sheetData>
    <row r="1" spans="1:33" s="506" customFormat="1" ht="18.75" customHeight="1" x14ac:dyDescent="0.25">
      <c r="B1" s="2794" t="s">
        <v>503</v>
      </c>
      <c r="C1" s="2046"/>
      <c r="D1" s="2046"/>
      <c r="E1" s="2046"/>
      <c r="F1" s="2046"/>
      <c r="J1" s="801" t="s">
        <v>179</v>
      </c>
      <c r="N1" s="2796" t="s">
        <v>119</v>
      </c>
      <c r="O1" s="2796"/>
      <c r="P1" s="2796"/>
      <c r="Q1" s="2796"/>
      <c r="R1" s="960"/>
      <c r="S1" s="960"/>
      <c r="T1" s="960"/>
      <c r="U1" s="960"/>
      <c r="V1" s="960"/>
      <c r="W1" s="960"/>
      <c r="X1" s="960"/>
      <c r="Y1" s="960"/>
      <c r="Z1" s="960"/>
      <c r="AA1" s="960"/>
      <c r="AB1" s="960"/>
      <c r="AC1" s="960"/>
      <c r="AD1" s="960"/>
      <c r="AE1" s="960"/>
      <c r="AF1" s="960"/>
      <c r="AG1" s="960"/>
    </row>
    <row r="2" spans="1:33" s="506" customFormat="1" ht="10.5" customHeight="1" x14ac:dyDescent="0.2">
      <c r="B2" s="2795" t="s">
        <v>1</v>
      </c>
      <c r="C2" s="2032"/>
      <c r="D2" s="2032"/>
      <c r="E2" s="2032"/>
      <c r="F2" s="2032"/>
      <c r="N2" s="2795" t="s">
        <v>2</v>
      </c>
      <c r="O2" s="2798"/>
      <c r="P2" s="2798"/>
      <c r="Q2" s="2798"/>
      <c r="R2" s="960"/>
      <c r="S2" s="960"/>
      <c r="T2" s="960"/>
      <c r="U2" s="960"/>
      <c r="V2" s="960"/>
      <c r="W2" s="960"/>
      <c r="X2" s="960"/>
      <c r="Y2" s="960"/>
      <c r="Z2" s="960"/>
      <c r="AA2" s="960"/>
      <c r="AB2" s="960"/>
      <c r="AC2" s="960"/>
      <c r="AD2" s="960"/>
      <c r="AE2" s="960"/>
      <c r="AF2" s="960"/>
      <c r="AG2" s="960"/>
    </row>
    <row r="3" spans="1:33" s="506" customFormat="1" ht="13.5" customHeight="1" x14ac:dyDescent="0.2">
      <c r="B3" s="2797" t="s">
        <v>120</v>
      </c>
      <c r="C3" s="2797"/>
      <c r="N3" s="506" t="s">
        <v>3</v>
      </c>
      <c r="R3" s="960"/>
      <c r="S3" s="960"/>
      <c r="T3" s="960"/>
      <c r="U3" s="960"/>
      <c r="V3" s="960"/>
      <c r="W3" s="960"/>
      <c r="X3" s="960"/>
      <c r="Y3" s="960"/>
      <c r="Z3" s="960"/>
      <c r="AA3" s="960"/>
      <c r="AB3" s="960"/>
      <c r="AC3" s="960"/>
      <c r="AD3" s="960"/>
      <c r="AE3" s="960"/>
      <c r="AF3" s="960"/>
      <c r="AG3" s="960"/>
    </row>
    <row r="4" spans="1:33" s="506" customFormat="1" ht="15" customHeight="1" x14ac:dyDescent="0.25">
      <c r="B4" s="2802" t="s">
        <v>4</v>
      </c>
      <c r="C4" s="2046"/>
      <c r="D4" s="508"/>
      <c r="E4" s="960"/>
      <c r="F4" s="960"/>
      <c r="G4" s="960"/>
      <c r="H4" s="960"/>
      <c r="I4" s="916" t="s">
        <v>5</v>
      </c>
      <c r="J4" s="507"/>
      <c r="K4" s="507"/>
      <c r="L4" s="507"/>
      <c r="R4" s="960"/>
      <c r="S4" s="960"/>
      <c r="T4" s="960"/>
      <c r="U4" s="960"/>
      <c r="V4" s="960"/>
      <c r="W4" s="960"/>
      <c r="X4" s="960"/>
      <c r="Y4" s="960"/>
      <c r="Z4" s="960"/>
      <c r="AA4" s="960"/>
      <c r="AB4" s="960"/>
      <c r="AC4" s="960"/>
      <c r="AD4" s="960"/>
      <c r="AE4" s="960"/>
      <c r="AF4" s="960"/>
      <c r="AG4" s="960"/>
    </row>
    <row r="5" spans="1:33" s="506" customFormat="1" ht="9.75" customHeight="1" x14ac:dyDescent="0.2">
      <c r="B5" s="2805" t="s">
        <v>7</v>
      </c>
      <c r="C5" s="2044"/>
      <c r="D5" s="507"/>
      <c r="E5" s="507"/>
      <c r="R5" s="960"/>
      <c r="S5" s="960"/>
      <c r="T5" s="960"/>
      <c r="U5" s="960"/>
      <c r="V5" s="960"/>
      <c r="W5" s="960"/>
      <c r="X5" s="960"/>
      <c r="Y5" s="960"/>
      <c r="Z5" s="960"/>
      <c r="AA5" s="960"/>
      <c r="AB5" s="960"/>
      <c r="AC5" s="960"/>
      <c r="AD5" s="960"/>
      <c r="AE5" s="960"/>
      <c r="AF5" s="960"/>
      <c r="AG5" s="960"/>
    </row>
    <row r="6" spans="1:33" s="506" customFormat="1" ht="12" customHeight="1" x14ac:dyDescent="0.25">
      <c r="A6" s="2803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60"/>
      <c r="S6" s="960"/>
      <c r="T6" s="960"/>
      <c r="U6" s="960"/>
      <c r="V6" s="960"/>
      <c r="W6" s="960"/>
      <c r="X6" s="960"/>
      <c r="Y6" s="960"/>
      <c r="Z6" s="960"/>
      <c r="AA6" s="960"/>
      <c r="AB6" s="960"/>
      <c r="AC6" s="960"/>
      <c r="AD6" s="960"/>
      <c r="AE6" s="960"/>
      <c r="AF6" s="960"/>
      <c r="AG6" s="960"/>
    </row>
    <row r="7" spans="1:33" s="506" customFormat="1" ht="15.75" x14ac:dyDescent="0.25">
      <c r="A7" s="2804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60"/>
      <c r="S7" s="960"/>
      <c r="T7" s="960"/>
      <c r="U7" s="960"/>
      <c r="V7" s="960"/>
      <c r="W7" s="960"/>
      <c r="X7" s="960"/>
      <c r="Y7" s="960"/>
      <c r="Z7" s="960"/>
      <c r="AA7" s="960"/>
      <c r="AB7" s="960"/>
      <c r="AC7" s="960"/>
      <c r="AD7" s="960"/>
      <c r="AE7" s="960"/>
      <c r="AF7" s="960"/>
      <c r="AG7" s="960"/>
    </row>
    <row r="8" spans="1:33" s="506" customFormat="1" ht="9" customHeight="1" x14ac:dyDescent="0.2">
      <c r="A8" s="1326">
        <v>621</v>
      </c>
      <c r="B8" s="1312"/>
      <c r="R8" s="960"/>
      <c r="S8" s="960"/>
      <c r="T8" s="960"/>
      <c r="U8" s="960"/>
      <c r="V8" s="960"/>
      <c r="W8" s="960"/>
      <c r="X8" s="960"/>
      <c r="Y8" s="960"/>
      <c r="Z8" s="960"/>
      <c r="AA8" s="960"/>
      <c r="AB8" s="960"/>
      <c r="AC8" s="960"/>
      <c r="AD8" s="960"/>
      <c r="AE8" s="960"/>
      <c r="AF8" s="960"/>
      <c r="AG8" s="960"/>
    </row>
    <row r="9" spans="1:33" s="506" customFormat="1" x14ac:dyDescent="0.2">
      <c r="A9" s="2806" t="s">
        <v>9</v>
      </c>
      <c r="B9" s="2809" t="s">
        <v>10</v>
      </c>
      <c r="C9" s="2810"/>
      <c r="D9" s="2810"/>
      <c r="E9" s="2810"/>
      <c r="F9" s="2810"/>
      <c r="G9" s="2810"/>
      <c r="H9" s="2810"/>
      <c r="I9" s="2811"/>
      <c r="J9" s="2809" t="s">
        <v>11</v>
      </c>
      <c r="K9" s="2810"/>
      <c r="L9" s="2810"/>
      <c r="M9" s="2810"/>
      <c r="N9" s="2810"/>
      <c r="O9" s="2810"/>
      <c r="P9" s="2810"/>
      <c r="Q9" s="2811"/>
      <c r="R9" s="960"/>
      <c r="S9" s="960"/>
      <c r="T9" s="960"/>
      <c r="U9" s="960"/>
      <c r="V9" s="960"/>
      <c r="W9" s="960"/>
      <c r="X9" s="960"/>
      <c r="Y9" s="960"/>
      <c r="Z9" s="960"/>
      <c r="AA9" s="960"/>
      <c r="AB9" s="960"/>
      <c r="AC9" s="960"/>
      <c r="AD9" s="960"/>
      <c r="AE9" s="960"/>
      <c r="AF9" s="960"/>
      <c r="AG9" s="960"/>
    </row>
    <row r="10" spans="1:33" s="506" customFormat="1" x14ac:dyDescent="0.2">
      <c r="A10" s="2807"/>
      <c r="B10" s="2799" t="s">
        <v>510</v>
      </c>
      <c r="C10" s="2800"/>
      <c r="D10" s="2800"/>
      <c r="E10" s="2801"/>
      <c r="F10" s="2799"/>
      <c r="G10" s="2039"/>
      <c r="H10" s="2039"/>
      <c r="I10" s="2040"/>
      <c r="J10" s="2799" t="s">
        <v>510</v>
      </c>
      <c r="K10" s="2800"/>
      <c r="L10" s="2800"/>
      <c r="M10" s="2801"/>
      <c r="N10" s="2799"/>
      <c r="O10" s="2039"/>
      <c r="P10" s="2039"/>
      <c r="Q10" s="2040"/>
      <c r="R10" s="960"/>
      <c r="S10" s="960"/>
      <c r="T10" s="960"/>
      <c r="U10" s="960"/>
      <c r="V10" s="960"/>
      <c r="W10" s="960"/>
      <c r="X10" s="960"/>
      <c r="Y10" s="960"/>
      <c r="Z10" s="960"/>
      <c r="AA10" s="960"/>
      <c r="AB10" s="960"/>
      <c r="AC10" s="960"/>
      <c r="AD10" s="960"/>
      <c r="AE10" s="960"/>
      <c r="AF10" s="960"/>
      <c r="AG10" s="960"/>
    </row>
    <row r="11" spans="1:33" s="506" customFormat="1" x14ac:dyDescent="0.2">
      <c r="A11" s="2807"/>
      <c r="B11" s="2799" t="s">
        <v>14</v>
      </c>
      <c r="C11" s="2800"/>
      <c r="E11" s="510"/>
      <c r="F11" s="2799" t="s">
        <v>14</v>
      </c>
      <c r="G11" s="2800"/>
      <c r="H11" s="509"/>
      <c r="I11" s="510"/>
      <c r="J11" s="2799" t="s">
        <v>14</v>
      </c>
      <c r="K11" s="2800"/>
      <c r="L11" s="509"/>
      <c r="M11" s="510"/>
      <c r="N11" s="2799" t="s">
        <v>14</v>
      </c>
      <c r="O11" s="2800"/>
      <c r="P11" s="509"/>
      <c r="Q11" s="510"/>
      <c r="R11" s="960"/>
      <c r="S11" s="960"/>
      <c r="T11" s="960"/>
      <c r="U11" s="960"/>
      <c r="V11" s="960"/>
      <c r="W11" s="960"/>
      <c r="X11" s="960"/>
      <c r="Y11" s="960"/>
      <c r="Z11" s="960"/>
      <c r="AA11" s="960"/>
      <c r="AB11" s="960"/>
      <c r="AC11" s="960"/>
      <c r="AD11" s="960"/>
      <c r="AE11" s="960"/>
      <c r="AF11" s="960"/>
      <c r="AG11" s="960"/>
    </row>
    <row r="12" spans="1:33" s="512" customFormat="1" ht="35.25" customHeight="1" x14ac:dyDescent="0.2">
      <c r="A12" s="2808"/>
      <c r="B12" s="511" t="s">
        <v>16</v>
      </c>
      <c r="C12" s="511" t="s">
        <v>17</v>
      </c>
      <c r="D12" s="511"/>
      <c r="E12" s="511" t="s">
        <v>18</v>
      </c>
      <c r="F12" s="511" t="s">
        <v>16</v>
      </c>
      <c r="G12" s="511" t="s">
        <v>17</v>
      </c>
      <c r="H12" s="511"/>
      <c r="I12" s="511" t="s">
        <v>18</v>
      </c>
      <c r="J12" s="511" t="s">
        <v>16</v>
      </c>
      <c r="K12" s="511" t="s">
        <v>17</v>
      </c>
      <c r="L12" s="511"/>
      <c r="M12" s="511" t="s">
        <v>18</v>
      </c>
      <c r="N12" s="511" t="s">
        <v>16</v>
      </c>
      <c r="O12" s="511" t="s">
        <v>17</v>
      </c>
      <c r="P12" s="511"/>
      <c r="Q12" s="511" t="s">
        <v>18</v>
      </c>
    </row>
    <row r="13" spans="1:33" s="514" customFormat="1" ht="11.25" x14ac:dyDescent="0.2">
      <c r="A13" s="513">
        <v>1</v>
      </c>
      <c r="B13" s="513">
        <v>2</v>
      </c>
      <c r="C13" s="513">
        <v>3</v>
      </c>
      <c r="D13" s="513"/>
      <c r="E13" s="513">
        <v>4</v>
      </c>
      <c r="F13" s="513">
        <v>5</v>
      </c>
      <c r="G13" s="513">
        <v>6</v>
      </c>
      <c r="H13" s="513"/>
      <c r="I13" s="513">
        <v>7</v>
      </c>
      <c r="J13" s="513">
        <v>8</v>
      </c>
      <c r="K13" s="513">
        <v>9</v>
      </c>
      <c r="L13" s="513"/>
      <c r="M13" s="513">
        <v>10</v>
      </c>
      <c r="N13" s="513">
        <v>11</v>
      </c>
      <c r="O13" s="513">
        <v>12</v>
      </c>
      <c r="P13" s="513"/>
      <c r="Q13" s="513">
        <v>13</v>
      </c>
    </row>
    <row r="14" spans="1:33" s="512" customFormat="1" ht="15" x14ac:dyDescent="0.25">
      <c r="A14" s="515">
        <v>0</v>
      </c>
      <c r="B14" s="804"/>
      <c r="C14" s="1802"/>
      <c r="D14" s="1802"/>
      <c r="E14" s="1803"/>
      <c r="F14" s="1804"/>
      <c r="G14" s="1802"/>
      <c r="H14" s="1802"/>
      <c r="I14" s="1803"/>
      <c r="J14" s="1800"/>
      <c r="K14" s="1802"/>
      <c r="L14" s="1802"/>
      <c r="M14" s="1803"/>
      <c r="N14" s="1804"/>
      <c r="O14" s="797"/>
      <c r="P14" s="797"/>
      <c r="Q14" s="1361"/>
    </row>
    <row r="15" spans="1:33" s="1437" customFormat="1" ht="15" x14ac:dyDescent="0.25">
      <c r="A15" s="1433">
        <v>1</v>
      </c>
      <c r="B15" s="1434"/>
      <c r="C15" s="1802"/>
      <c r="D15" s="1802"/>
      <c r="E15" s="1644">
        <v>28.02</v>
      </c>
      <c r="F15" s="1804"/>
      <c r="G15" s="1802"/>
      <c r="H15" s="1802"/>
      <c r="I15" s="1709"/>
      <c r="J15" s="1800"/>
      <c r="K15" s="1802"/>
      <c r="L15" s="1802"/>
      <c r="M15" s="1644">
        <v>7.3199999999999994</v>
      </c>
      <c r="N15" s="1804"/>
      <c r="O15" s="1435"/>
      <c r="P15" s="1436"/>
      <c r="Q15" s="1379"/>
    </row>
    <row r="16" spans="1:33" s="512" customFormat="1" ht="15" x14ac:dyDescent="0.25">
      <c r="A16" s="515">
        <v>2</v>
      </c>
      <c r="B16" s="804"/>
      <c r="C16" s="1802"/>
      <c r="D16" s="1802"/>
      <c r="E16" s="1644">
        <v>27.240000000000002</v>
      </c>
      <c r="F16" s="1804"/>
      <c r="G16" s="1802"/>
      <c r="H16" s="1802"/>
      <c r="I16" s="1709"/>
      <c r="J16" s="1800"/>
      <c r="K16" s="1802"/>
      <c r="L16" s="1802"/>
      <c r="M16" s="1644">
        <v>6.72</v>
      </c>
      <c r="N16" s="1804"/>
      <c r="O16" s="797"/>
      <c r="P16" s="1360"/>
      <c r="Q16" s="1379"/>
    </row>
    <row r="17" spans="1:17" s="512" customFormat="1" ht="15" x14ac:dyDescent="0.25">
      <c r="A17" s="515">
        <v>3</v>
      </c>
      <c r="B17" s="804"/>
      <c r="C17" s="1802"/>
      <c r="D17" s="1802"/>
      <c r="E17" s="1644">
        <v>26.82</v>
      </c>
      <c r="F17" s="1804"/>
      <c r="G17" s="1802"/>
      <c r="H17" s="1802"/>
      <c r="I17" s="1709"/>
      <c r="J17" s="1800"/>
      <c r="K17" s="1802"/>
      <c r="L17" s="1802"/>
      <c r="M17" s="1644">
        <v>6.4799999999999995</v>
      </c>
      <c r="N17" s="1804"/>
      <c r="O17" s="797"/>
      <c r="P17" s="1360"/>
      <c r="Q17" s="1379"/>
    </row>
    <row r="18" spans="1:17" s="512" customFormat="1" ht="15" x14ac:dyDescent="0.25">
      <c r="A18" s="515">
        <v>4</v>
      </c>
      <c r="B18" s="804"/>
      <c r="C18" s="1802"/>
      <c r="D18" s="1802"/>
      <c r="E18" s="1644">
        <v>25.38</v>
      </c>
      <c r="F18" s="1804"/>
      <c r="G18" s="1802"/>
      <c r="H18" s="1802"/>
      <c r="I18" s="1709"/>
      <c r="J18" s="1800"/>
      <c r="K18" s="1802"/>
      <c r="L18" s="1802"/>
      <c r="M18" s="1644">
        <v>6.06</v>
      </c>
      <c r="N18" s="1804"/>
      <c r="O18" s="797"/>
      <c r="P18" s="1360"/>
      <c r="Q18" s="1379"/>
    </row>
    <row r="19" spans="1:17" s="512" customFormat="1" ht="15" x14ac:dyDescent="0.25">
      <c r="A19" s="515">
        <v>5</v>
      </c>
      <c r="B19" s="804"/>
      <c r="C19" s="1802"/>
      <c r="D19" s="1802"/>
      <c r="E19" s="1644">
        <v>24.84</v>
      </c>
      <c r="F19" s="1804"/>
      <c r="G19" s="1802"/>
      <c r="H19" s="1802"/>
      <c r="I19" s="1709"/>
      <c r="J19" s="1800"/>
      <c r="K19" s="1802"/>
      <c r="L19" s="1802"/>
      <c r="M19" s="1644">
        <v>5.34</v>
      </c>
      <c r="N19" s="1804"/>
      <c r="O19" s="797"/>
      <c r="P19" s="1360"/>
      <c r="Q19" s="1379"/>
    </row>
    <row r="20" spans="1:17" s="512" customFormat="1" ht="15" x14ac:dyDescent="0.25">
      <c r="A20" s="515">
        <v>6</v>
      </c>
      <c r="B20" s="804"/>
      <c r="C20" s="1802"/>
      <c r="D20" s="1802"/>
      <c r="E20" s="1644">
        <v>27.18</v>
      </c>
      <c r="F20" s="1804"/>
      <c r="G20" s="1802"/>
      <c r="H20" s="1802"/>
      <c r="I20" s="1709"/>
      <c r="J20" s="1800"/>
      <c r="K20" s="1802"/>
      <c r="L20" s="1802"/>
      <c r="M20" s="1644">
        <v>5.9399999999999995</v>
      </c>
      <c r="N20" s="1804"/>
      <c r="O20" s="797"/>
      <c r="P20" s="1360"/>
      <c r="Q20" s="1379"/>
    </row>
    <row r="21" spans="1:17" s="512" customFormat="1" ht="15" x14ac:dyDescent="0.25">
      <c r="A21" s="515">
        <v>7</v>
      </c>
      <c r="B21" s="804"/>
      <c r="C21" s="1802"/>
      <c r="D21" s="1802"/>
      <c r="E21" s="1644">
        <v>32.159999999999997</v>
      </c>
      <c r="F21" s="1804"/>
      <c r="G21" s="1802"/>
      <c r="H21" s="1802"/>
      <c r="I21" s="1709"/>
      <c r="J21" s="1800"/>
      <c r="K21" s="1802"/>
      <c r="L21" s="1802"/>
      <c r="M21" s="1644">
        <v>6.4799999999999995</v>
      </c>
      <c r="N21" s="1804"/>
      <c r="O21" s="797"/>
      <c r="P21" s="1360"/>
      <c r="Q21" s="1379"/>
    </row>
    <row r="22" spans="1:17" s="512" customFormat="1" ht="15" x14ac:dyDescent="0.25">
      <c r="A22" s="515">
        <v>8</v>
      </c>
      <c r="B22" s="804"/>
      <c r="C22" s="1802"/>
      <c r="D22" s="1802"/>
      <c r="E22" s="1644">
        <v>36.9</v>
      </c>
      <c r="F22" s="1804"/>
      <c r="G22" s="1802"/>
      <c r="H22" s="1802"/>
      <c r="I22" s="1709"/>
      <c r="J22" s="1800"/>
      <c r="K22" s="1802"/>
      <c r="L22" s="1802"/>
      <c r="M22" s="1644">
        <v>7.2</v>
      </c>
      <c r="N22" s="1804"/>
      <c r="O22" s="797"/>
      <c r="P22" s="1360"/>
      <c r="Q22" s="1379"/>
    </row>
    <row r="23" spans="1:17" s="512" customFormat="1" ht="15" x14ac:dyDescent="0.25">
      <c r="A23" s="515">
        <v>9</v>
      </c>
      <c r="B23" s="804"/>
      <c r="C23" s="1802"/>
      <c r="D23" s="1802"/>
      <c r="E23" s="1644">
        <v>38.760000000000005</v>
      </c>
      <c r="F23" s="1804"/>
      <c r="G23" s="1802"/>
      <c r="H23" s="1802"/>
      <c r="I23" s="1709"/>
      <c r="J23" s="1800"/>
      <c r="K23" s="1802"/>
      <c r="L23" s="1802"/>
      <c r="M23" s="1644">
        <v>7.9200000000000008</v>
      </c>
      <c r="N23" s="1804"/>
      <c r="O23" s="797"/>
      <c r="P23" s="1360"/>
      <c r="Q23" s="1379"/>
    </row>
    <row r="24" spans="1:17" s="512" customFormat="1" ht="15" x14ac:dyDescent="0.25">
      <c r="A24" s="515">
        <v>10</v>
      </c>
      <c r="B24" s="804"/>
      <c r="C24" s="1802"/>
      <c r="D24" s="1802"/>
      <c r="E24" s="1644">
        <v>41.519999999999996</v>
      </c>
      <c r="F24" s="1804"/>
      <c r="G24" s="1802"/>
      <c r="H24" s="1802"/>
      <c r="I24" s="1709"/>
      <c r="J24" s="1800"/>
      <c r="K24" s="1802"/>
      <c r="L24" s="1802"/>
      <c r="M24" s="1644">
        <v>8.64</v>
      </c>
      <c r="N24" s="1804"/>
      <c r="O24" s="797"/>
      <c r="P24" s="1360"/>
      <c r="Q24" s="1379"/>
    </row>
    <row r="25" spans="1:17" s="512" customFormat="1" ht="15" x14ac:dyDescent="0.25">
      <c r="A25" s="515">
        <v>11</v>
      </c>
      <c r="B25" s="804"/>
      <c r="C25" s="1802"/>
      <c r="D25" s="1802"/>
      <c r="E25" s="1644">
        <v>39.120000000000005</v>
      </c>
      <c r="F25" s="1804"/>
      <c r="G25" s="1802"/>
      <c r="H25" s="1802"/>
      <c r="I25" s="1709"/>
      <c r="J25" s="1800"/>
      <c r="K25" s="1802"/>
      <c r="L25" s="1802"/>
      <c r="M25" s="1644">
        <v>8.16</v>
      </c>
      <c r="N25" s="1804"/>
      <c r="O25" s="797"/>
      <c r="P25" s="1360"/>
      <c r="Q25" s="1379"/>
    </row>
    <row r="26" spans="1:17" s="512" customFormat="1" ht="15" x14ac:dyDescent="0.25">
      <c r="A26" s="515">
        <v>12</v>
      </c>
      <c r="B26" s="804"/>
      <c r="C26" s="1802"/>
      <c r="D26" s="1802"/>
      <c r="E26" s="1644">
        <v>38.820000000000007</v>
      </c>
      <c r="F26" s="1804"/>
      <c r="G26" s="1802"/>
      <c r="H26" s="1802"/>
      <c r="I26" s="1709"/>
      <c r="J26" s="1800"/>
      <c r="K26" s="1802"/>
      <c r="L26" s="1802"/>
      <c r="M26" s="1644">
        <v>7.6199999999999992</v>
      </c>
      <c r="N26" s="1804"/>
      <c r="O26" s="797"/>
      <c r="P26" s="1360"/>
      <c r="Q26" s="1379"/>
    </row>
    <row r="27" spans="1:17" s="512" customFormat="1" ht="15" x14ac:dyDescent="0.25">
      <c r="A27" s="515">
        <v>13</v>
      </c>
      <c r="B27" s="804"/>
      <c r="C27" s="1802"/>
      <c r="D27" s="1802"/>
      <c r="E27" s="1644">
        <v>40.08</v>
      </c>
      <c r="F27" s="1804"/>
      <c r="G27" s="1802"/>
      <c r="H27" s="1802"/>
      <c r="I27" s="1709"/>
      <c r="J27" s="1800"/>
      <c r="K27" s="1802"/>
      <c r="L27" s="1802"/>
      <c r="M27" s="1644">
        <v>8.64</v>
      </c>
      <c r="N27" s="1804"/>
      <c r="O27" s="797"/>
      <c r="P27" s="1360"/>
      <c r="Q27" s="1379"/>
    </row>
    <row r="28" spans="1:17" s="512" customFormat="1" ht="15" x14ac:dyDescent="0.25">
      <c r="A28" s="515">
        <v>14</v>
      </c>
      <c r="B28" s="804"/>
      <c r="C28" s="1802"/>
      <c r="D28" s="1802"/>
      <c r="E28" s="1644">
        <v>39.06</v>
      </c>
      <c r="F28" s="1804"/>
      <c r="G28" s="1802"/>
      <c r="H28" s="1802"/>
      <c r="I28" s="1709"/>
      <c r="J28" s="1800"/>
      <c r="K28" s="1802"/>
      <c r="L28" s="1802"/>
      <c r="M28" s="1644">
        <v>8.82</v>
      </c>
      <c r="N28" s="1804"/>
      <c r="O28" s="797"/>
      <c r="P28" s="1360"/>
      <c r="Q28" s="1379"/>
    </row>
    <row r="29" spans="1:17" s="512" customFormat="1" ht="15" x14ac:dyDescent="0.25">
      <c r="A29" s="515">
        <v>15</v>
      </c>
      <c r="B29" s="804"/>
      <c r="C29" s="1802"/>
      <c r="D29" s="1802"/>
      <c r="E29" s="1644">
        <v>38.04</v>
      </c>
      <c r="F29" s="1804"/>
      <c r="G29" s="1802"/>
      <c r="H29" s="1802"/>
      <c r="I29" s="1709"/>
      <c r="J29" s="1800"/>
      <c r="K29" s="1802"/>
      <c r="L29" s="1802"/>
      <c r="M29" s="1644">
        <v>8.879999999999999</v>
      </c>
      <c r="N29" s="1804"/>
      <c r="O29" s="797"/>
      <c r="P29" s="1360"/>
      <c r="Q29" s="1379"/>
    </row>
    <row r="30" spans="1:17" s="512" customFormat="1" ht="15" x14ac:dyDescent="0.25">
      <c r="A30" s="515">
        <v>16</v>
      </c>
      <c r="B30" s="804"/>
      <c r="C30" s="1802"/>
      <c r="D30" s="1802"/>
      <c r="E30" s="1644">
        <v>39.36</v>
      </c>
      <c r="F30" s="1804"/>
      <c r="G30" s="1802"/>
      <c r="H30" s="1802"/>
      <c r="I30" s="1709"/>
      <c r="J30" s="1800"/>
      <c r="K30" s="1802"/>
      <c r="L30" s="1802"/>
      <c r="M30" s="1644">
        <v>8.2199999999999989</v>
      </c>
      <c r="N30" s="1804"/>
      <c r="O30" s="797"/>
      <c r="P30" s="1360"/>
      <c r="Q30" s="1379"/>
    </row>
    <row r="31" spans="1:17" s="516" customFormat="1" ht="15" x14ac:dyDescent="0.25">
      <c r="A31" s="515">
        <v>17</v>
      </c>
      <c r="B31" s="804"/>
      <c r="C31" s="1802"/>
      <c r="D31" s="1802"/>
      <c r="E31" s="1644">
        <v>38.4</v>
      </c>
      <c r="F31" s="1804"/>
      <c r="G31" s="1802"/>
      <c r="H31" s="1802"/>
      <c r="I31" s="1709"/>
      <c r="J31" s="1800"/>
      <c r="K31" s="1802"/>
      <c r="L31" s="1802"/>
      <c r="M31" s="1644">
        <v>9.0599999999999987</v>
      </c>
      <c r="N31" s="1804"/>
      <c r="O31" s="797"/>
      <c r="P31" s="1360"/>
      <c r="Q31" s="1379"/>
    </row>
    <row r="32" spans="1:17" s="516" customFormat="1" ht="15" x14ac:dyDescent="0.25">
      <c r="A32" s="515">
        <v>18</v>
      </c>
      <c r="B32" s="804"/>
      <c r="C32" s="1802"/>
      <c r="D32" s="1802"/>
      <c r="E32" s="1644">
        <v>38.159999999999997</v>
      </c>
      <c r="F32" s="1804"/>
      <c r="G32" s="1802"/>
      <c r="H32" s="1802"/>
      <c r="I32" s="1709"/>
      <c r="J32" s="1800"/>
      <c r="K32" s="1802"/>
      <c r="L32" s="1802"/>
      <c r="M32" s="1644">
        <v>9.9599999999999991</v>
      </c>
      <c r="N32" s="1804"/>
      <c r="O32" s="797"/>
      <c r="P32" s="1360"/>
      <c r="Q32" s="1379"/>
    </row>
    <row r="33" spans="1:33" s="516" customFormat="1" ht="15" x14ac:dyDescent="0.25">
      <c r="A33" s="515">
        <v>19</v>
      </c>
      <c r="B33" s="804"/>
      <c r="C33" s="1802"/>
      <c r="D33" s="1802"/>
      <c r="E33" s="1644">
        <v>39.9</v>
      </c>
      <c r="F33" s="1804"/>
      <c r="G33" s="1802"/>
      <c r="H33" s="1802"/>
      <c r="I33" s="1709"/>
      <c r="J33" s="1800"/>
      <c r="K33" s="1802"/>
      <c r="L33" s="1802"/>
      <c r="M33" s="1644">
        <v>9.84</v>
      </c>
      <c r="N33" s="1804"/>
      <c r="O33" s="797"/>
      <c r="P33" s="1360"/>
      <c r="Q33" s="1379"/>
    </row>
    <row r="34" spans="1:33" s="516" customFormat="1" ht="15" x14ac:dyDescent="0.25">
      <c r="A34" s="515">
        <v>20</v>
      </c>
      <c r="B34" s="804"/>
      <c r="C34" s="1802"/>
      <c r="D34" s="1802"/>
      <c r="E34" s="1644">
        <v>41.4</v>
      </c>
      <c r="F34" s="1804"/>
      <c r="G34" s="1802"/>
      <c r="H34" s="1802"/>
      <c r="I34" s="1709"/>
      <c r="J34" s="1800"/>
      <c r="K34" s="1802"/>
      <c r="L34" s="1802"/>
      <c r="M34" s="1644">
        <v>10.200000000000001</v>
      </c>
      <c r="N34" s="1804"/>
      <c r="O34" s="797"/>
      <c r="P34" s="1360"/>
      <c r="Q34" s="1379"/>
    </row>
    <row r="35" spans="1:33" s="516" customFormat="1" ht="15" x14ac:dyDescent="0.25">
      <c r="A35" s="515">
        <v>21</v>
      </c>
      <c r="B35" s="804"/>
      <c r="C35" s="1802"/>
      <c r="D35" s="1802"/>
      <c r="E35" s="1644">
        <v>43.5</v>
      </c>
      <c r="F35" s="1804"/>
      <c r="G35" s="1802"/>
      <c r="H35" s="1802"/>
      <c r="I35" s="1709"/>
      <c r="J35" s="1800"/>
      <c r="K35" s="1802"/>
      <c r="L35" s="1802"/>
      <c r="M35" s="1644">
        <v>9.66</v>
      </c>
      <c r="N35" s="1804"/>
      <c r="O35" s="797"/>
      <c r="P35" s="1360"/>
      <c r="Q35" s="1379"/>
    </row>
    <row r="36" spans="1:33" s="516" customFormat="1" ht="15" x14ac:dyDescent="0.25">
      <c r="A36" s="515">
        <v>22</v>
      </c>
      <c r="B36" s="804"/>
      <c r="C36" s="1802"/>
      <c r="D36" s="1802"/>
      <c r="E36" s="1644">
        <v>43.019999999999996</v>
      </c>
      <c r="F36" s="1804"/>
      <c r="G36" s="1802"/>
      <c r="H36" s="1802"/>
      <c r="I36" s="1709"/>
      <c r="J36" s="1800"/>
      <c r="K36" s="1802"/>
      <c r="L36" s="1802"/>
      <c r="M36" s="1644">
        <v>9.48</v>
      </c>
      <c r="N36" s="1804"/>
      <c r="O36" s="797"/>
      <c r="P36" s="1360"/>
      <c r="Q36" s="1379"/>
    </row>
    <row r="37" spans="1:33" s="516" customFormat="1" ht="15" x14ac:dyDescent="0.25">
      <c r="A37" s="515">
        <v>23</v>
      </c>
      <c r="B37" s="804"/>
      <c r="C37" s="1802"/>
      <c r="D37" s="1802"/>
      <c r="E37" s="1644">
        <v>43.86</v>
      </c>
      <c r="F37" s="1804"/>
      <c r="G37" s="1802"/>
      <c r="H37" s="1802"/>
      <c r="I37" s="1709"/>
      <c r="J37" s="1800"/>
      <c r="K37" s="1802"/>
      <c r="L37" s="1802"/>
      <c r="M37" s="1644">
        <v>9.0599999999999987</v>
      </c>
      <c r="N37" s="1804"/>
      <c r="O37" s="797"/>
      <c r="P37" s="1360"/>
      <c r="Q37" s="1379"/>
    </row>
    <row r="38" spans="1:33" s="516" customFormat="1" ht="15" x14ac:dyDescent="0.25">
      <c r="A38" s="515">
        <v>24</v>
      </c>
      <c r="B38" s="804"/>
      <c r="C38" s="1802"/>
      <c r="D38" s="1802"/>
      <c r="E38" s="1644">
        <v>40.26</v>
      </c>
      <c r="F38" s="1804"/>
      <c r="G38" s="1802"/>
      <c r="H38" s="1802"/>
      <c r="I38" s="1709"/>
      <c r="J38" s="1800"/>
      <c r="K38" s="1802"/>
      <c r="L38" s="1802"/>
      <c r="M38" s="1644">
        <v>7.08</v>
      </c>
      <c r="N38" s="1804"/>
      <c r="O38" s="797"/>
      <c r="P38" s="1360"/>
      <c r="Q38" s="1379"/>
    </row>
    <row r="39" spans="1:33" s="516" customFormat="1" ht="15" x14ac:dyDescent="0.2">
      <c r="A39" s="515" t="s">
        <v>19</v>
      </c>
      <c r="B39" s="797"/>
      <c r="C39" s="1802"/>
      <c r="D39" s="1802"/>
      <c r="E39" s="1805">
        <f>SUM(E15:E38)</f>
        <v>871.79999999999984</v>
      </c>
      <c r="F39" s="1802"/>
      <c r="G39" s="1802"/>
      <c r="H39" s="1802"/>
      <c r="I39" s="1805"/>
      <c r="J39" s="1802"/>
      <c r="K39" s="1802"/>
      <c r="L39" s="1802"/>
      <c r="M39" s="1805">
        <f>SUM(M15:M38)</f>
        <v>192.78</v>
      </c>
      <c r="N39" s="1802"/>
      <c r="O39" s="797"/>
      <c r="P39" s="797"/>
      <c r="Q39" s="1362"/>
    </row>
    <row r="40" spans="1:33" s="506" customFormat="1" ht="12.75" customHeight="1" x14ac:dyDescent="0.2">
      <c r="A40" s="506" t="s">
        <v>20</v>
      </c>
      <c r="R40" s="960"/>
      <c r="S40" s="960"/>
      <c r="T40" s="960"/>
      <c r="U40" s="960"/>
      <c r="V40" s="960"/>
      <c r="W40" s="960"/>
      <c r="X40" s="960"/>
      <c r="Y40" s="960"/>
      <c r="Z40" s="960"/>
      <c r="AA40" s="960"/>
      <c r="AB40" s="960"/>
      <c r="AC40" s="960"/>
      <c r="AD40" s="960"/>
      <c r="AE40" s="960"/>
      <c r="AF40" s="960"/>
      <c r="AG40" s="960"/>
    </row>
    <row r="41" spans="1:33" s="506" customFormat="1" ht="12.75" customHeight="1" x14ac:dyDescent="0.2">
      <c r="A41" s="506" t="s">
        <v>21</v>
      </c>
      <c r="R41" s="960"/>
      <c r="S41" s="960"/>
      <c r="T41" s="960"/>
      <c r="U41" s="960"/>
      <c r="V41" s="960"/>
      <c r="W41" s="960"/>
      <c r="X41" s="960"/>
      <c r="Y41" s="960"/>
      <c r="Z41" s="960"/>
      <c r="AA41" s="960"/>
      <c r="AB41" s="960"/>
      <c r="AC41" s="960"/>
      <c r="AD41" s="960"/>
      <c r="AE41" s="960"/>
      <c r="AF41" s="960"/>
      <c r="AG41" s="960"/>
    </row>
    <row r="42" spans="1:33" x14ac:dyDescent="0.2">
      <c r="A42" s="506" t="s">
        <v>22</v>
      </c>
      <c r="R42" s="961"/>
      <c r="S42" s="961"/>
      <c r="T42" s="961"/>
      <c r="U42" s="961"/>
      <c r="V42" s="961"/>
      <c r="W42" s="961"/>
      <c r="X42" s="961"/>
      <c r="Y42" s="961"/>
      <c r="Z42" s="961"/>
      <c r="AA42" s="961"/>
      <c r="AB42" s="961"/>
      <c r="AC42" s="961"/>
      <c r="AD42" s="961"/>
      <c r="AE42" s="961"/>
      <c r="AF42" s="961"/>
      <c r="AG42" s="961"/>
    </row>
    <row r="43" spans="1:33" x14ac:dyDescent="0.2">
      <c r="A43" s="506" t="s">
        <v>23</v>
      </c>
      <c r="K43" s="506" t="s">
        <v>526</v>
      </c>
      <c r="L43" s="506"/>
      <c r="M43" s="506"/>
      <c r="N43" s="506"/>
      <c r="O43" s="506"/>
      <c r="P43" s="506"/>
      <c r="Q43" s="506"/>
      <c r="R43" s="961"/>
      <c r="S43" s="961"/>
      <c r="T43" s="961"/>
      <c r="U43" s="961"/>
      <c r="V43" s="961"/>
      <c r="W43" s="961"/>
      <c r="X43" s="961"/>
      <c r="Y43" s="961"/>
      <c r="Z43" s="961"/>
      <c r="AA43" s="961"/>
      <c r="AB43" s="961"/>
      <c r="AC43" s="961"/>
      <c r="AD43" s="961"/>
      <c r="AE43" s="961"/>
      <c r="AF43" s="961"/>
      <c r="AG43" s="961"/>
    </row>
    <row r="44" spans="1:33" x14ac:dyDescent="0.2">
      <c r="R44" s="961"/>
      <c r="S44" s="961"/>
      <c r="T44" s="961"/>
      <c r="U44" s="961"/>
      <c r="V44" s="961"/>
      <c r="W44" s="961"/>
      <c r="X44" s="961"/>
      <c r="Y44" s="961"/>
      <c r="Z44" s="961"/>
      <c r="AA44" s="961"/>
      <c r="AB44" s="961"/>
      <c r="AC44" s="961"/>
      <c r="AD44" s="961"/>
      <c r="AE44" s="961"/>
      <c r="AF44" s="961"/>
      <c r="AG44" s="961"/>
    </row>
  </sheetData>
  <mergeCells count="20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B1:F1"/>
    <mergeCell ref="N1:Q1"/>
    <mergeCell ref="B2:F2"/>
    <mergeCell ref="N2:Q2"/>
    <mergeCell ref="B3:C3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4">
    <tabColor theme="6"/>
  </sheetPr>
  <dimension ref="A1:AG44"/>
  <sheetViews>
    <sheetView zoomScale="70" zoomScaleNormal="70" workbookViewId="0">
      <selection activeCell="B41" sqref="B41:I41"/>
    </sheetView>
  </sheetViews>
  <sheetFormatPr defaultRowHeight="12.75" x14ac:dyDescent="0.2"/>
  <cols>
    <col min="1" max="1" width="5.42578125" style="530" customWidth="1"/>
    <col min="2" max="3" width="11.28515625" style="530" customWidth="1"/>
    <col min="4" max="4" width="11.28515625" style="530" hidden="1" customWidth="1"/>
    <col min="5" max="7" width="11.28515625" style="530" customWidth="1"/>
    <col min="8" max="8" width="11.28515625" style="530" hidden="1" customWidth="1"/>
    <col min="9" max="11" width="11.28515625" style="530" customWidth="1"/>
    <col min="12" max="12" width="11.28515625" style="530" hidden="1" customWidth="1"/>
    <col min="13" max="15" width="11.28515625" style="530" customWidth="1"/>
    <col min="16" max="16" width="11.28515625" style="530" hidden="1" customWidth="1"/>
    <col min="17" max="17" width="11.28515625" style="530" customWidth="1"/>
    <col min="18" max="16384" width="9.140625" style="530"/>
  </cols>
  <sheetData>
    <row r="1" spans="1:33" s="518" customFormat="1" ht="18.75" customHeight="1" x14ac:dyDescent="0.25">
      <c r="B1" s="2821" t="s">
        <v>503</v>
      </c>
      <c r="C1" s="2046"/>
      <c r="D1" s="2046"/>
      <c r="E1" s="2046"/>
      <c r="F1" s="2046"/>
      <c r="J1" s="801" t="s">
        <v>179</v>
      </c>
      <c r="N1" s="2825" t="s">
        <v>125</v>
      </c>
      <c r="O1" s="2825"/>
      <c r="P1" s="2825"/>
      <c r="Q1" s="2825"/>
      <c r="R1" s="958"/>
      <c r="S1" s="958"/>
      <c r="T1" s="958"/>
      <c r="U1" s="958"/>
      <c r="V1" s="958"/>
      <c r="W1" s="958"/>
      <c r="X1" s="958"/>
      <c r="Y1" s="958"/>
      <c r="Z1" s="958"/>
      <c r="AA1" s="958"/>
      <c r="AB1" s="958"/>
      <c r="AC1" s="958"/>
      <c r="AD1" s="958"/>
      <c r="AE1" s="958"/>
      <c r="AF1" s="958"/>
      <c r="AG1" s="958"/>
    </row>
    <row r="2" spans="1:33" s="518" customFormat="1" ht="10.5" customHeight="1" x14ac:dyDescent="0.2">
      <c r="B2" s="2822" t="s">
        <v>1</v>
      </c>
      <c r="C2" s="2032"/>
      <c r="D2" s="2032"/>
      <c r="E2" s="2032"/>
      <c r="F2" s="2032"/>
      <c r="N2" s="2822" t="s">
        <v>2</v>
      </c>
      <c r="O2" s="2826"/>
      <c r="P2" s="2826"/>
      <c r="Q2" s="2826"/>
      <c r="R2" s="958"/>
      <c r="S2" s="958"/>
      <c r="T2" s="958"/>
      <c r="U2" s="958"/>
      <c r="V2" s="958"/>
      <c r="W2" s="958"/>
      <c r="X2" s="958"/>
      <c r="Y2" s="958"/>
      <c r="Z2" s="958"/>
      <c r="AA2" s="958"/>
      <c r="AB2" s="958"/>
      <c r="AC2" s="958"/>
      <c r="AD2" s="958"/>
      <c r="AE2" s="958"/>
      <c r="AF2" s="958"/>
      <c r="AG2" s="958"/>
    </row>
    <row r="3" spans="1:33" s="518" customFormat="1" ht="13.5" customHeight="1" x14ac:dyDescent="0.2">
      <c r="B3" s="2827" t="s">
        <v>126</v>
      </c>
      <c r="C3" s="2826"/>
      <c r="N3" s="518" t="s">
        <v>3</v>
      </c>
      <c r="R3" s="958"/>
      <c r="S3" s="958"/>
      <c r="T3" s="958"/>
      <c r="U3" s="958"/>
      <c r="V3" s="958"/>
      <c r="W3" s="958"/>
      <c r="X3" s="958"/>
      <c r="Y3" s="958"/>
      <c r="Z3" s="958"/>
      <c r="AA3" s="958"/>
      <c r="AB3" s="958"/>
      <c r="AC3" s="958"/>
      <c r="AD3" s="958"/>
      <c r="AE3" s="958"/>
      <c r="AF3" s="958"/>
      <c r="AG3" s="958"/>
    </row>
    <row r="4" spans="1:33" s="518" customFormat="1" ht="15" customHeight="1" x14ac:dyDescent="0.25">
      <c r="B4" s="2829" t="s">
        <v>4</v>
      </c>
      <c r="C4" s="2046"/>
      <c r="D4" s="520"/>
      <c r="E4" s="958"/>
      <c r="F4" s="958"/>
      <c r="G4" s="958"/>
      <c r="H4" s="958"/>
      <c r="I4" s="917" t="s">
        <v>5</v>
      </c>
      <c r="J4" s="519"/>
      <c r="K4" s="519"/>
      <c r="L4" s="519"/>
      <c r="O4" s="521"/>
      <c r="R4" s="958"/>
      <c r="S4" s="958"/>
      <c r="T4" s="958"/>
      <c r="U4" s="958"/>
      <c r="V4" s="958"/>
      <c r="W4" s="958"/>
      <c r="X4" s="958"/>
      <c r="Y4" s="958"/>
      <c r="Z4" s="958"/>
      <c r="AA4" s="958"/>
      <c r="AB4" s="958"/>
      <c r="AC4" s="958"/>
      <c r="AD4" s="958"/>
      <c r="AE4" s="958"/>
      <c r="AF4" s="958"/>
      <c r="AG4" s="958"/>
    </row>
    <row r="5" spans="1:33" s="518" customFormat="1" ht="9.75" customHeight="1" x14ac:dyDescent="0.2">
      <c r="B5" s="2828" t="s">
        <v>7</v>
      </c>
      <c r="C5" s="2044"/>
      <c r="D5" s="519"/>
      <c r="E5" s="519"/>
      <c r="R5" s="958"/>
      <c r="S5" s="958"/>
      <c r="T5" s="958"/>
      <c r="U5" s="958"/>
      <c r="V5" s="958"/>
      <c r="W5" s="958"/>
      <c r="X5" s="958"/>
      <c r="Y5" s="958"/>
      <c r="Z5" s="958"/>
      <c r="AA5" s="958"/>
      <c r="AB5" s="958"/>
      <c r="AC5" s="958"/>
      <c r="AD5" s="958"/>
      <c r="AE5" s="958"/>
      <c r="AF5" s="958"/>
      <c r="AG5" s="958"/>
    </row>
    <row r="6" spans="1:33" s="518" customFormat="1" ht="12" customHeight="1" x14ac:dyDescent="0.25">
      <c r="A6" s="2823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58"/>
      <c r="S6" s="958"/>
      <c r="T6" s="958"/>
      <c r="U6" s="958"/>
      <c r="V6" s="958"/>
      <c r="W6" s="958"/>
      <c r="X6" s="958"/>
      <c r="Y6" s="958"/>
      <c r="Z6" s="958"/>
      <c r="AA6" s="958"/>
      <c r="AB6" s="958"/>
      <c r="AC6" s="958"/>
      <c r="AD6" s="958"/>
      <c r="AE6" s="958"/>
      <c r="AF6" s="958"/>
      <c r="AG6" s="958"/>
    </row>
    <row r="7" spans="1:33" s="518" customFormat="1" ht="15.75" x14ac:dyDescent="0.25">
      <c r="A7" s="2824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58"/>
      <c r="S7" s="958"/>
      <c r="T7" s="958"/>
      <c r="U7" s="958"/>
      <c r="V7" s="958"/>
      <c r="W7" s="958"/>
      <c r="X7" s="958"/>
      <c r="Y7" s="958"/>
      <c r="Z7" s="958"/>
      <c r="AA7" s="958"/>
      <c r="AB7" s="958"/>
      <c r="AC7" s="958"/>
      <c r="AD7" s="958"/>
      <c r="AE7" s="958"/>
      <c r="AF7" s="958"/>
      <c r="AG7" s="958"/>
    </row>
    <row r="8" spans="1:33" s="518" customFormat="1" ht="9" customHeight="1" x14ac:dyDescent="0.2">
      <c r="A8" s="1326">
        <v>1639</v>
      </c>
      <c r="B8" s="1335"/>
      <c r="R8" s="958"/>
      <c r="S8" s="958"/>
      <c r="T8" s="958"/>
      <c r="U8" s="958"/>
      <c r="V8" s="958"/>
      <c r="W8" s="958"/>
      <c r="X8" s="958"/>
      <c r="Y8" s="958"/>
      <c r="Z8" s="958"/>
      <c r="AA8" s="958"/>
      <c r="AB8" s="958"/>
      <c r="AC8" s="958"/>
      <c r="AD8" s="958"/>
      <c r="AE8" s="958"/>
      <c r="AF8" s="958"/>
      <c r="AG8" s="958"/>
    </row>
    <row r="9" spans="1:33" s="518" customFormat="1" x14ac:dyDescent="0.2">
      <c r="A9" s="2814" t="s">
        <v>9</v>
      </c>
      <c r="B9" s="2817" t="s">
        <v>10</v>
      </c>
      <c r="C9" s="2818"/>
      <c r="D9" s="2818"/>
      <c r="E9" s="2818"/>
      <c r="F9" s="2818"/>
      <c r="G9" s="2818"/>
      <c r="H9" s="2818"/>
      <c r="I9" s="2819"/>
      <c r="J9" s="2817" t="s">
        <v>11</v>
      </c>
      <c r="K9" s="2818"/>
      <c r="L9" s="2818"/>
      <c r="M9" s="2818"/>
      <c r="N9" s="2818"/>
      <c r="O9" s="2818"/>
      <c r="P9" s="2818"/>
      <c r="Q9" s="2819"/>
      <c r="R9" s="958"/>
      <c r="S9" s="958"/>
      <c r="T9" s="958"/>
      <c r="U9" s="958"/>
      <c r="V9" s="958"/>
      <c r="W9" s="958"/>
      <c r="X9" s="958"/>
      <c r="Y9" s="958"/>
      <c r="Z9" s="958"/>
      <c r="AA9" s="958"/>
      <c r="AB9" s="958"/>
      <c r="AC9" s="958"/>
      <c r="AD9" s="958"/>
      <c r="AE9" s="958"/>
      <c r="AF9" s="958"/>
      <c r="AG9" s="958"/>
    </row>
    <row r="10" spans="1:33" s="518" customFormat="1" x14ac:dyDescent="0.2">
      <c r="A10" s="2815"/>
      <c r="B10" s="2812" t="s">
        <v>127</v>
      </c>
      <c r="C10" s="2813"/>
      <c r="D10" s="2813"/>
      <c r="E10" s="2820"/>
      <c r="F10" s="2812"/>
      <c r="G10" s="2039"/>
      <c r="H10" s="2039"/>
      <c r="I10" s="2040"/>
      <c r="J10" s="2812" t="s">
        <v>127</v>
      </c>
      <c r="K10" s="2813"/>
      <c r="L10" s="2813"/>
      <c r="M10" s="2820"/>
      <c r="N10" s="2812"/>
      <c r="O10" s="2813"/>
      <c r="P10" s="2813"/>
      <c r="Q10" s="2820"/>
      <c r="R10" s="958"/>
      <c r="S10" s="958"/>
      <c r="T10" s="958"/>
      <c r="U10" s="958"/>
      <c r="V10" s="958"/>
      <c r="W10" s="958"/>
      <c r="X10" s="958"/>
      <c r="Y10" s="958"/>
      <c r="Z10" s="958"/>
      <c r="AA10" s="958"/>
      <c r="AB10" s="958"/>
      <c r="AC10" s="958"/>
      <c r="AD10" s="958"/>
      <c r="AE10" s="958"/>
      <c r="AF10" s="958"/>
      <c r="AG10" s="958"/>
    </row>
    <row r="11" spans="1:33" s="518" customFormat="1" x14ac:dyDescent="0.2">
      <c r="A11" s="2815"/>
      <c r="B11" s="2812" t="s">
        <v>14</v>
      </c>
      <c r="C11" s="2813"/>
      <c r="E11" s="523">
        <v>2000</v>
      </c>
      <c r="F11" s="2812" t="s">
        <v>14</v>
      </c>
      <c r="G11" s="2813"/>
      <c r="H11" s="522"/>
      <c r="I11" s="523">
        <v>0</v>
      </c>
      <c r="J11" s="2812" t="s">
        <v>14</v>
      </c>
      <c r="K11" s="2813"/>
      <c r="L11" s="522"/>
      <c r="M11" s="523">
        <v>2000</v>
      </c>
      <c r="N11" s="2812" t="s">
        <v>14</v>
      </c>
      <c r="O11" s="2813"/>
      <c r="P11" s="522"/>
      <c r="Q11" s="523">
        <v>0</v>
      </c>
      <c r="R11" s="958"/>
      <c r="S11" s="958"/>
      <c r="T11" s="958"/>
      <c r="U11" s="958"/>
      <c r="V11" s="958"/>
      <c r="W11" s="958"/>
      <c r="X11" s="958"/>
      <c r="Y11" s="958"/>
      <c r="Z11" s="958"/>
      <c r="AA11" s="958"/>
      <c r="AB11" s="958"/>
      <c r="AC11" s="958"/>
      <c r="AD11" s="958"/>
      <c r="AE11" s="958"/>
      <c r="AF11" s="958"/>
      <c r="AG11" s="958"/>
    </row>
    <row r="12" spans="1:33" s="525" customFormat="1" ht="35.25" customHeight="1" x14ac:dyDescent="0.2">
      <c r="A12" s="2816"/>
      <c r="B12" s="524" t="s">
        <v>16</v>
      </c>
      <c r="C12" s="524" t="s">
        <v>17</v>
      </c>
      <c r="D12" s="524"/>
      <c r="E12" s="524" t="s">
        <v>18</v>
      </c>
      <c r="F12" s="524" t="s">
        <v>16</v>
      </c>
      <c r="G12" s="524" t="s">
        <v>17</v>
      </c>
      <c r="H12" s="524"/>
      <c r="I12" s="524" t="s">
        <v>18</v>
      </c>
      <c r="J12" s="524" t="s">
        <v>16</v>
      </c>
      <c r="K12" s="524" t="s">
        <v>17</v>
      </c>
      <c r="L12" s="524"/>
      <c r="M12" s="524" t="s">
        <v>18</v>
      </c>
      <c r="N12" s="524" t="s">
        <v>16</v>
      </c>
      <c r="O12" s="524" t="s">
        <v>17</v>
      </c>
      <c r="P12" s="524"/>
      <c r="Q12" s="524" t="s">
        <v>18</v>
      </c>
    </row>
    <row r="13" spans="1:33" s="527" customFormat="1" ht="11.25" x14ac:dyDescent="0.2">
      <c r="A13" s="526">
        <v>1</v>
      </c>
      <c r="B13" s="526">
        <v>2</v>
      </c>
      <c r="C13" s="526">
        <v>3</v>
      </c>
      <c r="D13" s="526"/>
      <c r="E13" s="526">
        <v>4</v>
      </c>
      <c r="F13" s="526">
        <v>5</v>
      </c>
      <c r="G13" s="526">
        <v>6</v>
      </c>
      <c r="H13" s="526"/>
      <c r="I13" s="526">
        <v>7</v>
      </c>
      <c r="J13" s="526">
        <v>8</v>
      </c>
      <c r="K13" s="526">
        <v>9</v>
      </c>
      <c r="L13" s="526"/>
      <c r="M13" s="526">
        <v>10</v>
      </c>
      <c r="N13" s="526">
        <v>11</v>
      </c>
      <c r="O13" s="526">
        <v>12</v>
      </c>
      <c r="P13" s="526"/>
      <c r="Q13" s="526">
        <v>13</v>
      </c>
    </row>
    <row r="14" spans="1:33" s="525" customFormat="1" ht="15" x14ac:dyDescent="0.2">
      <c r="A14" s="528">
        <v>0</v>
      </c>
      <c r="B14" s="780"/>
      <c r="C14" s="1948"/>
      <c r="D14" s="1948"/>
      <c r="E14" s="1949"/>
      <c r="F14" s="1948"/>
      <c r="G14" s="1948"/>
      <c r="H14" s="1948"/>
      <c r="I14" s="1949"/>
      <c r="J14" s="1795"/>
      <c r="K14" s="1948"/>
      <c r="L14" s="1948"/>
      <c r="M14" s="1949"/>
      <c r="N14" s="1376"/>
      <c r="O14" s="796"/>
      <c r="P14" s="796"/>
      <c r="Q14" s="929"/>
    </row>
    <row r="15" spans="1:33" s="1432" customFormat="1" ht="15" x14ac:dyDescent="0.25">
      <c r="A15" s="1428">
        <v>1</v>
      </c>
      <c r="B15" s="1412"/>
      <c r="C15" s="1948"/>
      <c r="D15" s="1948"/>
      <c r="E15" s="1644">
        <v>170</v>
      </c>
      <c r="F15" s="1948"/>
      <c r="G15" s="1948"/>
      <c r="H15" s="1948"/>
      <c r="I15" s="1950"/>
      <c r="J15" s="1795"/>
      <c r="K15" s="1948"/>
      <c r="L15" s="1948"/>
      <c r="M15" s="1644">
        <v>106</v>
      </c>
      <c r="N15" s="1430"/>
      <c r="O15" s="1429"/>
      <c r="P15" s="1429"/>
      <c r="Q15" s="1431"/>
    </row>
    <row r="16" spans="1:33" s="525" customFormat="1" ht="15" x14ac:dyDescent="0.25">
      <c r="A16" s="528">
        <v>2</v>
      </c>
      <c r="B16" s="780"/>
      <c r="C16" s="1948"/>
      <c r="D16" s="1948"/>
      <c r="E16" s="1644">
        <v>130</v>
      </c>
      <c r="F16" s="1948"/>
      <c r="G16" s="1948"/>
      <c r="H16" s="1948"/>
      <c r="I16" s="1950"/>
      <c r="J16" s="1795"/>
      <c r="K16" s="1948"/>
      <c r="L16" s="1948"/>
      <c r="M16" s="1644">
        <v>90</v>
      </c>
      <c r="N16" s="1376"/>
      <c r="O16" s="796"/>
      <c r="P16" s="796"/>
      <c r="Q16" s="1190"/>
    </row>
    <row r="17" spans="1:17" s="525" customFormat="1" ht="15" x14ac:dyDescent="0.25">
      <c r="A17" s="528">
        <v>3</v>
      </c>
      <c r="B17" s="780"/>
      <c r="C17" s="1948"/>
      <c r="D17" s="1948"/>
      <c r="E17" s="1644">
        <v>122</v>
      </c>
      <c r="F17" s="1948"/>
      <c r="G17" s="1948"/>
      <c r="H17" s="1948"/>
      <c r="I17" s="1950"/>
      <c r="J17" s="1795"/>
      <c r="K17" s="1948"/>
      <c r="L17" s="1948"/>
      <c r="M17" s="1644">
        <v>86</v>
      </c>
      <c r="N17" s="1376"/>
      <c r="O17" s="796"/>
      <c r="P17" s="796"/>
      <c r="Q17" s="1190"/>
    </row>
    <row r="18" spans="1:17" s="525" customFormat="1" ht="15" x14ac:dyDescent="0.25">
      <c r="A18" s="528">
        <v>4</v>
      </c>
      <c r="B18" s="780"/>
      <c r="C18" s="1948"/>
      <c r="D18" s="1948"/>
      <c r="E18" s="1644">
        <v>114</v>
      </c>
      <c r="F18" s="1948"/>
      <c r="G18" s="1948"/>
      <c r="H18" s="1948"/>
      <c r="I18" s="1950"/>
      <c r="J18" s="1795"/>
      <c r="K18" s="1948"/>
      <c r="L18" s="1948"/>
      <c r="M18" s="1644">
        <v>87</v>
      </c>
      <c r="N18" s="1376"/>
      <c r="O18" s="796"/>
      <c r="P18" s="796"/>
      <c r="Q18" s="1190"/>
    </row>
    <row r="19" spans="1:17" s="525" customFormat="1" ht="15" x14ac:dyDescent="0.25">
      <c r="A19" s="528">
        <v>5</v>
      </c>
      <c r="B19" s="780"/>
      <c r="C19" s="1948"/>
      <c r="D19" s="1948"/>
      <c r="E19" s="1644">
        <v>118</v>
      </c>
      <c r="F19" s="1948"/>
      <c r="G19" s="1948"/>
      <c r="H19" s="1948"/>
      <c r="I19" s="1950"/>
      <c r="J19" s="1795"/>
      <c r="K19" s="1948"/>
      <c r="L19" s="1948"/>
      <c r="M19" s="1644">
        <v>87</v>
      </c>
      <c r="N19" s="1376"/>
      <c r="O19" s="796"/>
      <c r="P19" s="796"/>
      <c r="Q19" s="1190"/>
    </row>
    <row r="20" spans="1:17" s="525" customFormat="1" ht="15" x14ac:dyDescent="0.25">
      <c r="A20" s="528">
        <v>6</v>
      </c>
      <c r="B20" s="780"/>
      <c r="C20" s="1948"/>
      <c r="D20" s="1948"/>
      <c r="E20" s="1644">
        <v>127</v>
      </c>
      <c r="F20" s="1948"/>
      <c r="G20" s="1948"/>
      <c r="H20" s="1948"/>
      <c r="I20" s="1950"/>
      <c r="J20" s="1795"/>
      <c r="K20" s="1948"/>
      <c r="L20" s="1948"/>
      <c r="M20" s="1644">
        <v>87</v>
      </c>
      <c r="N20" s="1376"/>
      <c r="O20" s="796"/>
      <c r="P20" s="796"/>
      <c r="Q20" s="1190"/>
    </row>
    <row r="21" spans="1:17" s="525" customFormat="1" ht="15" x14ac:dyDescent="0.25">
      <c r="A21" s="528">
        <v>7</v>
      </c>
      <c r="B21" s="780"/>
      <c r="C21" s="1948"/>
      <c r="D21" s="1948"/>
      <c r="E21" s="1644">
        <v>154</v>
      </c>
      <c r="F21" s="1948"/>
      <c r="G21" s="1948"/>
      <c r="H21" s="1948"/>
      <c r="I21" s="1950"/>
      <c r="J21" s="1795"/>
      <c r="K21" s="1948"/>
      <c r="L21" s="1948"/>
      <c r="M21" s="1644">
        <v>82</v>
      </c>
      <c r="N21" s="1376"/>
      <c r="O21" s="796"/>
      <c r="P21" s="796"/>
      <c r="Q21" s="1190"/>
    </row>
    <row r="22" spans="1:17" s="525" customFormat="1" ht="15" x14ac:dyDescent="0.25">
      <c r="A22" s="528">
        <v>8</v>
      </c>
      <c r="B22" s="780"/>
      <c r="C22" s="1948"/>
      <c r="D22" s="1948"/>
      <c r="E22" s="1644">
        <v>199</v>
      </c>
      <c r="F22" s="1948"/>
      <c r="G22" s="1948"/>
      <c r="H22" s="1948"/>
      <c r="I22" s="1950"/>
      <c r="J22" s="1795"/>
      <c r="K22" s="1948"/>
      <c r="L22" s="1948"/>
      <c r="M22" s="1644">
        <v>94</v>
      </c>
      <c r="N22" s="1376"/>
      <c r="O22" s="796"/>
      <c r="P22" s="796"/>
      <c r="Q22" s="1190"/>
    </row>
    <row r="23" spans="1:17" s="525" customFormat="1" ht="15" x14ac:dyDescent="0.25">
      <c r="A23" s="528">
        <v>9</v>
      </c>
      <c r="B23" s="780"/>
      <c r="C23" s="1948"/>
      <c r="D23" s="1948"/>
      <c r="E23" s="1644">
        <v>312</v>
      </c>
      <c r="F23" s="1948"/>
      <c r="G23" s="1948"/>
      <c r="H23" s="1948"/>
      <c r="I23" s="1950"/>
      <c r="J23" s="1795"/>
      <c r="K23" s="1948"/>
      <c r="L23" s="1948"/>
      <c r="M23" s="1644">
        <v>184</v>
      </c>
      <c r="N23" s="1376"/>
      <c r="O23" s="796"/>
      <c r="P23" s="796"/>
      <c r="Q23" s="1190"/>
    </row>
    <row r="24" spans="1:17" s="525" customFormat="1" ht="15" x14ac:dyDescent="0.25">
      <c r="A24" s="528">
        <v>10</v>
      </c>
      <c r="B24" s="780"/>
      <c r="C24" s="1948"/>
      <c r="D24" s="1948"/>
      <c r="E24" s="1644">
        <v>307</v>
      </c>
      <c r="F24" s="1948"/>
      <c r="G24" s="1948"/>
      <c r="H24" s="1948"/>
      <c r="I24" s="1950"/>
      <c r="J24" s="1795"/>
      <c r="K24" s="1948"/>
      <c r="L24" s="1948"/>
      <c r="M24" s="1644">
        <v>176</v>
      </c>
      <c r="N24" s="1376"/>
      <c r="O24" s="796"/>
      <c r="P24" s="796"/>
      <c r="Q24" s="1190"/>
    </row>
    <row r="25" spans="1:17" s="525" customFormat="1" ht="15" x14ac:dyDescent="0.25">
      <c r="A25" s="528">
        <v>11</v>
      </c>
      <c r="B25" s="780"/>
      <c r="C25" s="1948"/>
      <c r="D25" s="1948"/>
      <c r="E25" s="1644">
        <v>284</v>
      </c>
      <c r="F25" s="1948"/>
      <c r="G25" s="1948"/>
      <c r="H25" s="1948"/>
      <c r="I25" s="1950"/>
      <c r="J25" s="1795"/>
      <c r="K25" s="1948"/>
      <c r="L25" s="1948"/>
      <c r="M25" s="1644">
        <v>158</v>
      </c>
      <c r="N25" s="1376"/>
      <c r="O25" s="796"/>
      <c r="P25" s="796"/>
      <c r="Q25" s="1190"/>
    </row>
    <row r="26" spans="1:17" s="525" customFormat="1" ht="15" x14ac:dyDescent="0.25">
      <c r="A26" s="528">
        <v>12</v>
      </c>
      <c r="B26" s="780"/>
      <c r="C26" s="1948"/>
      <c r="D26" s="1948"/>
      <c r="E26" s="1644">
        <v>320</v>
      </c>
      <c r="F26" s="1948"/>
      <c r="G26" s="1948"/>
      <c r="H26" s="1948"/>
      <c r="I26" s="1950"/>
      <c r="J26" s="1795"/>
      <c r="K26" s="1948"/>
      <c r="L26" s="1948"/>
      <c r="M26" s="1644">
        <v>193</v>
      </c>
      <c r="N26" s="1376"/>
      <c r="O26" s="796"/>
      <c r="P26" s="796"/>
      <c r="Q26" s="1190"/>
    </row>
    <row r="27" spans="1:17" s="525" customFormat="1" ht="15" x14ac:dyDescent="0.25">
      <c r="A27" s="528">
        <v>13</v>
      </c>
      <c r="B27" s="780"/>
      <c r="C27" s="1948"/>
      <c r="D27" s="1948"/>
      <c r="E27" s="1644">
        <v>244</v>
      </c>
      <c r="F27" s="1948"/>
      <c r="G27" s="1948"/>
      <c r="H27" s="1948"/>
      <c r="I27" s="1950"/>
      <c r="J27" s="1795"/>
      <c r="K27" s="1948"/>
      <c r="L27" s="1948"/>
      <c r="M27" s="1644">
        <v>117</v>
      </c>
      <c r="N27" s="1376"/>
      <c r="O27" s="796"/>
      <c r="P27" s="796"/>
      <c r="Q27" s="1190"/>
    </row>
    <row r="28" spans="1:17" s="525" customFormat="1" ht="15" x14ac:dyDescent="0.25">
      <c r="A28" s="528">
        <v>14</v>
      </c>
      <c r="B28" s="780"/>
      <c r="C28" s="1948"/>
      <c r="D28" s="1948"/>
      <c r="E28" s="1644">
        <v>315</v>
      </c>
      <c r="F28" s="1948"/>
      <c r="G28" s="1948"/>
      <c r="H28" s="1948"/>
      <c r="I28" s="1950"/>
      <c r="J28" s="1795"/>
      <c r="K28" s="1948"/>
      <c r="L28" s="1948"/>
      <c r="M28" s="1644">
        <v>193</v>
      </c>
      <c r="N28" s="1376"/>
      <c r="O28" s="796"/>
      <c r="P28" s="796"/>
      <c r="Q28" s="1190"/>
    </row>
    <row r="29" spans="1:17" s="525" customFormat="1" ht="15" x14ac:dyDescent="0.25">
      <c r="A29" s="528">
        <v>15</v>
      </c>
      <c r="B29" s="780"/>
      <c r="C29" s="1948"/>
      <c r="D29" s="1948"/>
      <c r="E29" s="1644">
        <v>316</v>
      </c>
      <c r="F29" s="1948"/>
      <c r="G29" s="1948"/>
      <c r="H29" s="1948"/>
      <c r="I29" s="1950"/>
      <c r="J29" s="1795"/>
      <c r="K29" s="1948"/>
      <c r="L29" s="1948"/>
      <c r="M29" s="1644">
        <v>190</v>
      </c>
      <c r="N29" s="1376"/>
      <c r="O29" s="796"/>
      <c r="P29" s="796"/>
      <c r="Q29" s="1190"/>
    </row>
    <row r="30" spans="1:17" s="525" customFormat="1" ht="15" x14ac:dyDescent="0.25">
      <c r="A30" s="528">
        <v>16</v>
      </c>
      <c r="B30" s="780"/>
      <c r="C30" s="1948"/>
      <c r="D30" s="1948"/>
      <c r="E30" s="1644">
        <v>260</v>
      </c>
      <c r="F30" s="1948"/>
      <c r="G30" s="1948"/>
      <c r="H30" s="1948"/>
      <c r="I30" s="1950"/>
      <c r="J30" s="1795"/>
      <c r="K30" s="1948"/>
      <c r="L30" s="1948"/>
      <c r="M30" s="1644">
        <v>141</v>
      </c>
      <c r="N30" s="1376"/>
      <c r="O30" s="796"/>
      <c r="P30" s="796"/>
      <c r="Q30" s="1190"/>
    </row>
    <row r="31" spans="1:17" s="529" customFormat="1" ht="15" x14ac:dyDescent="0.25">
      <c r="A31" s="528">
        <v>17</v>
      </c>
      <c r="B31" s="780"/>
      <c r="C31" s="1948"/>
      <c r="D31" s="1948"/>
      <c r="E31" s="1644">
        <v>284</v>
      </c>
      <c r="F31" s="1948"/>
      <c r="G31" s="1948"/>
      <c r="H31" s="1948"/>
      <c r="I31" s="1950"/>
      <c r="J31" s="1795"/>
      <c r="K31" s="1948"/>
      <c r="L31" s="1948"/>
      <c r="M31" s="1644">
        <v>175</v>
      </c>
      <c r="N31" s="1376"/>
      <c r="O31" s="796"/>
      <c r="P31" s="796"/>
      <c r="Q31" s="1190"/>
    </row>
    <row r="32" spans="1:17" s="529" customFormat="1" ht="15" x14ac:dyDescent="0.25">
      <c r="A32" s="528">
        <v>18</v>
      </c>
      <c r="B32" s="780"/>
      <c r="C32" s="1948"/>
      <c r="D32" s="1948"/>
      <c r="E32" s="1644">
        <v>304</v>
      </c>
      <c r="F32" s="1948"/>
      <c r="G32" s="1948"/>
      <c r="H32" s="1948"/>
      <c r="I32" s="1950"/>
      <c r="J32" s="1795"/>
      <c r="K32" s="1948"/>
      <c r="L32" s="1948"/>
      <c r="M32" s="1644">
        <v>189</v>
      </c>
      <c r="N32" s="1376"/>
      <c r="O32" s="796"/>
      <c r="P32" s="796"/>
      <c r="Q32" s="1190"/>
    </row>
    <row r="33" spans="1:33" s="529" customFormat="1" ht="15" x14ac:dyDescent="0.25">
      <c r="A33" s="528">
        <v>19</v>
      </c>
      <c r="B33" s="780"/>
      <c r="C33" s="1948"/>
      <c r="D33" s="1948"/>
      <c r="E33" s="1644">
        <v>215</v>
      </c>
      <c r="F33" s="1948"/>
      <c r="G33" s="1948"/>
      <c r="H33" s="1948"/>
      <c r="I33" s="1950"/>
      <c r="J33" s="1795"/>
      <c r="K33" s="1948"/>
      <c r="L33" s="1948"/>
      <c r="M33" s="1644">
        <v>107</v>
      </c>
      <c r="N33" s="1376"/>
      <c r="O33" s="796"/>
      <c r="P33" s="796"/>
      <c r="Q33" s="1190"/>
    </row>
    <row r="34" spans="1:33" s="529" customFormat="1" ht="15" x14ac:dyDescent="0.25">
      <c r="A34" s="528">
        <v>20</v>
      </c>
      <c r="B34" s="780"/>
      <c r="C34" s="1948"/>
      <c r="D34" s="1948"/>
      <c r="E34" s="1644">
        <v>216</v>
      </c>
      <c r="F34" s="1948"/>
      <c r="G34" s="1948"/>
      <c r="H34" s="1948"/>
      <c r="I34" s="1950"/>
      <c r="J34" s="1795"/>
      <c r="K34" s="1948"/>
      <c r="L34" s="1948"/>
      <c r="M34" s="1644">
        <v>114</v>
      </c>
      <c r="N34" s="1376"/>
      <c r="O34" s="796"/>
      <c r="P34" s="796"/>
      <c r="Q34" s="1190"/>
    </row>
    <row r="35" spans="1:33" s="529" customFormat="1" ht="15" x14ac:dyDescent="0.25">
      <c r="A35" s="528">
        <v>21</v>
      </c>
      <c r="B35" s="780"/>
      <c r="C35" s="1948"/>
      <c r="D35" s="1948"/>
      <c r="E35" s="1644">
        <v>222</v>
      </c>
      <c r="F35" s="1948"/>
      <c r="G35" s="1948"/>
      <c r="H35" s="1948"/>
      <c r="I35" s="1950"/>
      <c r="J35" s="1795"/>
      <c r="K35" s="1948"/>
      <c r="L35" s="1948"/>
      <c r="M35" s="1644">
        <v>102</v>
      </c>
      <c r="N35" s="1376"/>
      <c r="O35" s="796"/>
      <c r="P35" s="796"/>
      <c r="Q35" s="1190"/>
    </row>
    <row r="36" spans="1:33" s="529" customFormat="1" ht="15" x14ac:dyDescent="0.25">
      <c r="A36" s="528">
        <v>22</v>
      </c>
      <c r="B36" s="780"/>
      <c r="C36" s="1948"/>
      <c r="D36" s="1948"/>
      <c r="E36" s="1644">
        <v>224</v>
      </c>
      <c r="F36" s="1948"/>
      <c r="G36" s="1948"/>
      <c r="H36" s="1948"/>
      <c r="I36" s="1950"/>
      <c r="J36" s="1795"/>
      <c r="K36" s="1948"/>
      <c r="L36" s="1948"/>
      <c r="M36" s="1644">
        <v>98</v>
      </c>
      <c r="N36" s="1376"/>
      <c r="O36" s="796"/>
      <c r="P36" s="796"/>
      <c r="Q36" s="1190"/>
    </row>
    <row r="37" spans="1:33" s="529" customFormat="1" ht="15" x14ac:dyDescent="0.25">
      <c r="A37" s="528">
        <v>23</v>
      </c>
      <c r="B37" s="780"/>
      <c r="C37" s="1948"/>
      <c r="D37" s="1948"/>
      <c r="E37" s="1644">
        <v>214</v>
      </c>
      <c r="F37" s="1948"/>
      <c r="G37" s="1948"/>
      <c r="H37" s="1948"/>
      <c r="I37" s="1950"/>
      <c r="J37" s="1795"/>
      <c r="K37" s="1948"/>
      <c r="L37" s="1948"/>
      <c r="M37" s="1644">
        <v>97</v>
      </c>
      <c r="N37" s="1376"/>
      <c r="O37" s="796"/>
      <c r="P37" s="796"/>
      <c r="Q37" s="1190"/>
    </row>
    <row r="38" spans="1:33" s="529" customFormat="1" ht="15" x14ac:dyDescent="0.25">
      <c r="A38" s="528">
        <v>24</v>
      </c>
      <c r="B38" s="780"/>
      <c r="C38" s="1948"/>
      <c r="D38" s="1948"/>
      <c r="E38" s="1644">
        <v>173</v>
      </c>
      <c r="F38" s="1948"/>
      <c r="G38" s="1948"/>
      <c r="H38" s="1948"/>
      <c r="I38" s="1950"/>
      <c r="J38" s="1795"/>
      <c r="K38" s="1948"/>
      <c r="L38" s="1948"/>
      <c r="M38" s="1644">
        <v>97</v>
      </c>
      <c r="N38" s="1376"/>
      <c r="O38" s="796"/>
      <c r="P38" s="796"/>
      <c r="Q38" s="1190"/>
    </row>
    <row r="39" spans="1:33" s="529" customFormat="1" ht="15" x14ac:dyDescent="0.2">
      <c r="A39" s="528" t="s">
        <v>19</v>
      </c>
      <c r="B39" s="796"/>
      <c r="C39" s="1948"/>
      <c r="D39" s="1948"/>
      <c r="E39" s="1951">
        <f>SUM(E15:E38)</f>
        <v>5344</v>
      </c>
      <c r="F39" s="1948"/>
      <c r="G39" s="1948"/>
      <c r="H39" s="1948"/>
      <c r="I39" s="1951"/>
      <c r="J39" s="1948"/>
      <c r="K39" s="1948"/>
      <c r="L39" s="1948"/>
      <c r="M39" s="1951">
        <f>SUM(M15:M38)</f>
        <v>3050</v>
      </c>
      <c r="N39" s="1376"/>
      <c r="O39" s="796"/>
      <c r="P39" s="796"/>
      <c r="Q39" s="1189"/>
    </row>
    <row r="40" spans="1:33" s="518" customFormat="1" ht="12.75" customHeight="1" x14ac:dyDescent="0.2">
      <c r="R40" s="958"/>
      <c r="S40" s="958"/>
      <c r="T40" s="958"/>
      <c r="U40" s="958"/>
      <c r="V40" s="958"/>
      <c r="W40" s="958"/>
      <c r="X40" s="958"/>
      <c r="Y40" s="958"/>
      <c r="Z40" s="958"/>
      <c r="AA40" s="958"/>
      <c r="AB40" s="958"/>
      <c r="AC40" s="958"/>
      <c r="AD40" s="958"/>
      <c r="AE40" s="958"/>
      <c r="AF40" s="958"/>
      <c r="AG40" s="958"/>
    </row>
    <row r="41" spans="1:33" s="518" customFormat="1" ht="12.75" customHeight="1" x14ac:dyDescent="0.2">
      <c r="R41" s="958"/>
      <c r="S41" s="958"/>
      <c r="T41" s="958"/>
      <c r="U41" s="958"/>
      <c r="V41" s="958"/>
      <c r="W41" s="958"/>
      <c r="X41" s="958"/>
      <c r="Y41" s="958"/>
      <c r="Z41" s="958"/>
      <c r="AA41" s="958"/>
      <c r="AB41" s="958"/>
      <c r="AC41" s="958"/>
      <c r="AD41" s="958"/>
      <c r="AE41" s="958"/>
      <c r="AF41" s="958"/>
      <c r="AG41" s="958"/>
    </row>
    <row r="42" spans="1:33" x14ac:dyDescent="0.2">
      <c r="A42" s="518"/>
      <c r="R42" s="959"/>
      <c r="S42" s="959"/>
      <c r="T42" s="959"/>
      <c r="U42" s="959"/>
      <c r="V42" s="959"/>
      <c r="W42" s="959"/>
      <c r="X42" s="959"/>
      <c r="Y42" s="959"/>
      <c r="Z42" s="959"/>
      <c r="AA42" s="959"/>
      <c r="AB42" s="959"/>
      <c r="AC42" s="959"/>
      <c r="AD42" s="959"/>
      <c r="AE42" s="959"/>
      <c r="AF42" s="959"/>
      <c r="AG42" s="959"/>
    </row>
    <row r="43" spans="1:33" x14ac:dyDescent="0.2">
      <c r="A43" s="518"/>
      <c r="K43" s="518" t="s">
        <v>526</v>
      </c>
      <c r="L43" s="518"/>
      <c r="M43" s="518"/>
      <c r="N43" s="518"/>
      <c r="O43" s="518"/>
      <c r="P43" s="518"/>
      <c r="Q43" s="518"/>
      <c r="R43" s="959"/>
      <c r="S43" s="959"/>
      <c r="T43" s="959"/>
      <c r="U43" s="959"/>
      <c r="V43" s="959"/>
      <c r="W43" s="959"/>
      <c r="X43" s="959"/>
      <c r="Y43" s="959"/>
      <c r="Z43" s="959"/>
      <c r="AA43" s="959"/>
      <c r="AB43" s="959"/>
      <c r="AC43" s="959"/>
      <c r="AD43" s="959"/>
      <c r="AE43" s="959"/>
      <c r="AF43" s="959"/>
      <c r="AG43" s="959"/>
    </row>
    <row r="44" spans="1:33" x14ac:dyDescent="0.2">
      <c r="R44" s="959"/>
      <c r="S44" s="959"/>
      <c r="T44" s="959"/>
      <c r="U44" s="959"/>
      <c r="V44" s="959"/>
      <c r="W44" s="959"/>
      <c r="X44" s="959"/>
      <c r="Y44" s="959"/>
      <c r="Z44" s="959"/>
      <c r="AA44" s="959"/>
      <c r="AB44" s="959"/>
      <c r="AC44" s="959"/>
      <c r="AD44" s="959"/>
      <c r="AE44" s="959"/>
      <c r="AF44" s="959"/>
      <c r="AG44" s="959"/>
    </row>
  </sheetData>
  <mergeCells count="20">
    <mergeCell ref="B1:F1"/>
    <mergeCell ref="B2:F2"/>
    <mergeCell ref="A6:Q6"/>
    <mergeCell ref="A7:Q7"/>
    <mergeCell ref="N1:Q1"/>
    <mergeCell ref="N2:Q2"/>
    <mergeCell ref="B3:C3"/>
    <mergeCell ref="B5:C5"/>
    <mergeCell ref="B4:C4"/>
    <mergeCell ref="B11:C11"/>
    <mergeCell ref="F11:G11"/>
    <mergeCell ref="J11:K11"/>
    <mergeCell ref="N11:O11"/>
    <mergeCell ref="A9:A12"/>
    <mergeCell ref="B9:I9"/>
    <mergeCell ref="J9:Q9"/>
    <mergeCell ref="B10:E10"/>
    <mergeCell ref="F10:I10"/>
    <mergeCell ref="J10:M10"/>
    <mergeCell ref="N10:Q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5">
    <tabColor theme="6"/>
  </sheetPr>
  <dimension ref="A1:AG44"/>
  <sheetViews>
    <sheetView zoomScale="70" zoomScaleNormal="70" workbookViewId="0">
      <selection activeCell="S41" sqref="S41"/>
    </sheetView>
  </sheetViews>
  <sheetFormatPr defaultRowHeight="12.75" x14ac:dyDescent="0.2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 x14ac:dyDescent="0.25">
      <c r="B1" s="2839" t="s">
        <v>503</v>
      </c>
      <c r="C1" s="2046"/>
      <c r="D1" s="2046"/>
      <c r="E1" s="2046"/>
      <c r="F1" s="2046"/>
      <c r="J1" s="801" t="s">
        <v>179</v>
      </c>
      <c r="N1" s="532" t="s">
        <v>125</v>
      </c>
      <c r="O1" s="532"/>
      <c r="P1" s="532"/>
      <c r="Q1" s="532"/>
      <c r="R1" s="956"/>
      <c r="S1" s="956"/>
      <c r="T1" s="956"/>
      <c r="U1" s="956"/>
      <c r="V1" s="956"/>
      <c r="W1" s="956"/>
      <c r="X1" s="956"/>
      <c r="Y1" s="956"/>
      <c r="Z1" s="956"/>
      <c r="AA1" s="956"/>
      <c r="AB1" s="956"/>
      <c r="AC1" s="956"/>
      <c r="AD1" s="956"/>
      <c r="AE1" s="956"/>
      <c r="AF1" s="956"/>
      <c r="AG1" s="956"/>
    </row>
    <row r="2" spans="1:33" s="531" customFormat="1" ht="10.5" customHeight="1" x14ac:dyDescent="0.2">
      <c r="B2" s="2840" t="s">
        <v>1</v>
      </c>
      <c r="C2" s="2032"/>
      <c r="D2" s="2032"/>
      <c r="E2" s="2032"/>
      <c r="F2" s="2032"/>
      <c r="N2" s="2840" t="s">
        <v>2</v>
      </c>
      <c r="O2" s="2843"/>
      <c r="P2" s="2843"/>
      <c r="Q2" s="2843"/>
      <c r="R2" s="956"/>
      <c r="S2" s="956"/>
      <c r="T2" s="956"/>
      <c r="U2" s="956"/>
      <c r="V2" s="956"/>
      <c r="W2" s="956"/>
      <c r="X2" s="956"/>
      <c r="Y2" s="956"/>
      <c r="Z2" s="956"/>
      <c r="AA2" s="956"/>
      <c r="AB2" s="956"/>
      <c r="AC2" s="956"/>
      <c r="AD2" s="956"/>
      <c r="AE2" s="956"/>
      <c r="AF2" s="956"/>
      <c r="AG2" s="956"/>
    </row>
    <row r="3" spans="1:33" s="531" customFormat="1" ht="13.5" customHeight="1" x14ac:dyDescent="0.2">
      <c r="B3" s="2845" t="s">
        <v>126</v>
      </c>
      <c r="C3" s="2843"/>
      <c r="N3" s="531" t="s">
        <v>3</v>
      </c>
      <c r="R3" s="956"/>
      <c r="S3" s="956"/>
      <c r="T3" s="956"/>
      <c r="U3" s="956"/>
      <c r="V3" s="956"/>
      <c r="W3" s="956"/>
      <c r="X3" s="956"/>
      <c r="Y3" s="956"/>
      <c r="Z3" s="956"/>
      <c r="AA3" s="956"/>
      <c r="AB3" s="956"/>
      <c r="AC3" s="956"/>
      <c r="AD3" s="956"/>
      <c r="AE3" s="956"/>
      <c r="AF3" s="956"/>
      <c r="AG3" s="956"/>
    </row>
    <row r="4" spans="1:33" s="531" customFormat="1" ht="15" customHeight="1" x14ac:dyDescent="0.25">
      <c r="B4" s="2844" t="s">
        <v>4</v>
      </c>
      <c r="C4" s="2046"/>
      <c r="D4" s="534"/>
      <c r="E4" s="956"/>
      <c r="F4" s="956"/>
      <c r="G4" s="956"/>
      <c r="H4" s="956"/>
      <c r="I4" s="918" t="s">
        <v>5</v>
      </c>
      <c r="J4" s="533"/>
      <c r="K4" s="533"/>
      <c r="L4" s="533"/>
      <c r="O4" s="535"/>
      <c r="R4" s="956"/>
      <c r="S4" s="956"/>
      <c r="T4" s="956"/>
      <c r="U4" s="956"/>
      <c r="V4" s="956"/>
      <c r="W4" s="956"/>
      <c r="X4" s="956"/>
      <c r="Y4" s="956"/>
      <c r="Z4" s="956"/>
      <c r="AA4" s="956"/>
      <c r="AB4" s="956"/>
      <c r="AC4" s="956"/>
      <c r="AD4" s="956"/>
      <c r="AE4" s="956"/>
      <c r="AF4" s="956"/>
      <c r="AG4" s="956"/>
    </row>
    <row r="5" spans="1:33" s="531" customFormat="1" ht="9.75" customHeight="1" x14ac:dyDescent="0.2">
      <c r="B5" s="2846" t="s">
        <v>7</v>
      </c>
      <c r="C5" s="2044"/>
      <c r="D5" s="533"/>
      <c r="E5" s="533"/>
      <c r="R5" s="956"/>
      <c r="S5" s="956"/>
      <c r="T5" s="956"/>
      <c r="U5" s="956"/>
      <c r="V5" s="956"/>
      <c r="W5" s="956"/>
      <c r="X5" s="956"/>
      <c r="Y5" s="956"/>
      <c r="Z5" s="956"/>
      <c r="AA5" s="956"/>
      <c r="AB5" s="956"/>
      <c r="AC5" s="956"/>
      <c r="AD5" s="956"/>
      <c r="AE5" s="956"/>
      <c r="AF5" s="956"/>
      <c r="AG5" s="956"/>
    </row>
    <row r="6" spans="1:33" s="531" customFormat="1" ht="12" customHeight="1" x14ac:dyDescent="0.25">
      <c r="A6" s="2841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56"/>
      <c r="S6" s="956"/>
      <c r="T6" s="956"/>
      <c r="U6" s="956"/>
      <c r="V6" s="956"/>
      <c r="W6" s="956"/>
      <c r="X6" s="956"/>
      <c r="Y6" s="956"/>
      <c r="Z6" s="956"/>
      <c r="AA6" s="956"/>
      <c r="AB6" s="956"/>
      <c r="AC6" s="956"/>
      <c r="AD6" s="956"/>
      <c r="AE6" s="956"/>
      <c r="AF6" s="956"/>
      <c r="AG6" s="956"/>
    </row>
    <row r="7" spans="1:33" s="531" customFormat="1" ht="15.75" x14ac:dyDescent="0.25">
      <c r="A7" s="2842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56"/>
      <c r="S7" s="956"/>
      <c r="T7" s="956"/>
      <c r="U7" s="956"/>
      <c r="V7" s="956"/>
      <c r="W7" s="956"/>
      <c r="X7" s="956"/>
      <c r="Y7" s="956"/>
      <c r="Z7" s="956"/>
      <c r="AA7" s="956"/>
      <c r="AB7" s="956"/>
      <c r="AC7" s="956"/>
      <c r="AD7" s="956"/>
      <c r="AE7" s="956"/>
      <c r="AF7" s="956"/>
      <c r="AG7" s="956"/>
    </row>
    <row r="8" spans="1:33" s="531" customFormat="1" ht="9" customHeight="1" x14ac:dyDescent="0.2">
      <c r="A8" s="1326" t="s">
        <v>442</v>
      </c>
      <c r="B8" s="1312" t="s">
        <v>443</v>
      </c>
      <c r="R8" s="956"/>
      <c r="S8" s="956"/>
      <c r="T8" s="956"/>
      <c r="U8" s="956"/>
      <c r="V8" s="956"/>
      <c r="W8" s="956"/>
      <c r="X8" s="956"/>
      <c r="Y8" s="956"/>
      <c r="Z8" s="956"/>
      <c r="AA8" s="956"/>
      <c r="AB8" s="956"/>
      <c r="AC8" s="956"/>
      <c r="AD8" s="956"/>
      <c r="AE8" s="956"/>
      <c r="AF8" s="956"/>
      <c r="AG8" s="956"/>
    </row>
    <row r="9" spans="1:33" s="531" customFormat="1" x14ac:dyDescent="0.2">
      <c r="A9" s="2832" t="s">
        <v>9</v>
      </c>
      <c r="B9" s="2835" t="s">
        <v>10</v>
      </c>
      <c r="C9" s="2836"/>
      <c r="D9" s="2836"/>
      <c r="E9" s="2836"/>
      <c r="F9" s="2836"/>
      <c r="G9" s="2836"/>
      <c r="H9" s="2836"/>
      <c r="I9" s="2837"/>
      <c r="J9" s="2835" t="s">
        <v>11</v>
      </c>
      <c r="K9" s="2836"/>
      <c r="L9" s="2836"/>
      <c r="M9" s="2836"/>
      <c r="N9" s="2836"/>
      <c r="O9" s="2836"/>
      <c r="P9" s="2836"/>
      <c r="Q9" s="2837"/>
      <c r="R9" s="956"/>
      <c r="S9" s="956"/>
      <c r="T9" s="956"/>
      <c r="U9" s="956"/>
      <c r="V9" s="956"/>
      <c r="W9" s="956"/>
      <c r="X9" s="956"/>
      <c r="Y9" s="956"/>
      <c r="Z9" s="956"/>
      <c r="AA9" s="956"/>
      <c r="AB9" s="956"/>
      <c r="AC9" s="956"/>
      <c r="AD9" s="956"/>
      <c r="AE9" s="956"/>
      <c r="AF9" s="956"/>
      <c r="AG9" s="956"/>
    </row>
    <row r="10" spans="1:33" s="531" customFormat="1" x14ac:dyDescent="0.2">
      <c r="A10" s="2833"/>
      <c r="B10" s="2830" t="s">
        <v>147</v>
      </c>
      <c r="C10" s="2831"/>
      <c r="D10" s="2831"/>
      <c r="E10" s="2838"/>
      <c r="F10" s="2830" t="s">
        <v>148</v>
      </c>
      <c r="G10" s="2039"/>
      <c r="H10" s="2039"/>
      <c r="I10" s="2040"/>
      <c r="J10" s="2830" t="s">
        <v>147</v>
      </c>
      <c r="K10" s="2831"/>
      <c r="L10" s="2831"/>
      <c r="M10" s="2838"/>
      <c r="N10" s="2830" t="s">
        <v>148</v>
      </c>
      <c r="O10" s="2831"/>
      <c r="P10" s="2831"/>
      <c r="Q10" s="2838"/>
      <c r="R10" s="956"/>
      <c r="S10" s="956"/>
      <c r="T10" s="956"/>
      <c r="U10" s="956"/>
      <c r="V10" s="956"/>
      <c r="W10" s="956"/>
      <c r="X10" s="956"/>
      <c r="Y10" s="956"/>
      <c r="Z10" s="956"/>
      <c r="AA10" s="956"/>
      <c r="AB10" s="956"/>
      <c r="AC10" s="956"/>
      <c r="AD10" s="956"/>
      <c r="AE10" s="956"/>
      <c r="AF10" s="956"/>
      <c r="AG10" s="956"/>
    </row>
    <row r="11" spans="1:33" s="531" customFormat="1" x14ac:dyDescent="0.2">
      <c r="A11" s="2833"/>
      <c r="B11" s="2830" t="s">
        <v>14</v>
      </c>
      <c r="C11" s="2831"/>
      <c r="E11" s="537">
        <v>3000</v>
      </c>
      <c r="F11" s="2830" t="s">
        <v>14</v>
      </c>
      <c r="G11" s="2831"/>
      <c r="H11" s="536"/>
      <c r="I11" s="537">
        <v>2000</v>
      </c>
      <c r="J11" s="2830" t="s">
        <v>14</v>
      </c>
      <c r="K11" s="2831"/>
      <c r="L11" s="536"/>
      <c r="M11" s="537">
        <f>E11</f>
        <v>3000</v>
      </c>
      <c r="N11" s="2830" t="s">
        <v>14</v>
      </c>
      <c r="O11" s="2831"/>
      <c r="P11" s="536"/>
      <c r="Q11" s="537">
        <v>2000</v>
      </c>
      <c r="R11" s="956"/>
      <c r="S11" s="956"/>
      <c r="T11" s="956"/>
      <c r="U11" s="956"/>
      <c r="V11" s="956"/>
      <c r="W11" s="956"/>
      <c r="X11" s="956"/>
      <c r="Y11" s="956"/>
      <c r="Z11" s="956"/>
      <c r="AA11" s="956"/>
      <c r="AB11" s="956"/>
      <c r="AC11" s="956"/>
      <c r="AD11" s="956"/>
      <c r="AE11" s="956"/>
      <c r="AF11" s="956"/>
      <c r="AG11" s="956"/>
    </row>
    <row r="12" spans="1:33" s="539" customFormat="1" ht="35.25" customHeight="1" x14ac:dyDescent="0.2">
      <c r="A12" s="2834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1.25" x14ac:dyDescent="0.2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 x14ac:dyDescent="0.2">
      <c r="A14" s="542">
        <v>0</v>
      </c>
      <c r="B14" s="780"/>
      <c r="C14" s="1806"/>
      <c r="D14" s="1806"/>
      <c r="E14" s="1807"/>
      <c r="F14" s="1795"/>
      <c r="G14" s="1806"/>
      <c r="H14" s="1806"/>
      <c r="I14" s="1807"/>
      <c r="J14" s="1795"/>
      <c r="K14" s="1806"/>
      <c r="L14" s="1806"/>
      <c r="M14" s="1807"/>
      <c r="N14" s="1795"/>
      <c r="O14" s="1806"/>
      <c r="P14" s="1806"/>
      <c r="Q14" s="1807"/>
    </row>
    <row r="15" spans="1:33" s="1427" customFormat="1" ht="15" x14ac:dyDescent="0.25">
      <c r="A15" s="1426">
        <v>1</v>
      </c>
      <c r="B15" s="1412"/>
      <c r="C15" s="1806"/>
      <c r="D15" s="1806"/>
      <c r="E15" s="1644">
        <v>220.2</v>
      </c>
      <c r="F15" s="1795"/>
      <c r="G15" s="1806"/>
      <c r="H15" s="1806"/>
      <c r="I15" s="1962">
        <v>99.2</v>
      </c>
      <c r="J15" s="1795"/>
      <c r="K15" s="1806"/>
      <c r="L15" s="1806"/>
      <c r="M15" s="1644">
        <v>159.60000000000002</v>
      </c>
      <c r="N15" s="1795"/>
      <c r="O15" s="1806"/>
      <c r="P15" s="1806"/>
      <c r="Q15" s="1962">
        <v>58.8</v>
      </c>
    </row>
    <row r="16" spans="1:33" s="539" customFormat="1" ht="15" x14ac:dyDescent="0.25">
      <c r="A16" s="542">
        <v>2</v>
      </c>
      <c r="B16" s="780"/>
      <c r="C16" s="1806"/>
      <c r="D16" s="1806"/>
      <c r="E16" s="1644">
        <v>195.59999999999997</v>
      </c>
      <c r="F16" s="1795"/>
      <c r="G16" s="1806"/>
      <c r="H16" s="1806"/>
      <c r="I16" s="1962">
        <v>73</v>
      </c>
      <c r="J16" s="1795"/>
      <c r="K16" s="1806"/>
      <c r="L16" s="1806"/>
      <c r="M16" s="1644">
        <v>147</v>
      </c>
      <c r="N16" s="1795"/>
      <c r="O16" s="1806"/>
      <c r="P16" s="1806"/>
      <c r="Q16" s="1962">
        <v>44.4</v>
      </c>
    </row>
    <row r="17" spans="1:17" s="539" customFormat="1" ht="15" x14ac:dyDescent="0.25">
      <c r="A17" s="542">
        <v>3</v>
      </c>
      <c r="B17" s="780"/>
      <c r="C17" s="1806"/>
      <c r="D17" s="1806"/>
      <c r="E17" s="1644">
        <v>187.79999999999998</v>
      </c>
      <c r="F17" s="1795"/>
      <c r="G17" s="1806"/>
      <c r="H17" s="1806"/>
      <c r="I17" s="1962">
        <v>69</v>
      </c>
      <c r="J17" s="1795"/>
      <c r="K17" s="1806"/>
      <c r="L17" s="1806"/>
      <c r="M17" s="1644">
        <v>138.9</v>
      </c>
      <c r="N17" s="1795"/>
      <c r="O17" s="1806"/>
      <c r="P17" s="1806"/>
      <c r="Q17" s="1962">
        <v>42.8</v>
      </c>
    </row>
    <row r="18" spans="1:17" s="539" customFormat="1" ht="15" x14ac:dyDescent="0.25">
      <c r="A18" s="542">
        <v>4</v>
      </c>
      <c r="B18" s="780"/>
      <c r="C18" s="1806"/>
      <c r="D18" s="1806"/>
      <c r="E18" s="1644">
        <v>187.5</v>
      </c>
      <c r="F18" s="1795"/>
      <c r="G18" s="1806"/>
      <c r="H18" s="1806"/>
      <c r="I18" s="1962">
        <v>68</v>
      </c>
      <c r="J18" s="1795"/>
      <c r="K18" s="1806"/>
      <c r="L18" s="1806"/>
      <c r="M18" s="1644">
        <v>143.69999999999999</v>
      </c>
      <c r="N18" s="1795"/>
      <c r="O18" s="1806"/>
      <c r="P18" s="1806"/>
      <c r="Q18" s="1962">
        <v>43.4</v>
      </c>
    </row>
    <row r="19" spans="1:17" s="539" customFormat="1" ht="15" x14ac:dyDescent="0.25">
      <c r="A19" s="542">
        <v>5</v>
      </c>
      <c r="B19" s="780"/>
      <c r="C19" s="1806"/>
      <c r="D19" s="1806"/>
      <c r="E19" s="1644">
        <v>192.6</v>
      </c>
      <c r="F19" s="1795"/>
      <c r="G19" s="1806"/>
      <c r="H19" s="1806"/>
      <c r="I19" s="1962">
        <v>68.599999999999994</v>
      </c>
      <c r="J19" s="1795"/>
      <c r="K19" s="1806"/>
      <c r="L19" s="1806"/>
      <c r="M19" s="1644">
        <v>145.80000000000001</v>
      </c>
      <c r="N19" s="1795"/>
      <c r="O19" s="1806"/>
      <c r="P19" s="1806"/>
      <c r="Q19" s="1962">
        <v>42.8</v>
      </c>
    </row>
    <row r="20" spans="1:17" s="539" customFormat="1" ht="15" x14ac:dyDescent="0.25">
      <c r="A20" s="542">
        <v>6</v>
      </c>
      <c r="B20" s="780"/>
      <c r="C20" s="1806"/>
      <c r="D20" s="1806"/>
      <c r="E20" s="1644">
        <v>248.7</v>
      </c>
      <c r="F20" s="1795"/>
      <c r="G20" s="1806"/>
      <c r="H20" s="1806"/>
      <c r="I20" s="1962">
        <v>98.4</v>
      </c>
      <c r="J20" s="1795"/>
      <c r="K20" s="1806"/>
      <c r="L20" s="1806"/>
      <c r="M20" s="1644">
        <v>144.30000000000001</v>
      </c>
      <c r="N20" s="1795"/>
      <c r="O20" s="1806"/>
      <c r="P20" s="1806"/>
      <c r="Q20" s="1962">
        <v>43</v>
      </c>
    </row>
    <row r="21" spans="1:17" s="539" customFormat="1" ht="15" x14ac:dyDescent="0.25">
      <c r="A21" s="542">
        <v>7</v>
      </c>
      <c r="B21" s="780"/>
      <c r="C21" s="1806"/>
      <c r="D21" s="1806"/>
      <c r="E21" s="1644">
        <v>272.7</v>
      </c>
      <c r="F21" s="1795"/>
      <c r="G21" s="1806"/>
      <c r="H21" s="1806"/>
      <c r="I21" s="1962">
        <v>122.4</v>
      </c>
      <c r="J21" s="1795"/>
      <c r="K21" s="1806"/>
      <c r="L21" s="1806"/>
      <c r="M21" s="1644">
        <v>141</v>
      </c>
      <c r="N21" s="1795"/>
      <c r="O21" s="1806"/>
      <c r="P21" s="1806"/>
      <c r="Q21" s="1962">
        <v>42.8</v>
      </c>
    </row>
    <row r="22" spans="1:17" s="539" customFormat="1" ht="15" x14ac:dyDescent="0.25">
      <c r="A22" s="542">
        <v>8</v>
      </c>
      <c r="B22" s="780"/>
      <c r="C22" s="1806"/>
      <c r="D22" s="1806"/>
      <c r="E22" s="1644">
        <v>300.60000000000002</v>
      </c>
      <c r="F22" s="1795"/>
      <c r="G22" s="1806"/>
      <c r="H22" s="1806"/>
      <c r="I22" s="1962">
        <v>153.39999999999998</v>
      </c>
      <c r="J22" s="1795"/>
      <c r="K22" s="1806"/>
      <c r="L22" s="1806"/>
      <c r="M22" s="1644">
        <v>154.19999999999999</v>
      </c>
      <c r="N22" s="1795"/>
      <c r="O22" s="1806"/>
      <c r="P22" s="1806"/>
      <c r="Q22" s="1962">
        <v>48.4</v>
      </c>
    </row>
    <row r="23" spans="1:17" s="539" customFormat="1" ht="15" x14ac:dyDescent="0.25">
      <c r="A23" s="542">
        <v>9</v>
      </c>
      <c r="B23" s="780"/>
      <c r="C23" s="1806"/>
      <c r="D23" s="1806"/>
      <c r="E23" s="1644">
        <v>353.70000000000005</v>
      </c>
      <c r="F23" s="1795"/>
      <c r="G23" s="1806"/>
      <c r="H23" s="1806"/>
      <c r="I23" s="1962">
        <v>151.80000000000001</v>
      </c>
      <c r="J23" s="1795"/>
      <c r="K23" s="1806"/>
      <c r="L23" s="1806"/>
      <c r="M23" s="1644">
        <v>177.3</v>
      </c>
      <c r="N23" s="1795"/>
      <c r="O23" s="1806"/>
      <c r="P23" s="1806"/>
      <c r="Q23" s="1962">
        <v>51.199999999999996</v>
      </c>
    </row>
    <row r="24" spans="1:17" s="539" customFormat="1" ht="15" x14ac:dyDescent="0.25">
      <c r="A24" s="542">
        <v>10</v>
      </c>
      <c r="B24" s="780"/>
      <c r="C24" s="1806"/>
      <c r="D24" s="1806"/>
      <c r="E24" s="1644">
        <v>418.80000000000007</v>
      </c>
      <c r="F24" s="1795"/>
      <c r="G24" s="1806"/>
      <c r="H24" s="1806"/>
      <c r="I24" s="1962">
        <v>151.6</v>
      </c>
      <c r="J24" s="1795"/>
      <c r="K24" s="1806"/>
      <c r="L24" s="1806"/>
      <c r="M24" s="1644">
        <v>187.5</v>
      </c>
      <c r="N24" s="1795"/>
      <c r="O24" s="1806"/>
      <c r="P24" s="1806"/>
      <c r="Q24" s="1962">
        <v>54.599999999999994</v>
      </c>
    </row>
    <row r="25" spans="1:17" s="539" customFormat="1" ht="15" x14ac:dyDescent="0.25">
      <c r="A25" s="542">
        <v>11</v>
      </c>
      <c r="B25" s="780"/>
      <c r="C25" s="1806"/>
      <c r="D25" s="1806"/>
      <c r="E25" s="1644">
        <v>407.40000000000003</v>
      </c>
      <c r="F25" s="1795"/>
      <c r="G25" s="1806"/>
      <c r="H25" s="1806"/>
      <c r="I25" s="1962">
        <v>133.19999999999999</v>
      </c>
      <c r="J25" s="1795"/>
      <c r="K25" s="1806"/>
      <c r="L25" s="1806"/>
      <c r="M25" s="1644">
        <v>194.40000000000003</v>
      </c>
      <c r="N25" s="1795"/>
      <c r="O25" s="1806"/>
      <c r="P25" s="1806"/>
      <c r="Q25" s="1962">
        <v>51.800000000000004</v>
      </c>
    </row>
    <row r="26" spans="1:17" s="539" customFormat="1" ht="15" x14ac:dyDescent="0.25">
      <c r="A26" s="542">
        <v>12</v>
      </c>
      <c r="B26" s="780"/>
      <c r="C26" s="1806"/>
      <c r="D26" s="1806"/>
      <c r="E26" s="1644">
        <v>398.1</v>
      </c>
      <c r="F26" s="1795"/>
      <c r="G26" s="1806"/>
      <c r="H26" s="1806"/>
      <c r="I26" s="1962">
        <v>135</v>
      </c>
      <c r="J26" s="1795"/>
      <c r="K26" s="1806"/>
      <c r="L26" s="1806"/>
      <c r="M26" s="1644">
        <v>208.2</v>
      </c>
      <c r="N26" s="1795"/>
      <c r="O26" s="1806"/>
      <c r="P26" s="1806"/>
      <c r="Q26" s="1962">
        <v>50.4</v>
      </c>
    </row>
    <row r="27" spans="1:17" s="539" customFormat="1" ht="15" x14ac:dyDescent="0.25">
      <c r="A27" s="542">
        <v>13</v>
      </c>
      <c r="B27" s="780"/>
      <c r="C27" s="1806"/>
      <c r="D27" s="1806"/>
      <c r="E27" s="1644">
        <v>388.5</v>
      </c>
      <c r="F27" s="1795"/>
      <c r="G27" s="1806"/>
      <c r="H27" s="1806"/>
      <c r="I27" s="1962">
        <v>138.39999999999998</v>
      </c>
      <c r="J27" s="1795"/>
      <c r="K27" s="1806"/>
      <c r="L27" s="1806"/>
      <c r="M27" s="1644">
        <v>199.2</v>
      </c>
      <c r="N27" s="1795"/>
      <c r="O27" s="1806"/>
      <c r="P27" s="1806"/>
      <c r="Q27" s="1962">
        <v>51.8</v>
      </c>
    </row>
    <row r="28" spans="1:17" s="539" customFormat="1" ht="15" x14ac:dyDescent="0.25">
      <c r="A28" s="542">
        <v>14</v>
      </c>
      <c r="B28" s="780"/>
      <c r="C28" s="1806"/>
      <c r="D28" s="1806"/>
      <c r="E28" s="1644">
        <v>382.20000000000005</v>
      </c>
      <c r="F28" s="1795"/>
      <c r="G28" s="1806"/>
      <c r="H28" s="1806"/>
      <c r="I28" s="1962">
        <v>130.80000000000001</v>
      </c>
      <c r="J28" s="1795"/>
      <c r="K28" s="1806"/>
      <c r="L28" s="1806"/>
      <c r="M28" s="1644">
        <v>188.7</v>
      </c>
      <c r="N28" s="1795"/>
      <c r="O28" s="1806"/>
      <c r="P28" s="1806"/>
      <c r="Q28" s="1962">
        <v>52.6</v>
      </c>
    </row>
    <row r="29" spans="1:17" s="539" customFormat="1" ht="15" x14ac:dyDescent="0.25">
      <c r="A29" s="542">
        <v>15</v>
      </c>
      <c r="B29" s="780"/>
      <c r="C29" s="1806"/>
      <c r="D29" s="1806"/>
      <c r="E29" s="1644">
        <v>365.4</v>
      </c>
      <c r="F29" s="1795"/>
      <c r="G29" s="1806"/>
      <c r="H29" s="1806"/>
      <c r="I29" s="1962">
        <v>124.20000000000002</v>
      </c>
      <c r="J29" s="1795"/>
      <c r="K29" s="1806"/>
      <c r="L29" s="1806"/>
      <c r="M29" s="1644">
        <v>187.5</v>
      </c>
      <c r="N29" s="1795"/>
      <c r="O29" s="1806"/>
      <c r="P29" s="1806"/>
      <c r="Q29" s="1962">
        <v>52.400000000000006</v>
      </c>
    </row>
    <row r="30" spans="1:17" s="539" customFormat="1" ht="15" x14ac:dyDescent="0.25">
      <c r="A30" s="542">
        <v>16</v>
      </c>
      <c r="B30" s="780"/>
      <c r="C30" s="1806"/>
      <c r="D30" s="1806"/>
      <c r="E30" s="1644">
        <v>346.5</v>
      </c>
      <c r="F30" s="1795"/>
      <c r="G30" s="1806"/>
      <c r="H30" s="1806"/>
      <c r="I30" s="1962">
        <v>122.6</v>
      </c>
      <c r="J30" s="1795"/>
      <c r="K30" s="1806"/>
      <c r="L30" s="1806"/>
      <c r="M30" s="1644">
        <v>180.89999999999998</v>
      </c>
      <c r="N30" s="1795"/>
      <c r="O30" s="1806"/>
      <c r="P30" s="1806"/>
      <c r="Q30" s="1962">
        <v>49.599999999999994</v>
      </c>
    </row>
    <row r="31" spans="1:17" s="543" customFormat="1" ht="15" x14ac:dyDescent="0.25">
      <c r="A31" s="542">
        <v>17</v>
      </c>
      <c r="B31" s="813"/>
      <c r="C31" s="1806"/>
      <c r="D31" s="1806"/>
      <c r="E31" s="1644">
        <v>343.79999999999995</v>
      </c>
      <c r="F31" s="1795"/>
      <c r="G31" s="1806"/>
      <c r="H31" s="1806"/>
      <c r="I31" s="1962">
        <v>125</v>
      </c>
      <c r="J31" s="1795"/>
      <c r="K31" s="1806"/>
      <c r="L31" s="1806"/>
      <c r="M31" s="1644">
        <v>188.09999999999997</v>
      </c>
      <c r="N31" s="1795"/>
      <c r="O31" s="1806"/>
      <c r="P31" s="1806"/>
      <c r="Q31" s="1962">
        <v>52</v>
      </c>
    </row>
    <row r="32" spans="1:17" s="543" customFormat="1" ht="15" x14ac:dyDescent="0.25">
      <c r="A32" s="542">
        <v>18</v>
      </c>
      <c r="B32" s="813"/>
      <c r="C32" s="1806"/>
      <c r="D32" s="1806"/>
      <c r="E32" s="1644">
        <v>324.60000000000002</v>
      </c>
      <c r="F32" s="1795"/>
      <c r="G32" s="1806"/>
      <c r="H32" s="1806"/>
      <c r="I32" s="1962">
        <v>132.60000000000002</v>
      </c>
      <c r="J32" s="1795"/>
      <c r="K32" s="1806"/>
      <c r="L32" s="1806"/>
      <c r="M32" s="1644">
        <v>176.4</v>
      </c>
      <c r="N32" s="1795"/>
      <c r="O32" s="1806"/>
      <c r="P32" s="1806"/>
      <c r="Q32" s="1962">
        <v>54.800000000000004</v>
      </c>
    </row>
    <row r="33" spans="1:33" s="543" customFormat="1" ht="15" x14ac:dyDescent="0.25">
      <c r="A33" s="542">
        <v>19</v>
      </c>
      <c r="B33" s="813"/>
      <c r="C33" s="1806"/>
      <c r="D33" s="1806"/>
      <c r="E33" s="1644">
        <v>305.39999999999998</v>
      </c>
      <c r="F33" s="1795"/>
      <c r="G33" s="1806"/>
      <c r="H33" s="1806"/>
      <c r="I33" s="1962">
        <v>140.6</v>
      </c>
      <c r="J33" s="1795"/>
      <c r="K33" s="1806"/>
      <c r="L33" s="1806"/>
      <c r="M33" s="1644">
        <v>175.2</v>
      </c>
      <c r="N33" s="1795"/>
      <c r="O33" s="1806"/>
      <c r="P33" s="1806"/>
      <c r="Q33" s="1962">
        <v>57.2</v>
      </c>
    </row>
    <row r="34" spans="1:33" s="543" customFormat="1" ht="15" x14ac:dyDescent="0.25">
      <c r="A34" s="542">
        <v>20</v>
      </c>
      <c r="B34" s="813"/>
      <c r="C34" s="1806"/>
      <c r="D34" s="1806"/>
      <c r="E34" s="1644">
        <v>295.5</v>
      </c>
      <c r="F34" s="1795"/>
      <c r="G34" s="1806"/>
      <c r="H34" s="1806"/>
      <c r="I34" s="1962">
        <v>141.39999999999998</v>
      </c>
      <c r="J34" s="1795"/>
      <c r="K34" s="1806"/>
      <c r="L34" s="1806"/>
      <c r="M34" s="1644">
        <v>184.5</v>
      </c>
      <c r="N34" s="1795"/>
      <c r="O34" s="1806"/>
      <c r="P34" s="1806"/>
      <c r="Q34" s="1962">
        <v>61</v>
      </c>
    </row>
    <row r="35" spans="1:33" s="543" customFormat="1" ht="15" x14ac:dyDescent="0.25">
      <c r="A35" s="542">
        <v>21</v>
      </c>
      <c r="B35" s="813"/>
      <c r="C35" s="1806"/>
      <c r="D35" s="1806"/>
      <c r="E35" s="1644">
        <v>299.10000000000002</v>
      </c>
      <c r="F35" s="1795"/>
      <c r="G35" s="1806"/>
      <c r="H35" s="1806"/>
      <c r="I35" s="1962">
        <v>138.6</v>
      </c>
      <c r="J35" s="1795"/>
      <c r="K35" s="1806"/>
      <c r="L35" s="1806"/>
      <c r="M35" s="1644">
        <v>161.10000000000002</v>
      </c>
      <c r="N35" s="1795"/>
      <c r="O35" s="1806"/>
      <c r="P35" s="1806"/>
      <c r="Q35" s="1962">
        <v>51.8</v>
      </c>
    </row>
    <row r="36" spans="1:33" s="543" customFormat="1" ht="15" x14ac:dyDescent="0.25">
      <c r="A36" s="542">
        <v>22</v>
      </c>
      <c r="B36" s="813"/>
      <c r="C36" s="1806"/>
      <c r="D36" s="1806"/>
      <c r="E36" s="1644">
        <v>290.10000000000002</v>
      </c>
      <c r="F36" s="1795"/>
      <c r="G36" s="1806"/>
      <c r="H36" s="1806"/>
      <c r="I36" s="1962">
        <v>133</v>
      </c>
      <c r="J36" s="1795"/>
      <c r="K36" s="1806"/>
      <c r="L36" s="1806"/>
      <c r="M36" s="1644">
        <v>161.10000000000002</v>
      </c>
      <c r="N36" s="1795"/>
      <c r="O36" s="1806"/>
      <c r="P36" s="1806"/>
      <c r="Q36" s="1962">
        <v>48.800000000000004</v>
      </c>
    </row>
    <row r="37" spans="1:33" s="543" customFormat="1" ht="15" x14ac:dyDescent="0.25">
      <c r="A37" s="542">
        <v>23</v>
      </c>
      <c r="B37" s="813"/>
      <c r="C37" s="1806"/>
      <c r="D37" s="1806"/>
      <c r="E37" s="1644">
        <v>259.5</v>
      </c>
      <c r="F37" s="1795"/>
      <c r="G37" s="1806"/>
      <c r="H37" s="1806"/>
      <c r="I37" s="1962">
        <v>127.6</v>
      </c>
      <c r="J37" s="1795"/>
      <c r="K37" s="1806"/>
      <c r="L37" s="1806"/>
      <c r="M37" s="1644">
        <v>159.9</v>
      </c>
      <c r="N37" s="1795"/>
      <c r="O37" s="1806"/>
      <c r="P37" s="1806"/>
      <c r="Q37" s="1962">
        <v>45.8</v>
      </c>
    </row>
    <row r="38" spans="1:33" s="543" customFormat="1" ht="15" x14ac:dyDescent="0.25">
      <c r="A38" s="542">
        <v>24</v>
      </c>
      <c r="B38" s="813"/>
      <c r="C38" s="1806"/>
      <c r="D38" s="1806"/>
      <c r="E38" s="1644">
        <v>221.10000000000002</v>
      </c>
      <c r="F38" s="1795"/>
      <c r="G38" s="1806"/>
      <c r="H38" s="1806"/>
      <c r="I38" s="1962">
        <v>104</v>
      </c>
      <c r="J38" s="1795"/>
      <c r="K38" s="1806"/>
      <c r="L38" s="1806"/>
      <c r="M38" s="1644">
        <v>154.5</v>
      </c>
      <c r="N38" s="1795"/>
      <c r="O38" s="1806"/>
      <c r="P38" s="1806"/>
      <c r="Q38" s="1962">
        <v>49</v>
      </c>
    </row>
    <row r="39" spans="1:33" s="543" customFormat="1" ht="15" x14ac:dyDescent="0.2">
      <c r="A39" s="542" t="s">
        <v>19</v>
      </c>
      <c r="B39" s="795"/>
      <c r="C39" s="1806"/>
      <c r="D39" s="1806"/>
      <c r="E39" s="1808">
        <f>SUM(E15:E38)</f>
        <v>7205.4000000000005</v>
      </c>
      <c r="F39" s="1806"/>
      <c r="G39" s="1806"/>
      <c r="H39" s="1806"/>
      <c r="I39" s="1808">
        <f>SUM(I15:I38)</f>
        <v>2882.3999999999996</v>
      </c>
      <c r="J39" s="1806"/>
      <c r="K39" s="1806"/>
      <c r="L39" s="1806"/>
      <c r="M39" s="1808">
        <f>SUM(M15:M38)</f>
        <v>4058.9999999999995</v>
      </c>
      <c r="N39" s="1806"/>
      <c r="O39" s="1806"/>
      <c r="P39" s="1806"/>
      <c r="Q39" s="1808">
        <f>SUM(Q15:Q38)</f>
        <v>1201.1999999999998</v>
      </c>
    </row>
    <row r="40" spans="1:33" s="531" customFormat="1" ht="12.75" customHeight="1" x14ac:dyDescent="0.2">
      <c r="A40" s="531" t="s">
        <v>20</v>
      </c>
      <c r="R40" s="956"/>
      <c r="S40" s="956"/>
      <c r="T40" s="956"/>
      <c r="U40" s="956"/>
      <c r="V40" s="956"/>
      <c r="W40" s="956"/>
      <c r="X40" s="956"/>
      <c r="Y40" s="956"/>
      <c r="Z40" s="956"/>
      <c r="AA40" s="956"/>
      <c r="AB40" s="956"/>
      <c r="AC40" s="956"/>
      <c r="AD40" s="956"/>
      <c r="AE40" s="956"/>
      <c r="AF40" s="956"/>
      <c r="AG40" s="956"/>
    </row>
    <row r="41" spans="1:33" s="531" customFormat="1" ht="12.75" customHeight="1" x14ac:dyDescent="0.2">
      <c r="A41" s="531" t="s">
        <v>21</v>
      </c>
      <c r="R41" s="956"/>
      <c r="S41" s="956"/>
      <c r="T41" s="956"/>
      <c r="U41" s="956"/>
      <c r="V41" s="956"/>
      <c r="W41" s="956"/>
      <c r="X41" s="956"/>
      <c r="Y41" s="956"/>
      <c r="Z41" s="956"/>
      <c r="AA41" s="956"/>
      <c r="AB41" s="956"/>
      <c r="AC41" s="956"/>
      <c r="AD41" s="956"/>
      <c r="AE41" s="956"/>
      <c r="AF41" s="956"/>
      <c r="AG41" s="956"/>
    </row>
    <row r="42" spans="1:33" x14ac:dyDescent="0.2">
      <c r="A42" s="531" t="s">
        <v>22</v>
      </c>
      <c r="R42" s="957"/>
      <c r="S42" s="957"/>
      <c r="T42" s="957"/>
      <c r="U42" s="957"/>
      <c r="V42" s="957"/>
      <c r="W42" s="957"/>
      <c r="X42" s="957"/>
      <c r="Y42" s="957"/>
      <c r="Z42" s="957"/>
      <c r="AA42" s="957"/>
      <c r="AB42" s="957"/>
      <c r="AC42" s="957"/>
      <c r="AD42" s="957"/>
      <c r="AE42" s="957"/>
      <c r="AF42" s="957"/>
      <c r="AG42" s="957"/>
    </row>
    <row r="43" spans="1:33" x14ac:dyDescent="0.2">
      <c r="A43" s="531" t="s">
        <v>23</v>
      </c>
      <c r="K43" s="531" t="s">
        <v>526</v>
      </c>
      <c r="L43" s="531"/>
      <c r="M43" s="531"/>
      <c r="N43" s="531"/>
      <c r="O43" s="531"/>
      <c r="P43" s="531"/>
      <c r="Q43" s="531"/>
      <c r="R43" s="957"/>
      <c r="S43" s="957"/>
      <c r="T43" s="957"/>
      <c r="U43" s="957"/>
      <c r="V43" s="957"/>
      <c r="W43" s="957"/>
      <c r="X43" s="957"/>
      <c r="Y43" s="957"/>
      <c r="Z43" s="957"/>
      <c r="AA43" s="957"/>
      <c r="AB43" s="957"/>
      <c r="AC43" s="957"/>
      <c r="AD43" s="957"/>
      <c r="AE43" s="957"/>
      <c r="AF43" s="957"/>
      <c r="AG43" s="957"/>
    </row>
    <row r="44" spans="1:33" x14ac:dyDescent="0.2">
      <c r="R44" s="957"/>
      <c r="S44" s="957"/>
      <c r="T44" s="957"/>
      <c r="U44" s="957"/>
      <c r="V44" s="957"/>
      <c r="W44" s="957"/>
      <c r="X44" s="957"/>
      <c r="Y44" s="957"/>
      <c r="Z44" s="957"/>
      <c r="AA44" s="957"/>
      <c r="AB44" s="957"/>
      <c r="AC44" s="957"/>
      <c r="AD44" s="957"/>
      <c r="AE44" s="957"/>
      <c r="AF44" s="957"/>
      <c r="AG44" s="957"/>
    </row>
  </sheetData>
  <mergeCells count="19">
    <mergeCell ref="B1:F1"/>
    <mergeCell ref="B2:F2"/>
    <mergeCell ref="A6:Q6"/>
    <mergeCell ref="A7:Q7"/>
    <mergeCell ref="N2:Q2"/>
    <mergeCell ref="B4:C4"/>
    <mergeCell ref="B3:C3"/>
    <mergeCell ref="B5:C5"/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1">
    <tabColor theme="6"/>
  </sheetPr>
  <dimension ref="A1:AG44"/>
  <sheetViews>
    <sheetView zoomScale="70" zoomScaleNormal="70" workbookViewId="0">
      <selection activeCell="M15" sqref="M15:M38"/>
    </sheetView>
  </sheetViews>
  <sheetFormatPr defaultRowHeight="12.75" x14ac:dyDescent="0.2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 x14ac:dyDescent="0.25">
      <c r="B1" s="2839" t="s">
        <v>503</v>
      </c>
      <c r="C1" s="2046"/>
      <c r="D1" s="2046"/>
      <c r="E1" s="2046"/>
      <c r="F1" s="2046"/>
      <c r="J1" s="801" t="s">
        <v>179</v>
      </c>
      <c r="N1" s="532" t="s">
        <v>125</v>
      </c>
      <c r="O1" s="532"/>
      <c r="P1" s="532"/>
      <c r="Q1" s="532"/>
      <c r="R1" s="956"/>
      <c r="S1" s="956"/>
      <c r="T1" s="956"/>
      <c r="U1" s="956"/>
      <c r="V1" s="956"/>
      <c r="W1" s="956"/>
      <c r="X1" s="956"/>
      <c r="Y1" s="956"/>
      <c r="Z1" s="956"/>
      <c r="AA1" s="956"/>
      <c r="AB1" s="956"/>
      <c r="AC1" s="956"/>
      <c r="AD1" s="956"/>
      <c r="AE1" s="956"/>
      <c r="AF1" s="956"/>
      <c r="AG1" s="956"/>
    </row>
    <row r="2" spans="1:33" s="531" customFormat="1" ht="10.5" customHeight="1" x14ac:dyDescent="0.2">
      <c r="B2" s="2840" t="s">
        <v>1</v>
      </c>
      <c r="C2" s="2032"/>
      <c r="D2" s="2032"/>
      <c r="E2" s="2032"/>
      <c r="F2" s="2032"/>
      <c r="N2" s="2840" t="s">
        <v>2</v>
      </c>
      <c r="O2" s="2843"/>
      <c r="P2" s="2843"/>
      <c r="Q2" s="2843"/>
      <c r="R2" s="956"/>
      <c r="S2" s="956"/>
      <c r="T2" s="956"/>
      <c r="U2" s="956"/>
      <c r="V2" s="956"/>
      <c r="W2" s="956"/>
      <c r="X2" s="956"/>
      <c r="Y2" s="956"/>
      <c r="Z2" s="956"/>
      <c r="AA2" s="956"/>
      <c r="AB2" s="956"/>
      <c r="AC2" s="956"/>
      <c r="AD2" s="956"/>
      <c r="AE2" s="956"/>
      <c r="AF2" s="956"/>
      <c r="AG2" s="956"/>
    </row>
    <row r="3" spans="1:33" s="531" customFormat="1" ht="13.5" customHeight="1" x14ac:dyDescent="0.2">
      <c r="B3" s="2845" t="s">
        <v>126</v>
      </c>
      <c r="C3" s="2843"/>
      <c r="N3" s="531" t="s">
        <v>3</v>
      </c>
      <c r="R3" s="956"/>
      <c r="S3" s="956"/>
      <c r="T3" s="956"/>
      <c r="U3" s="956"/>
      <c r="V3" s="956"/>
      <c r="W3" s="956"/>
      <c r="X3" s="956"/>
      <c r="Y3" s="956"/>
      <c r="Z3" s="956"/>
      <c r="AA3" s="956"/>
      <c r="AB3" s="956"/>
      <c r="AC3" s="956"/>
      <c r="AD3" s="956"/>
      <c r="AE3" s="956"/>
      <c r="AF3" s="956"/>
      <c r="AG3" s="956"/>
    </row>
    <row r="4" spans="1:33" s="531" customFormat="1" ht="15" customHeight="1" x14ac:dyDescent="0.25">
      <c r="B4" s="2844" t="s">
        <v>4</v>
      </c>
      <c r="C4" s="2046"/>
      <c r="D4" s="534"/>
      <c r="E4" s="956"/>
      <c r="F4" s="956"/>
      <c r="G4" s="956"/>
      <c r="H4" s="956"/>
      <c r="I4" s="918" t="s">
        <v>5</v>
      </c>
      <c r="J4" s="533"/>
      <c r="K4" s="533"/>
      <c r="L4" s="533"/>
      <c r="O4" s="535"/>
      <c r="R4" s="956"/>
      <c r="S4" s="956"/>
      <c r="T4" s="956"/>
      <c r="U4" s="956"/>
      <c r="V4" s="956"/>
      <c r="W4" s="956"/>
      <c r="X4" s="956"/>
      <c r="Y4" s="956"/>
      <c r="Z4" s="956"/>
      <c r="AA4" s="956"/>
      <c r="AB4" s="956"/>
      <c r="AC4" s="956"/>
      <c r="AD4" s="956"/>
      <c r="AE4" s="956"/>
      <c r="AF4" s="956"/>
      <c r="AG4" s="956"/>
    </row>
    <row r="5" spans="1:33" s="531" customFormat="1" ht="9.75" customHeight="1" x14ac:dyDescent="0.2">
      <c r="B5" s="2846" t="s">
        <v>7</v>
      </c>
      <c r="C5" s="2044"/>
      <c r="D5" s="533"/>
      <c r="E5" s="533"/>
      <c r="R5" s="956"/>
      <c r="S5" s="956"/>
      <c r="T5" s="956"/>
      <c r="U5" s="956"/>
      <c r="V5" s="956"/>
      <c r="W5" s="956"/>
      <c r="X5" s="956"/>
      <c r="Y5" s="956"/>
      <c r="Z5" s="956"/>
      <c r="AA5" s="956"/>
      <c r="AB5" s="956"/>
      <c r="AC5" s="956"/>
      <c r="AD5" s="956"/>
      <c r="AE5" s="956"/>
      <c r="AF5" s="956"/>
      <c r="AG5" s="956"/>
    </row>
    <row r="6" spans="1:33" s="531" customFormat="1" ht="12" customHeight="1" x14ac:dyDescent="0.25">
      <c r="A6" s="2841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56"/>
      <c r="S6" s="956"/>
      <c r="T6" s="956"/>
      <c r="U6" s="956"/>
      <c r="V6" s="956"/>
      <c r="W6" s="956"/>
      <c r="X6" s="956"/>
      <c r="Y6" s="956"/>
      <c r="Z6" s="956"/>
      <c r="AA6" s="956"/>
      <c r="AB6" s="956"/>
      <c r="AC6" s="956"/>
      <c r="AD6" s="956"/>
      <c r="AE6" s="956"/>
      <c r="AF6" s="956"/>
      <c r="AG6" s="956"/>
    </row>
    <row r="7" spans="1:33" s="531" customFormat="1" ht="15.75" x14ac:dyDescent="0.25">
      <c r="A7" s="2842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56"/>
      <c r="S7" s="956"/>
      <c r="T7" s="956"/>
      <c r="U7" s="956"/>
      <c r="V7" s="956"/>
      <c r="W7" s="956"/>
      <c r="X7" s="956"/>
      <c r="Y7" s="956"/>
      <c r="Z7" s="956"/>
      <c r="AA7" s="956"/>
      <c r="AB7" s="956"/>
      <c r="AC7" s="956"/>
      <c r="AD7" s="956"/>
      <c r="AE7" s="956"/>
      <c r="AF7" s="956"/>
      <c r="AG7" s="956"/>
    </row>
    <row r="8" spans="1:33" s="531" customFormat="1" ht="9" customHeight="1" x14ac:dyDescent="0.2">
      <c r="A8" s="1326" t="s">
        <v>444</v>
      </c>
      <c r="B8" s="1312" t="s">
        <v>445</v>
      </c>
      <c r="R8" s="956"/>
      <c r="S8" s="956"/>
      <c r="T8" s="956"/>
      <c r="U8" s="956"/>
      <c r="V8" s="956"/>
      <c r="W8" s="956"/>
      <c r="X8" s="956"/>
      <c r="Y8" s="956"/>
      <c r="Z8" s="956"/>
      <c r="AA8" s="956"/>
      <c r="AB8" s="956"/>
      <c r="AC8" s="956"/>
      <c r="AD8" s="956"/>
      <c r="AE8" s="956"/>
      <c r="AF8" s="956"/>
      <c r="AG8" s="956"/>
    </row>
    <row r="9" spans="1:33" s="531" customFormat="1" x14ac:dyDescent="0.2">
      <c r="A9" s="2832" t="s">
        <v>9</v>
      </c>
      <c r="B9" s="2835" t="s">
        <v>10</v>
      </c>
      <c r="C9" s="2836"/>
      <c r="D9" s="2836"/>
      <c r="E9" s="2836"/>
      <c r="F9" s="2836"/>
      <c r="G9" s="2836"/>
      <c r="H9" s="2836"/>
      <c r="I9" s="2837"/>
      <c r="J9" s="2835" t="s">
        <v>11</v>
      </c>
      <c r="K9" s="2836"/>
      <c r="L9" s="2836"/>
      <c r="M9" s="2836"/>
      <c r="N9" s="2836"/>
      <c r="O9" s="2836"/>
      <c r="P9" s="2836"/>
      <c r="Q9" s="2837"/>
      <c r="R9" s="956"/>
      <c r="S9" s="956"/>
      <c r="T9" s="956"/>
      <c r="U9" s="956"/>
      <c r="V9" s="956"/>
      <c r="W9" s="956"/>
      <c r="X9" s="956"/>
      <c r="Y9" s="956"/>
      <c r="Z9" s="956"/>
      <c r="AA9" s="956"/>
      <c r="AB9" s="956"/>
      <c r="AC9" s="956"/>
      <c r="AD9" s="956"/>
      <c r="AE9" s="956"/>
      <c r="AF9" s="956"/>
      <c r="AG9" s="956"/>
    </row>
    <row r="10" spans="1:33" s="531" customFormat="1" x14ac:dyDescent="0.2">
      <c r="A10" s="2833"/>
      <c r="B10" s="2830" t="s">
        <v>326</v>
      </c>
      <c r="C10" s="2831"/>
      <c r="D10" s="2831"/>
      <c r="E10" s="2838"/>
      <c r="F10" s="2830" t="s">
        <v>327</v>
      </c>
      <c r="G10" s="2039"/>
      <c r="H10" s="2039"/>
      <c r="I10" s="2040"/>
      <c r="J10" s="2830" t="s">
        <v>326</v>
      </c>
      <c r="K10" s="2831"/>
      <c r="L10" s="2831"/>
      <c r="M10" s="2838"/>
      <c r="N10" s="2830" t="s">
        <v>327</v>
      </c>
      <c r="O10" s="2039"/>
      <c r="P10" s="2039"/>
      <c r="Q10" s="2040"/>
      <c r="R10" s="956"/>
      <c r="S10" s="956"/>
      <c r="T10" s="956"/>
      <c r="U10" s="956"/>
      <c r="V10" s="956"/>
      <c r="W10" s="956"/>
      <c r="X10" s="956"/>
      <c r="Y10" s="956"/>
      <c r="Z10" s="956"/>
      <c r="AA10" s="956"/>
      <c r="AB10" s="956"/>
      <c r="AC10" s="956"/>
      <c r="AD10" s="956"/>
      <c r="AE10" s="956"/>
      <c r="AF10" s="956"/>
      <c r="AG10" s="956"/>
    </row>
    <row r="11" spans="1:33" s="531" customFormat="1" x14ac:dyDescent="0.2">
      <c r="A11" s="2833"/>
      <c r="B11" s="2830" t="s">
        <v>14</v>
      </c>
      <c r="C11" s="2831"/>
      <c r="E11" s="537">
        <v>30</v>
      </c>
      <c r="F11" s="2830" t="s">
        <v>14</v>
      </c>
      <c r="G11" s="2831"/>
      <c r="H11" s="536"/>
      <c r="I11" s="537">
        <v>40</v>
      </c>
      <c r="J11" s="2830" t="s">
        <v>14</v>
      </c>
      <c r="K11" s="2831"/>
      <c r="L11" s="536"/>
      <c r="M11" s="537">
        <f>E11</f>
        <v>30</v>
      </c>
      <c r="N11" s="2830" t="s">
        <v>14</v>
      </c>
      <c r="O11" s="2831"/>
      <c r="P11" s="536"/>
      <c r="Q11" s="537">
        <v>40</v>
      </c>
      <c r="R11" s="956"/>
      <c r="S11" s="956"/>
      <c r="T11" s="956"/>
      <c r="U11" s="956"/>
      <c r="V11" s="956"/>
      <c r="W11" s="956"/>
      <c r="X11" s="956"/>
      <c r="Y11" s="956"/>
      <c r="Z11" s="956"/>
      <c r="AA11" s="956"/>
      <c r="AB11" s="956"/>
      <c r="AC11" s="956"/>
      <c r="AD11" s="956"/>
      <c r="AE11" s="956"/>
      <c r="AF11" s="956"/>
      <c r="AG11" s="956"/>
    </row>
    <row r="12" spans="1:33" s="539" customFormat="1" ht="35.25" customHeight="1" x14ac:dyDescent="0.2">
      <c r="A12" s="2834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1.25" x14ac:dyDescent="0.2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 x14ac:dyDescent="0.2">
      <c r="A14" s="542">
        <v>0</v>
      </c>
      <c r="B14" s="780"/>
      <c r="C14" s="1806"/>
      <c r="D14" s="1806"/>
      <c r="E14" s="1807"/>
      <c r="F14" s="1795"/>
      <c r="G14" s="1806"/>
      <c r="H14" s="1806"/>
      <c r="I14" s="1807"/>
      <c r="J14" s="1795"/>
      <c r="K14" s="1806"/>
      <c r="L14" s="1806"/>
      <c r="M14" s="1807"/>
      <c r="N14" s="1795"/>
      <c r="O14" s="1806"/>
      <c r="P14" s="1806"/>
      <c r="Q14" s="1807"/>
    </row>
    <row r="15" spans="1:33" s="1427" customFormat="1" ht="15" x14ac:dyDescent="0.25">
      <c r="A15" s="1426">
        <v>1</v>
      </c>
      <c r="B15" s="1412"/>
      <c r="C15" s="1806"/>
      <c r="D15" s="1806"/>
      <c r="E15" s="1644">
        <v>10.68</v>
      </c>
      <c r="F15" s="1795"/>
      <c r="G15" s="1806"/>
      <c r="H15" s="1806"/>
      <c r="I15" s="1644">
        <v>4.4400000000000004</v>
      </c>
      <c r="J15" s="1795"/>
      <c r="K15" s="1806"/>
      <c r="L15" s="1806"/>
      <c r="M15" s="1644">
        <v>6.93</v>
      </c>
      <c r="N15" s="1795"/>
      <c r="O15" s="1806"/>
      <c r="P15" s="1806"/>
      <c r="Q15" s="1644">
        <v>3</v>
      </c>
    </row>
    <row r="16" spans="1:33" s="539" customFormat="1" ht="15" x14ac:dyDescent="0.25">
      <c r="A16" s="542">
        <v>2</v>
      </c>
      <c r="B16" s="780"/>
      <c r="C16" s="1806"/>
      <c r="D16" s="1806"/>
      <c r="E16" s="1644">
        <v>10.26</v>
      </c>
      <c r="F16" s="1795"/>
      <c r="G16" s="1806"/>
      <c r="H16" s="1806"/>
      <c r="I16" s="1644">
        <v>3.78</v>
      </c>
      <c r="J16" s="1795"/>
      <c r="K16" s="1806"/>
      <c r="L16" s="1806"/>
      <c r="M16" s="1644">
        <v>6.5250000000000004</v>
      </c>
      <c r="N16" s="1795"/>
      <c r="O16" s="1806"/>
      <c r="P16" s="1806"/>
      <c r="Q16" s="1644">
        <v>2.76</v>
      </c>
    </row>
    <row r="17" spans="1:17" s="539" customFormat="1" ht="15" x14ac:dyDescent="0.25">
      <c r="A17" s="542">
        <v>3</v>
      </c>
      <c r="B17" s="780"/>
      <c r="C17" s="1806"/>
      <c r="D17" s="1806"/>
      <c r="E17" s="1644">
        <v>9.629999999999999</v>
      </c>
      <c r="F17" s="1795"/>
      <c r="G17" s="1806"/>
      <c r="H17" s="1806"/>
      <c r="I17" s="1644">
        <v>4.12</v>
      </c>
      <c r="J17" s="1795"/>
      <c r="K17" s="1806"/>
      <c r="L17" s="1806"/>
      <c r="M17" s="1644">
        <v>6.6</v>
      </c>
      <c r="N17" s="1795"/>
      <c r="O17" s="1806"/>
      <c r="P17" s="1806"/>
      <c r="Q17" s="1644">
        <v>3.08</v>
      </c>
    </row>
    <row r="18" spans="1:17" s="539" customFormat="1" ht="15" x14ac:dyDescent="0.25">
      <c r="A18" s="542">
        <v>4</v>
      </c>
      <c r="B18" s="780"/>
      <c r="C18" s="1806"/>
      <c r="D18" s="1806"/>
      <c r="E18" s="1644">
        <v>9.0300000000000011</v>
      </c>
      <c r="F18" s="1795"/>
      <c r="G18" s="1806"/>
      <c r="H18" s="1806"/>
      <c r="I18" s="1644">
        <v>3.6199999999999997</v>
      </c>
      <c r="J18" s="1795"/>
      <c r="K18" s="1806"/>
      <c r="L18" s="1806"/>
      <c r="M18" s="1644">
        <v>6.165</v>
      </c>
      <c r="N18" s="1795"/>
      <c r="O18" s="1806"/>
      <c r="P18" s="1806"/>
      <c r="Q18" s="1644">
        <v>2.94</v>
      </c>
    </row>
    <row r="19" spans="1:17" s="539" customFormat="1" ht="15" x14ac:dyDescent="0.25">
      <c r="A19" s="542">
        <v>5</v>
      </c>
      <c r="B19" s="780"/>
      <c r="C19" s="1806"/>
      <c r="D19" s="1806"/>
      <c r="E19" s="1644">
        <v>10.095000000000001</v>
      </c>
      <c r="F19" s="1795"/>
      <c r="G19" s="1806"/>
      <c r="H19" s="1806"/>
      <c r="I19" s="1644">
        <v>3.6999999999999997</v>
      </c>
      <c r="J19" s="1795"/>
      <c r="K19" s="1806"/>
      <c r="L19" s="1806"/>
      <c r="M19" s="1644">
        <v>6.48</v>
      </c>
      <c r="N19" s="1795"/>
      <c r="O19" s="1806"/>
      <c r="P19" s="1806"/>
      <c r="Q19" s="1644">
        <v>3.02</v>
      </c>
    </row>
    <row r="20" spans="1:17" s="539" customFormat="1" ht="15" x14ac:dyDescent="0.25">
      <c r="A20" s="542">
        <v>6</v>
      </c>
      <c r="B20" s="780"/>
      <c r="C20" s="1806"/>
      <c r="D20" s="1806"/>
      <c r="E20" s="1644">
        <v>10.815000000000001</v>
      </c>
      <c r="F20" s="1795"/>
      <c r="G20" s="1806"/>
      <c r="H20" s="1806"/>
      <c r="I20" s="1644">
        <v>3.98</v>
      </c>
      <c r="J20" s="1795"/>
      <c r="K20" s="1806"/>
      <c r="L20" s="1806"/>
      <c r="M20" s="1644">
        <v>6.6899999999999995</v>
      </c>
      <c r="N20" s="1795"/>
      <c r="O20" s="1806"/>
      <c r="P20" s="1806"/>
      <c r="Q20" s="1644">
        <v>3.08</v>
      </c>
    </row>
    <row r="21" spans="1:17" s="539" customFormat="1" ht="15" x14ac:dyDescent="0.25">
      <c r="A21" s="542">
        <v>7</v>
      </c>
      <c r="B21" s="780"/>
      <c r="C21" s="1806"/>
      <c r="D21" s="1806"/>
      <c r="E21" s="1644">
        <v>16.02</v>
      </c>
      <c r="F21" s="1795"/>
      <c r="G21" s="1806"/>
      <c r="H21" s="1806"/>
      <c r="I21" s="1644">
        <v>4.12</v>
      </c>
      <c r="J21" s="1795"/>
      <c r="K21" s="1806"/>
      <c r="L21" s="1806"/>
      <c r="M21" s="1644">
        <v>7.0950000000000006</v>
      </c>
      <c r="N21" s="1795"/>
      <c r="O21" s="1806"/>
      <c r="P21" s="1806"/>
      <c r="Q21" s="1644">
        <v>2.6799999999999997</v>
      </c>
    </row>
    <row r="22" spans="1:17" s="539" customFormat="1" ht="15" x14ac:dyDescent="0.25">
      <c r="A22" s="542">
        <v>8</v>
      </c>
      <c r="B22" s="780"/>
      <c r="C22" s="1806"/>
      <c r="D22" s="1806"/>
      <c r="E22" s="1644">
        <v>18.855</v>
      </c>
      <c r="F22" s="1795"/>
      <c r="G22" s="1806"/>
      <c r="H22" s="1806"/>
      <c r="I22" s="1644">
        <v>5.84</v>
      </c>
      <c r="J22" s="1795"/>
      <c r="K22" s="1806"/>
      <c r="L22" s="1806"/>
      <c r="M22" s="1644">
        <v>7.7250000000000005</v>
      </c>
      <c r="N22" s="1795"/>
      <c r="O22" s="1806"/>
      <c r="P22" s="1806"/>
      <c r="Q22" s="1644">
        <v>2.88</v>
      </c>
    </row>
    <row r="23" spans="1:17" s="539" customFormat="1" ht="15" x14ac:dyDescent="0.25">
      <c r="A23" s="542">
        <v>9</v>
      </c>
      <c r="B23" s="780"/>
      <c r="C23" s="1806"/>
      <c r="D23" s="1806"/>
      <c r="E23" s="1644">
        <v>20.669999999999998</v>
      </c>
      <c r="F23" s="1795"/>
      <c r="G23" s="1806"/>
      <c r="H23" s="1806"/>
      <c r="I23" s="1644">
        <v>5.62</v>
      </c>
      <c r="J23" s="1795"/>
      <c r="K23" s="1806"/>
      <c r="L23" s="1806"/>
      <c r="M23" s="1644">
        <v>7.5449999999999999</v>
      </c>
      <c r="N23" s="1795"/>
      <c r="O23" s="1806"/>
      <c r="P23" s="1806"/>
      <c r="Q23" s="1644">
        <v>3.16</v>
      </c>
    </row>
    <row r="24" spans="1:17" s="539" customFormat="1" ht="15" x14ac:dyDescent="0.25">
      <c r="A24" s="542">
        <v>10</v>
      </c>
      <c r="B24" s="780"/>
      <c r="C24" s="1806"/>
      <c r="D24" s="1806"/>
      <c r="E24" s="1644">
        <v>2.61</v>
      </c>
      <c r="F24" s="1795"/>
      <c r="G24" s="1806"/>
      <c r="H24" s="1806"/>
      <c r="I24" s="1644">
        <v>1.06</v>
      </c>
      <c r="J24" s="1795"/>
      <c r="K24" s="1806"/>
      <c r="L24" s="1806"/>
      <c r="M24" s="1644">
        <v>1.0350000000000001</v>
      </c>
      <c r="N24" s="1795"/>
      <c r="O24" s="1806"/>
      <c r="P24" s="1806"/>
      <c r="Q24" s="1644">
        <v>0.56000000000000005</v>
      </c>
    </row>
    <row r="25" spans="1:17" s="539" customFormat="1" ht="15" x14ac:dyDescent="0.25">
      <c r="A25" s="542">
        <v>11</v>
      </c>
      <c r="B25" s="780"/>
      <c r="C25" s="1806"/>
      <c r="D25" s="1806"/>
      <c r="E25" s="1644">
        <v>0</v>
      </c>
      <c r="F25" s="1795"/>
      <c r="G25" s="1806"/>
      <c r="H25" s="1806"/>
      <c r="I25" s="1644">
        <v>0</v>
      </c>
      <c r="J25" s="1795"/>
      <c r="K25" s="1806"/>
      <c r="L25" s="1806"/>
      <c r="M25" s="1644">
        <v>0</v>
      </c>
      <c r="N25" s="1795"/>
      <c r="O25" s="1806"/>
      <c r="P25" s="1806"/>
      <c r="Q25" s="1644">
        <v>0</v>
      </c>
    </row>
    <row r="26" spans="1:17" s="539" customFormat="1" ht="15" x14ac:dyDescent="0.25">
      <c r="A26" s="542">
        <v>12</v>
      </c>
      <c r="B26" s="780"/>
      <c r="C26" s="1806"/>
      <c r="D26" s="1806"/>
      <c r="E26" s="1644">
        <v>0</v>
      </c>
      <c r="F26" s="1795"/>
      <c r="G26" s="1806"/>
      <c r="H26" s="1806"/>
      <c r="I26" s="1644">
        <v>0</v>
      </c>
      <c r="J26" s="1795"/>
      <c r="K26" s="1806"/>
      <c r="L26" s="1806"/>
      <c r="M26" s="1644">
        <v>0</v>
      </c>
      <c r="N26" s="1795"/>
      <c r="O26" s="1806"/>
      <c r="P26" s="1806"/>
      <c r="Q26" s="1644">
        <v>0</v>
      </c>
    </row>
    <row r="27" spans="1:17" s="539" customFormat="1" ht="15" x14ac:dyDescent="0.25">
      <c r="A27" s="542">
        <v>13</v>
      </c>
      <c r="B27" s="780"/>
      <c r="C27" s="1806"/>
      <c r="D27" s="1806"/>
      <c r="E27" s="1644">
        <v>0</v>
      </c>
      <c r="F27" s="1795"/>
      <c r="G27" s="1806"/>
      <c r="H27" s="1806"/>
      <c r="I27" s="1644">
        <v>0</v>
      </c>
      <c r="J27" s="1795"/>
      <c r="K27" s="1806"/>
      <c r="L27" s="1806"/>
      <c r="M27" s="1644">
        <v>0</v>
      </c>
      <c r="N27" s="1795"/>
      <c r="O27" s="1806"/>
      <c r="P27" s="1806"/>
      <c r="Q27" s="1644">
        <v>0</v>
      </c>
    </row>
    <row r="28" spans="1:17" s="539" customFormat="1" ht="15" x14ac:dyDescent="0.25">
      <c r="A28" s="542">
        <v>14</v>
      </c>
      <c r="B28" s="780"/>
      <c r="C28" s="1806"/>
      <c r="D28" s="1806"/>
      <c r="E28" s="1644">
        <v>0</v>
      </c>
      <c r="F28" s="1795"/>
      <c r="G28" s="1806"/>
      <c r="H28" s="1806"/>
      <c r="I28" s="1644">
        <v>0</v>
      </c>
      <c r="J28" s="1795"/>
      <c r="K28" s="1806"/>
      <c r="L28" s="1806"/>
      <c r="M28" s="1644">
        <v>0</v>
      </c>
      <c r="N28" s="1795"/>
      <c r="O28" s="1806"/>
      <c r="P28" s="1806"/>
      <c r="Q28" s="1644">
        <v>0</v>
      </c>
    </row>
    <row r="29" spans="1:17" s="539" customFormat="1" ht="15" x14ac:dyDescent="0.25">
      <c r="A29" s="542">
        <v>15</v>
      </c>
      <c r="B29" s="780"/>
      <c r="C29" s="1806"/>
      <c r="D29" s="1806"/>
      <c r="E29" s="1644">
        <v>0</v>
      </c>
      <c r="F29" s="1795"/>
      <c r="G29" s="1806"/>
      <c r="H29" s="1806"/>
      <c r="I29" s="1644">
        <v>0</v>
      </c>
      <c r="J29" s="1795"/>
      <c r="K29" s="1806"/>
      <c r="L29" s="1806"/>
      <c r="M29" s="1644">
        <v>0</v>
      </c>
      <c r="N29" s="1795"/>
      <c r="O29" s="1806"/>
      <c r="P29" s="1806"/>
      <c r="Q29" s="1644">
        <v>0</v>
      </c>
    </row>
    <row r="30" spans="1:17" s="539" customFormat="1" ht="15" x14ac:dyDescent="0.25">
      <c r="A30" s="542">
        <v>16</v>
      </c>
      <c r="B30" s="780"/>
      <c r="C30" s="1806"/>
      <c r="D30" s="1806"/>
      <c r="E30" s="1644">
        <v>0.92999999999999994</v>
      </c>
      <c r="F30" s="1795"/>
      <c r="G30" s="1806"/>
      <c r="H30" s="1806"/>
      <c r="I30" s="1644">
        <v>0.18</v>
      </c>
      <c r="J30" s="1795"/>
      <c r="K30" s="1806"/>
      <c r="L30" s="1806"/>
      <c r="M30" s="1644">
        <v>0.255</v>
      </c>
      <c r="N30" s="1795"/>
      <c r="O30" s="1806"/>
      <c r="P30" s="1806"/>
      <c r="Q30" s="1644">
        <v>0.1</v>
      </c>
    </row>
    <row r="31" spans="1:17" s="543" customFormat="1" ht="15" x14ac:dyDescent="0.25">
      <c r="A31" s="542">
        <v>17</v>
      </c>
      <c r="B31" s="813"/>
      <c r="C31" s="1806"/>
      <c r="D31" s="1806"/>
      <c r="E31" s="1644">
        <v>35.924999999999997</v>
      </c>
      <c r="F31" s="1795"/>
      <c r="G31" s="1806"/>
      <c r="H31" s="1806"/>
      <c r="I31" s="1644">
        <v>10.120000000000001</v>
      </c>
      <c r="J31" s="1795"/>
      <c r="K31" s="1806"/>
      <c r="L31" s="1806"/>
      <c r="M31" s="1644">
        <v>13.920000000000002</v>
      </c>
      <c r="N31" s="1795"/>
      <c r="O31" s="1806"/>
      <c r="P31" s="1806"/>
      <c r="Q31" s="1644">
        <v>5.92</v>
      </c>
    </row>
    <row r="32" spans="1:17" s="543" customFormat="1" ht="15" x14ac:dyDescent="0.25">
      <c r="A32" s="542">
        <v>18</v>
      </c>
      <c r="B32" s="813"/>
      <c r="C32" s="1806"/>
      <c r="D32" s="1806"/>
      <c r="E32" s="1644">
        <v>26.34</v>
      </c>
      <c r="F32" s="1795"/>
      <c r="G32" s="1806"/>
      <c r="H32" s="1806"/>
      <c r="I32" s="1644">
        <v>9.42</v>
      </c>
      <c r="J32" s="1795"/>
      <c r="K32" s="1806"/>
      <c r="L32" s="1806"/>
      <c r="M32" s="1644">
        <v>12.344999999999999</v>
      </c>
      <c r="N32" s="1795"/>
      <c r="O32" s="1806"/>
      <c r="P32" s="1806"/>
      <c r="Q32" s="1644">
        <v>5.3000000000000007</v>
      </c>
    </row>
    <row r="33" spans="1:33" s="543" customFormat="1" ht="15" x14ac:dyDescent="0.25">
      <c r="A33" s="542">
        <v>19</v>
      </c>
      <c r="B33" s="813"/>
      <c r="C33" s="1806"/>
      <c r="D33" s="1806"/>
      <c r="E33" s="1644">
        <v>21.479999999999997</v>
      </c>
      <c r="F33" s="1795"/>
      <c r="G33" s="1806"/>
      <c r="H33" s="1806"/>
      <c r="I33" s="1644">
        <v>8.4600000000000009</v>
      </c>
      <c r="J33" s="1795"/>
      <c r="K33" s="1806"/>
      <c r="L33" s="1806"/>
      <c r="M33" s="1644">
        <v>11.58</v>
      </c>
      <c r="N33" s="1795"/>
      <c r="O33" s="1806"/>
      <c r="P33" s="1806"/>
      <c r="Q33" s="1644">
        <v>5.16</v>
      </c>
    </row>
    <row r="34" spans="1:33" s="543" customFormat="1" ht="15" x14ac:dyDescent="0.25">
      <c r="A34" s="542">
        <v>20</v>
      </c>
      <c r="B34" s="813"/>
      <c r="C34" s="1806"/>
      <c r="D34" s="1806"/>
      <c r="E34" s="1644">
        <v>20.64</v>
      </c>
      <c r="F34" s="1795"/>
      <c r="G34" s="1806"/>
      <c r="H34" s="1806"/>
      <c r="I34" s="1644">
        <v>8.8000000000000007</v>
      </c>
      <c r="J34" s="1795"/>
      <c r="K34" s="1806"/>
      <c r="L34" s="1806"/>
      <c r="M34" s="1644">
        <v>11.370000000000001</v>
      </c>
      <c r="N34" s="1795"/>
      <c r="O34" s="1806"/>
      <c r="P34" s="1806"/>
      <c r="Q34" s="1644">
        <v>5.94</v>
      </c>
    </row>
    <row r="35" spans="1:33" s="543" customFormat="1" ht="15" x14ac:dyDescent="0.25">
      <c r="A35" s="542">
        <v>21</v>
      </c>
      <c r="B35" s="813"/>
      <c r="C35" s="1806"/>
      <c r="D35" s="1806"/>
      <c r="E35" s="1644">
        <v>28.17</v>
      </c>
      <c r="F35" s="1795"/>
      <c r="G35" s="1806"/>
      <c r="H35" s="1806"/>
      <c r="I35" s="1644">
        <v>8.0400000000000009</v>
      </c>
      <c r="J35" s="1795"/>
      <c r="K35" s="1806"/>
      <c r="L35" s="1806"/>
      <c r="M35" s="1644">
        <v>9.7950000000000017</v>
      </c>
      <c r="N35" s="1795"/>
      <c r="O35" s="1806"/>
      <c r="P35" s="1806"/>
      <c r="Q35" s="1644">
        <v>4.78</v>
      </c>
    </row>
    <row r="36" spans="1:33" s="543" customFormat="1" ht="15" x14ac:dyDescent="0.25">
      <c r="A36" s="542">
        <v>22</v>
      </c>
      <c r="B36" s="813"/>
      <c r="C36" s="1806"/>
      <c r="D36" s="1806"/>
      <c r="E36" s="1644">
        <v>23.85</v>
      </c>
      <c r="F36" s="1795"/>
      <c r="G36" s="1806"/>
      <c r="H36" s="1806"/>
      <c r="I36" s="1644">
        <v>8.5399999999999991</v>
      </c>
      <c r="J36" s="1795"/>
      <c r="K36" s="1806"/>
      <c r="L36" s="1806"/>
      <c r="M36" s="1644">
        <v>8.7749999999999986</v>
      </c>
      <c r="N36" s="1795"/>
      <c r="O36" s="1806"/>
      <c r="P36" s="1806"/>
      <c r="Q36" s="1644">
        <v>4.18</v>
      </c>
    </row>
    <row r="37" spans="1:33" s="543" customFormat="1" ht="15" x14ac:dyDescent="0.25">
      <c r="A37" s="542">
        <v>23</v>
      </c>
      <c r="B37" s="813"/>
      <c r="C37" s="1806"/>
      <c r="D37" s="1806"/>
      <c r="E37" s="1644">
        <v>20.37</v>
      </c>
      <c r="F37" s="1795"/>
      <c r="G37" s="1806"/>
      <c r="H37" s="1806"/>
      <c r="I37" s="1644">
        <v>7.1800000000000006</v>
      </c>
      <c r="J37" s="1795"/>
      <c r="K37" s="1806"/>
      <c r="L37" s="1806"/>
      <c r="M37" s="1644">
        <v>9.0749999999999993</v>
      </c>
      <c r="N37" s="1795"/>
      <c r="O37" s="1806"/>
      <c r="P37" s="1806"/>
      <c r="Q37" s="1644">
        <v>3.8</v>
      </c>
    </row>
    <row r="38" spans="1:33" s="543" customFormat="1" ht="15" x14ac:dyDescent="0.25">
      <c r="A38" s="542">
        <v>24</v>
      </c>
      <c r="B38" s="813"/>
      <c r="C38" s="1806"/>
      <c r="D38" s="1806"/>
      <c r="E38" s="1644">
        <v>15.27</v>
      </c>
      <c r="F38" s="1795"/>
      <c r="G38" s="1806"/>
      <c r="H38" s="1806"/>
      <c r="I38" s="1644">
        <v>5.76</v>
      </c>
      <c r="J38" s="1795"/>
      <c r="K38" s="1806"/>
      <c r="L38" s="1806"/>
      <c r="M38" s="1644">
        <v>8.4450000000000003</v>
      </c>
      <c r="N38" s="1795"/>
      <c r="O38" s="1806"/>
      <c r="P38" s="1806"/>
      <c r="Q38" s="1644">
        <v>3.5</v>
      </c>
    </row>
    <row r="39" spans="1:33" s="543" customFormat="1" ht="15" x14ac:dyDescent="0.2">
      <c r="A39" s="542" t="s">
        <v>19</v>
      </c>
      <c r="B39" s="795"/>
      <c r="C39" s="1806"/>
      <c r="D39" s="1806"/>
      <c r="E39" s="1808">
        <f>SUM(E15:E38)</f>
        <v>311.64</v>
      </c>
      <c r="F39" s="1806"/>
      <c r="G39" s="1806"/>
      <c r="H39" s="1806"/>
      <c r="I39" s="1808">
        <f>SUM(I15:I38)</f>
        <v>106.78000000000002</v>
      </c>
      <c r="J39" s="1806"/>
      <c r="K39" s="1806"/>
      <c r="L39" s="1806"/>
      <c r="M39" s="1808">
        <f>SUM(M15:M38)</f>
        <v>148.35</v>
      </c>
      <c r="N39" s="1806"/>
      <c r="O39" s="1806"/>
      <c r="P39" s="1806"/>
      <c r="Q39" s="1808">
        <f>SUM(Q15:Q38)</f>
        <v>65.84</v>
      </c>
    </row>
    <row r="40" spans="1:33" s="531" customFormat="1" ht="12.75" customHeight="1" x14ac:dyDescent="0.2">
      <c r="A40" s="531" t="s">
        <v>20</v>
      </c>
      <c r="R40" s="956"/>
      <c r="S40" s="956"/>
      <c r="T40" s="956"/>
      <c r="U40" s="956"/>
      <c r="V40" s="956"/>
      <c r="W40" s="956"/>
      <c r="X40" s="956"/>
      <c r="Y40" s="956"/>
      <c r="Z40" s="956"/>
      <c r="AA40" s="956"/>
      <c r="AB40" s="956"/>
      <c r="AC40" s="956"/>
      <c r="AD40" s="956"/>
      <c r="AE40" s="956"/>
      <c r="AF40" s="956"/>
      <c r="AG40" s="956"/>
    </row>
    <row r="41" spans="1:33" s="531" customFormat="1" ht="12.75" customHeight="1" x14ac:dyDescent="0.2">
      <c r="A41" s="531" t="s">
        <v>21</v>
      </c>
      <c r="R41" s="956"/>
      <c r="S41" s="956"/>
      <c r="T41" s="956"/>
      <c r="U41" s="956"/>
      <c r="V41" s="956"/>
      <c r="W41" s="956"/>
      <c r="X41" s="956"/>
      <c r="Y41" s="956"/>
      <c r="Z41" s="956"/>
      <c r="AA41" s="956"/>
      <c r="AB41" s="956"/>
      <c r="AC41" s="956"/>
      <c r="AD41" s="956"/>
      <c r="AE41" s="956"/>
      <c r="AF41" s="956"/>
      <c r="AG41" s="956"/>
    </row>
    <row r="42" spans="1:33" x14ac:dyDescent="0.2">
      <c r="A42" s="531" t="s">
        <v>22</v>
      </c>
      <c r="R42" s="957"/>
      <c r="S42" s="957"/>
      <c r="T42" s="957"/>
      <c r="U42" s="957"/>
      <c r="V42" s="957"/>
      <c r="W42" s="957"/>
      <c r="X42" s="957"/>
      <c r="Y42" s="957"/>
      <c r="Z42" s="957"/>
      <c r="AA42" s="957"/>
      <c r="AB42" s="957"/>
      <c r="AC42" s="957"/>
      <c r="AD42" s="957"/>
      <c r="AE42" s="957"/>
      <c r="AF42" s="957"/>
      <c r="AG42" s="957"/>
    </row>
    <row r="43" spans="1:33" x14ac:dyDescent="0.2">
      <c r="A43" s="531" t="s">
        <v>23</v>
      </c>
      <c r="K43" s="531" t="s">
        <v>526</v>
      </c>
      <c r="L43" s="531"/>
      <c r="M43" s="531"/>
      <c r="N43" s="531"/>
      <c r="O43" s="531"/>
      <c r="P43" s="531"/>
      <c r="Q43" s="531"/>
      <c r="R43" s="957"/>
      <c r="S43" s="957"/>
      <c r="T43" s="957"/>
      <c r="U43" s="957"/>
      <c r="V43" s="957"/>
      <c r="W43" s="957"/>
      <c r="X43" s="957"/>
      <c r="Y43" s="957"/>
      <c r="Z43" s="957"/>
      <c r="AA43" s="957"/>
      <c r="AB43" s="957"/>
      <c r="AC43" s="957"/>
      <c r="AD43" s="957"/>
      <c r="AE43" s="957"/>
      <c r="AF43" s="957"/>
      <c r="AG43" s="957"/>
    </row>
    <row r="44" spans="1:33" x14ac:dyDescent="0.2">
      <c r="R44" s="957"/>
      <c r="S44" s="957"/>
      <c r="T44" s="957"/>
      <c r="U44" s="957"/>
      <c r="V44" s="957"/>
      <c r="W44" s="957"/>
      <c r="X44" s="957"/>
      <c r="Y44" s="957"/>
      <c r="Z44" s="957"/>
      <c r="AA44" s="957"/>
      <c r="AB44" s="957"/>
      <c r="AC44" s="957"/>
      <c r="AD44" s="957"/>
      <c r="AE44" s="957"/>
      <c r="AF44" s="957"/>
      <c r="AG44" s="957"/>
    </row>
  </sheetData>
  <mergeCells count="19"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  <mergeCell ref="B1:F1"/>
    <mergeCell ref="B2:F2"/>
    <mergeCell ref="A6:Q6"/>
    <mergeCell ref="A7:Q7"/>
    <mergeCell ref="N2:Q2"/>
    <mergeCell ref="B4:C4"/>
    <mergeCell ref="B3:C3"/>
    <mergeCell ref="B5:C5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2">
    <tabColor theme="6"/>
  </sheetPr>
  <dimension ref="A1:AG44"/>
  <sheetViews>
    <sheetView zoomScale="70" zoomScaleNormal="70" workbookViewId="0">
      <selection activeCell="M15" sqref="M15:M38"/>
    </sheetView>
  </sheetViews>
  <sheetFormatPr defaultRowHeight="12.75" x14ac:dyDescent="0.2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 x14ac:dyDescent="0.25">
      <c r="B1" s="2839" t="s">
        <v>503</v>
      </c>
      <c r="C1" s="2046"/>
      <c r="D1" s="2046"/>
      <c r="E1" s="2046"/>
      <c r="F1" s="2046"/>
      <c r="J1" s="801" t="s">
        <v>179</v>
      </c>
      <c r="N1" s="532" t="s">
        <v>125</v>
      </c>
      <c r="O1" s="532"/>
      <c r="P1" s="532"/>
      <c r="Q1" s="532"/>
      <c r="R1" s="956"/>
      <c r="S1" s="956"/>
      <c r="T1" s="956"/>
      <c r="U1" s="956"/>
      <c r="V1" s="956"/>
      <c r="W1" s="956"/>
      <c r="X1" s="956"/>
      <c r="Y1" s="956"/>
      <c r="Z1" s="956"/>
      <c r="AA1" s="956"/>
      <c r="AB1" s="956"/>
      <c r="AC1" s="956"/>
      <c r="AD1" s="956"/>
      <c r="AE1" s="956"/>
      <c r="AF1" s="956"/>
      <c r="AG1" s="956"/>
    </row>
    <row r="2" spans="1:33" s="531" customFormat="1" ht="10.5" customHeight="1" x14ac:dyDescent="0.2">
      <c r="B2" s="2840" t="s">
        <v>1</v>
      </c>
      <c r="C2" s="2032"/>
      <c r="D2" s="2032"/>
      <c r="E2" s="2032"/>
      <c r="F2" s="2032"/>
      <c r="N2" s="2840" t="s">
        <v>2</v>
      </c>
      <c r="O2" s="2843"/>
      <c r="P2" s="2843"/>
      <c r="Q2" s="2843"/>
      <c r="R2" s="956"/>
      <c r="S2" s="956"/>
      <c r="T2" s="956"/>
      <c r="U2" s="956"/>
      <c r="V2" s="956"/>
      <c r="W2" s="956"/>
      <c r="X2" s="956"/>
      <c r="Y2" s="956"/>
      <c r="Z2" s="956"/>
      <c r="AA2" s="956"/>
      <c r="AB2" s="956"/>
      <c r="AC2" s="956"/>
      <c r="AD2" s="956"/>
      <c r="AE2" s="956"/>
      <c r="AF2" s="956"/>
      <c r="AG2" s="956"/>
    </row>
    <row r="3" spans="1:33" s="531" customFormat="1" ht="13.5" customHeight="1" x14ac:dyDescent="0.2">
      <c r="B3" s="2845" t="s">
        <v>126</v>
      </c>
      <c r="C3" s="2843"/>
      <c r="N3" s="531" t="s">
        <v>3</v>
      </c>
      <c r="R3" s="956"/>
      <c r="S3" s="956"/>
      <c r="T3" s="956"/>
      <c r="U3" s="956"/>
      <c r="V3" s="956"/>
      <c r="W3" s="956"/>
      <c r="X3" s="956"/>
      <c r="Y3" s="956"/>
      <c r="Z3" s="956"/>
      <c r="AA3" s="956"/>
      <c r="AB3" s="956"/>
      <c r="AC3" s="956"/>
      <c r="AD3" s="956"/>
      <c r="AE3" s="956"/>
      <c r="AF3" s="956"/>
      <c r="AG3" s="956"/>
    </row>
    <row r="4" spans="1:33" s="531" customFormat="1" ht="15" customHeight="1" x14ac:dyDescent="0.25">
      <c r="B4" s="2844" t="s">
        <v>4</v>
      </c>
      <c r="C4" s="2046"/>
      <c r="D4" s="534"/>
      <c r="E4" s="956"/>
      <c r="F4" s="956"/>
      <c r="G4" s="956"/>
      <c r="H4" s="956"/>
      <c r="I4" s="918" t="s">
        <v>5</v>
      </c>
      <c r="J4" s="533"/>
      <c r="K4" s="533"/>
      <c r="L4" s="533"/>
      <c r="O4" s="535"/>
      <c r="R4" s="956"/>
      <c r="S4" s="956"/>
      <c r="T4" s="956"/>
      <c r="U4" s="956"/>
      <c r="V4" s="956"/>
      <c r="W4" s="956"/>
      <c r="X4" s="956"/>
      <c r="Y4" s="956"/>
      <c r="Z4" s="956"/>
      <c r="AA4" s="956"/>
      <c r="AB4" s="956"/>
      <c r="AC4" s="956"/>
      <c r="AD4" s="956"/>
      <c r="AE4" s="956"/>
      <c r="AF4" s="956"/>
      <c r="AG4" s="956"/>
    </row>
    <row r="5" spans="1:33" s="531" customFormat="1" ht="9.75" customHeight="1" x14ac:dyDescent="0.2">
      <c r="B5" s="2846" t="s">
        <v>7</v>
      </c>
      <c r="C5" s="2044"/>
      <c r="D5" s="533"/>
      <c r="E5" s="533"/>
      <c r="R5" s="956"/>
      <c r="S5" s="956"/>
      <c r="T5" s="956"/>
      <c r="U5" s="956"/>
      <c r="V5" s="956"/>
      <c r="W5" s="956"/>
      <c r="X5" s="956"/>
      <c r="Y5" s="956"/>
      <c r="Z5" s="956"/>
      <c r="AA5" s="956"/>
      <c r="AB5" s="956"/>
      <c r="AC5" s="956"/>
      <c r="AD5" s="956"/>
      <c r="AE5" s="956"/>
      <c r="AF5" s="956"/>
      <c r="AG5" s="956"/>
    </row>
    <row r="6" spans="1:33" s="531" customFormat="1" ht="12" customHeight="1" x14ac:dyDescent="0.25">
      <c r="A6" s="2841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56"/>
      <c r="S6" s="956"/>
      <c r="T6" s="956"/>
      <c r="U6" s="956"/>
      <c r="V6" s="956"/>
      <c r="W6" s="956"/>
      <c r="X6" s="956"/>
      <c r="Y6" s="956"/>
      <c r="Z6" s="956"/>
      <c r="AA6" s="956"/>
      <c r="AB6" s="956"/>
      <c r="AC6" s="956"/>
      <c r="AD6" s="956"/>
      <c r="AE6" s="956"/>
      <c r="AF6" s="956"/>
      <c r="AG6" s="956"/>
    </row>
    <row r="7" spans="1:33" s="531" customFormat="1" ht="15.75" x14ac:dyDescent="0.25">
      <c r="A7" s="2842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56"/>
      <c r="S7" s="956"/>
      <c r="T7" s="956"/>
      <c r="U7" s="956"/>
      <c r="V7" s="956"/>
      <c r="W7" s="956"/>
      <c r="X7" s="956"/>
      <c r="Y7" s="956"/>
      <c r="Z7" s="956"/>
      <c r="AA7" s="956"/>
      <c r="AB7" s="956"/>
      <c r="AC7" s="956"/>
      <c r="AD7" s="956"/>
      <c r="AE7" s="956"/>
      <c r="AF7" s="956"/>
      <c r="AG7" s="956"/>
    </row>
    <row r="8" spans="1:33" s="531" customFormat="1" ht="9" customHeight="1" x14ac:dyDescent="0.2">
      <c r="A8" s="1326" t="s">
        <v>446</v>
      </c>
      <c r="B8" s="1312" t="s">
        <v>447</v>
      </c>
      <c r="R8" s="956"/>
      <c r="S8" s="956"/>
      <c r="T8" s="956"/>
      <c r="U8" s="956"/>
      <c r="V8" s="956"/>
      <c r="W8" s="956"/>
      <c r="X8" s="956"/>
      <c r="Y8" s="956"/>
      <c r="Z8" s="956"/>
      <c r="AA8" s="956"/>
      <c r="AB8" s="956"/>
      <c r="AC8" s="956"/>
      <c r="AD8" s="956"/>
      <c r="AE8" s="956"/>
      <c r="AF8" s="956"/>
      <c r="AG8" s="956"/>
    </row>
    <row r="9" spans="1:33" s="531" customFormat="1" x14ac:dyDescent="0.2">
      <c r="A9" s="2832" t="s">
        <v>9</v>
      </c>
      <c r="B9" s="2835" t="s">
        <v>10</v>
      </c>
      <c r="C9" s="2836"/>
      <c r="D9" s="2836"/>
      <c r="E9" s="2836"/>
      <c r="F9" s="2836"/>
      <c r="G9" s="2836"/>
      <c r="H9" s="2836"/>
      <c r="I9" s="2837"/>
      <c r="J9" s="2835" t="s">
        <v>11</v>
      </c>
      <c r="K9" s="2836"/>
      <c r="L9" s="2836"/>
      <c r="M9" s="2836"/>
      <c r="N9" s="2836"/>
      <c r="O9" s="2836"/>
      <c r="P9" s="2836"/>
      <c r="Q9" s="2837"/>
      <c r="R9" s="956"/>
      <c r="S9" s="956"/>
      <c r="T9" s="956"/>
      <c r="U9" s="956"/>
      <c r="V9" s="956"/>
      <c r="W9" s="956"/>
      <c r="X9" s="956"/>
      <c r="Y9" s="956"/>
      <c r="Z9" s="956"/>
      <c r="AA9" s="956"/>
      <c r="AB9" s="956"/>
      <c r="AC9" s="956"/>
      <c r="AD9" s="956"/>
      <c r="AE9" s="956"/>
      <c r="AF9" s="956"/>
      <c r="AG9" s="956"/>
    </row>
    <row r="10" spans="1:33" s="531" customFormat="1" x14ac:dyDescent="0.2">
      <c r="A10" s="2833"/>
      <c r="B10" s="2830" t="s">
        <v>328</v>
      </c>
      <c r="C10" s="2831"/>
      <c r="D10" s="2831"/>
      <c r="E10" s="2838"/>
      <c r="F10" s="2830" t="s">
        <v>329</v>
      </c>
      <c r="G10" s="2039"/>
      <c r="H10" s="2039"/>
      <c r="I10" s="2040"/>
      <c r="J10" s="2830" t="s">
        <v>328</v>
      </c>
      <c r="K10" s="2831"/>
      <c r="L10" s="2831"/>
      <c r="M10" s="2838"/>
      <c r="N10" s="2830" t="s">
        <v>329</v>
      </c>
      <c r="O10" s="2039"/>
      <c r="P10" s="2039"/>
      <c r="Q10" s="2040"/>
      <c r="R10" s="956"/>
      <c r="S10" s="956"/>
      <c r="T10" s="956"/>
      <c r="U10" s="956"/>
      <c r="V10" s="956"/>
      <c r="W10" s="956"/>
      <c r="X10" s="956"/>
      <c r="Y10" s="956"/>
      <c r="Z10" s="956"/>
      <c r="AA10" s="956"/>
      <c r="AB10" s="956"/>
      <c r="AC10" s="956"/>
      <c r="AD10" s="956"/>
      <c r="AE10" s="956"/>
      <c r="AF10" s="956"/>
      <c r="AG10" s="956"/>
    </row>
    <row r="11" spans="1:33" s="531" customFormat="1" x14ac:dyDescent="0.2">
      <c r="A11" s="2833"/>
      <c r="B11" s="2830" t="s">
        <v>14</v>
      </c>
      <c r="C11" s="2831"/>
      <c r="E11" s="537">
        <v>60</v>
      </c>
      <c r="F11" s="2830" t="s">
        <v>14</v>
      </c>
      <c r="G11" s="2831"/>
      <c r="H11" s="536"/>
      <c r="I11" s="537">
        <v>40</v>
      </c>
      <c r="J11" s="2830" t="s">
        <v>14</v>
      </c>
      <c r="K11" s="2831"/>
      <c r="L11" s="536"/>
      <c r="M11" s="537">
        <f>E11</f>
        <v>60</v>
      </c>
      <c r="N11" s="2830" t="s">
        <v>14</v>
      </c>
      <c r="O11" s="2831"/>
      <c r="P11" s="536"/>
      <c r="Q11" s="537">
        <v>40</v>
      </c>
      <c r="R11" s="956"/>
      <c r="S11" s="956"/>
      <c r="T11" s="956"/>
      <c r="U11" s="956"/>
      <c r="V11" s="956"/>
      <c r="W11" s="956"/>
      <c r="X11" s="956"/>
      <c r="Y11" s="956"/>
      <c r="Z11" s="956"/>
      <c r="AA11" s="956"/>
      <c r="AB11" s="956"/>
      <c r="AC11" s="956"/>
      <c r="AD11" s="956"/>
      <c r="AE11" s="956"/>
      <c r="AF11" s="956"/>
      <c r="AG11" s="956"/>
    </row>
    <row r="12" spans="1:33" s="539" customFormat="1" ht="35.25" customHeight="1" x14ac:dyDescent="0.2">
      <c r="A12" s="2834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1.25" x14ac:dyDescent="0.2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 x14ac:dyDescent="0.2">
      <c r="A14" s="542">
        <v>0</v>
      </c>
      <c r="B14" s="780"/>
      <c r="C14" s="1806"/>
      <c r="D14" s="1806"/>
      <c r="E14" s="1807"/>
      <c r="F14" s="1795"/>
      <c r="G14" s="1806"/>
      <c r="H14" s="1806"/>
      <c r="I14" s="1807"/>
      <c r="J14" s="1795"/>
      <c r="K14" s="1806"/>
      <c r="L14" s="1806"/>
      <c r="M14" s="1807"/>
      <c r="N14" s="1795"/>
      <c r="O14" s="1806"/>
      <c r="P14" s="1806"/>
      <c r="Q14" s="1807"/>
    </row>
    <row r="15" spans="1:33" s="1427" customFormat="1" ht="15" x14ac:dyDescent="0.25">
      <c r="A15" s="1426">
        <v>1</v>
      </c>
      <c r="B15" s="1412"/>
      <c r="C15" s="1806"/>
      <c r="D15" s="1806"/>
      <c r="E15" s="1644">
        <v>18.899999999999999</v>
      </c>
      <c r="F15" s="1795"/>
      <c r="G15" s="1806"/>
      <c r="H15" s="1806"/>
      <c r="I15" s="1962">
        <v>27.119999999999997</v>
      </c>
      <c r="J15" s="1795"/>
      <c r="K15" s="1806"/>
      <c r="L15" s="1806"/>
      <c r="M15" s="1644">
        <v>16.71</v>
      </c>
      <c r="N15" s="1795"/>
      <c r="O15" s="1806"/>
      <c r="P15" s="1806"/>
      <c r="Q15" s="1962">
        <v>12.92</v>
      </c>
    </row>
    <row r="16" spans="1:33" s="539" customFormat="1" ht="15" x14ac:dyDescent="0.25">
      <c r="A16" s="542">
        <v>2</v>
      </c>
      <c r="B16" s="780"/>
      <c r="C16" s="1806"/>
      <c r="D16" s="1806"/>
      <c r="E16" s="1644">
        <v>12.57</v>
      </c>
      <c r="F16" s="1795"/>
      <c r="G16" s="1806"/>
      <c r="H16" s="1806"/>
      <c r="I16" s="1962">
        <v>27.259999999999998</v>
      </c>
      <c r="J16" s="1795"/>
      <c r="K16" s="1806"/>
      <c r="L16" s="1806"/>
      <c r="M16" s="1644">
        <v>10.050000000000001</v>
      </c>
      <c r="N16" s="1795"/>
      <c r="O16" s="1806"/>
      <c r="P16" s="1806"/>
      <c r="Q16" s="1962">
        <v>13.86</v>
      </c>
    </row>
    <row r="17" spans="1:17" s="539" customFormat="1" ht="15" x14ac:dyDescent="0.25">
      <c r="A17" s="542">
        <v>3</v>
      </c>
      <c r="B17" s="780"/>
      <c r="C17" s="1806"/>
      <c r="D17" s="1806"/>
      <c r="E17" s="1644">
        <v>9.81</v>
      </c>
      <c r="F17" s="1795"/>
      <c r="G17" s="1806"/>
      <c r="H17" s="1806"/>
      <c r="I17" s="1962">
        <v>25.96</v>
      </c>
      <c r="J17" s="1795"/>
      <c r="K17" s="1806"/>
      <c r="L17" s="1806"/>
      <c r="M17" s="1644">
        <v>7.29</v>
      </c>
      <c r="N17" s="1795"/>
      <c r="O17" s="1806"/>
      <c r="P17" s="1806"/>
      <c r="Q17" s="1962">
        <v>11.92</v>
      </c>
    </row>
    <row r="18" spans="1:17" s="539" customFormat="1" ht="15" x14ac:dyDescent="0.25">
      <c r="A18" s="542">
        <v>4</v>
      </c>
      <c r="B18" s="780"/>
      <c r="C18" s="1806"/>
      <c r="D18" s="1806"/>
      <c r="E18" s="1644">
        <v>10.14</v>
      </c>
      <c r="F18" s="1795"/>
      <c r="G18" s="1806"/>
      <c r="H18" s="1806"/>
      <c r="I18" s="1962">
        <v>21.92</v>
      </c>
      <c r="J18" s="1795"/>
      <c r="K18" s="1806"/>
      <c r="L18" s="1806"/>
      <c r="M18" s="1644">
        <v>7.35</v>
      </c>
      <c r="N18" s="1795"/>
      <c r="O18" s="1806"/>
      <c r="P18" s="1806"/>
      <c r="Q18" s="1962">
        <v>11.5</v>
      </c>
    </row>
    <row r="19" spans="1:17" s="539" customFormat="1" ht="15" x14ac:dyDescent="0.25">
      <c r="A19" s="542">
        <v>5</v>
      </c>
      <c r="B19" s="780"/>
      <c r="C19" s="1806"/>
      <c r="D19" s="1806"/>
      <c r="E19" s="1644">
        <v>10.38</v>
      </c>
      <c r="F19" s="1795"/>
      <c r="G19" s="1806"/>
      <c r="H19" s="1806"/>
      <c r="I19" s="1962">
        <v>20.100000000000001</v>
      </c>
      <c r="J19" s="1795"/>
      <c r="K19" s="1806"/>
      <c r="L19" s="1806"/>
      <c r="M19" s="1644">
        <v>7.3800000000000008</v>
      </c>
      <c r="N19" s="1795"/>
      <c r="O19" s="1806"/>
      <c r="P19" s="1806"/>
      <c r="Q19" s="1962">
        <v>8.5400000000000009</v>
      </c>
    </row>
    <row r="20" spans="1:17" s="539" customFormat="1" ht="15" x14ac:dyDescent="0.25">
      <c r="A20" s="542">
        <v>6</v>
      </c>
      <c r="B20" s="780"/>
      <c r="C20" s="1806"/>
      <c r="D20" s="1806"/>
      <c r="E20" s="1644">
        <v>10.199999999999999</v>
      </c>
      <c r="F20" s="1795"/>
      <c r="G20" s="1806"/>
      <c r="H20" s="1806"/>
      <c r="I20" s="1962">
        <v>16.36</v>
      </c>
      <c r="J20" s="1795"/>
      <c r="K20" s="1806"/>
      <c r="L20" s="1806"/>
      <c r="M20" s="1644">
        <v>7.14</v>
      </c>
      <c r="N20" s="1795"/>
      <c r="O20" s="1806"/>
      <c r="P20" s="1806"/>
      <c r="Q20" s="1962">
        <v>6.1400000000000006</v>
      </c>
    </row>
    <row r="21" spans="1:17" s="539" customFormat="1" ht="15" x14ac:dyDescent="0.25">
      <c r="A21" s="542">
        <v>7</v>
      </c>
      <c r="B21" s="780"/>
      <c r="C21" s="1806"/>
      <c r="D21" s="1806"/>
      <c r="E21" s="1644">
        <v>13.2</v>
      </c>
      <c r="F21" s="1795"/>
      <c r="G21" s="1806"/>
      <c r="H21" s="1806"/>
      <c r="I21" s="1962">
        <v>13.84</v>
      </c>
      <c r="J21" s="1795"/>
      <c r="K21" s="1806"/>
      <c r="L21" s="1806"/>
      <c r="M21" s="1644">
        <v>7.47</v>
      </c>
      <c r="N21" s="1795"/>
      <c r="O21" s="1806"/>
      <c r="P21" s="1806"/>
      <c r="Q21" s="1962">
        <v>4.38</v>
      </c>
    </row>
    <row r="22" spans="1:17" s="539" customFormat="1" ht="15" x14ac:dyDescent="0.25">
      <c r="A22" s="542">
        <v>8</v>
      </c>
      <c r="B22" s="780"/>
      <c r="C22" s="1806"/>
      <c r="D22" s="1806"/>
      <c r="E22" s="1644">
        <v>17.399999999999999</v>
      </c>
      <c r="F22" s="1795"/>
      <c r="G22" s="1806"/>
      <c r="H22" s="1806"/>
      <c r="I22" s="1962">
        <v>15.82</v>
      </c>
      <c r="J22" s="1795"/>
      <c r="K22" s="1806"/>
      <c r="L22" s="1806"/>
      <c r="M22" s="1644">
        <v>8.07</v>
      </c>
      <c r="N22" s="1795"/>
      <c r="O22" s="1806"/>
      <c r="P22" s="1806"/>
      <c r="Q22" s="1962">
        <v>5.08</v>
      </c>
    </row>
    <row r="23" spans="1:17" s="539" customFormat="1" ht="15" x14ac:dyDescent="0.25">
      <c r="A23" s="542">
        <v>9</v>
      </c>
      <c r="B23" s="780"/>
      <c r="C23" s="1806"/>
      <c r="D23" s="1806"/>
      <c r="E23" s="1644">
        <v>18.479999999999997</v>
      </c>
      <c r="F23" s="1795"/>
      <c r="G23" s="1806"/>
      <c r="H23" s="1806"/>
      <c r="I23" s="1962">
        <v>17.66</v>
      </c>
      <c r="J23" s="1795"/>
      <c r="K23" s="1806"/>
      <c r="L23" s="1806"/>
      <c r="M23" s="1644">
        <v>8.7899999999999991</v>
      </c>
      <c r="N23" s="1795"/>
      <c r="O23" s="1806"/>
      <c r="P23" s="1806"/>
      <c r="Q23" s="1962">
        <v>6.88</v>
      </c>
    </row>
    <row r="24" spans="1:17" s="539" customFormat="1" ht="15" x14ac:dyDescent="0.25">
      <c r="A24" s="542">
        <v>10</v>
      </c>
      <c r="B24" s="780"/>
      <c r="C24" s="1806"/>
      <c r="D24" s="1806"/>
      <c r="E24" s="1644">
        <v>2.4900000000000002</v>
      </c>
      <c r="F24" s="1795"/>
      <c r="G24" s="1806"/>
      <c r="H24" s="1806"/>
      <c r="I24" s="1962">
        <v>19.14</v>
      </c>
      <c r="J24" s="1795"/>
      <c r="K24" s="1806"/>
      <c r="L24" s="1806"/>
      <c r="M24" s="1644">
        <v>1.2</v>
      </c>
      <c r="N24" s="1795"/>
      <c r="O24" s="1806"/>
      <c r="P24" s="1806"/>
      <c r="Q24" s="1962">
        <v>7.5</v>
      </c>
    </row>
    <row r="25" spans="1:17" s="539" customFormat="1" ht="15" x14ac:dyDescent="0.25">
      <c r="A25" s="542">
        <v>11</v>
      </c>
      <c r="B25" s="780"/>
      <c r="C25" s="1806"/>
      <c r="D25" s="1806"/>
      <c r="E25" s="1644">
        <v>0</v>
      </c>
      <c r="F25" s="1795"/>
      <c r="G25" s="1806"/>
      <c r="H25" s="1806"/>
      <c r="I25" s="1962">
        <v>16.5</v>
      </c>
      <c r="J25" s="1795"/>
      <c r="K25" s="1806"/>
      <c r="L25" s="1806"/>
      <c r="M25" s="1644">
        <v>0</v>
      </c>
      <c r="N25" s="1795"/>
      <c r="O25" s="1806"/>
      <c r="P25" s="1806"/>
      <c r="Q25" s="1962">
        <v>7.3</v>
      </c>
    </row>
    <row r="26" spans="1:17" s="539" customFormat="1" ht="15" x14ac:dyDescent="0.25">
      <c r="A26" s="542">
        <v>12</v>
      </c>
      <c r="B26" s="780"/>
      <c r="C26" s="1806"/>
      <c r="D26" s="1806"/>
      <c r="E26" s="1644">
        <v>0</v>
      </c>
      <c r="F26" s="1795"/>
      <c r="G26" s="1806"/>
      <c r="H26" s="1806"/>
      <c r="I26" s="1962">
        <v>15.76</v>
      </c>
      <c r="J26" s="1795"/>
      <c r="K26" s="1806"/>
      <c r="L26" s="1806"/>
      <c r="M26" s="1644">
        <v>0</v>
      </c>
      <c r="N26" s="1795"/>
      <c r="O26" s="1806"/>
      <c r="P26" s="1806"/>
      <c r="Q26" s="1962">
        <v>6.88</v>
      </c>
    </row>
    <row r="27" spans="1:17" s="539" customFormat="1" ht="15" x14ac:dyDescent="0.25">
      <c r="A27" s="542">
        <v>13</v>
      </c>
      <c r="B27" s="780"/>
      <c r="C27" s="1806"/>
      <c r="D27" s="1806"/>
      <c r="E27" s="1644">
        <v>0</v>
      </c>
      <c r="F27" s="1795"/>
      <c r="G27" s="1806"/>
      <c r="H27" s="1806"/>
      <c r="I27" s="1962">
        <v>16.2</v>
      </c>
      <c r="J27" s="1795"/>
      <c r="K27" s="1806"/>
      <c r="L27" s="1806"/>
      <c r="M27" s="1644">
        <v>0</v>
      </c>
      <c r="N27" s="1795"/>
      <c r="O27" s="1806"/>
      <c r="P27" s="1806"/>
      <c r="Q27" s="1962">
        <v>6.64</v>
      </c>
    </row>
    <row r="28" spans="1:17" s="539" customFormat="1" ht="15" x14ac:dyDescent="0.25">
      <c r="A28" s="542">
        <v>14</v>
      </c>
      <c r="B28" s="780"/>
      <c r="C28" s="1806"/>
      <c r="D28" s="1806"/>
      <c r="E28" s="1644">
        <v>0</v>
      </c>
      <c r="F28" s="1795"/>
      <c r="G28" s="1806"/>
      <c r="H28" s="1806"/>
      <c r="I28" s="1962">
        <v>23.14</v>
      </c>
      <c r="J28" s="1795"/>
      <c r="K28" s="1806"/>
      <c r="L28" s="1806"/>
      <c r="M28" s="1644">
        <v>0</v>
      </c>
      <c r="N28" s="1795"/>
      <c r="O28" s="1806"/>
      <c r="P28" s="1806"/>
      <c r="Q28" s="1962">
        <v>7.4600000000000009</v>
      </c>
    </row>
    <row r="29" spans="1:17" s="539" customFormat="1" ht="15" x14ac:dyDescent="0.25">
      <c r="A29" s="542">
        <v>15</v>
      </c>
      <c r="B29" s="780"/>
      <c r="C29" s="1806"/>
      <c r="D29" s="1806"/>
      <c r="E29" s="1644">
        <v>0</v>
      </c>
      <c r="F29" s="1795"/>
      <c r="G29" s="1806"/>
      <c r="H29" s="1806"/>
      <c r="I29" s="1962">
        <v>19.04</v>
      </c>
      <c r="J29" s="1795"/>
      <c r="K29" s="1806"/>
      <c r="L29" s="1806"/>
      <c r="M29" s="1644">
        <v>0</v>
      </c>
      <c r="N29" s="1795"/>
      <c r="O29" s="1806"/>
      <c r="P29" s="1806"/>
      <c r="Q29" s="1962">
        <v>9.82</v>
      </c>
    </row>
    <row r="30" spans="1:17" s="539" customFormat="1" ht="15" x14ac:dyDescent="0.25">
      <c r="A30" s="542">
        <v>16</v>
      </c>
      <c r="B30" s="780"/>
      <c r="C30" s="1806"/>
      <c r="D30" s="1806"/>
      <c r="E30" s="1644">
        <v>0.77999999999999992</v>
      </c>
      <c r="F30" s="1795"/>
      <c r="G30" s="1806"/>
      <c r="H30" s="1806"/>
      <c r="I30" s="1962">
        <v>24.92</v>
      </c>
      <c r="J30" s="1795"/>
      <c r="K30" s="1806"/>
      <c r="L30" s="1806"/>
      <c r="M30" s="1644">
        <v>0.24</v>
      </c>
      <c r="N30" s="1795"/>
      <c r="O30" s="1806"/>
      <c r="P30" s="1806"/>
      <c r="Q30" s="1962">
        <v>9.84</v>
      </c>
    </row>
    <row r="31" spans="1:17" s="543" customFormat="1" ht="15" x14ac:dyDescent="0.25">
      <c r="A31" s="542">
        <v>17</v>
      </c>
      <c r="B31" s="813"/>
      <c r="C31" s="1806"/>
      <c r="D31" s="1806"/>
      <c r="E31" s="1644">
        <v>31.35</v>
      </c>
      <c r="F31" s="1795"/>
      <c r="G31" s="1806"/>
      <c r="H31" s="1806"/>
      <c r="I31" s="1962">
        <v>25.62</v>
      </c>
      <c r="J31" s="1795"/>
      <c r="K31" s="1806"/>
      <c r="L31" s="1806"/>
      <c r="M31" s="1644">
        <v>15.18</v>
      </c>
      <c r="N31" s="1795"/>
      <c r="O31" s="1806"/>
      <c r="P31" s="1806"/>
      <c r="Q31" s="1962">
        <v>8.76</v>
      </c>
    </row>
    <row r="32" spans="1:17" s="543" customFormat="1" ht="15" x14ac:dyDescent="0.25">
      <c r="A32" s="542">
        <v>18</v>
      </c>
      <c r="B32" s="813"/>
      <c r="C32" s="1806"/>
      <c r="D32" s="1806"/>
      <c r="E32" s="1644">
        <v>27.15</v>
      </c>
      <c r="F32" s="1795"/>
      <c r="G32" s="1806"/>
      <c r="H32" s="1806"/>
      <c r="I32" s="1962">
        <v>24.439999999999998</v>
      </c>
      <c r="J32" s="1795"/>
      <c r="K32" s="1806"/>
      <c r="L32" s="1806"/>
      <c r="M32" s="1644">
        <v>14.34</v>
      </c>
      <c r="N32" s="1795"/>
      <c r="O32" s="1806"/>
      <c r="P32" s="1806"/>
      <c r="Q32" s="1962">
        <v>7.62</v>
      </c>
    </row>
    <row r="33" spans="1:33" s="543" customFormat="1" ht="15" x14ac:dyDescent="0.25">
      <c r="A33" s="542">
        <v>19</v>
      </c>
      <c r="B33" s="813"/>
      <c r="C33" s="1806"/>
      <c r="D33" s="1806"/>
      <c r="E33" s="1644">
        <v>23.85</v>
      </c>
      <c r="F33" s="1795"/>
      <c r="G33" s="1806"/>
      <c r="H33" s="1806"/>
      <c r="I33" s="1962">
        <v>30.759999999999998</v>
      </c>
      <c r="J33" s="1795"/>
      <c r="K33" s="1806"/>
      <c r="L33" s="1806"/>
      <c r="M33" s="1644">
        <v>14.07</v>
      </c>
      <c r="N33" s="1795"/>
      <c r="O33" s="1806"/>
      <c r="P33" s="1806"/>
      <c r="Q33" s="1962">
        <v>11.24</v>
      </c>
    </row>
    <row r="34" spans="1:33" s="543" customFormat="1" ht="15" x14ac:dyDescent="0.25">
      <c r="A34" s="542">
        <v>20</v>
      </c>
      <c r="B34" s="813"/>
      <c r="C34" s="1806"/>
      <c r="D34" s="1806"/>
      <c r="E34" s="1644">
        <v>22.71</v>
      </c>
      <c r="F34" s="1795"/>
      <c r="G34" s="1806"/>
      <c r="H34" s="1806"/>
      <c r="I34" s="1962">
        <v>31.3</v>
      </c>
      <c r="J34" s="1795"/>
      <c r="K34" s="1806"/>
      <c r="L34" s="1806"/>
      <c r="M34" s="1644">
        <v>12.33</v>
      </c>
      <c r="N34" s="1795"/>
      <c r="O34" s="1806"/>
      <c r="P34" s="1806"/>
      <c r="Q34" s="1962">
        <v>13.12</v>
      </c>
    </row>
    <row r="35" spans="1:33" s="543" customFormat="1" ht="15" x14ac:dyDescent="0.25">
      <c r="A35" s="542">
        <v>21</v>
      </c>
      <c r="B35" s="813"/>
      <c r="C35" s="1806"/>
      <c r="D35" s="1806"/>
      <c r="E35" s="1644">
        <v>20.64</v>
      </c>
      <c r="F35" s="1795"/>
      <c r="G35" s="1806"/>
      <c r="H35" s="1806"/>
      <c r="I35" s="1962">
        <v>27.46</v>
      </c>
      <c r="J35" s="1795"/>
      <c r="K35" s="1806"/>
      <c r="L35" s="1806"/>
      <c r="M35" s="1644">
        <v>10.260000000000002</v>
      </c>
      <c r="N35" s="1795"/>
      <c r="O35" s="1806"/>
      <c r="P35" s="1806"/>
      <c r="Q35" s="1962">
        <v>8.82</v>
      </c>
    </row>
    <row r="36" spans="1:33" s="543" customFormat="1" ht="15" x14ac:dyDescent="0.25">
      <c r="A36" s="542">
        <v>22</v>
      </c>
      <c r="B36" s="813"/>
      <c r="C36" s="1806"/>
      <c r="D36" s="1806"/>
      <c r="E36" s="1644">
        <v>21.45</v>
      </c>
      <c r="F36" s="1795"/>
      <c r="G36" s="1806"/>
      <c r="H36" s="1806"/>
      <c r="I36" s="1962">
        <v>28.619999999999997</v>
      </c>
      <c r="J36" s="1795"/>
      <c r="K36" s="1806"/>
      <c r="L36" s="1806"/>
      <c r="M36" s="1644">
        <v>9.4499999999999993</v>
      </c>
      <c r="N36" s="1795"/>
      <c r="O36" s="1806"/>
      <c r="P36" s="1806"/>
      <c r="Q36" s="1962">
        <v>11.92</v>
      </c>
    </row>
    <row r="37" spans="1:33" s="543" customFormat="1" ht="15" x14ac:dyDescent="0.25">
      <c r="A37" s="542">
        <v>23</v>
      </c>
      <c r="B37" s="813"/>
      <c r="C37" s="1806"/>
      <c r="D37" s="1806"/>
      <c r="E37" s="1644">
        <v>19.740000000000002</v>
      </c>
      <c r="F37" s="1795"/>
      <c r="G37" s="1806"/>
      <c r="H37" s="1806"/>
      <c r="I37" s="1962">
        <v>30.1</v>
      </c>
      <c r="J37" s="1795"/>
      <c r="K37" s="1806"/>
      <c r="L37" s="1806"/>
      <c r="M37" s="1644">
        <v>9.8999999999999986</v>
      </c>
      <c r="N37" s="1795"/>
      <c r="O37" s="1806"/>
      <c r="P37" s="1806"/>
      <c r="Q37" s="1962">
        <v>12.92</v>
      </c>
    </row>
    <row r="38" spans="1:33" s="543" customFormat="1" ht="15" x14ac:dyDescent="0.25">
      <c r="A38" s="542">
        <v>24</v>
      </c>
      <c r="B38" s="813"/>
      <c r="C38" s="1806"/>
      <c r="D38" s="1806"/>
      <c r="E38" s="1644">
        <v>14.07</v>
      </c>
      <c r="F38" s="1795"/>
      <c r="G38" s="1806"/>
      <c r="H38" s="1806"/>
      <c r="I38" s="1962">
        <v>28.16</v>
      </c>
      <c r="J38" s="1795"/>
      <c r="K38" s="1806"/>
      <c r="L38" s="1806"/>
      <c r="M38" s="1644">
        <v>8.52</v>
      </c>
      <c r="N38" s="1795"/>
      <c r="O38" s="1806"/>
      <c r="P38" s="1806"/>
      <c r="Q38" s="1962">
        <v>13.66</v>
      </c>
    </row>
    <row r="39" spans="1:33" s="543" customFormat="1" ht="15" x14ac:dyDescent="0.2">
      <c r="A39" s="542" t="s">
        <v>19</v>
      </c>
      <c r="B39" s="795"/>
      <c r="C39" s="1806"/>
      <c r="D39" s="1806"/>
      <c r="E39" s="1808">
        <f>SUM(E15:E38)</f>
        <v>305.31</v>
      </c>
      <c r="F39" s="1806"/>
      <c r="G39" s="1806"/>
      <c r="H39" s="1806"/>
      <c r="I39" s="1808">
        <f>SUM(I15:I38)</f>
        <v>547.19999999999993</v>
      </c>
      <c r="J39" s="1806"/>
      <c r="K39" s="1806"/>
      <c r="L39" s="1806"/>
      <c r="M39" s="1808">
        <f>SUM(M15:M38)</f>
        <v>175.74</v>
      </c>
      <c r="N39" s="1806"/>
      <c r="O39" s="1806"/>
      <c r="P39" s="1806"/>
      <c r="Q39" s="1808">
        <f>SUM(Q15:Q38)</f>
        <v>224.71999999999994</v>
      </c>
    </row>
    <row r="40" spans="1:33" s="531" customFormat="1" ht="12.75" customHeight="1" x14ac:dyDescent="0.2">
      <c r="A40" s="531" t="s">
        <v>20</v>
      </c>
      <c r="R40" s="956"/>
      <c r="S40" s="956"/>
      <c r="T40" s="956"/>
      <c r="U40" s="956"/>
      <c r="V40" s="956"/>
      <c r="W40" s="956"/>
      <c r="X40" s="956"/>
      <c r="Y40" s="956"/>
      <c r="Z40" s="956"/>
      <c r="AA40" s="956"/>
      <c r="AB40" s="956"/>
      <c r="AC40" s="956"/>
      <c r="AD40" s="956"/>
      <c r="AE40" s="956"/>
      <c r="AF40" s="956"/>
      <c r="AG40" s="956"/>
    </row>
    <row r="41" spans="1:33" s="531" customFormat="1" ht="12.75" customHeight="1" x14ac:dyDescent="0.2">
      <c r="A41" s="531" t="s">
        <v>21</v>
      </c>
      <c r="R41" s="956"/>
      <c r="S41" s="956"/>
      <c r="T41" s="956"/>
      <c r="U41" s="956"/>
      <c r="V41" s="956"/>
      <c r="W41" s="956"/>
      <c r="X41" s="956"/>
      <c r="Y41" s="956"/>
      <c r="Z41" s="956"/>
      <c r="AA41" s="956"/>
      <c r="AB41" s="956"/>
      <c r="AC41" s="956"/>
      <c r="AD41" s="956"/>
      <c r="AE41" s="956"/>
      <c r="AF41" s="956"/>
      <c r="AG41" s="956"/>
    </row>
    <row r="42" spans="1:33" x14ac:dyDescent="0.2">
      <c r="A42" s="531" t="s">
        <v>22</v>
      </c>
      <c r="R42" s="957"/>
      <c r="S42" s="957"/>
      <c r="T42" s="957"/>
      <c r="U42" s="957"/>
      <c r="V42" s="957"/>
      <c r="W42" s="957"/>
      <c r="X42" s="957"/>
      <c r="Y42" s="957"/>
      <c r="Z42" s="957"/>
      <c r="AA42" s="957"/>
      <c r="AB42" s="957"/>
      <c r="AC42" s="957"/>
      <c r="AD42" s="957"/>
      <c r="AE42" s="957"/>
      <c r="AF42" s="957"/>
      <c r="AG42" s="957"/>
    </row>
    <row r="43" spans="1:33" x14ac:dyDescent="0.2">
      <c r="A43" s="531" t="s">
        <v>23</v>
      </c>
      <c r="K43" s="531" t="s">
        <v>526</v>
      </c>
      <c r="L43" s="531"/>
      <c r="M43" s="531"/>
      <c r="N43" s="531"/>
      <c r="O43" s="531"/>
      <c r="P43" s="531"/>
      <c r="Q43" s="531"/>
      <c r="R43" s="957"/>
      <c r="S43" s="957"/>
      <c r="T43" s="957"/>
      <c r="U43" s="957"/>
      <c r="V43" s="957"/>
      <c r="W43" s="957"/>
      <c r="X43" s="957"/>
      <c r="Y43" s="957"/>
      <c r="Z43" s="957"/>
      <c r="AA43" s="957"/>
      <c r="AB43" s="957"/>
      <c r="AC43" s="957"/>
      <c r="AD43" s="957"/>
      <c r="AE43" s="957"/>
      <c r="AF43" s="957"/>
      <c r="AG43" s="957"/>
    </row>
    <row r="44" spans="1:33" x14ac:dyDescent="0.2">
      <c r="R44" s="957"/>
      <c r="S44" s="957"/>
      <c r="T44" s="957"/>
      <c r="U44" s="957"/>
      <c r="V44" s="957"/>
      <c r="W44" s="957"/>
      <c r="X44" s="957"/>
      <c r="Y44" s="957"/>
      <c r="Z44" s="957"/>
      <c r="AA44" s="957"/>
      <c r="AB44" s="957"/>
      <c r="AC44" s="957"/>
      <c r="AD44" s="957"/>
      <c r="AE44" s="957"/>
      <c r="AF44" s="957"/>
      <c r="AG44" s="957"/>
    </row>
  </sheetData>
  <mergeCells count="19">
    <mergeCell ref="B1:F1"/>
    <mergeCell ref="B2:F2"/>
    <mergeCell ref="A6:Q6"/>
    <mergeCell ref="A7:Q7"/>
    <mergeCell ref="N2:Q2"/>
    <mergeCell ref="B4:C4"/>
    <mergeCell ref="B3:C3"/>
    <mergeCell ref="B5:C5"/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8">
    <tabColor theme="6"/>
  </sheetPr>
  <dimension ref="A1:AG44"/>
  <sheetViews>
    <sheetView zoomScale="70" zoomScaleNormal="70" workbookViewId="0">
      <selection activeCell="M15" sqref="M15:M38"/>
    </sheetView>
  </sheetViews>
  <sheetFormatPr defaultRowHeight="12.75" x14ac:dyDescent="0.2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 x14ac:dyDescent="0.25">
      <c r="B1" s="2839" t="s">
        <v>503</v>
      </c>
      <c r="C1" s="2046"/>
      <c r="D1" s="2046"/>
      <c r="E1" s="2046"/>
      <c r="F1" s="2046"/>
      <c r="J1" s="801" t="s">
        <v>179</v>
      </c>
      <c r="N1" s="532" t="s">
        <v>125</v>
      </c>
      <c r="O1" s="532"/>
      <c r="P1" s="532"/>
      <c r="Q1" s="532"/>
      <c r="R1" s="956"/>
      <c r="S1" s="956"/>
      <c r="T1" s="956"/>
      <c r="U1" s="956"/>
      <c r="V1" s="956"/>
      <c r="W1" s="956"/>
      <c r="X1" s="956"/>
      <c r="Y1" s="956"/>
      <c r="Z1" s="956"/>
      <c r="AA1" s="956"/>
      <c r="AB1" s="956"/>
      <c r="AC1" s="956"/>
      <c r="AD1" s="956"/>
      <c r="AE1" s="956"/>
      <c r="AF1" s="956"/>
      <c r="AG1" s="956"/>
    </row>
    <row r="2" spans="1:33" s="531" customFormat="1" ht="10.5" customHeight="1" x14ac:dyDescent="0.2">
      <c r="B2" s="2840" t="s">
        <v>1</v>
      </c>
      <c r="C2" s="2032"/>
      <c r="D2" s="2032"/>
      <c r="E2" s="2032"/>
      <c r="F2" s="2032"/>
      <c r="N2" s="2840" t="s">
        <v>2</v>
      </c>
      <c r="O2" s="2843"/>
      <c r="P2" s="2843"/>
      <c r="Q2" s="2843"/>
      <c r="R2" s="956"/>
      <c r="S2" s="956"/>
      <c r="T2" s="956"/>
      <c r="U2" s="956"/>
      <c r="V2" s="956"/>
      <c r="W2" s="956"/>
      <c r="X2" s="956"/>
      <c r="Y2" s="956"/>
      <c r="Z2" s="956"/>
      <c r="AA2" s="956"/>
      <c r="AB2" s="956"/>
      <c r="AC2" s="956"/>
      <c r="AD2" s="956"/>
      <c r="AE2" s="956"/>
      <c r="AF2" s="956"/>
      <c r="AG2" s="956"/>
    </row>
    <row r="3" spans="1:33" s="531" customFormat="1" ht="13.5" customHeight="1" x14ac:dyDescent="0.2">
      <c r="B3" s="2845" t="s">
        <v>126</v>
      </c>
      <c r="C3" s="2843"/>
      <c r="N3" s="531" t="s">
        <v>3</v>
      </c>
      <c r="R3" s="956"/>
      <c r="S3" s="956"/>
      <c r="T3" s="956"/>
      <c r="U3" s="956"/>
      <c r="V3" s="956"/>
      <c r="W3" s="956"/>
      <c r="X3" s="956"/>
      <c r="Y3" s="956"/>
      <c r="Z3" s="956"/>
      <c r="AA3" s="956"/>
      <c r="AB3" s="956"/>
      <c r="AC3" s="956"/>
      <c r="AD3" s="956"/>
      <c r="AE3" s="956"/>
      <c r="AF3" s="956"/>
      <c r="AG3" s="956"/>
    </row>
    <row r="4" spans="1:33" s="531" customFormat="1" ht="15" customHeight="1" x14ac:dyDescent="0.25">
      <c r="B4" s="2844" t="s">
        <v>4</v>
      </c>
      <c r="C4" s="2046"/>
      <c r="D4" s="534"/>
      <c r="E4" s="956"/>
      <c r="F4" s="956"/>
      <c r="G4" s="956"/>
      <c r="H4" s="956"/>
      <c r="I4" s="918" t="s">
        <v>5</v>
      </c>
      <c r="J4" s="533"/>
      <c r="K4" s="533"/>
      <c r="L4" s="533"/>
      <c r="O4" s="535"/>
      <c r="R4" s="956"/>
      <c r="S4" s="956"/>
      <c r="T4" s="956"/>
      <c r="U4" s="956"/>
      <c r="V4" s="956"/>
      <c r="W4" s="956"/>
      <c r="X4" s="956"/>
      <c r="Y4" s="956"/>
      <c r="Z4" s="956"/>
      <c r="AA4" s="956"/>
      <c r="AB4" s="956"/>
      <c r="AC4" s="956"/>
      <c r="AD4" s="956"/>
      <c r="AE4" s="956"/>
      <c r="AF4" s="956"/>
      <c r="AG4" s="956"/>
    </row>
    <row r="5" spans="1:33" s="531" customFormat="1" ht="9.75" customHeight="1" x14ac:dyDescent="0.2">
      <c r="B5" s="2846" t="s">
        <v>7</v>
      </c>
      <c r="C5" s="2044"/>
      <c r="D5" s="533"/>
      <c r="E5" s="533"/>
      <c r="R5" s="956"/>
      <c r="S5" s="956"/>
      <c r="T5" s="956"/>
      <c r="U5" s="956"/>
      <c r="V5" s="956"/>
      <c r="W5" s="956"/>
      <c r="X5" s="956"/>
      <c r="Y5" s="956"/>
      <c r="Z5" s="956"/>
      <c r="AA5" s="956"/>
      <c r="AB5" s="956"/>
      <c r="AC5" s="956"/>
      <c r="AD5" s="956"/>
      <c r="AE5" s="956"/>
      <c r="AF5" s="956"/>
      <c r="AG5" s="956"/>
    </row>
    <row r="6" spans="1:33" s="531" customFormat="1" ht="12" customHeight="1" x14ac:dyDescent="0.25">
      <c r="A6" s="2841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56"/>
      <c r="S6" s="956"/>
      <c r="T6" s="956"/>
      <c r="U6" s="956"/>
      <c r="V6" s="956"/>
      <c r="W6" s="956"/>
      <c r="X6" s="956"/>
      <c r="Y6" s="956"/>
      <c r="Z6" s="956"/>
      <c r="AA6" s="956"/>
      <c r="AB6" s="956"/>
      <c r="AC6" s="956"/>
      <c r="AD6" s="956"/>
      <c r="AE6" s="956"/>
      <c r="AF6" s="956"/>
      <c r="AG6" s="956"/>
    </row>
    <row r="7" spans="1:33" s="531" customFormat="1" ht="15.75" x14ac:dyDescent="0.25">
      <c r="A7" s="2842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56"/>
      <c r="S7" s="956"/>
      <c r="T7" s="956"/>
      <c r="U7" s="956"/>
      <c r="V7" s="956"/>
      <c r="W7" s="956"/>
      <c r="X7" s="956"/>
      <c r="Y7" s="956"/>
      <c r="Z7" s="956"/>
      <c r="AA7" s="956"/>
      <c r="AB7" s="956"/>
      <c r="AC7" s="956"/>
      <c r="AD7" s="956"/>
      <c r="AE7" s="956"/>
      <c r="AF7" s="956"/>
      <c r="AG7" s="956"/>
    </row>
    <row r="8" spans="1:33" s="531" customFormat="1" ht="9" customHeight="1" x14ac:dyDescent="0.2">
      <c r="A8" s="1326" t="s">
        <v>448</v>
      </c>
      <c r="B8" s="1312" t="s">
        <v>449</v>
      </c>
      <c r="R8" s="956"/>
      <c r="S8" s="956"/>
      <c r="T8" s="956"/>
      <c r="U8" s="956"/>
      <c r="V8" s="956"/>
      <c r="W8" s="956"/>
      <c r="X8" s="956"/>
      <c r="Y8" s="956"/>
      <c r="Z8" s="956"/>
      <c r="AA8" s="956"/>
      <c r="AB8" s="956"/>
      <c r="AC8" s="956"/>
      <c r="AD8" s="956"/>
      <c r="AE8" s="956"/>
      <c r="AF8" s="956"/>
      <c r="AG8" s="956"/>
    </row>
    <row r="9" spans="1:33" s="531" customFormat="1" x14ac:dyDescent="0.2">
      <c r="A9" s="2832" t="s">
        <v>9</v>
      </c>
      <c r="B9" s="2835" t="s">
        <v>10</v>
      </c>
      <c r="C9" s="2836"/>
      <c r="D9" s="2836"/>
      <c r="E9" s="2836"/>
      <c r="F9" s="2836"/>
      <c r="G9" s="2836"/>
      <c r="H9" s="2836"/>
      <c r="I9" s="2837"/>
      <c r="J9" s="2835" t="s">
        <v>11</v>
      </c>
      <c r="K9" s="2836"/>
      <c r="L9" s="2836"/>
      <c r="M9" s="2836"/>
      <c r="N9" s="2836"/>
      <c r="O9" s="2836"/>
      <c r="P9" s="2836"/>
      <c r="Q9" s="2837"/>
      <c r="R9" s="956"/>
      <c r="S9" s="956"/>
      <c r="T9" s="956"/>
      <c r="U9" s="956"/>
      <c r="V9" s="956"/>
      <c r="W9" s="956"/>
      <c r="X9" s="956"/>
      <c r="Y9" s="956"/>
      <c r="Z9" s="956"/>
      <c r="AA9" s="956"/>
      <c r="AB9" s="956"/>
      <c r="AC9" s="956"/>
      <c r="AD9" s="956"/>
      <c r="AE9" s="956"/>
      <c r="AF9" s="956"/>
      <c r="AG9" s="956"/>
    </row>
    <row r="10" spans="1:33" s="531" customFormat="1" x14ac:dyDescent="0.2">
      <c r="A10" s="2833"/>
      <c r="B10" s="2830" t="s">
        <v>343</v>
      </c>
      <c r="C10" s="2831"/>
      <c r="D10" s="2831"/>
      <c r="E10" s="2838"/>
      <c r="F10" s="2830" t="s">
        <v>353</v>
      </c>
      <c r="G10" s="2039"/>
      <c r="H10" s="2039"/>
      <c r="I10" s="2040"/>
      <c r="J10" s="2830" t="s">
        <v>343</v>
      </c>
      <c r="K10" s="2831"/>
      <c r="L10" s="2831"/>
      <c r="M10" s="2838"/>
      <c r="N10" s="2830" t="s">
        <v>354</v>
      </c>
      <c r="O10" s="2039"/>
      <c r="P10" s="2039"/>
      <c r="Q10" s="2040"/>
      <c r="R10" s="956"/>
      <c r="S10" s="956"/>
      <c r="T10" s="956"/>
      <c r="U10" s="956"/>
      <c r="V10" s="956"/>
      <c r="W10" s="956"/>
      <c r="X10" s="956"/>
      <c r="Y10" s="956"/>
      <c r="Z10" s="956"/>
      <c r="AA10" s="956"/>
      <c r="AB10" s="956"/>
      <c r="AC10" s="956"/>
      <c r="AD10" s="956"/>
      <c r="AE10" s="956"/>
      <c r="AF10" s="956"/>
      <c r="AG10" s="956"/>
    </row>
    <row r="11" spans="1:33" s="531" customFormat="1" x14ac:dyDescent="0.2">
      <c r="A11" s="2833"/>
      <c r="B11" s="2830" t="s">
        <v>14</v>
      </c>
      <c r="C11" s="2831"/>
      <c r="E11" s="537">
        <v>60</v>
      </c>
      <c r="F11" s="2830" t="s">
        <v>14</v>
      </c>
      <c r="G11" s="2831"/>
      <c r="H11" s="536"/>
      <c r="I11" s="537">
        <v>40</v>
      </c>
      <c r="J11" s="2830" t="s">
        <v>14</v>
      </c>
      <c r="K11" s="2831"/>
      <c r="L11" s="536"/>
      <c r="M11" s="537">
        <f>E11</f>
        <v>60</v>
      </c>
      <c r="N11" s="2830" t="s">
        <v>14</v>
      </c>
      <c r="O11" s="2831"/>
      <c r="P11" s="536"/>
      <c r="Q11" s="537">
        <v>40</v>
      </c>
      <c r="R11" s="956"/>
      <c r="S11" s="956"/>
      <c r="T11" s="956"/>
      <c r="U11" s="956"/>
      <c r="V11" s="956"/>
      <c r="W11" s="956"/>
      <c r="X11" s="956"/>
      <c r="Y11" s="956"/>
      <c r="Z11" s="956"/>
      <c r="AA11" s="956"/>
      <c r="AB11" s="956"/>
      <c r="AC11" s="956"/>
      <c r="AD11" s="956"/>
      <c r="AE11" s="956"/>
      <c r="AF11" s="956"/>
      <c r="AG11" s="956"/>
    </row>
    <row r="12" spans="1:33" s="539" customFormat="1" ht="35.25" customHeight="1" x14ac:dyDescent="0.2">
      <c r="A12" s="2834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1.25" x14ac:dyDescent="0.2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 x14ac:dyDescent="0.2">
      <c r="A14" s="542">
        <v>0</v>
      </c>
      <c r="B14" s="780"/>
      <c r="C14" s="1806"/>
      <c r="D14" s="1806"/>
      <c r="E14" s="1807"/>
      <c r="F14" s="1795"/>
      <c r="G14" s="1806"/>
      <c r="H14" s="1806"/>
      <c r="I14" s="1807"/>
      <c r="J14" s="1795"/>
      <c r="K14" s="1806"/>
      <c r="L14" s="1806"/>
      <c r="M14" s="1807"/>
      <c r="N14" s="1795"/>
      <c r="O14" s="1806"/>
      <c r="P14" s="1806"/>
      <c r="Q14" s="1807"/>
    </row>
    <row r="15" spans="1:33" s="1427" customFormat="1" ht="15" x14ac:dyDescent="0.25">
      <c r="A15" s="1426">
        <v>1</v>
      </c>
      <c r="B15" s="1412"/>
      <c r="C15" s="1806"/>
      <c r="D15" s="1806"/>
      <c r="E15" s="1644">
        <v>0</v>
      </c>
      <c r="F15" s="1795"/>
      <c r="G15" s="1806"/>
      <c r="H15" s="1806"/>
      <c r="I15" s="1644">
        <v>8.08</v>
      </c>
      <c r="J15" s="1795"/>
      <c r="K15" s="1806"/>
      <c r="L15" s="1806"/>
      <c r="M15" s="1644">
        <v>0</v>
      </c>
      <c r="N15" s="1795"/>
      <c r="O15" s="1806"/>
      <c r="P15" s="1806"/>
      <c r="Q15" s="1644">
        <v>3.7</v>
      </c>
    </row>
    <row r="16" spans="1:33" s="539" customFormat="1" ht="15" x14ac:dyDescent="0.25">
      <c r="A16" s="542">
        <v>2</v>
      </c>
      <c r="B16" s="780"/>
      <c r="C16" s="1806"/>
      <c r="D16" s="1806"/>
      <c r="E16" s="1644">
        <v>0</v>
      </c>
      <c r="F16" s="1795"/>
      <c r="G16" s="1806"/>
      <c r="H16" s="1806"/>
      <c r="I16" s="1644">
        <v>6.6000000000000005</v>
      </c>
      <c r="J16" s="1795"/>
      <c r="K16" s="1806"/>
      <c r="L16" s="1806"/>
      <c r="M16" s="1644">
        <v>0</v>
      </c>
      <c r="N16" s="1795"/>
      <c r="O16" s="1806"/>
      <c r="P16" s="1806"/>
      <c r="Q16" s="1644">
        <v>3.3</v>
      </c>
    </row>
    <row r="17" spans="1:17" s="539" customFormat="1" ht="15" x14ac:dyDescent="0.25">
      <c r="A17" s="542">
        <v>3</v>
      </c>
      <c r="B17" s="780"/>
      <c r="C17" s="1806"/>
      <c r="D17" s="1806"/>
      <c r="E17" s="1644">
        <v>0</v>
      </c>
      <c r="F17" s="1795"/>
      <c r="G17" s="1806"/>
      <c r="H17" s="1806"/>
      <c r="I17" s="1644">
        <v>5.76</v>
      </c>
      <c r="J17" s="1795"/>
      <c r="K17" s="1806"/>
      <c r="L17" s="1806"/>
      <c r="M17" s="1644">
        <v>0</v>
      </c>
      <c r="N17" s="1795"/>
      <c r="O17" s="1806"/>
      <c r="P17" s="1806"/>
      <c r="Q17" s="1644">
        <v>2.96</v>
      </c>
    </row>
    <row r="18" spans="1:17" s="539" customFormat="1" ht="15" x14ac:dyDescent="0.25">
      <c r="A18" s="542">
        <v>4</v>
      </c>
      <c r="B18" s="780"/>
      <c r="C18" s="1806"/>
      <c r="D18" s="1806"/>
      <c r="E18" s="1644">
        <v>0</v>
      </c>
      <c r="F18" s="1795"/>
      <c r="G18" s="1806"/>
      <c r="H18" s="1806"/>
      <c r="I18" s="1644">
        <v>6.18</v>
      </c>
      <c r="J18" s="1795"/>
      <c r="K18" s="1806"/>
      <c r="L18" s="1806"/>
      <c r="M18" s="1644">
        <v>0</v>
      </c>
      <c r="N18" s="1795"/>
      <c r="O18" s="1806"/>
      <c r="P18" s="1806"/>
      <c r="Q18" s="1644">
        <v>3.42</v>
      </c>
    </row>
    <row r="19" spans="1:17" s="539" customFormat="1" ht="15" x14ac:dyDescent="0.25">
      <c r="A19" s="542">
        <v>5</v>
      </c>
      <c r="B19" s="780"/>
      <c r="C19" s="1806"/>
      <c r="D19" s="1806"/>
      <c r="E19" s="1644">
        <v>0</v>
      </c>
      <c r="F19" s="1795"/>
      <c r="G19" s="1806"/>
      <c r="H19" s="1806"/>
      <c r="I19" s="1644">
        <v>5.84</v>
      </c>
      <c r="J19" s="1795"/>
      <c r="K19" s="1806"/>
      <c r="L19" s="1806"/>
      <c r="M19" s="1644">
        <v>0</v>
      </c>
      <c r="N19" s="1795"/>
      <c r="O19" s="1806"/>
      <c r="P19" s="1806"/>
      <c r="Q19" s="1644">
        <v>3.28</v>
      </c>
    </row>
    <row r="20" spans="1:17" s="539" customFormat="1" ht="15" x14ac:dyDescent="0.25">
      <c r="A20" s="542">
        <v>6</v>
      </c>
      <c r="B20" s="780"/>
      <c r="C20" s="1806"/>
      <c r="D20" s="1806"/>
      <c r="E20" s="1644">
        <v>0</v>
      </c>
      <c r="F20" s="1795"/>
      <c r="G20" s="1806"/>
      <c r="H20" s="1806"/>
      <c r="I20" s="1644">
        <v>6.4</v>
      </c>
      <c r="J20" s="1795"/>
      <c r="K20" s="1806"/>
      <c r="L20" s="1806"/>
      <c r="M20" s="1644">
        <v>0</v>
      </c>
      <c r="N20" s="1795"/>
      <c r="O20" s="1806"/>
      <c r="P20" s="1806"/>
      <c r="Q20" s="1644">
        <v>3.2600000000000002</v>
      </c>
    </row>
    <row r="21" spans="1:17" s="539" customFormat="1" ht="15" x14ac:dyDescent="0.25">
      <c r="A21" s="542">
        <v>7</v>
      </c>
      <c r="B21" s="780"/>
      <c r="C21" s="1806"/>
      <c r="D21" s="1806"/>
      <c r="E21" s="1644">
        <v>0</v>
      </c>
      <c r="F21" s="1795"/>
      <c r="G21" s="1806"/>
      <c r="H21" s="1806"/>
      <c r="I21" s="1644">
        <v>6.1400000000000006</v>
      </c>
      <c r="J21" s="1795"/>
      <c r="K21" s="1806"/>
      <c r="L21" s="1806"/>
      <c r="M21" s="1644">
        <v>0</v>
      </c>
      <c r="N21" s="1795"/>
      <c r="O21" s="1806"/>
      <c r="P21" s="1806"/>
      <c r="Q21" s="1644">
        <v>2.84</v>
      </c>
    </row>
    <row r="22" spans="1:17" s="539" customFormat="1" ht="15" x14ac:dyDescent="0.25">
      <c r="A22" s="542">
        <v>8</v>
      </c>
      <c r="B22" s="780"/>
      <c r="C22" s="1806"/>
      <c r="D22" s="1806"/>
      <c r="E22" s="1644">
        <v>0</v>
      </c>
      <c r="F22" s="1795"/>
      <c r="G22" s="1806"/>
      <c r="H22" s="1806"/>
      <c r="I22" s="1644">
        <v>9.16</v>
      </c>
      <c r="J22" s="1795"/>
      <c r="K22" s="1806"/>
      <c r="L22" s="1806"/>
      <c r="M22" s="1644">
        <v>0</v>
      </c>
      <c r="N22" s="1795"/>
      <c r="O22" s="1806"/>
      <c r="P22" s="1806"/>
      <c r="Q22" s="1644">
        <v>3.2800000000000002</v>
      </c>
    </row>
    <row r="23" spans="1:17" s="539" customFormat="1" ht="15" x14ac:dyDescent="0.25">
      <c r="A23" s="542">
        <v>9</v>
      </c>
      <c r="B23" s="780"/>
      <c r="C23" s="1806"/>
      <c r="D23" s="1806"/>
      <c r="E23" s="1644">
        <v>0</v>
      </c>
      <c r="F23" s="1795"/>
      <c r="G23" s="1806"/>
      <c r="H23" s="1806"/>
      <c r="I23" s="1644">
        <v>11.26</v>
      </c>
      <c r="J23" s="1795"/>
      <c r="K23" s="1806"/>
      <c r="L23" s="1806"/>
      <c r="M23" s="1644">
        <v>0</v>
      </c>
      <c r="N23" s="1795"/>
      <c r="O23" s="1806"/>
      <c r="P23" s="1806"/>
      <c r="Q23" s="1644">
        <v>3.48</v>
      </c>
    </row>
    <row r="24" spans="1:17" s="539" customFormat="1" ht="15" x14ac:dyDescent="0.25">
      <c r="A24" s="542">
        <v>10</v>
      </c>
      <c r="B24" s="780"/>
      <c r="C24" s="1806"/>
      <c r="D24" s="1806"/>
      <c r="E24" s="1644">
        <v>0</v>
      </c>
      <c r="F24" s="1795"/>
      <c r="G24" s="1806"/>
      <c r="H24" s="1806"/>
      <c r="I24" s="1644">
        <v>1.56</v>
      </c>
      <c r="J24" s="1795"/>
      <c r="K24" s="1806"/>
      <c r="L24" s="1806"/>
      <c r="M24" s="1644">
        <v>0</v>
      </c>
      <c r="N24" s="1795"/>
      <c r="O24" s="1806"/>
      <c r="P24" s="1806"/>
      <c r="Q24" s="1644">
        <v>0.52</v>
      </c>
    </row>
    <row r="25" spans="1:17" s="539" customFormat="1" ht="15" x14ac:dyDescent="0.25">
      <c r="A25" s="542">
        <v>11</v>
      </c>
      <c r="B25" s="780"/>
      <c r="C25" s="1806"/>
      <c r="D25" s="1806"/>
      <c r="E25" s="1644">
        <v>0</v>
      </c>
      <c r="F25" s="1795"/>
      <c r="G25" s="1806"/>
      <c r="H25" s="1806"/>
      <c r="I25" s="1644">
        <v>0</v>
      </c>
      <c r="J25" s="1795"/>
      <c r="K25" s="1806"/>
      <c r="L25" s="1806"/>
      <c r="M25" s="1644">
        <v>0</v>
      </c>
      <c r="N25" s="1795"/>
      <c r="O25" s="1806"/>
      <c r="P25" s="1806"/>
      <c r="Q25" s="1644">
        <v>0</v>
      </c>
    </row>
    <row r="26" spans="1:17" s="539" customFormat="1" ht="15" x14ac:dyDescent="0.25">
      <c r="A26" s="542">
        <v>12</v>
      </c>
      <c r="B26" s="780"/>
      <c r="C26" s="1806"/>
      <c r="D26" s="1806"/>
      <c r="E26" s="1644">
        <v>0</v>
      </c>
      <c r="F26" s="1795"/>
      <c r="G26" s="1806"/>
      <c r="H26" s="1806"/>
      <c r="I26" s="1644">
        <v>0</v>
      </c>
      <c r="J26" s="1795"/>
      <c r="K26" s="1806"/>
      <c r="L26" s="1806"/>
      <c r="M26" s="1644">
        <v>0</v>
      </c>
      <c r="N26" s="1795"/>
      <c r="O26" s="1806"/>
      <c r="P26" s="1806"/>
      <c r="Q26" s="1644">
        <v>0</v>
      </c>
    </row>
    <row r="27" spans="1:17" s="539" customFormat="1" ht="15" x14ac:dyDescent="0.25">
      <c r="A27" s="542">
        <v>13</v>
      </c>
      <c r="B27" s="780"/>
      <c r="C27" s="1806"/>
      <c r="D27" s="1806"/>
      <c r="E27" s="1644">
        <v>0</v>
      </c>
      <c r="F27" s="1795"/>
      <c r="G27" s="1806"/>
      <c r="H27" s="1806"/>
      <c r="I27" s="1644">
        <v>0</v>
      </c>
      <c r="J27" s="1795"/>
      <c r="K27" s="1806"/>
      <c r="L27" s="1806"/>
      <c r="M27" s="1644">
        <v>0</v>
      </c>
      <c r="N27" s="1795"/>
      <c r="O27" s="1806"/>
      <c r="P27" s="1806"/>
      <c r="Q27" s="1644">
        <v>0</v>
      </c>
    </row>
    <row r="28" spans="1:17" s="539" customFormat="1" ht="15" x14ac:dyDescent="0.25">
      <c r="A28" s="542">
        <v>14</v>
      </c>
      <c r="B28" s="780"/>
      <c r="C28" s="1806"/>
      <c r="D28" s="1806"/>
      <c r="E28" s="1644">
        <v>0</v>
      </c>
      <c r="F28" s="1795"/>
      <c r="G28" s="1806"/>
      <c r="H28" s="1806"/>
      <c r="I28" s="1644">
        <v>0</v>
      </c>
      <c r="J28" s="1795"/>
      <c r="K28" s="1806"/>
      <c r="L28" s="1806"/>
      <c r="M28" s="1644">
        <v>0</v>
      </c>
      <c r="N28" s="1795"/>
      <c r="O28" s="1806"/>
      <c r="P28" s="1806"/>
      <c r="Q28" s="1644">
        <v>0</v>
      </c>
    </row>
    <row r="29" spans="1:17" s="539" customFormat="1" ht="15" x14ac:dyDescent="0.25">
      <c r="A29" s="542">
        <v>15</v>
      </c>
      <c r="B29" s="780"/>
      <c r="C29" s="1806"/>
      <c r="D29" s="1806"/>
      <c r="E29" s="1644">
        <v>0</v>
      </c>
      <c r="F29" s="1795"/>
      <c r="G29" s="1806"/>
      <c r="H29" s="1806"/>
      <c r="I29" s="1644">
        <v>0</v>
      </c>
      <c r="J29" s="1795"/>
      <c r="K29" s="1806"/>
      <c r="L29" s="1806"/>
      <c r="M29" s="1644">
        <v>0</v>
      </c>
      <c r="N29" s="1795"/>
      <c r="O29" s="1806"/>
      <c r="P29" s="1806"/>
      <c r="Q29" s="1644">
        <v>0</v>
      </c>
    </row>
    <row r="30" spans="1:17" s="539" customFormat="1" ht="15" x14ac:dyDescent="0.25">
      <c r="A30" s="542">
        <v>16</v>
      </c>
      <c r="B30" s="780"/>
      <c r="C30" s="1806"/>
      <c r="D30" s="1806"/>
      <c r="E30" s="1644">
        <v>0</v>
      </c>
      <c r="F30" s="1795"/>
      <c r="G30" s="1806"/>
      <c r="H30" s="1806"/>
      <c r="I30" s="1644">
        <v>0.54</v>
      </c>
      <c r="J30" s="1795"/>
      <c r="K30" s="1806"/>
      <c r="L30" s="1806"/>
      <c r="M30" s="1644">
        <v>0</v>
      </c>
      <c r="N30" s="1795"/>
      <c r="O30" s="1806"/>
      <c r="P30" s="1806"/>
      <c r="Q30" s="1644">
        <v>0.18</v>
      </c>
    </row>
    <row r="31" spans="1:17" s="543" customFormat="1" ht="15" x14ac:dyDescent="0.25">
      <c r="A31" s="542">
        <v>17</v>
      </c>
      <c r="B31" s="813"/>
      <c r="C31" s="1806"/>
      <c r="D31" s="1806"/>
      <c r="E31" s="1644">
        <v>0</v>
      </c>
      <c r="F31" s="1795"/>
      <c r="G31" s="1806"/>
      <c r="H31" s="1806"/>
      <c r="I31" s="1644">
        <v>21.1</v>
      </c>
      <c r="J31" s="1795"/>
      <c r="K31" s="1806"/>
      <c r="L31" s="1806"/>
      <c r="M31" s="1644">
        <v>0</v>
      </c>
      <c r="N31" s="1795"/>
      <c r="O31" s="1806"/>
      <c r="P31" s="1806"/>
      <c r="Q31" s="1644">
        <v>7.08</v>
      </c>
    </row>
    <row r="32" spans="1:17" s="543" customFormat="1" ht="15" x14ac:dyDescent="0.25">
      <c r="A32" s="542">
        <v>18</v>
      </c>
      <c r="B32" s="813"/>
      <c r="C32" s="1806"/>
      <c r="D32" s="1806"/>
      <c r="E32" s="1644">
        <v>0</v>
      </c>
      <c r="F32" s="1795"/>
      <c r="G32" s="1806"/>
      <c r="H32" s="1806"/>
      <c r="I32" s="1644">
        <v>15.559999999999999</v>
      </c>
      <c r="J32" s="1795"/>
      <c r="K32" s="1806"/>
      <c r="L32" s="1806"/>
      <c r="M32" s="1644">
        <v>0</v>
      </c>
      <c r="N32" s="1795"/>
      <c r="O32" s="1806"/>
      <c r="P32" s="1806"/>
      <c r="Q32" s="1644">
        <v>6.58</v>
      </c>
    </row>
    <row r="33" spans="1:33" s="543" customFormat="1" ht="15" x14ac:dyDescent="0.25">
      <c r="A33" s="542">
        <v>19</v>
      </c>
      <c r="B33" s="813"/>
      <c r="C33" s="1806"/>
      <c r="D33" s="1806"/>
      <c r="E33" s="1644">
        <v>0</v>
      </c>
      <c r="F33" s="1795"/>
      <c r="G33" s="1806"/>
      <c r="H33" s="1806"/>
      <c r="I33" s="1644">
        <v>13.48</v>
      </c>
      <c r="J33" s="1795"/>
      <c r="K33" s="1806"/>
      <c r="L33" s="1806"/>
      <c r="M33" s="1644">
        <v>0</v>
      </c>
      <c r="N33" s="1795"/>
      <c r="O33" s="1806"/>
      <c r="P33" s="1806"/>
      <c r="Q33" s="1644">
        <v>6.6</v>
      </c>
    </row>
    <row r="34" spans="1:33" s="543" customFormat="1" ht="15" x14ac:dyDescent="0.25">
      <c r="A34" s="542">
        <v>20</v>
      </c>
      <c r="B34" s="813"/>
      <c r="C34" s="1806"/>
      <c r="D34" s="1806"/>
      <c r="E34" s="1644">
        <v>0</v>
      </c>
      <c r="F34" s="1795"/>
      <c r="G34" s="1806"/>
      <c r="H34" s="1806"/>
      <c r="I34" s="1644">
        <v>17.259999999999998</v>
      </c>
      <c r="J34" s="1795"/>
      <c r="K34" s="1806"/>
      <c r="L34" s="1806"/>
      <c r="M34" s="1644">
        <v>0</v>
      </c>
      <c r="N34" s="1795"/>
      <c r="O34" s="1806"/>
      <c r="P34" s="1806"/>
      <c r="Q34" s="1644">
        <v>6.48</v>
      </c>
    </row>
    <row r="35" spans="1:33" s="543" customFormat="1" ht="15" x14ac:dyDescent="0.25">
      <c r="A35" s="542">
        <v>21</v>
      </c>
      <c r="B35" s="813"/>
      <c r="C35" s="1806"/>
      <c r="D35" s="1806"/>
      <c r="E35" s="1644">
        <v>0</v>
      </c>
      <c r="F35" s="1795"/>
      <c r="G35" s="1806"/>
      <c r="H35" s="1806"/>
      <c r="I35" s="1644">
        <v>13.84</v>
      </c>
      <c r="J35" s="1795"/>
      <c r="K35" s="1806"/>
      <c r="L35" s="1806"/>
      <c r="M35" s="1644">
        <v>0</v>
      </c>
      <c r="N35" s="1795"/>
      <c r="O35" s="1806"/>
      <c r="P35" s="1806"/>
      <c r="Q35" s="1644">
        <v>5.04</v>
      </c>
    </row>
    <row r="36" spans="1:33" s="543" customFormat="1" ht="15" x14ac:dyDescent="0.25">
      <c r="A36" s="542">
        <v>22</v>
      </c>
      <c r="B36" s="813"/>
      <c r="C36" s="1806"/>
      <c r="D36" s="1806"/>
      <c r="E36" s="1644">
        <v>0</v>
      </c>
      <c r="F36" s="1795"/>
      <c r="G36" s="1806"/>
      <c r="H36" s="1806"/>
      <c r="I36" s="1644">
        <v>12.06</v>
      </c>
      <c r="J36" s="1795"/>
      <c r="K36" s="1806"/>
      <c r="L36" s="1806"/>
      <c r="M36" s="1644">
        <v>0</v>
      </c>
      <c r="N36" s="1795"/>
      <c r="O36" s="1806"/>
      <c r="P36" s="1806"/>
      <c r="Q36" s="1644">
        <v>4.4800000000000004</v>
      </c>
    </row>
    <row r="37" spans="1:33" s="543" customFormat="1" ht="15" x14ac:dyDescent="0.25">
      <c r="A37" s="542">
        <v>23</v>
      </c>
      <c r="B37" s="813"/>
      <c r="C37" s="1806"/>
      <c r="D37" s="1806"/>
      <c r="E37" s="1644">
        <v>0</v>
      </c>
      <c r="F37" s="1795"/>
      <c r="G37" s="1806"/>
      <c r="H37" s="1806"/>
      <c r="I37" s="1644">
        <v>10.36</v>
      </c>
      <c r="J37" s="1795"/>
      <c r="K37" s="1806"/>
      <c r="L37" s="1806"/>
      <c r="M37" s="1644">
        <v>0</v>
      </c>
      <c r="N37" s="1795"/>
      <c r="O37" s="1806"/>
      <c r="P37" s="1806"/>
      <c r="Q37" s="1644">
        <v>4.32</v>
      </c>
    </row>
    <row r="38" spans="1:33" s="543" customFormat="1" ht="15" x14ac:dyDescent="0.25">
      <c r="A38" s="542">
        <v>24</v>
      </c>
      <c r="B38" s="813"/>
      <c r="C38" s="1806"/>
      <c r="D38" s="1806"/>
      <c r="E38" s="1644">
        <v>0</v>
      </c>
      <c r="F38" s="1795"/>
      <c r="G38" s="1806"/>
      <c r="H38" s="1806"/>
      <c r="I38" s="1644">
        <v>7.88</v>
      </c>
      <c r="J38" s="1795"/>
      <c r="K38" s="1806"/>
      <c r="L38" s="1806"/>
      <c r="M38" s="1644">
        <v>0</v>
      </c>
      <c r="N38" s="1795"/>
      <c r="O38" s="1806"/>
      <c r="P38" s="1806"/>
      <c r="Q38" s="1644">
        <v>3.86</v>
      </c>
    </row>
    <row r="39" spans="1:33" s="543" customFormat="1" ht="15" x14ac:dyDescent="0.2">
      <c r="A39" s="542" t="s">
        <v>19</v>
      </c>
      <c r="B39" s="795"/>
      <c r="C39" s="1806"/>
      <c r="D39" s="1806"/>
      <c r="E39" s="1808">
        <f>SUM(E15:E38)</f>
        <v>0</v>
      </c>
      <c r="F39" s="1806"/>
      <c r="G39" s="1806"/>
      <c r="H39" s="1806"/>
      <c r="I39" s="1808">
        <f>SUM(I15:I38)</f>
        <v>179.06</v>
      </c>
      <c r="J39" s="1806"/>
      <c r="K39" s="1806"/>
      <c r="L39" s="1806"/>
      <c r="M39" s="1808">
        <f>SUM(M15:M38)</f>
        <v>0</v>
      </c>
      <c r="N39" s="1806"/>
      <c r="O39" s="1806"/>
      <c r="P39" s="1806"/>
      <c r="Q39" s="1808">
        <f>SUM(Q15:Q38)</f>
        <v>74.660000000000011</v>
      </c>
    </row>
    <row r="40" spans="1:33" s="531" customFormat="1" ht="12.75" customHeight="1" x14ac:dyDescent="0.2">
      <c r="A40" s="531" t="s">
        <v>20</v>
      </c>
      <c r="R40" s="956"/>
      <c r="S40" s="956"/>
      <c r="T40" s="956"/>
      <c r="U40" s="956"/>
      <c r="V40" s="956"/>
      <c r="W40" s="956"/>
      <c r="X40" s="956"/>
      <c r="Y40" s="956"/>
      <c r="Z40" s="956"/>
      <c r="AA40" s="956"/>
      <c r="AB40" s="956"/>
      <c r="AC40" s="956"/>
      <c r="AD40" s="956"/>
      <c r="AE40" s="956"/>
      <c r="AF40" s="956"/>
      <c r="AG40" s="956"/>
    </row>
    <row r="41" spans="1:33" s="531" customFormat="1" ht="12.75" customHeight="1" x14ac:dyDescent="0.2">
      <c r="A41" s="531" t="s">
        <v>21</v>
      </c>
      <c r="R41" s="956"/>
      <c r="S41" s="956"/>
      <c r="T41" s="956"/>
      <c r="U41" s="956"/>
      <c r="V41" s="956"/>
      <c r="W41" s="956"/>
      <c r="X41" s="956"/>
      <c r="Y41" s="956"/>
      <c r="Z41" s="956"/>
      <c r="AA41" s="956"/>
      <c r="AB41" s="956"/>
      <c r="AC41" s="956"/>
      <c r="AD41" s="956"/>
      <c r="AE41" s="956"/>
      <c r="AF41" s="956"/>
      <c r="AG41" s="956"/>
    </row>
    <row r="42" spans="1:33" x14ac:dyDescent="0.2">
      <c r="A42" s="531" t="s">
        <v>22</v>
      </c>
      <c r="R42" s="957"/>
      <c r="S42" s="957"/>
      <c r="T42" s="957"/>
      <c r="U42" s="957"/>
      <c r="V42" s="957"/>
      <c r="W42" s="957"/>
      <c r="X42" s="957"/>
      <c r="Y42" s="957"/>
      <c r="Z42" s="957"/>
      <c r="AA42" s="957"/>
      <c r="AB42" s="957"/>
      <c r="AC42" s="957"/>
      <c r="AD42" s="957"/>
      <c r="AE42" s="957"/>
      <c r="AF42" s="957"/>
      <c r="AG42" s="957"/>
    </row>
    <row r="43" spans="1:33" x14ac:dyDescent="0.2">
      <c r="A43" s="531" t="s">
        <v>23</v>
      </c>
      <c r="K43" s="531" t="s">
        <v>526</v>
      </c>
      <c r="L43" s="531"/>
      <c r="M43" s="531"/>
      <c r="N43" s="531"/>
      <c r="O43" s="531"/>
      <c r="P43" s="531"/>
      <c r="Q43" s="531"/>
      <c r="R43" s="957"/>
      <c r="S43" s="957"/>
      <c r="T43" s="957"/>
      <c r="U43" s="957"/>
      <c r="V43" s="957"/>
      <c r="W43" s="957"/>
      <c r="X43" s="957"/>
      <c r="Y43" s="957"/>
      <c r="Z43" s="957"/>
      <c r="AA43" s="957"/>
      <c r="AB43" s="957"/>
      <c r="AC43" s="957"/>
      <c r="AD43" s="957"/>
      <c r="AE43" s="957"/>
      <c r="AF43" s="957"/>
      <c r="AG43" s="957"/>
    </row>
    <row r="44" spans="1:33" x14ac:dyDescent="0.2">
      <c r="R44" s="957"/>
      <c r="S44" s="957"/>
      <c r="T44" s="957"/>
      <c r="U44" s="957"/>
      <c r="V44" s="957"/>
      <c r="W44" s="957"/>
      <c r="X44" s="957"/>
      <c r="Y44" s="957"/>
      <c r="Z44" s="957"/>
      <c r="AA44" s="957"/>
      <c r="AB44" s="957"/>
      <c r="AC44" s="957"/>
      <c r="AD44" s="957"/>
      <c r="AE44" s="957"/>
      <c r="AF44" s="957"/>
      <c r="AG44" s="957"/>
    </row>
  </sheetData>
  <mergeCells count="19"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  <mergeCell ref="B1:F1"/>
    <mergeCell ref="B2:F2"/>
    <mergeCell ref="A6:Q6"/>
    <mergeCell ref="A7:Q7"/>
    <mergeCell ref="N2:Q2"/>
    <mergeCell ref="B4:C4"/>
    <mergeCell ref="B3:C3"/>
    <mergeCell ref="B5:C5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6">
    <tabColor theme="6"/>
  </sheetPr>
  <dimension ref="A1:AG44"/>
  <sheetViews>
    <sheetView zoomScale="70" zoomScaleNormal="70" workbookViewId="0">
      <selection activeCell="S43" sqref="S43"/>
    </sheetView>
  </sheetViews>
  <sheetFormatPr defaultRowHeight="12.75" x14ac:dyDescent="0.2"/>
  <cols>
    <col min="1" max="1" width="5.42578125" style="556" customWidth="1"/>
    <col min="2" max="3" width="11.28515625" style="556" customWidth="1"/>
    <col min="4" max="4" width="11.28515625" style="556" hidden="1" customWidth="1"/>
    <col min="5" max="7" width="11.28515625" style="556" customWidth="1"/>
    <col min="8" max="8" width="11.28515625" style="556" hidden="1" customWidth="1"/>
    <col min="9" max="11" width="11.28515625" style="556" customWidth="1"/>
    <col min="12" max="12" width="11.28515625" style="556" hidden="1" customWidth="1"/>
    <col min="13" max="15" width="11.28515625" style="556" customWidth="1"/>
    <col min="16" max="16" width="11.28515625" style="556" hidden="1" customWidth="1"/>
    <col min="17" max="17" width="11.28515625" style="556" customWidth="1"/>
    <col min="18" max="16384" width="9.140625" style="556"/>
  </cols>
  <sheetData>
    <row r="1" spans="1:33" s="545" customFormat="1" ht="18.75" customHeight="1" x14ac:dyDescent="0.25">
      <c r="B1" s="2847" t="s">
        <v>503</v>
      </c>
      <c r="C1" s="2046"/>
      <c r="D1" s="2046"/>
      <c r="E1" s="2046"/>
      <c r="F1" s="2046"/>
      <c r="J1" s="801" t="s">
        <v>179</v>
      </c>
      <c r="N1" s="2851" t="s">
        <v>128</v>
      </c>
      <c r="O1" s="2851"/>
      <c r="P1" s="2851"/>
      <c r="Q1" s="2851"/>
      <c r="R1" s="954"/>
      <c r="S1" s="954"/>
      <c r="T1" s="954"/>
      <c r="U1" s="954"/>
      <c r="V1" s="954"/>
      <c r="W1" s="954"/>
      <c r="X1" s="954"/>
      <c r="Y1" s="954"/>
      <c r="Z1" s="954"/>
      <c r="AA1" s="954"/>
      <c r="AB1" s="954"/>
      <c r="AC1" s="954"/>
      <c r="AD1" s="954"/>
      <c r="AE1" s="954"/>
      <c r="AF1" s="954"/>
      <c r="AG1" s="954"/>
    </row>
    <row r="2" spans="1:33" s="545" customFormat="1" ht="10.5" customHeight="1" x14ac:dyDescent="0.2">
      <c r="B2" s="2848" t="s">
        <v>1</v>
      </c>
      <c r="C2" s="2032"/>
      <c r="D2" s="2032"/>
      <c r="E2" s="2032"/>
      <c r="F2" s="2032"/>
      <c r="N2" s="2848" t="s">
        <v>2</v>
      </c>
      <c r="O2" s="2852"/>
      <c r="P2" s="2852"/>
      <c r="Q2" s="2852"/>
      <c r="R2" s="954"/>
      <c r="S2" s="954"/>
      <c r="T2" s="954"/>
      <c r="U2" s="954"/>
      <c r="V2" s="954"/>
      <c r="W2" s="954"/>
      <c r="X2" s="954"/>
      <c r="Y2" s="954"/>
      <c r="Z2" s="954"/>
      <c r="AA2" s="954"/>
      <c r="AB2" s="954"/>
      <c r="AC2" s="954"/>
      <c r="AD2" s="954"/>
      <c r="AE2" s="954"/>
      <c r="AF2" s="954"/>
      <c r="AG2" s="954"/>
    </row>
    <row r="3" spans="1:33" s="545" customFormat="1" ht="13.5" customHeight="1" x14ac:dyDescent="0.2">
      <c r="B3" s="2853" t="s">
        <v>129</v>
      </c>
      <c r="C3" s="2853"/>
      <c r="N3" s="545" t="s">
        <v>3</v>
      </c>
      <c r="R3" s="954"/>
      <c r="S3" s="954"/>
      <c r="T3" s="954"/>
      <c r="U3" s="954"/>
      <c r="V3" s="954"/>
      <c r="W3" s="954"/>
      <c r="X3" s="954"/>
      <c r="Y3" s="954"/>
      <c r="Z3" s="954"/>
      <c r="AA3" s="954"/>
      <c r="AB3" s="954"/>
      <c r="AC3" s="954"/>
      <c r="AD3" s="954"/>
      <c r="AE3" s="954"/>
      <c r="AF3" s="954"/>
      <c r="AG3" s="954"/>
    </row>
    <row r="4" spans="1:33" s="545" customFormat="1" ht="15" customHeight="1" x14ac:dyDescent="0.25">
      <c r="B4" s="2855" t="s">
        <v>4</v>
      </c>
      <c r="C4" s="2046"/>
      <c r="D4" s="547"/>
      <c r="E4" s="954"/>
      <c r="F4" s="954"/>
      <c r="G4" s="954"/>
      <c r="H4" s="954"/>
      <c r="I4" s="919" t="s">
        <v>5</v>
      </c>
      <c r="J4" s="546"/>
      <c r="K4" s="546"/>
      <c r="L4" s="546"/>
      <c r="R4" s="954"/>
      <c r="S4" s="954"/>
      <c r="T4" s="954"/>
      <c r="U4" s="954"/>
      <c r="V4" s="954"/>
      <c r="W4" s="954"/>
      <c r="X4" s="954"/>
      <c r="Y4" s="954"/>
      <c r="Z4" s="954"/>
      <c r="AA4" s="954"/>
      <c r="AB4" s="954"/>
      <c r="AC4" s="954"/>
      <c r="AD4" s="954"/>
      <c r="AE4" s="954"/>
      <c r="AF4" s="954"/>
      <c r="AG4" s="954"/>
    </row>
    <row r="5" spans="1:33" s="545" customFormat="1" ht="9.75" customHeight="1" x14ac:dyDescent="0.2">
      <c r="B5" s="2854" t="s">
        <v>7</v>
      </c>
      <c r="C5" s="2044"/>
      <c r="D5" s="546"/>
      <c r="E5" s="546"/>
      <c r="R5" s="954"/>
      <c r="S5" s="954"/>
      <c r="T5" s="954"/>
      <c r="U5" s="954"/>
      <c r="V5" s="954"/>
      <c r="W5" s="954"/>
      <c r="X5" s="954"/>
      <c r="Y5" s="954"/>
      <c r="Z5" s="954"/>
      <c r="AA5" s="954"/>
      <c r="AB5" s="954"/>
      <c r="AC5" s="954"/>
      <c r="AD5" s="954"/>
      <c r="AE5" s="954"/>
      <c r="AF5" s="954"/>
      <c r="AG5" s="954"/>
    </row>
    <row r="6" spans="1:33" s="545" customFormat="1" ht="12" customHeight="1" x14ac:dyDescent="0.25">
      <c r="A6" s="2849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54"/>
      <c r="S6" s="954"/>
      <c r="T6" s="954"/>
      <c r="U6" s="954"/>
      <c r="V6" s="954"/>
      <c r="W6" s="954"/>
      <c r="X6" s="954"/>
      <c r="Y6" s="954"/>
      <c r="Z6" s="954"/>
      <c r="AA6" s="954"/>
      <c r="AB6" s="954"/>
      <c r="AC6" s="954"/>
      <c r="AD6" s="954"/>
      <c r="AE6" s="954"/>
      <c r="AF6" s="954"/>
      <c r="AG6" s="954"/>
    </row>
    <row r="7" spans="1:33" s="545" customFormat="1" ht="15.75" x14ac:dyDescent="0.25">
      <c r="A7" s="2850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54"/>
      <c r="S7" s="954"/>
      <c r="T7" s="954"/>
      <c r="U7" s="954"/>
      <c r="V7" s="954"/>
      <c r="W7" s="954"/>
      <c r="X7" s="954"/>
      <c r="Y7" s="954"/>
      <c r="Z7" s="954"/>
      <c r="AA7" s="954"/>
      <c r="AB7" s="954"/>
      <c r="AC7" s="954"/>
      <c r="AD7" s="954"/>
      <c r="AE7" s="954"/>
      <c r="AF7" s="954"/>
      <c r="AG7" s="954"/>
    </row>
    <row r="8" spans="1:33" s="545" customFormat="1" ht="9" customHeight="1" x14ac:dyDescent="0.2">
      <c r="A8" s="1326">
        <v>1643</v>
      </c>
      <c r="B8" s="1334"/>
      <c r="R8" s="954"/>
      <c r="S8" s="954"/>
      <c r="T8" s="954"/>
      <c r="U8" s="954"/>
      <c r="V8" s="954"/>
      <c r="W8" s="954"/>
      <c r="X8" s="954"/>
      <c r="Y8" s="954"/>
      <c r="Z8" s="954"/>
      <c r="AA8" s="954"/>
      <c r="AB8" s="954"/>
      <c r="AC8" s="954"/>
      <c r="AD8" s="954"/>
      <c r="AE8" s="954"/>
      <c r="AF8" s="954"/>
      <c r="AG8" s="954"/>
    </row>
    <row r="9" spans="1:33" s="545" customFormat="1" x14ac:dyDescent="0.2">
      <c r="A9" s="2856" t="s">
        <v>9</v>
      </c>
      <c r="B9" s="2859" t="s">
        <v>10</v>
      </c>
      <c r="C9" s="2860"/>
      <c r="D9" s="2860"/>
      <c r="E9" s="2860"/>
      <c r="F9" s="2860"/>
      <c r="G9" s="2860"/>
      <c r="H9" s="2860"/>
      <c r="I9" s="2861"/>
      <c r="J9" s="2859" t="s">
        <v>11</v>
      </c>
      <c r="K9" s="2860"/>
      <c r="L9" s="2860"/>
      <c r="M9" s="2860"/>
      <c r="N9" s="2860"/>
      <c r="O9" s="2860"/>
      <c r="P9" s="2860"/>
      <c r="Q9" s="2861"/>
      <c r="R9" s="954"/>
      <c r="S9" s="954"/>
      <c r="T9" s="954"/>
      <c r="U9" s="954"/>
      <c r="V9" s="954"/>
      <c r="W9" s="954"/>
      <c r="X9" s="954"/>
      <c r="Y9" s="954"/>
      <c r="Z9" s="954"/>
      <c r="AA9" s="954"/>
      <c r="AB9" s="954"/>
      <c r="AC9" s="954"/>
      <c r="AD9" s="954"/>
      <c r="AE9" s="954"/>
      <c r="AF9" s="954"/>
      <c r="AG9" s="954"/>
    </row>
    <row r="10" spans="1:33" s="545" customFormat="1" x14ac:dyDescent="0.2">
      <c r="A10" s="2857"/>
      <c r="B10" s="2862" t="s">
        <v>130</v>
      </c>
      <c r="C10" s="2863"/>
      <c r="D10" s="2863"/>
      <c r="E10" s="2864"/>
      <c r="F10" s="2862"/>
      <c r="G10" s="2039"/>
      <c r="H10" s="2039"/>
      <c r="I10" s="2040"/>
      <c r="J10" s="2862" t="s">
        <v>130</v>
      </c>
      <c r="K10" s="2863"/>
      <c r="L10" s="2863"/>
      <c r="M10" s="2864"/>
      <c r="N10" s="2862"/>
      <c r="O10" s="2863"/>
      <c r="P10" s="2863"/>
      <c r="Q10" s="2864"/>
      <c r="R10" s="954"/>
      <c r="S10" s="954"/>
      <c r="T10" s="954"/>
      <c r="U10" s="954"/>
      <c r="V10" s="954"/>
      <c r="W10" s="954"/>
      <c r="X10" s="954"/>
      <c r="Y10" s="954"/>
      <c r="Z10" s="954"/>
      <c r="AA10" s="954"/>
      <c r="AB10" s="954"/>
      <c r="AC10" s="954"/>
      <c r="AD10" s="954"/>
      <c r="AE10" s="954"/>
      <c r="AF10" s="954"/>
      <c r="AG10" s="954"/>
    </row>
    <row r="11" spans="1:33" s="545" customFormat="1" x14ac:dyDescent="0.2">
      <c r="A11" s="2857"/>
      <c r="B11" s="2862" t="s">
        <v>14</v>
      </c>
      <c r="C11" s="2863"/>
      <c r="E11" s="549">
        <v>1000</v>
      </c>
      <c r="F11" s="2862" t="s">
        <v>14</v>
      </c>
      <c r="G11" s="2863"/>
      <c r="H11" s="548"/>
      <c r="I11" s="549">
        <v>10</v>
      </c>
      <c r="J11" s="2862" t="s">
        <v>14</v>
      </c>
      <c r="K11" s="2863"/>
      <c r="L11" s="548"/>
      <c r="M11" s="549">
        <f>E11</f>
        <v>1000</v>
      </c>
      <c r="N11" s="2862" t="s">
        <v>14</v>
      </c>
      <c r="O11" s="2863"/>
      <c r="P11" s="548"/>
      <c r="Q11" s="549">
        <v>10</v>
      </c>
      <c r="R11" s="954"/>
      <c r="S11" s="954"/>
      <c r="T11" s="954"/>
      <c r="U11" s="954"/>
      <c r="V11" s="954"/>
      <c r="W11" s="954"/>
      <c r="X11" s="954"/>
      <c r="Y11" s="954"/>
      <c r="Z11" s="954"/>
      <c r="AA11" s="954"/>
      <c r="AB11" s="954"/>
      <c r="AC11" s="954"/>
      <c r="AD11" s="954"/>
      <c r="AE11" s="954"/>
      <c r="AF11" s="954"/>
      <c r="AG11" s="954"/>
    </row>
    <row r="12" spans="1:33" s="551" customFormat="1" ht="35.25" customHeight="1" x14ac:dyDescent="0.2">
      <c r="A12" s="2858"/>
      <c r="B12" s="550" t="s">
        <v>16</v>
      </c>
      <c r="C12" s="550" t="s">
        <v>17</v>
      </c>
      <c r="D12" s="550"/>
      <c r="E12" s="550" t="s">
        <v>18</v>
      </c>
      <c r="F12" s="550" t="s">
        <v>16</v>
      </c>
      <c r="G12" s="550" t="s">
        <v>17</v>
      </c>
      <c r="H12" s="550"/>
      <c r="I12" s="550" t="s">
        <v>18</v>
      </c>
      <c r="J12" s="550" t="s">
        <v>16</v>
      </c>
      <c r="K12" s="550" t="s">
        <v>17</v>
      </c>
      <c r="L12" s="550"/>
      <c r="M12" s="550" t="s">
        <v>18</v>
      </c>
      <c r="N12" s="550" t="s">
        <v>16</v>
      </c>
      <c r="O12" s="550" t="s">
        <v>17</v>
      </c>
      <c r="P12" s="550"/>
      <c r="Q12" s="550" t="s">
        <v>18</v>
      </c>
    </row>
    <row r="13" spans="1:33" s="553" customFormat="1" ht="11.25" x14ac:dyDescent="0.2">
      <c r="A13" s="552">
        <v>1</v>
      </c>
      <c r="B13" s="552">
        <v>2</v>
      </c>
      <c r="C13" s="552">
        <v>3</v>
      </c>
      <c r="D13" s="552"/>
      <c r="E13" s="552">
        <v>4</v>
      </c>
      <c r="F13" s="552">
        <v>5</v>
      </c>
      <c r="G13" s="552">
        <v>6</v>
      </c>
      <c r="H13" s="552"/>
      <c r="I13" s="552">
        <v>7</v>
      </c>
      <c r="J13" s="552">
        <v>8</v>
      </c>
      <c r="K13" s="552">
        <v>9</v>
      </c>
      <c r="L13" s="552"/>
      <c r="M13" s="552">
        <v>10</v>
      </c>
      <c r="N13" s="552">
        <v>11</v>
      </c>
      <c r="O13" s="552">
        <v>12</v>
      </c>
      <c r="P13" s="552"/>
      <c r="Q13" s="552">
        <v>13</v>
      </c>
    </row>
    <row r="14" spans="1:33" s="551" customFormat="1" ht="15" x14ac:dyDescent="0.2">
      <c r="A14" s="554">
        <v>0</v>
      </c>
      <c r="B14" s="780"/>
      <c r="C14" s="1809"/>
      <c r="D14" s="1809"/>
      <c r="E14" s="1810"/>
      <c r="F14" s="1809"/>
      <c r="G14" s="1809"/>
      <c r="H14" s="1809"/>
      <c r="I14" s="1810"/>
      <c r="J14" s="1795"/>
      <c r="K14" s="1809"/>
      <c r="L14" s="1809"/>
      <c r="M14" s="1810"/>
      <c r="N14" s="1809"/>
      <c r="O14" s="781"/>
      <c r="P14" s="781"/>
      <c r="Q14" s="928"/>
    </row>
    <row r="15" spans="1:33" s="1425" customFormat="1" ht="15" x14ac:dyDescent="0.25">
      <c r="A15" s="1422">
        <v>1</v>
      </c>
      <c r="B15" s="1412"/>
      <c r="C15" s="1809"/>
      <c r="D15" s="1809"/>
      <c r="E15" s="1644">
        <v>1</v>
      </c>
      <c r="F15" s="1809"/>
      <c r="G15" s="1809"/>
      <c r="H15" s="1809"/>
      <c r="I15" s="1811"/>
      <c r="J15" s="1795"/>
      <c r="K15" s="1809"/>
      <c r="L15" s="1809"/>
      <c r="M15" s="1644">
        <v>2</v>
      </c>
      <c r="N15" s="1809"/>
      <c r="O15" s="1423"/>
      <c r="P15" s="1423"/>
      <c r="Q15" s="1424"/>
    </row>
    <row r="16" spans="1:33" s="551" customFormat="1" ht="15" x14ac:dyDescent="0.25">
      <c r="A16" s="554">
        <v>2</v>
      </c>
      <c r="B16" s="780"/>
      <c r="C16" s="1809"/>
      <c r="D16" s="1809"/>
      <c r="E16" s="1644">
        <v>1</v>
      </c>
      <c r="F16" s="1809"/>
      <c r="G16" s="1809"/>
      <c r="H16" s="1809"/>
      <c r="I16" s="1811"/>
      <c r="J16" s="1795"/>
      <c r="K16" s="1809"/>
      <c r="L16" s="1809"/>
      <c r="M16" s="1644">
        <v>2</v>
      </c>
      <c r="N16" s="1809"/>
      <c r="O16" s="781"/>
      <c r="P16" s="781"/>
      <c r="Q16" s="1188"/>
    </row>
    <row r="17" spans="1:17" s="551" customFormat="1" ht="15" x14ac:dyDescent="0.25">
      <c r="A17" s="554">
        <v>3</v>
      </c>
      <c r="B17" s="780"/>
      <c r="C17" s="1809"/>
      <c r="D17" s="1809"/>
      <c r="E17" s="1644">
        <v>1</v>
      </c>
      <c r="F17" s="1809"/>
      <c r="G17" s="1809"/>
      <c r="H17" s="1809"/>
      <c r="I17" s="1811"/>
      <c r="J17" s="1795"/>
      <c r="K17" s="1809"/>
      <c r="L17" s="1809"/>
      <c r="M17" s="1644">
        <v>3</v>
      </c>
      <c r="N17" s="1809"/>
      <c r="O17" s="781"/>
      <c r="P17" s="781"/>
      <c r="Q17" s="1188"/>
    </row>
    <row r="18" spans="1:17" s="551" customFormat="1" ht="15" x14ac:dyDescent="0.25">
      <c r="A18" s="554">
        <v>4</v>
      </c>
      <c r="B18" s="780"/>
      <c r="C18" s="1809"/>
      <c r="D18" s="1809"/>
      <c r="E18" s="1644">
        <v>1</v>
      </c>
      <c r="F18" s="1809"/>
      <c r="G18" s="1809"/>
      <c r="H18" s="1809"/>
      <c r="I18" s="1811"/>
      <c r="J18" s="1795"/>
      <c r="K18" s="1809"/>
      <c r="L18" s="1809"/>
      <c r="M18" s="1644">
        <v>2</v>
      </c>
      <c r="N18" s="1809"/>
      <c r="O18" s="781"/>
      <c r="P18" s="781"/>
      <c r="Q18" s="1188"/>
    </row>
    <row r="19" spans="1:17" s="551" customFormat="1" ht="15" x14ac:dyDescent="0.25">
      <c r="A19" s="554">
        <v>5</v>
      </c>
      <c r="B19" s="780"/>
      <c r="C19" s="1809"/>
      <c r="D19" s="1809"/>
      <c r="E19" s="1644">
        <v>1</v>
      </c>
      <c r="F19" s="1809"/>
      <c r="G19" s="1809"/>
      <c r="H19" s="1809"/>
      <c r="I19" s="1811"/>
      <c r="J19" s="1795"/>
      <c r="K19" s="1809"/>
      <c r="L19" s="1809"/>
      <c r="M19" s="1644">
        <v>2</v>
      </c>
      <c r="N19" s="1809"/>
      <c r="O19" s="781"/>
      <c r="P19" s="781"/>
      <c r="Q19" s="1188"/>
    </row>
    <row r="20" spans="1:17" s="551" customFormat="1" ht="15" x14ac:dyDescent="0.25">
      <c r="A20" s="554">
        <v>6</v>
      </c>
      <c r="B20" s="780"/>
      <c r="C20" s="1809"/>
      <c r="D20" s="1809"/>
      <c r="E20" s="1644">
        <v>1</v>
      </c>
      <c r="F20" s="1809"/>
      <c r="G20" s="1809"/>
      <c r="H20" s="1809"/>
      <c r="I20" s="1811"/>
      <c r="J20" s="1795"/>
      <c r="K20" s="1809"/>
      <c r="L20" s="1809"/>
      <c r="M20" s="1644">
        <v>3</v>
      </c>
      <c r="N20" s="1809"/>
      <c r="O20" s="781"/>
      <c r="P20" s="781"/>
      <c r="Q20" s="1188"/>
    </row>
    <row r="21" spans="1:17" s="551" customFormat="1" ht="15" x14ac:dyDescent="0.25">
      <c r="A21" s="554">
        <v>7</v>
      </c>
      <c r="B21" s="780"/>
      <c r="C21" s="1809"/>
      <c r="D21" s="1809"/>
      <c r="E21" s="1644">
        <v>2</v>
      </c>
      <c r="F21" s="1809"/>
      <c r="G21" s="1809"/>
      <c r="H21" s="1809"/>
      <c r="I21" s="1811"/>
      <c r="J21" s="1795"/>
      <c r="K21" s="1809"/>
      <c r="L21" s="1809"/>
      <c r="M21" s="1644">
        <v>2</v>
      </c>
      <c r="N21" s="1809"/>
      <c r="O21" s="781"/>
      <c r="P21" s="781"/>
      <c r="Q21" s="1188"/>
    </row>
    <row r="22" spans="1:17" s="551" customFormat="1" ht="15" x14ac:dyDescent="0.25">
      <c r="A22" s="554">
        <v>8</v>
      </c>
      <c r="B22" s="780"/>
      <c r="C22" s="1809"/>
      <c r="D22" s="1809"/>
      <c r="E22" s="1644">
        <v>1</v>
      </c>
      <c r="F22" s="1809"/>
      <c r="G22" s="1809"/>
      <c r="H22" s="1809"/>
      <c r="I22" s="1811"/>
      <c r="J22" s="1795"/>
      <c r="K22" s="1809"/>
      <c r="L22" s="1809"/>
      <c r="M22" s="1644">
        <v>2</v>
      </c>
      <c r="N22" s="1809"/>
      <c r="O22" s="781"/>
      <c r="P22" s="781"/>
      <c r="Q22" s="1188"/>
    </row>
    <row r="23" spans="1:17" s="551" customFormat="1" ht="15" x14ac:dyDescent="0.25">
      <c r="A23" s="554">
        <v>9</v>
      </c>
      <c r="B23" s="780"/>
      <c r="C23" s="1809"/>
      <c r="D23" s="1809"/>
      <c r="E23" s="1644">
        <v>1</v>
      </c>
      <c r="F23" s="1809"/>
      <c r="G23" s="1809"/>
      <c r="H23" s="1809"/>
      <c r="I23" s="1811"/>
      <c r="J23" s="1795"/>
      <c r="K23" s="1809"/>
      <c r="L23" s="1809"/>
      <c r="M23" s="1644">
        <v>2</v>
      </c>
      <c r="N23" s="1809"/>
      <c r="O23" s="781"/>
      <c r="P23" s="781"/>
      <c r="Q23" s="1188"/>
    </row>
    <row r="24" spans="1:17" s="551" customFormat="1" ht="15" x14ac:dyDescent="0.25">
      <c r="A24" s="554">
        <v>10</v>
      </c>
      <c r="B24" s="780"/>
      <c r="C24" s="1809"/>
      <c r="D24" s="1809"/>
      <c r="E24" s="1644">
        <v>1</v>
      </c>
      <c r="F24" s="1809"/>
      <c r="G24" s="1809"/>
      <c r="H24" s="1809"/>
      <c r="I24" s="1811"/>
      <c r="J24" s="1795"/>
      <c r="K24" s="1809"/>
      <c r="L24" s="1809"/>
      <c r="M24" s="1644">
        <v>3</v>
      </c>
      <c r="N24" s="1809"/>
      <c r="O24" s="781"/>
      <c r="P24" s="781"/>
      <c r="Q24" s="1188"/>
    </row>
    <row r="25" spans="1:17" s="551" customFormat="1" ht="15" x14ac:dyDescent="0.25">
      <c r="A25" s="554">
        <v>11</v>
      </c>
      <c r="B25" s="780"/>
      <c r="C25" s="1809"/>
      <c r="D25" s="1809"/>
      <c r="E25" s="1644">
        <v>1</v>
      </c>
      <c r="F25" s="1809"/>
      <c r="G25" s="1809"/>
      <c r="H25" s="1809"/>
      <c r="I25" s="1811"/>
      <c r="J25" s="1795"/>
      <c r="K25" s="1809"/>
      <c r="L25" s="1809"/>
      <c r="M25" s="1644">
        <v>2</v>
      </c>
      <c r="N25" s="1809"/>
      <c r="O25" s="781"/>
      <c r="P25" s="781"/>
      <c r="Q25" s="1188"/>
    </row>
    <row r="26" spans="1:17" s="551" customFormat="1" ht="15" x14ac:dyDescent="0.25">
      <c r="A26" s="554">
        <v>12</v>
      </c>
      <c r="B26" s="780"/>
      <c r="C26" s="1809"/>
      <c r="D26" s="1809"/>
      <c r="E26" s="1644">
        <v>1</v>
      </c>
      <c r="F26" s="1809"/>
      <c r="G26" s="1809"/>
      <c r="H26" s="1809"/>
      <c r="I26" s="1811"/>
      <c r="J26" s="1795"/>
      <c r="K26" s="1809"/>
      <c r="L26" s="1809"/>
      <c r="M26" s="1644">
        <v>3</v>
      </c>
      <c r="N26" s="1809"/>
      <c r="O26" s="781"/>
      <c r="P26" s="781"/>
      <c r="Q26" s="1188"/>
    </row>
    <row r="27" spans="1:17" s="551" customFormat="1" ht="15" x14ac:dyDescent="0.25">
      <c r="A27" s="554">
        <v>13</v>
      </c>
      <c r="B27" s="780"/>
      <c r="C27" s="1809"/>
      <c r="D27" s="1809"/>
      <c r="E27" s="1644">
        <v>2</v>
      </c>
      <c r="F27" s="1809"/>
      <c r="G27" s="1809"/>
      <c r="H27" s="1809"/>
      <c r="I27" s="1811"/>
      <c r="J27" s="1795"/>
      <c r="K27" s="1809"/>
      <c r="L27" s="1809"/>
      <c r="M27" s="1644">
        <v>2</v>
      </c>
      <c r="N27" s="1809"/>
      <c r="O27" s="781"/>
      <c r="P27" s="781"/>
      <c r="Q27" s="1188"/>
    </row>
    <row r="28" spans="1:17" s="551" customFormat="1" ht="15" x14ac:dyDescent="0.25">
      <c r="A28" s="554">
        <v>14</v>
      </c>
      <c r="B28" s="780"/>
      <c r="C28" s="1809"/>
      <c r="D28" s="1809"/>
      <c r="E28" s="1644">
        <v>1</v>
      </c>
      <c r="F28" s="1809"/>
      <c r="G28" s="1809"/>
      <c r="H28" s="1809"/>
      <c r="I28" s="1811"/>
      <c r="J28" s="1795"/>
      <c r="K28" s="1809"/>
      <c r="L28" s="1809"/>
      <c r="M28" s="1644">
        <v>3</v>
      </c>
      <c r="N28" s="1809"/>
      <c r="O28" s="781"/>
      <c r="P28" s="781"/>
      <c r="Q28" s="1188"/>
    </row>
    <row r="29" spans="1:17" s="551" customFormat="1" ht="15" x14ac:dyDescent="0.25">
      <c r="A29" s="554">
        <v>15</v>
      </c>
      <c r="B29" s="780"/>
      <c r="C29" s="1809"/>
      <c r="D29" s="1809"/>
      <c r="E29" s="1644">
        <v>2</v>
      </c>
      <c r="F29" s="1809"/>
      <c r="G29" s="1809"/>
      <c r="H29" s="1809"/>
      <c r="I29" s="1811"/>
      <c r="J29" s="1795"/>
      <c r="K29" s="1809"/>
      <c r="L29" s="1809"/>
      <c r="M29" s="1644">
        <v>3</v>
      </c>
      <c r="N29" s="1809"/>
      <c r="O29" s="781"/>
      <c r="P29" s="781"/>
      <c r="Q29" s="1188"/>
    </row>
    <row r="30" spans="1:17" s="551" customFormat="1" ht="15" x14ac:dyDescent="0.25">
      <c r="A30" s="554">
        <v>16</v>
      </c>
      <c r="B30" s="780"/>
      <c r="C30" s="1809"/>
      <c r="D30" s="1809"/>
      <c r="E30" s="1644">
        <v>1</v>
      </c>
      <c r="F30" s="1809"/>
      <c r="G30" s="1809"/>
      <c r="H30" s="1809"/>
      <c r="I30" s="1811"/>
      <c r="J30" s="1795"/>
      <c r="K30" s="1809"/>
      <c r="L30" s="1809"/>
      <c r="M30" s="1644">
        <v>3</v>
      </c>
      <c r="N30" s="1809"/>
      <c r="O30" s="781"/>
      <c r="P30" s="781"/>
      <c r="Q30" s="1188"/>
    </row>
    <row r="31" spans="1:17" s="555" customFormat="1" ht="15" x14ac:dyDescent="0.25">
      <c r="A31" s="554">
        <v>17</v>
      </c>
      <c r="B31" s="780"/>
      <c r="C31" s="1809"/>
      <c r="D31" s="1809"/>
      <c r="E31" s="1644">
        <v>1</v>
      </c>
      <c r="F31" s="1809"/>
      <c r="G31" s="1809"/>
      <c r="H31" s="1809"/>
      <c r="I31" s="1811"/>
      <c r="J31" s="1795"/>
      <c r="K31" s="1809"/>
      <c r="L31" s="1809"/>
      <c r="M31" s="1644">
        <v>2</v>
      </c>
      <c r="N31" s="1809"/>
      <c r="O31" s="781"/>
      <c r="P31" s="781"/>
      <c r="Q31" s="1188"/>
    </row>
    <row r="32" spans="1:17" s="555" customFormat="1" ht="15" x14ac:dyDescent="0.25">
      <c r="A32" s="554">
        <v>18</v>
      </c>
      <c r="B32" s="780"/>
      <c r="C32" s="1809"/>
      <c r="D32" s="1809"/>
      <c r="E32" s="1644">
        <v>1</v>
      </c>
      <c r="F32" s="1809"/>
      <c r="G32" s="1809"/>
      <c r="H32" s="1809"/>
      <c r="I32" s="1811"/>
      <c r="J32" s="1795"/>
      <c r="K32" s="1809"/>
      <c r="L32" s="1809"/>
      <c r="M32" s="1644">
        <v>3</v>
      </c>
      <c r="N32" s="1809"/>
      <c r="O32" s="781"/>
      <c r="P32" s="781"/>
      <c r="Q32" s="1188"/>
    </row>
    <row r="33" spans="1:33" s="555" customFormat="1" ht="15" x14ac:dyDescent="0.25">
      <c r="A33" s="554">
        <v>19</v>
      </c>
      <c r="B33" s="780"/>
      <c r="C33" s="1809"/>
      <c r="D33" s="1809"/>
      <c r="E33" s="1644">
        <v>2</v>
      </c>
      <c r="F33" s="1809"/>
      <c r="G33" s="1809"/>
      <c r="H33" s="1809"/>
      <c r="I33" s="1811"/>
      <c r="J33" s="1795"/>
      <c r="K33" s="1809"/>
      <c r="L33" s="1809"/>
      <c r="M33" s="1644">
        <v>3</v>
      </c>
      <c r="N33" s="1809"/>
      <c r="O33" s="781"/>
      <c r="P33" s="781"/>
      <c r="Q33" s="1188"/>
    </row>
    <row r="34" spans="1:33" s="555" customFormat="1" ht="15" x14ac:dyDescent="0.25">
      <c r="A34" s="554">
        <v>20</v>
      </c>
      <c r="B34" s="780"/>
      <c r="C34" s="1809"/>
      <c r="D34" s="1809"/>
      <c r="E34" s="1644">
        <v>1</v>
      </c>
      <c r="F34" s="1809"/>
      <c r="G34" s="1809"/>
      <c r="H34" s="1809"/>
      <c r="I34" s="1811"/>
      <c r="J34" s="1795"/>
      <c r="K34" s="1809"/>
      <c r="L34" s="1809"/>
      <c r="M34" s="1644">
        <v>3</v>
      </c>
      <c r="N34" s="1809"/>
      <c r="O34" s="781"/>
      <c r="P34" s="781"/>
      <c r="Q34" s="1188"/>
    </row>
    <row r="35" spans="1:33" s="555" customFormat="1" ht="15" x14ac:dyDescent="0.25">
      <c r="A35" s="554">
        <v>21</v>
      </c>
      <c r="B35" s="780"/>
      <c r="C35" s="1809"/>
      <c r="D35" s="1809"/>
      <c r="E35" s="1644">
        <v>1</v>
      </c>
      <c r="F35" s="1809"/>
      <c r="G35" s="1809"/>
      <c r="H35" s="1809"/>
      <c r="I35" s="1811"/>
      <c r="J35" s="1795"/>
      <c r="K35" s="1809"/>
      <c r="L35" s="1809"/>
      <c r="M35" s="1644">
        <v>2</v>
      </c>
      <c r="N35" s="1809"/>
      <c r="O35" s="781"/>
      <c r="P35" s="781"/>
      <c r="Q35" s="1188"/>
    </row>
    <row r="36" spans="1:33" s="555" customFormat="1" ht="15" x14ac:dyDescent="0.25">
      <c r="A36" s="554">
        <v>22</v>
      </c>
      <c r="B36" s="780"/>
      <c r="C36" s="1809"/>
      <c r="D36" s="1809"/>
      <c r="E36" s="1644">
        <v>1</v>
      </c>
      <c r="F36" s="1809"/>
      <c r="G36" s="1809"/>
      <c r="H36" s="1809"/>
      <c r="I36" s="1811"/>
      <c r="J36" s="1795"/>
      <c r="K36" s="1809"/>
      <c r="L36" s="1809"/>
      <c r="M36" s="1644">
        <v>2</v>
      </c>
      <c r="N36" s="1809"/>
      <c r="O36" s="781"/>
      <c r="P36" s="781"/>
      <c r="Q36" s="1188"/>
    </row>
    <row r="37" spans="1:33" s="555" customFormat="1" ht="15" x14ac:dyDescent="0.25">
      <c r="A37" s="554">
        <v>23</v>
      </c>
      <c r="B37" s="780"/>
      <c r="C37" s="1809"/>
      <c r="D37" s="1809"/>
      <c r="E37" s="1644">
        <v>1</v>
      </c>
      <c r="F37" s="1809"/>
      <c r="G37" s="1809"/>
      <c r="H37" s="1809"/>
      <c r="I37" s="1811"/>
      <c r="J37" s="1795"/>
      <c r="K37" s="1809"/>
      <c r="L37" s="1809"/>
      <c r="M37" s="1644">
        <v>2</v>
      </c>
      <c r="N37" s="1809"/>
      <c r="O37" s="781"/>
      <c r="P37" s="781"/>
      <c r="Q37" s="1188"/>
    </row>
    <row r="38" spans="1:33" s="555" customFormat="1" ht="15" x14ac:dyDescent="0.25">
      <c r="A38" s="554">
        <v>24</v>
      </c>
      <c r="B38" s="780"/>
      <c r="C38" s="1809"/>
      <c r="D38" s="1809"/>
      <c r="E38" s="1644">
        <v>2</v>
      </c>
      <c r="F38" s="1809"/>
      <c r="G38" s="1809"/>
      <c r="H38" s="1809"/>
      <c r="I38" s="1811"/>
      <c r="J38" s="1795"/>
      <c r="K38" s="1809"/>
      <c r="L38" s="1809"/>
      <c r="M38" s="1644">
        <v>2</v>
      </c>
      <c r="N38" s="1809"/>
      <c r="O38" s="781"/>
      <c r="P38" s="781"/>
      <c r="Q38" s="1188"/>
    </row>
    <row r="39" spans="1:33" s="555" customFormat="1" ht="15" x14ac:dyDescent="0.2">
      <c r="A39" s="554" t="s">
        <v>19</v>
      </c>
      <c r="B39" s="781"/>
      <c r="C39" s="1809"/>
      <c r="D39" s="1809"/>
      <c r="E39" s="1812">
        <f>SUM(E15:E38)</f>
        <v>29</v>
      </c>
      <c r="F39" s="1809"/>
      <c r="G39" s="1809"/>
      <c r="H39" s="1809"/>
      <c r="I39" s="1812">
        <f>SUM(I15:I38)</f>
        <v>0</v>
      </c>
      <c r="J39" s="1809"/>
      <c r="K39" s="1809"/>
      <c r="L39" s="1809"/>
      <c r="M39" s="1812">
        <f>SUM(M15:M38)</f>
        <v>58</v>
      </c>
      <c r="N39" s="1809"/>
      <c r="O39" s="781"/>
      <c r="P39" s="781"/>
      <c r="Q39" s="1187"/>
    </row>
    <row r="40" spans="1:33" s="545" customFormat="1" ht="12.75" customHeight="1" x14ac:dyDescent="0.2">
      <c r="A40" s="545" t="s">
        <v>20</v>
      </c>
      <c r="R40" s="954"/>
      <c r="S40" s="954"/>
      <c r="T40" s="954"/>
      <c r="U40" s="954"/>
      <c r="V40" s="954"/>
      <c r="W40" s="954"/>
      <c r="X40" s="954"/>
      <c r="Y40" s="954"/>
      <c r="Z40" s="954"/>
      <c r="AA40" s="954"/>
      <c r="AB40" s="954"/>
      <c r="AC40" s="954"/>
      <c r="AD40" s="954"/>
      <c r="AE40" s="954"/>
      <c r="AF40" s="954"/>
      <c r="AG40" s="954"/>
    </row>
    <row r="41" spans="1:33" s="545" customFormat="1" ht="12.75" customHeight="1" x14ac:dyDescent="0.2">
      <c r="A41" s="545" t="s">
        <v>21</v>
      </c>
      <c r="R41" s="954"/>
      <c r="S41" s="954"/>
      <c r="T41" s="954"/>
      <c r="U41" s="954"/>
      <c r="V41" s="954"/>
      <c r="W41" s="954"/>
      <c r="X41" s="954"/>
      <c r="Y41" s="954"/>
      <c r="Z41" s="954"/>
      <c r="AA41" s="954"/>
      <c r="AB41" s="954"/>
      <c r="AC41" s="954"/>
      <c r="AD41" s="954"/>
      <c r="AE41" s="954"/>
      <c r="AF41" s="954"/>
      <c r="AG41" s="954"/>
    </row>
    <row r="42" spans="1:33" x14ac:dyDescent="0.2">
      <c r="A42" s="545" t="s">
        <v>22</v>
      </c>
      <c r="R42" s="955"/>
      <c r="S42" s="955"/>
      <c r="T42" s="955"/>
      <c r="U42" s="955"/>
      <c r="V42" s="955"/>
      <c r="W42" s="955"/>
      <c r="X42" s="955"/>
      <c r="Y42" s="955"/>
      <c r="Z42" s="955"/>
      <c r="AA42" s="955"/>
      <c r="AB42" s="955"/>
      <c r="AC42" s="955"/>
      <c r="AD42" s="955"/>
      <c r="AE42" s="955"/>
      <c r="AF42" s="955"/>
      <c r="AG42" s="955"/>
    </row>
    <row r="43" spans="1:33" x14ac:dyDescent="0.2">
      <c r="A43" s="545" t="s">
        <v>23</v>
      </c>
      <c r="K43" s="545" t="s">
        <v>526</v>
      </c>
      <c r="L43" s="545"/>
      <c r="M43" s="545"/>
      <c r="N43" s="545"/>
      <c r="O43" s="545"/>
      <c r="P43" s="545"/>
      <c r="Q43" s="545"/>
      <c r="R43" s="955"/>
      <c r="S43" s="955"/>
      <c r="T43" s="955"/>
      <c r="U43" s="955"/>
      <c r="V43" s="955"/>
      <c r="W43" s="955"/>
      <c r="X43" s="955"/>
      <c r="Y43" s="955"/>
      <c r="Z43" s="955"/>
      <c r="AA43" s="955"/>
      <c r="AB43" s="955"/>
      <c r="AC43" s="955"/>
      <c r="AD43" s="955"/>
      <c r="AE43" s="955"/>
      <c r="AF43" s="955"/>
      <c r="AG43" s="955"/>
    </row>
    <row r="44" spans="1:33" x14ac:dyDescent="0.2">
      <c r="R44" s="955"/>
      <c r="S44" s="955"/>
      <c r="T44" s="955"/>
      <c r="U44" s="955"/>
      <c r="V44" s="955"/>
      <c r="W44" s="955"/>
      <c r="X44" s="955"/>
      <c r="Y44" s="955"/>
      <c r="Z44" s="955"/>
      <c r="AA44" s="955"/>
      <c r="AB44" s="955"/>
      <c r="AC44" s="955"/>
      <c r="AD44" s="955"/>
      <c r="AE44" s="955"/>
      <c r="AF44" s="955"/>
      <c r="AG44" s="955"/>
    </row>
  </sheetData>
  <mergeCells count="20">
    <mergeCell ref="A9:A12"/>
    <mergeCell ref="B9:I9"/>
    <mergeCell ref="N10:Q10"/>
    <mergeCell ref="N11:O11"/>
    <mergeCell ref="B11:C11"/>
    <mergeCell ref="F11:G11"/>
    <mergeCell ref="J11:K11"/>
    <mergeCell ref="J9:Q9"/>
    <mergeCell ref="B10:E10"/>
    <mergeCell ref="F10:I10"/>
    <mergeCell ref="J10:M10"/>
    <mergeCell ref="B1:F1"/>
    <mergeCell ref="B2:F2"/>
    <mergeCell ref="A6:Q6"/>
    <mergeCell ref="A7:Q7"/>
    <mergeCell ref="N1:Q1"/>
    <mergeCell ref="N2:Q2"/>
    <mergeCell ref="B3:C3"/>
    <mergeCell ref="B5:C5"/>
    <mergeCell ref="B4:C4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7">
    <tabColor theme="6"/>
  </sheetPr>
  <dimension ref="A1:AG44"/>
  <sheetViews>
    <sheetView zoomScale="70" zoomScaleNormal="70" zoomScaleSheetLayoutView="100" workbookViewId="0">
      <selection activeCell="S40" sqref="S40"/>
    </sheetView>
  </sheetViews>
  <sheetFormatPr defaultRowHeight="12.75" x14ac:dyDescent="0.2"/>
  <cols>
    <col min="1" max="1" width="5.42578125" style="568" customWidth="1"/>
    <col min="2" max="3" width="11.28515625" style="568" customWidth="1"/>
    <col min="4" max="4" width="11.28515625" style="568" hidden="1" customWidth="1"/>
    <col min="5" max="7" width="11.28515625" style="568" customWidth="1"/>
    <col min="8" max="8" width="11.28515625" style="568" hidden="1" customWidth="1"/>
    <col min="9" max="11" width="11.28515625" style="568" customWidth="1"/>
    <col min="12" max="12" width="11.28515625" style="568" hidden="1" customWidth="1"/>
    <col min="13" max="15" width="11.28515625" style="568" customWidth="1"/>
    <col min="16" max="16" width="11.28515625" style="568" hidden="1" customWidth="1"/>
    <col min="17" max="17" width="11.28515625" style="568" customWidth="1"/>
    <col min="18" max="16384" width="9.140625" style="568"/>
  </cols>
  <sheetData>
    <row r="1" spans="1:33" s="557" customFormat="1" ht="18.75" customHeight="1" x14ac:dyDescent="0.25">
      <c r="B1" s="2866" t="s">
        <v>503</v>
      </c>
      <c r="C1" s="2046"/>
      <c r="D1" s="2046"/>
      <c r="E1" s="2046"/>
      <c r="F1" s="2046"/>
      <c r="J1" s="801" t="s">
        <v>179</v>
      </c>
      <c r="N1" s="2873" t="s">
        <v>128</v>
      </c>
      <c r="O1" s="2874"/>
      <c r="P1" s="2874"/>
      <c r="Q1" s="2874"/>
      <c r="R1" s="952"/>
      <c r="S1" s="952"/>
      <c r="T1" s="952"/>
      <c r="U1" s="952"/>
      <c r="V1" s="952"/>
      <c r="W1" s="952"/>
      <c r="X1" s="952"/>
      <c r="Y1" s="952"/>
      <c r="Z1" s="952"/>
      <c r="AA1" s="952"/>
      <c r="AB1" s="952"/>
      <c r="AC1" s="952"/>
      <c r="AD1" s="952"/>
      <c r="AE1" s="952"/>
      <c r="AF1" s="952"/>
      <c r="AG1" s="952"/>
    </row>
    <row r="2" spans="1:33" s="557" customFormat="1" ht="10.5" customHeight="1" x14ac:dyDescent="0.2">
      <c r="B2" s="2867" t="s">
        <v>1</v>
      </c>
      <c r="C2" s="2032"/>
      <c r="D2" s="2032"/>
      <c r="E2" s="2032"/>
      <c r="F2" s="2032"/>
      <c r="N2" s="2867" t="s">
        <v>2</v>
      </c>
      <c r="O2" s="2869"/>
      <c r="P2" s="2869"/>
      <c r="Q2" s="2869"/>
      <c r="R2" s="952"/>
      <c r="S2" s="952"/>
      <c r="T2" s="952"/>
      <c r="U2" s="952"/>
      <c r="V2" s="952"/>
      <c r="W2" s="952"/>
      <c r="X2" s="952"/>
      <c r="Y2" s="952"/>
      <c r="Z2" s="952"/>
      <c r="AA2" s="952"/>
      <c r="AB2" s="952"/>
      <c r="AC2" s="952"/>
      <c r="AD2" s="952"/>
      <c r="AE2" s="952"/>
      <c r="AF2" s="952"/>
      <c r="AG2" s="952"/>
    </row>
    <row r="3" spans="1:33" s="557" customFormat="1" ht="13.5" customHeight="1" x14ac:dyDescent="0.2">
      <c r="B3" s="2870" t="s">
        <v>129</v>
      </c>
      <c r="C3" s="2870"/>
      <c r="N3" s="557" t="s">
        <v>3</v>
      </c>
      <c r="R3" s="952"/>
      <c r="S3" s="952"/>
      <c r="T3" s="952"/>
      <c r="U3" s="952"/>
      <c r="V3" s="952"/>
      <c r="W3" s="952"/>
      <c r="X3" s="952"/>
      <c r="Y3" s="952"/>
      <c r="Z3" s="952"/>
      <c r="AA3" s="952"/>
      <c r="AB3" s="952"/>
      <c r="AC3" s="952"/>
      <c r="AD3" s="952"/>
      <c r="AE3" s="952"/>
      <c r="AF3" s="952"/>
      <c r="AG3" s="952"/>
    </row>
    <row r="4" spans="1:33" s="557" customFormat="1" ht="15" customHeight="1" x14ac:dyDescent="0.25">
      <c r="B4" s="2872" t="s">
        <v>4</v>
      </c>
      <c r="C4" s="2046"/>
      <c r="D4" s="559"/>
      <c r="E4" s="952"/>
      <c r="F4" s="952"/>
      <c r="G4" s="952"/>
      <c r="H4" s="952"/>
      <c r="I4" s="920" t="s">
        <v>5</v>
      </c>
      <c r="J4" s="558"/>
      <c r="K4" s="558"/>
      <c r="L4" s="558"/>
      <c r="R4" s="952"/>
      <c r="S4" s="952"/>
      <c r="T4" s="952"/>
      <c r="U4" s="952"/>
      <c r="V4" s="952"/>
      <c r="W4" s="952"/>
      <c r="X4" s="952"/>
      <c r="Y4" s="952"/>
      <c r="Z4" s="952"/>
      <c r="AA4" s="952"/>
      <c r="AB4" s="952"/>
      <c r="AC4" s="952"/>
      <c r="AD4" s="952"/>
      <c r="AE4" s="952"/>
      <c r="AF4" s="952"/>
      <c r="AG4" s="952"/>
    </row>
    <row r="5" spans="1:33" s="557" customFormat="1" ht="9.75" customHeight="1" x14ac:dyDescent="0.2">
      <c r="B5" s="2871" t="s">
        <v>7</v>
      </c>
      <c r="C5" s="2044"/>
      <c r="D5" s="558"/>
      <c r="E5" s="558"/>
      <c r="R5" s="952"/>
      <c r="S5" s="952"/>
      <c r="T5" s="952"/>
      <c r="U5" s="952"/>
      <c r="V5" s="952"/>
      <c r="W5" s="952"/>
      <c r="X5" s="952"/>
      <c r="Y5" s="952"/>
      <c r="Z5" s="952"/>
      <c r="AA5" s="952"/>
      <c r="AB5" s="952"/>
      <c r="AC5" s="952"/>
      <c r="AD5" s="952"/>
      <c r="AE5" s="952"/>
      <c r="AF5" s="952"/>
      <c r="AG5" s="952"/>
    </row>
    <row r="6" spans="1:33" s="557" customFormat="1" ht="12" customHeight="1" x14ac:dyDescent="0.25">
      <c r="A6" s="2868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52"/>
      <c r="S6" s="952"/>
      <c r="T6" s="952"/>
      <c r="U6" s="952"/>
      <c r="V6" s="952"/>
      <c r="W6" s="952"/>
      <c r="X6" s="952"/>
      <c r="Y6" s="952"/>
      <c r="Z6" s="952"/>
      <c r="AA6" s="952"/>
      <c r="AB6" s="952"/>
      <c r="AC6" s="952"/>
      <c r="AD6" s="952"/>
      <c r="AE6" s="952"/>
      <c r="AF6" s="952"/>
      <c r="AG6" s="952"/>
    </row>
    <row r="7" spans="1:33" s="557" customFormat="1" ht="15.75" x14ac:dyDescent="0.25">
      <c r="A7" s="2865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52"/>
      <c r="S7" s="952"/>
      <c r="T7" s="952"/>
      <c r="U7" s="952"/>
      <c r="V7" s="952"/>
      <c r="W7" s="952"/>
      <c r="X7" s="952"/>
      <c r="Y7" s="952"/>
      <c r="Z7" s="952"/>
      <c r="AA7" s="952"/>
      <c r="AB7" s="952"/>
      <c r="AC7" s="952"/>
      <c r="AD7" s="952"/>
      <c r="AE7" s="952"/>
      <c r="AF7" s="952"/>
      <c r="AG7" s="952"/>
    </row>
    <row r="8" spans="1:33" s="557" customFormat="1" ht="9" customHeight="1" x14ac:dyDescent="0.2">
      <c r="A8" s="1326">
        <v>1641</v>
      </c>
      <c r="B8" s="1312">
        <v>1642</v>
      </c>
      <c r="R8" s="952"/>
      <c r="S8" s="952"/>
      <c r="T8" s="952"/>
      <c r="U8" s="952"/>
      <c r="V8" s="952"/>
      <c r="W8" s="952"/>
      <c r="X8" s="952"/>
      <c r="Y8" s="952"/>
      <c r="Z8" s="952"/>
      <c r="AA8" s="952"/>
      <c r="AB8" s="952"/>
      <c r="AC8" s="952"/>
      <c r="AD8" s="952"/>
      <c r="AE8" s="952"/>
      <c r="AF8" s="952"/>
      <c r="AG8" s="952"/>
    </row>
    <row r="9" spans="1:33" s="557" customFormat="1" x14ac:dyDescent="0.2">
      <c r="A9" s="2875" t="s">
        <v>9</v>
      </c>
      <c r="B9" s="2878" t="s">
        <v>10</v>
      </c>
      <c r="C9" s="2879"/>
      <c r="D9" s="2879"/>
      <c r="E9" s="2879"/>
      <c r="F9" s="2879"/>
      <c r="G9" s="2879"/>
      <c r="H9" s="2879"/>
      <c r="I9" s="2880"/>
      <c r="J9" s="2878" t="s">
        <v>11</v>
      </c>
      <c r="K9" s="2879"/>
      <c r="L9" s="2879"/>
      <c r="M9" s="2879"/>
      <c r="N9" s="2879"/>
      <c r="O9" s="2879"/>
      <c r="P9" s="2879"/>
      <c r="Q9" s="2880"/>
      <c r="R9" s="952"/>
      <c r="S9" s="952"/>
      <c r="T9" s="952"/>
      <c r="U9" s="952"/>
      <c r="V9" s="952"/>
      <c r="W9" s="952"/>
      <c r="X9" s="952"/>
      <c r="Y9" s="952"/>
      <c r="Z9" s="952"/>
      <c r="AA9" s="952"/>
      <c r="AB9" s="952"/>
      <c r="AC9" s="952"/>
      <c r="AD9" s="952"/>
      <c r="AE9" s="952"/>
      <c r="AF9" s="952"/>
      <c r="AG9" s="952"/>
    </row>
    <row r="10" spans="1:33" s="557" customFormat="1" x14ac:dyDescent="0.2">
      <c r="A10" s="2876"/>
      <c r="B10" s="2881" t="s">
        <v>341</v>
      </c>
      <c r="C10" s="2882"/>
      <c r="D10" s="2882"/>
      <c r="E10" s="2883"/>
      <c r="F10" s="2881" t="s">
        <v>131</v>
      </c>
      <c r="G10" s="2039"/>
      <c r="H10" s="2039"/>
      <c r="I10" s="2040"/>
      <c r="J10" s="2881" t="s">
        <v>341</v>
      </c>
      <c r="K10" s="2882"/>
      <c r="L10" s="2882"/>
      <c r="M10" s="2883"/>
      <c r="N10" s="2881" t="str">
        <f>F10</f>
        <v>яч. 14 - ф. "Школа"</v>
      </c>
      <c r="O10" s="2884"/>
      <c r="P10" s="2884"/>
      <c r="Q10" s="2885"/>
      <c r="R10" s="952"/>
      <c r="S10" s="952"/>
      <c r="T10" s="952"/>
      <c r="U10" s="952"/>
      <c r="V10" s="952"/>
      <c r="W10" s="952"/>
      <c r="X10" s="952"/>
      <c r="Y10" s="952"/>
      <c r="Z10" s="952"/>
      <c r="AA10" s="952"/>
      <c r="AB10" s="952"/>
      <c r="AC10" s="952"/>
      <c r="AD10" s="952"/>
      <c r="AE10" s="952"/>
      <c r="AF10" s="952"/>
      <c r="AG10" s="952"/>
    </row>
    <row r="11" spans="1:33" s="557" customFormat="1" x14ac:dyDescent="0.2">
      <c r="A11" s="2876"/>
      <c r="B11" s="2881" t="s">
        <v>14</v>
      </c>
      <c r="C11" s="2882"/>
      <c r="E11" s="561">
        <v>1500</v>
      </c>
      <c r="F11" s="2881" t="s">
        <v>14</v>
      </c>
      <c r="G11" s="2882"/>
      <c r="H11" s="560"/>
      <c r="I11" s="561">
        <v>2000</v>
      </c>
      <c r="J11" s="2881" t="s">
        <v>14</v>
      </c>
      <c r="K11" s="2882"/>
      <c r="L11" s="560"/>
      <c r="M11" s="561">
        <f>E11</f>
        <v>1500</v>
      </c>
      <c r="N11" s="2881" t="s">
        <v>14</v>
      </c>
      <c r="O11" s="2882"/>
      <c r="P11" s="560"/>
      <c r="Q11" s="561">
        <v>2000</v>
      </c>
      <c r="R11" s="952"/>
      <c r="S11" s="952"/>
      <c r="T11" s="952"/>
      <c r="U11" s="952"/>
      <c r="V11" s="952"/>
      <c r="W11" s="952"/>
      <c r="X11" s="952"/>
      <c r="Y11" s="952"/>
      <c r="Z11" s="952"/>
      <c r="AA11" s="952"/>
      <c r="AB11" s="952"/>
      <c r="AC11" s="952"/>
      <c r="AD11" s="952"/>
      <c r="AE11" s="952"/>
      <c r="AF11" s="952"/>
      <c r="AG11" s="952"/>
    </row>
    <row r="12" spans="1:33" s="563" customFormat="1" ht="35.25" customHeight="1" x14ac:dyDescent="0.2">
      <c r="A12" s="2877"/>
      <c r="B12" s="562" t="s">
        <v>16</v>
      </c>
      <c r="C12" s="562" t="s">
        <v>17</v>
      </c>
      <c r="D12" s="562"/>
      <c r="E12" s="562" t="s">
        <v>18</v>
      </c>
      <c r="F12" s="562" t="s">
        <v>16</v>
      </c>
      <c r="G12" s="562" t="s">
        <v>17</v>
      </c>
      <c r="H12" s="562"/>
      <c r="I12" s="562" t="s">
        <v>18</v>
      </c>
      <c r="J12" s="562" t="s">
        <v>16</v>
      </c>
      <c r="K12" s="562" t="s">
        <v>17</v>
      </c>
      <c r="L12" s="562"/>
      <c r="M12" s="562" t="s">
        <v>18</v>
      </c>
      <c r="N12" s="562" t="s">
        <v>16</v>
      </c>
      <c r="O12" s="562" t="s">
        <v>17</v>
      </c>
      <c r="P12" s="562"/>
      <c r="Q12" s="562" t="s">
        <v>18</v>
      </c>
    </row>
    <row r="13" spans="1:33" s="565" customFormat="1" ht="11.25" x14ac:dyDescent="0.2">
      <c r="A13" s="564">
        <v>1</v>
      </c>
      <c r="B13" s="564">
        <v>2</v>
      </c>
      <c r="C13" s="564">
        <v>3</v>
      </c>
      <c r="D13" s="564"/>
      <c r="E13" s="564">
        <v>4</v>
      </c>
      <c r="F13" s="564">
        <v>5</v>
      </c>
      <c r="G13" s="564">
        <v>6</v>
      </c>
      <c r="H13" s="564"/>
      <c r="I13" s="564">
        <v>7</v>
      </c>
      <c r="J13" s="564">
        <v>8</v>
      </c>
      <c r="K13" s="564">
        <v>9</v>
      </c>
      <c r="L13" s="564"/>
      <c r="M13" s="564">
        <v>10</v>
      </c>
      <c r="N13" s="564">
        <v>11</v>
      </c>
      <c r="O13" s="564">
        <v>12</v>
      </c>
      <c r="P13" s="564"/>
      <c r="Q13" s="564">
        <v>13</v>
      </c>
    </row>
    <row r="14" spans="1:33" s="563" customFormat="1" ht="15" x14ac:dyDescent="0.2">
      <c r="A14" s="566">
        <v>0</v>
      </c>
      <c r="B14" s="780"/>
      <c r="C14" s="1813"/>
      <c r="D14" s="1813"/>
      <c r="E14" s="1814"/>
      <c r="F14" s="1813"/>
      <c r="G14" s="1813"/>
      <c r="H14" s="1813"/>
      <c r="I14" s="1814"/>
      <c r="J14" s="1795"/>
      <c r="K14" s="1813"/>
      <c r="L14" s="1813"/>
      <c r="M14" s="1814"/>
      <c r="N14" s="1813"/>
      <c r="O14" s="1813"/>
      <c r="P14" s="1813"/>
      <c r="Q14" s="1814"/>
    </row>
    <row r="15" spans="1:33" s="1421" customFormat="1" ht="15" x14ac:dyDescent="0.25">
      <c r="A15" s="1420">
        <v>1</v>
      </c>
      <c r="B15" s="1412"/>
      <c r="C15" s="1813"/>
      <c r="D15" s="1813"/>
      <c r="E15" s="1644">
        <v>105</v>
      </c>
      <c r="F15" s="1813"/>
      <c r="G15" s="1813"/>
      <c r="H15" s="1813"/>
      <c r="I15" s="1644">
        <v>182</v>
      </c>
      <c r="J15" s="1795"/>
      <c r="K15" s="1813"/>
      <c r="L15" s="1813"/>
      <c r="M15" s="1644">
        <v>69</v>
      </c>
      <c r="N15" s="1813"/>
      <c r="O15" s="1813"/>
      <c r="P15" s="1813"/>
      <c r="Q15" s="1644">
        <v>103</v>
      </c>
    </row>
    <row r="16" spans="1:33" s="563" customFormat="1" ht="15" x14ac:dyDescent="0.25">
      <c r="A16" s="566">
        <v>2</v>
      </c>
      <c r="B16" s="780"/>
      <c r="C16" s="1813"/>
      <c r="D16" s="1813"/>
      <c r="E16" s="1644">
        <v>96</v>
      </c>
      <c r="F16" s="1813"/>
      <c r="G16" s="1813"/>
      <c r="H16" s="1813"/>
      <c r="I16" s="1644">
        <v>151</v>
      </c>
      <c r="J16" s="1795"/>
      <c r="K16" s="1813"/>
      <c r="L16" s="1813"/>
      <c r="M16" s="1644">
        <v>59</v>
      </c>
      <c r="N16" s="1813"/>
      <c r="O16" s="1813"/>
      <c r="P16" s="1813"/>
      <c r="Q16" s="1644">
        <v>88</v>
      </c>
    </row>
    <row r="17" spans="1:17" s="563" customFormat="1" ht="15" x14ac:dyDescent="0.25">
      <c r="A17" s="566">
        <v>3</v>
      </c>
      <c r="B17" s="780"/>
      <c r="C17" s="1813"/>
      <c r="D17" s="1813"/>
      <c r="E17" s="1644">
        <v>83</v>
      </c>
      <c r="F17" s="1813"/>
      <c r="G17" s="1813"/>
      <c r="H17" s="1813"/>
      <c r="I17" s="1644">
        <v>128</v>
      </c>
      <c r="J17" s="1795"/>
      <c r="K17" s="1813"/>
      <c r="L17" s="1813"/>
      <c r="M17" s="1644">
        <v>57</v>
      </c>
      <c r="N17" s="1813"/>
      <c r="O17" s="1813"/>
      <c r="P17" s="1813"/>
      <c r="Q17" s="1644">
        <v>77</v>
      </c>
    </row>
    <row r="18" spans="1:17" s="563" customFormat="1" ht="15" x14ac:dyDescent="0.25">
      <c r="A18" s="566">
        <v>4</v>
      </c>
      <c r="B18" s="780"/>
      <c r="C18" s="1813"/>
      <c r="D18" s="1813"/>
      <c r="E18" s="1644">
        <v>81</v>
      </c>
      <c r="F18" s="1813"/>
      <c r="G18" s="1813"/>
      <c r="H18" s="1813"/>
      <c r="I18" s="1644">
        <v>125</v>
      </c>
      <c r="J18" s="1795"/>
      <c r="K18" s="1813"/>
      <c r="L18" s="1813"/>
      <c r="M18" s="1644">
        <v>57</v>
      </c>
      <c r="N18" s="1813"/>
      <c r="O18" s="1813"/>
      <c r="P18" s="1813"/>
      <c r="Q18" s="1644">
        <v>78</v>
      </c>
    </row>
    <row r="19" spans="1:17" s="563" customFormat="1" ht="15" x14ac:dyDescent="0.25">
      <c r="A19" s="566">
        <v>5</v>
      </c>
      <c r="B19" s="780"/>
      <c r="C19" s="1813"/>
      <c r="D19" s="1813"/>
      <c r="E19" s="1644">
        <v>85</v>
      </c>
      <c r="F19" s="1813"/>
      <c r="G19" s="1813"/>
      <c r="H19" s="1813"/>
      <c r="I19" s="1644">
        <v>137</v>
      </c>
      <c r="J19" s="1795"/>
      <c r="K19" s="1813"/>
      <c r="L19" s="1813"/>
      <c r="M19" s="1644">
        <v>58</v>
      </c>
      <c r="N19" s="1813"/>
      <c r="O19" s="1813"/>
      <c r="P19" s="1813"/>
      <c r="Q19" s="1644">
        <v>81</v>
      </c>
    </row>
    <row r="20" spans="1:17" s="563" customFormat="1" ht="15" x14ac:dyDescent="0.25">
      <c r="A20" s="566">
        <v>6</v>
      </c>
      <c r="B20" s="780"/>
      <c r="C20" s="1813"/>
      <c r="D20" s="1813"/>
      <c r="E20" s="1644">
        <v>96</v>
      </c>
      <c r="F20" s="1813"/>
      <c r="G20" s="1813"/>
      <c r="H20" s="1813"/>
      <c r="I20" s="1644">
        <v>157</v>
      </c>
      <c r="J20" s="1795"/>
      <c r="K20" s="1813"/>
      <c r="L20" s="1813"/>
      <c r="M20" s="1644">
        <v>57</v>
      </c>
      <c r="N20" s="1813"/>
      <c r="O20" s="1813"/>
      <c r="P20" s="1813"/>
      <c r="Q20" s="1644">
        <v>78</v>
      </c>
    </row>
    <row r="21" spans="1:17" s="563" customFormat="1" ht="15" x14ac:dyDescent="0.25">
      <c r="A21" s="566">
        <v>7</v>
      </c>
      <c r="B21" s="780"/>
      <c r="C21" s="1813"/>
      <c r="D21" s="1813"/>
      <c r="E21" s="1644">
        <v>123</v>
      </c>
      <c r="F21" s="1813"/>
      <c r="G21" s="1813"/>
      <c r="H21" s="1813"/>
      <c r="I21" s="1644">
        <v>192</v>
      </c>
      <c r="J21" s="1795"/>
      <c r="K21" s="1813"/>
      <c r="L21" s="1813"/>
      <c r="M21" s="1644">
        <v>57</v>
      </c>
      <c r="N21" s="1813"/>
      <c r="O21" s="1813"/>
      <c r="P21" s="1813"/>
      <c r="Q21" s="1644">
        <v>79</v>
      </c>
    </row>
    <row r="22" spans="1:17" s="563" customFormat="1" ht="15" x14ac:dyDescent="0.25">
      <c r="A22" s="566">
        <v>8</v>
      </c>
      <c r="B22" s="780"/>
      <c r="C22" s="1813"/>
      <c r="D22" s="1813"/>
      <c r="E22" s="1644">
        <v>150</v>
      </c>
      <c r="F22" s="1813"/>
      <c r="G22" s="1813"/>
      <c r="H22" s="1813"/>
      <c r="I22" s="1644">
        <v>255</v>
      </c>
      <c r="J22" s="1795"/>
      <c r="K22" s="1813"/>
      <c r="L22" s="1813"/>
      <c r="M22" s="1644">
        <v>62</v>
      </c>
      <c r="N22" s="1813"/>
      <c r="O22" s="1813"/>
      <c r="P22" s="1813"/>
      <c r="Q22" s="1644">
        <v>81</v>
      </c>
    </row>
    <row r="23" spans="1:17" s="563" customFormat="1" ht="15" x14ac:dyDescent="0.25">
      <c r="A23" s="566">
        <v>9</v>
      </c>
      <c r="B23" s="780"/>
      <c r="C23" s="1813"/>
      <c r="D23" s="1813"/>
      <c r="E23" s="1644">
        <v>169</v>
      </c>
      <c r="F23" s="1813"/>
      <c r="G23" s="1813"/>
      <c r="H23" s="1813"/>
      <c r="I23" s="1644">
        <v>295</v>
      </c>
      <c r="J23" s="1795"/>
      <c r="K23" s="1813"/>
      <c r="L23" s="1813"/>
      <c r="M23" s="1644">
        <v>79</v>
      </c>
      <c r="N23" s="1813"/>
      <c r="O23" s="1813"/>
      <c r="P23" s="1813"/>
      <c r="Q23" s="1644">
        <v>82</v>
      </c>
    </row>
    <row r="24" spans="1:17" s="563" customFormat="1" ht="15" x14ac:dyDescent="0.25">
      <c r="A24" s="566">
        <v>10</v>
      </c>
      <c r="B24" s="780"/>
      <c r="C24" s="1813"/>
      <c r="D24" s="1813"/>
      <c r="E24" s="1644">
        <v>160</v>
      </c>
      <c r="F24" s="1813"/>
      <c r="G24" s="1813"/>
      <c r="H24" s="1813"/>
      <c r="I24" s="1644">
        <v>301</v>
      </c>
      <c r="J24" s="1795"/>
      <c r="K24" s="1813"/>
      <c r="L24" s="1813"/>
      <c r="M24" s="1644">
        <v>74</v>
      </c>
      <c r="N24" s="1813"/>
      <c r="O24" s="1813"/>
      <c r="P24" s="1813"/>
      <c r="Q24" s="1644">
        <v>85</v>
      </c>
    </row>
    <row r="25" spans="1:17" s="563" customFormat="1" ht="15" x14ac:dyDescent="0.25">
      <c r="A25" s="566">
        <v>11</v>
      </c>
      <c r="B25" s="780"/>
      <c r="C25" s="1813"/>
      <c r="D25" s="1813"/>
      <c r="E25" s="1644">
        <v>162</v>
      </c>
      <c r="F25" s="1813"/>
      <c r="G25" s="1813"/>
      <c r="H25" s="1813"/>
      <c r="I25" s="1644">
        <v>297</v>
      </c>
      <c r="J25" s="1795"/>
      <c r="K25" s="1813"/>
      <c r="L25" s="1813"/>
      <c r="M25" s="1644">
        <v>73</v>
      </c>
      <c r="N25" s="1813"/>
      <c r="O25" s="1813"/>
      <c r="P25" s="1813"/>
      <c r="Q25" s="1644">
        <v>91</v>
      </c>
    </row>
    <row r="26" spans="1:17" s="563" customFormat="1" ht="15" x14ac:dyDescent="0.25">
      <c r="A26" s="566">
        <v>12</v>
      </c>
      <c r="B26" s="780"/>
      <c r="C26" s="1813"/>
      <c r="D26" s="1813"/>
      <c r="E26" s="1644">
        <v>183</v>
      </c>
      <c r="F26" s="1813"/>
      <c r="G26" s="1813"/>
      <c r="H26" s="1813"/>
      <c r="I26" s="1644">
        <v>286</v>
      </c>
      <c r="J26" s="1795"/>
      <c r="K26" s="1813"/>
      <c r="L26" s="1813"/>
      <c r="M26" s="1644">
        <v>100</v>
      </c>
      <c r="N26" s="1813"/>
      <c r="O26" s="1813"/>
      <c r="P26" s="1813"/>
      <c r="Q26" s="1644">
        <v>100</v>
      </c>
    </row>
    <row r="27" spans="1:17" s="563" customFormat="1" ht="15" x14ac:dyDescent="0.25">
      <c r="A27" s="566">
        <v>13</v>
      </c>
      <c r="B27" s="780"/>
      <c r="C27" s="1813"/>
      <c r="D27" s="1813"/>
      <c r="E27" s="1644">
        <v>174</v>
      </c>
      <c r="F27" s="1813"/>
      <c r="G27" s="1813"/>
      <c r="H27" s="1813"/>
      <c r="I27" s="1644">
        <v>291</v>
      </c>
      <c r="J27" s="1795"/>
      <c r="K27" s="1813"/>
      <c r="L27" s="1813"/>
      <c r="M27" s="1644">
        <v>83</v>
      </c>
      <c r="N27" s="1813"/>
      <c r="O27" s="1813"/>
      <c r="P27" s="1813"/>
      <c r="Q27" s="1644">
        <v>109</v>
      </c>
    </row>
    <row r="28" spans="1:17" s="563" customFormat="1" ht="15" x14ac:dyDescent="0.25">
      <c r="A28" s="566">
        <v>14</v>
      </c>
      <c r="B28" s="780"/>
      <c r="C28" s="1813"/>
      <c r="D28" s="1813"/>
      <c r="E28" s="1644">
        <v>176</v>
      </c>
      <c r="F28" s="1813"/>
      <c r="G28" s="1813"/>
      <c r="H28" s="1813"/>
      <c r="I28" s="1644">
        <v>278</v>
      </c>
      <c r="J28" s="1795"/>
      <c r="K28" s="1813"/>
      <c r="L28" s="1813"/>
      <c r="M28" s="1644">
        <v>102</v>
      </c>
      <c r="N28" s="1813"/>
      <c r="O28" s="1813"/>
      <c r="P28" s="1813"/>
      <c r="Q28" s="1644">
        <v>100</v>
      </c>
    </row>
    <row r="29" spans="1:17" s="563" customFormat="1" ht="15" x14ac:dyDescent="0.25">
      <c r="A29" s="566">
        <v>15</v>
      </c>
      <c r="B29" s="780"/>
      <c r="C29" s="1813"/>
      <c r="D29" s="1813"/>
      <c r="E29" s="1644">
        <v>185</v>
      </c>
      <c r="F29" s="1813"/>
      <c r="G29" s="1813"/>
      <c r="H29" s="1813"/>
      <c r="I29" s="1644">
        <v>258</v>
      </c>
      <c r="J29" s="1795"/>
      <c r="K29" s="1813"/>
      <c r="L29" s="1813"/>
      <c r="M29" s="1644">
        <v>115</v>
      </c>
      <c r="N29" s="1813"/>
      <c r="O29" s="1813"/>
      <c r="P29" s="1813"/>
      <c r="Q29" s="1644">
        <v>99</v>
      </c>
    </row>
    <row r="30" spans="1:17" s="563" customFormat="1" ht="15" x14ac:dyDescent="0.25">
      <c r="A30" s="566">
        <v>16</v>
      </c>
      <c r="B30" s="780"/>
      <c r="C30" s="1813"/>
      <c r="D30" s="1813"/>
      <c r="E30" s="1644">
        <v>157</v>
      </c>
      <c r="F30" s="1813"/>
      <c r="G30" s="1813"/>
      <c r="H30" s="1813"/>
      <c r="I30" s="1644">
        <v>256</v>
      </c>
      <c r="J30" s="1795"/>
      <c r="K30" s="1813"/>
      <c r="L30" s="1813"/>
      <c r="M30" s="1644">
        <v>86</v>
      </c>
      <c r="N30" s="1813"/>
      <c r="O30" s="1813"/>
      <c r="P30" s="1813"/>
      <c r="Q30" s="1644">
        <v>103</v>
      </c>
    </row>
    <row r="31" spans="1:17" s="567" customFormat="1" ht="15" x14ac:dyDescent="0.25">
      <c r="A31" s="566">
        <v>17</v>
      </c>
      <c r="B31" s="780"/>
      <c r="C31" s="1813"/>
      <c r="D31" s="1813"/>
      <c r="E31" s="1644">
        <v>154</v>
      </c>
      <c r="F31" s="1813"/>
      <c r="G31" s="1813"/>
      <c r="H31" s="1813"/>
      <c r="I31" s="1644">
        <v>247</v>
      </c>
      <c r="J31" s="1795"/>
      <c r="K31" s="1813"/>
      <c r="L31" s="1813"/>
      <c r="M31" s="1644">
        <v>79</v>
      </c>
      <c r="N31" s="1813"/>
      <c r="O31" s="1813"/>
      <c r="P31" s="1813"/>
      <c r="Q31" s="1644">
        <v>99</v>
      </c>
    </row>
    <row r="32" spans="1:17" s="567" customFormat="1" ht="15" x14ac:dyDescent="0.25">
      <c r="A32" s="566">
        <v>18</v>
      </c>
      <c r="B32" s="780"/>
      <c r="C32" s="1813"/>
      <c r="D32" s="1813"/>
      <c r="E32" s="1644">
        <v>163</v>
      </c>
      <c r="F32" s="1813"/>
      <c r="G32" s="1813"/>
      <c r="H32" s="1813"/>
      <c r="I32" s="1644">
        <v>248</v>
      </c>
      <c r="J32" s="1795"/>
      <c r="K32" s="1813"/>
      <c r="L32" s="1813"/>
      <c r="M32" s="1644">
        <v>80</v>
      </c>
      <c r="N32" s="1813"/>
      <c r="O32" s="1813"/>
      <c r="P32" s="1813"/>
      <c r="Q32" s="1644">
        <v>103</v>
      </c>
    </row>
    <row r="33" spans="1:33" s="567" customFormat="1" ht="15" x14ac:dyDescent="0.25">
      <c r="A33" s="566">
        <v>19</v>
      </c>
      <c r="B33" s="780"/>
      <c r="C33" s="1813"/>
      <c r="D33" s="1813"/>
      <c r="E33" s="1644">
        <v>153</v>
      </c>
      <c r="F33" s="1813"/>
      <c r="G33" s="1813"/>
      <c r="H33" s="1813"/>
      <c r="I33" s="1644">
        <v>233</v>
      </c>
      <c r="J33" s="1795"/>
      <c r="K33" s="1813"/>
      <c r="L33" s="1813"/>
      <c r="M33" s="1644">
        <v>81</v>
      </c>
      <c r="N33" s="1813"/>
      <c r="O33" s="1813"/>
      <c r="P33" s="1813"/>
      <c r="Q33" s="1644">
        <v>105</v>
      </c>
    </row>
    <row r="34" spans="1:33" s="567" customFormat="1" ht="15" x14ac:dyDescent="0.25">
      <c r="A34" s="566">
        <v>20</v>
      </c>
      <c r="B34" s="780"/>
      <c r="C34" s="1813"/>
      <c r="D34" s="1813"/>
      <c r="E34" s="1644">
        <v>152</v>
      </c>
      <c r="F34" s="1813"/>
      <c r="G34" s="1813"/>
      <c r="H34" s="1813"/>
      <c r="I34" s="1644">
        <v>227</v>
      </c>
      <c r="J34" s="1795"/>
      <c r="K34" s="1813"/>
      <c r="L34" s="1813"/>
      <c r="M34" s="1644">
        <v>84</v>
      </c>
      <c r="N34" s="1813"/>
      <c r="O34" s="1813"/>
      <c r="P34" s="1813"/>
      <c r="Q34" s="1644">
        <v>107</v>
      </c>
    </row>
    <row r="35" spans="1:33" s="567" customFormat="1" ht="15" x14ac:dyDescent="0.25">
      <c r="A35" s="566">
        <v>21</v>
      </c>
      <c r="B35" s="780"/>
      <c r="C35" s="1813"/>
      <c r="D35" s="1813"/>
      <c r="E35" s="1644">
        <v>158</v>
      </c>
      <c r="F35" s="1813"/>
      <c r="G35" s="1813"/>
      <c r="H35" s="1813"/>
      <c r="I35" s="1644">
        <v>239</v>
      </c>
      <c r="J35" s="1795"/>
      <c r="K35" s="1813"/>
      <c r="L35" s="1813"/>
      <c r="M35" s="1644">
        <v>62</v>
      </c>
      <c r="N35" s="1813"/>
      <c r="O35" s="1813"/>
      <c r="P35" s="1813"/>
      <c r="Q35" s="1644">
        <v>84</v>
      </c>
    </row>
    <row r="36" spans="1:33" s="567" customFormat="1" ht="15" x14ac:dyDescent="0.25">
      <c r="A36" s="566">
        <v>22</v>
      </c>
      <c r="B36" s="780"/>
      <c r="C36" s="1813"/>
      <c r="D36" s="1813"/>
      <c r="E36" s="1644">
        <v>165</v>
      </c>
      <c r="F36" s="1813"/>
      <c r="G36" s="1813"/>
      <c r="H36" s="1813"/>
      <c r="I36" s="1644">
        <v>247</v>
      </c>
      <c r="J36" s="1795"/>
      <c r="K36" s="1813"/>
      <c r="L36" s="1813"/>
      <c r="M36" s="1644">
        <v>55</v>
      </c>
      <c r="N36" s="1813"/>
      <c r="O36" s="1813"/>
      <c r="P36" s="1813"/>
      <c r="Q36" s="1644">
        <v>78</v>
      </c>
    </row>
    <row r="37" spans="1:33" s="567" customFormat="1" ht="15" x14ac:dyDescent="0.25">
      <c r="A37" s="566">
        <v>23</v>
      </c>
      <c r="B37" s="780"/>
      <c r="C37" s="1813"/>
      <c r="D37" s="1813"/>
      <c r="E37" s="1644">
        <v>146</v>
      </c>
      <c r="F37" s="1813"/>
      <c r="G37" s="1813"/>
      <c r="H37" s="1813"/>
      <c r="I37" s="1644">
        <v>211</v>
      </c>
      <c r="J37" s="1795"/>
      <c r="K37" s="1813"/>
      <c r="L37" s="1813"/>
      <c r="M37" s="1644">
        <v>52</v>
      </c>
      <c r="N37" s="1813"/>
      <c r="O37" s="1813"/>
      <c r="P37" s="1813"/>
      <c r="Q37" s="1644">
        <v>73</v>
      </c>
    </row>
    <row r="38" spans="1:33" s="567" customFormat="1" ht="15" x14ac:dyDescent="0.25">
      <c r="A38" s="566">
        <v>24</v>
      </c>
      <c r="B38" s="780"/>
      <c r="C38" s="1813"/>
      <c r="D38" s="1813"/>
      <c r="E38" s="1644">
        <v>124</v>
      </c>
      <c r="F38" s="1813"/>
      <c r="G38" s="1813"/>
      <c r="H38" s="1813"/>
      <c r="I38" s="1644">
        <v>194</v>
      </c>
      <c r="J38" s="1795"/>
      <c r="K38" s="1813"/>
      <c r="L38" s="1813"/>
      <c r="M38" s="1644">
        <v>53</v>
      </c>
      <c r="N38" s="1813"/>
      <c r="O38" s="1813"/>
      <c r="P38" s="1813"/>
      <c r="Q38" s="1644">
        <v>82</v>
      </c>
    </row>
    <row r="39" spans="1:33" s="567" customFormat="1" ht="15" x14ac:dyDescent="0.2">
      <c r="A39" s="566" t="s">
        <v>19</v>
      </c>
      <c r="B39" s="782"/>
      <c r="C39" s="1813"/>
      <c r="D39" s="1813"/>
      <c r="E39" s="1815">
        <f>SUM(E15:E38)</f>
        <v>3400</v>
      </c>
      <c r="F39" s="1813"/>
      <c r="G39" s="1813"/>
      <c r="H39" s="1813"/>
      <c r="I39" s="1815">
        <f>SUM(I15:I38)</f>
        <v>5435</v>
      </c>
      <c r="J39" s="1813"/>
      <c r="K39" s="1813"/>
      <c r="L39" s="1813"/>
      <c r="M39" s="1815">
        <f>SUM(M15:M38)</f>
        <v>1734</v>
      </c>
      <c r="N39" s="1813"/>
      <c r="O39" s="1813"/>
      <c r="P39" s="1813"/>
      <c r="Q39" s="1815">
        <f>SUM(Q15:Q38)</f>
        <v>2165</v>
      </c>
    </row>
    <row r="40" spans="1:33" s="557" customFormat="1" ht="12.75" customHeight="1" x14ac:dyDescent="0.2">
      <c r="A40" s="557" t="s">
        <v>20</v>
      </c>
      <c r="R40" s="952"/>
      <c r="S40" s="952"/>
      <c r="T40" s="952"/>
      <c r="U40" s="952"/>
      <c r="V40" s="952"/>
      <c r="W40" s="952"/>
      <c r="X40" s="952"/>
      <c r="Y40" s="952"/>
      <c r="Z40" s="952"/>
      <c r="AA40" s="952"/>
      <c r="AB40" s="952"/>
      <c r="AC40" s="952"/>
      <c r="AD40" s="952"/>
      <c r="AE40" s="952"/>
      <c r="AF40" s="952"/>
      <c r="AG40" s="952"/>
    </row>
    <row r="41" spans="1:33" s="557" customFormat="1" ht="12.75" customHeight="1" x14ac:dyDescent="0.2">
      <c r="A41" s="557" t="s">
        <v>21</v>
      </c>
      <c r="R41" s="952"/>
      <c r="S41" s="952"/>
      <c r="T41" s="952"/>
      <c r="U41" s="952"/>
      <c r="V41" s="952"/>
      <c r="W41" s="952"/>
      <c r="X41" s="952"/>
      <c r="Y41" s="952"/>
      <c r="Z41" s="952"/>
      <c r="AA41" s="952"/>
      <c r="AB41" s="952"/>
      <c r="AC41" s="952"/>
      <c r="AD41" s="952"/>
      <c r="AE41" s="952"/>
      <c r="AF41" s="952"/>
      <c r="AG41" s="952"/>
    </row>
    <row r="42" spans="1:33" x14ac:dyDescent="0.2">
      <c r="A42" s="557" t="s">
        <v>22</v>
      </c>
      <c r="R42" s="953"/>
      <c r="S42" s="953"/>
      <c r="T42" s="953"/>
      <c r="U42" s="953"/>
      <c r="V42" s="953"/>
      <c r="W42" s="953"/>
      <c r="X42" s="953"/>
      <c r="Y42" s="953"/>
      <c r="Z42" s="953"/>
      <c r="AA42" s="953"/>
      <c r="AB42" s="953"/>
      <c r="AC42" s="953"/>
      <c r="AD42" s="953"/>
      <c r="AE42" s="953"/>
      <c r="AF42" s="953"/>
      <c r="AG42" s="953"/>
    </row>
    <row r="43" spans="1:33" x14ac:dyDescent="0.2">
      <c r="A43" s="557" t="s">
        <v>23</v>
      </c>
      <c r="K43" s="557" t="s">
        <v>526</v>
      </c>
      <c r="L43" s="557"/>
      <c r="M43" s="557"/>
      <c r="N43" s="557"/>
      <c r="O43" s="557"/>
      <c r="P43" s="557"/>
      <c r="Q43" s="557"/>
      <c r="R43" s="953"/>
      <c r="S43" s="953"/>
      <c r="T43" s="953"/>
      <c r="U43" s="953"/>
      <c r="V43" s="953"/>
      <c r="W43" s="953"/>
      <c r="X43" s="953"/>
      <c r="Y43" s="953"/>
      <c r="Z43" s="953"/>
      <c r="AA43" s="953"/>
      <c r="AB43" s="953"/>
      <c r="AC43" s="953"/>
      <c r="AD43" s="953"/>
      <c r="AE43" s="953"/>
      <c r="AF43" s="953"/>
      <c r="AG43" s="953"/>
    </row>
    <row r="44" spans="1:33" x14ac:dyDescent="0.2">
      <c r="R44" s="953"/>
      <c r="S44" s="953"/>
      <c r="T44" s="953"/>
      <c r="U44" s="953"/>
      <c r="V44" s="953"/>
      <c r="W44" s="953"/>
      <c r="X44" s="953"/>
      <c r="Y44" s="953"/>
      <c r="Z44" s="953"/>
      <c r="AA44" s="953"/>
      <c r="AB44" s="953"/>
      <c r="AC44" s="953"/>
      <c r="AD44" s="953"/>
      <c r="AE44" s="953"/>
      <c r="AF44" s="953"/>
      <c r="AG44" s="953"/>
    </row>
  </sheetData>
  <mergeCells count="20"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  <mergeCell ref="A7:Q7"/>
    <mergeCell ref="B1:F1"/>
    <mergeCell ref="B2:F2"/>
    <mergeCell ref="A6:Q6"/>
    <mergeCell ref="N2:Q2"/>
    <mergeCell ref="B3:C3"/>
    <mergeCell ref="B5:C5"/>
    <mergeCell ref="B4:C4"/>
    <mergeCell ref="N1:Q1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9">
    <tabColor theme="6"/>
  </sheetPr>
  <dimension ref="A1:AG44"/>
  <sheetViews>
    <sheetView zoomScale="70" zoomScaleNormal="70" workbookViewId="0">
      <selection activeCell="Q15" sqref="Q15:Q38"/>
    </sheetView>
  </sheetViews>
  <sheetFormatPr defaultRowHeight="12.75" x14ac:dyDescent="0.2"/>
  <cols>
    <col min="1" max="1" width="5.42578125" style="582" customWidth="1"/>
    <col min="2" max="3" width="11.28515625" style="582" customWidth="1"/>
    <col min="4" max="4" width="11.28515625" style="582" hidden="1" customWidth="1"/>
    <col min="5" max="7" width="11.28515625" style="582" customWidth="1"/>
    <col min="8" max="8" width="11.28515625" style="582" hidden="1" customWidth="1"/>
    <col min="9" max="11" width="11.28515625" style="582" customWidth="1"/>
    <col min="12" max="12" width="11.28515625" style="582" hidden="1" customWidth="1"/>
    <col min="13" max="15" width="11.28515625" style="582" customWidth="1"/>
    <col min="16" max="16" width="11.28515625" style="582" hidden="1" customWidth="1"/>
    <col min="17" max="17" width="11.28515625" style="582" customWidth="1"/>
    <col min="18" max="16384" width="9.140625" style="582"/>
  </cols>
  <sheetData>
    <row r="1" spans="1:33" s="570" customFormat="1" ht="18.75" customHeight="1" x14ac:dyDescent="0.25">
      <c r="B1" s="2889" t="s">
        <v>503</v>
      </c>
      <c r="C1" s="2046"/>
      <c r="D1" s="2046"/>
      <c r="E1" s="2046"/>
      <c r="F1" s="2046"/>
      <c r="J1" s="801" t="s">
        <v>179</v>
      </c>
      <c r="L1" s="874"/>
      <c r="M1" s="874"/>
      <c r="N1" s="2891" t="s">
        <v>132</v>
      </c>
      <c r="O1" s="2032"/>
      <c r="P1" s="2032"/>
      <c r="Q1" s="2032"/>
      <c r="R1" s="870"/>
      <c r="S1" s="950"/>
      <c r="T1" s="950"/>
      <c r="U1" s="950"/>
      <c r="V1" s="950"/>
      <c r="W1" s="950"/>
      <c r="X1" s="950"/>
      <c r="Y1" s="950"/>
      <c r="Z1" s="950"/>
      <c r="AA1" s="950"/>
      <c r="AB1" s="950"/>
      <c r="AC1" s="950"/>
      <c r="AD1" s="950"/>
      <c r="AE1" s="950"/>
      <c r="AF1" s="950"/>
      <c r="AG1" s="950"/>
    </row>
    <row r="2" spans="1:33" s="570" customFormat="1" ht="10.5" customHeight="1" x14ac:dyDescent="0.2">
      <c r="B2" s="2890" t="s">
        <v>1</v>
      </c>
      <c r="C2" s="2032"/>
      <c r="D2" s="2032"/>
      <c r="E2" s="2032"/>
      <c r="F2" s="2032"/>
      <c r="N2" s="2890" t="s">
        <v>2</v>
      </c>
      <c r="O2" s="2874"/>
      <c r="P2" s="2874"/>
      <c r="Q2" s="2874"/>
      <c r="R2" s="950"/>
      <c r="S2" s="950"/>
      <c r="T2" s="950"/>
      <c r="U2" s="950"/>
      <c r="V2" s="950"/>
      <c r="W2" s="950"/>
      <c r="X2" s="950"/>
      <c r="Y2" s="950"/>
      <c r="Z2" s="950"/>
      <c r="AA2" s="950"/>
      <c r="AB2" s="950"/>
      <c r="AC2" s="950"/>
      <c r="AD2" s="950"/>
      <c r="AE2" s="950"/>
      <c r="AF2" s="950"/>
      <c r="AG2" s="950"/>
    </row>
    <row r="3" spans="1:33" s="570" customFormat="1" ht="13.5" customHeight="1" x14ac:dyDescent="0.2">
      <c r="B3" s="572" t="s">
        <v>133</v>
      </c>
      <c r="N3" s="569" t="s">
        <v>3</v>
      </c>
      <c r="O3" s="571"/>
      <c r="P3" s="571"/>
      <c r="Q3" s="571"/>
      <c r="R3" s="950"/>
      <c r="S3" s="950"/>
      <c r="T3" s="950"/>
      <c r="U3" s="950"/>
      <c r="V3" s="950"/>
      <c r="W3" s="950"/>
      <c r="X3" s="950"/>
      <c r="Y3" s="950"/>
      <c r="Z3" s="950"/>
      <c r="AA3" s="950"/>
      <c r="AB3" s="950"/>
      <c r="AC3" s="950"/>
      <c r="AD3" s="950"/>
      <c r="AE3" s="950"/>
      <c r="AF3" s="950"/>
      <c r="AG3" s="950"/>
    </row>
    <row r="4" spans="1:33" s="570" customFormat="1" ht="15" customHeight="1" x14ac:dyDescent="0.25">
      <c r="B4" s="2886" t="s">
        <v>4</v>
      </c>
      <c r="C4" s="2046"/>
      <c r="D4" s="573"/>
      <c r="E4" s="950"/>
      <c r="F4" s="950"/>
      <c r="G4" s="950"/>
      <c r="H4" s="950"/>
      <c r="I4" s="871" t="s">
        <v>5</v>
      </c>
      <c r="J4" s="923"/>
      <c r="K4" s="923"/>
      <c r="L4" s="571"/>
      <c r="N4" s="572"/>
      <c r="O4" s="572" t="s">
        <v>178</v>
      </c>
      <c r="R4" s="950"/>
      <c r="S4" s="950"/>
      <c r="T4" s="950"/>
      <c r="U4" s="950"/>
      <c r="V4" s="950"/>
      <c r="W4" s="950"/>
      <c r="X4" s="950"/>
      <c r="Y4" s="950"/>
      <c r="Z4" s="950"/>
      <c r="AA4" s="950"/>
      <c r="AB4" s="950"/>
      <c r="AC4" s="950"/>
      <c r="AD4" s="950"/>
      <c r="AE4" s="950"/>
      <c r="AF4" s="950"/>
      <c r="AG4" s="950"/>
    </row>
    <row r="5" spans="1:33" s="570" customFormat="1" ht="9.75" customHeight="1" x14ac:dyDescent="0.2">
      <c r="B5" s="2894" t="s">
        <v>7</v>
      </c>
      <c r="C5" s="2044"/>
      <c r="D5" s="571"/>
      <c r="E5" s="571"/>
      <c r="R5" s="950"/>
      <c r="S5" s="950"/>
      <c r="T5" s="950"/>
      <c r="U5" s="950"/>
      <c r="V5" s="950"/>
      <c r="W5" s="950"/>
      <c r="X5" s="950"/>
      <c r="Y5" s="950"/>
      <c r="Z5" s="950"/>
      <c r="AA5" s="950"/>
      <c r="AB5" s="950"/>
      <c r="AC5" s="950"/>
      <c r="AD5" s="950"/>
      <c r="AE5" s="950"/>
      <c r="AF5" s="950"/>
      <c r="AG5" s="950"/>
    </row>
    <row r="6" spans="1:33" s="570" customFormat="1" ht="12" customHeight="1" x14ac:dyDescent="0.25">
      <c r="A6" s="2892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50"/>
      <c r="S6" s="950"/>
      <c r="T6" s="950"/>
      <c r="U6" s="950"/>
      <c r="V6" s="950"/>
      <c r="W6" s="950"/>
      <c r="X6" s="950"/>
      <c r="Y6" s="950"/>
      <c r="Z6" s="950"/>
      <c r="AA6" s="950"/>
      <c r="AB6" s="950"/>
      <c r="AC6" s="950"/>
      <c r="AD6" s="950"/>
      <c r="AE6" s="950"/>
      <c r="AF6" s="950"/>
      <c r="AG6" s="950"/>
    </row>
    <row r="7" spans="1:33" s="570" customFormat="1" ht="15.75" x14ac:dyDescent="0.25">
      <c r="A7" s="2893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50"/>
      <c r="S7" s="950"/>
      <c r="T7" s="950"/>
      <c r="U7" s="950"/>
      <c r="V7" s="950"/>
      <c r="W7" s="950"/>
      <c r="X7" s="950"/>
      <c r="Y7" s="950"/>
      <c r="Z7" s="950"/>
      <c r="AA7" s="950"/>
      <c r="AB7" s="950"/>
      <c r="AC7" s="950"/>
      <c r="AD7" s="950"/>
      <c r="AE7" s="950"/>
      <c r="AF7" s="950"/>
      <c r="AG7" s="950"/>
    </row>
    <row r="8" spans="1:33" s="570" customFormat="1" ht="9" customHeight="1" x14ac:dyDescent="0.2">
      <c r="A8" s="1326" t="s">
        <v>450</v>
      </c>
      <c r="B8" s="1312" t="s">
        <v>451</v>
      </c>
      <c r="R8" s="950"/>
      <c r="S8" s="950"/>
      <c r="T8" s="950"/>
      <c r="U8" s="950"/>
      <c r="V8" s="950"/>
      <c r="W8" s="950"/>
      <c r="X8" s="950"/>
      <c r="Y8" s="950"/>
      <c r="Z8" s="950"/>
      <c r="AA8" s="950"/>
      <c r="AB8" s="950"/>
      <c r="AC8" s="950"/>
      <c r="AD8" s="950"/>
      <c r="AE8" s="950"/>
      <c r="AF8" s="950"/>
      <c r="AG8" s="950"/>
    </row>
    <row r="9" spans="1:33" s="570" customFormat="1" x14ac:dyDescent="0.2">
      <c r="A9" s="2895" t="s">
        <v>9</v>
      </c>
      <c r="B9" s="2887" t="s">
        <v>10</v>
      </c>
      <c r="C9" s="2370"/>
      <c r="D9" s="2370"/>
      <c r="E9" s="2370"/>
      <c r="F9" s="2370"/>
      <c r="G9" s="2370"/>
      <c r="H9" s="2370"/>
      <c r="I9" s="2371"/>
      <c r="J9" s="2887" t="s">
        <v>11</v>
      </c>
      <c r="K9" s="2370"/>
      <c r="L9" s="2370"/>
      <c r="M9" s="2370"/>
      <c r="N9" s="2370"/>
      <c r="O9" s="2370"/>
      <c r="P9" s="2370"/>
      <c r="Q9" s="2371"/>
      <c r="R9" s="950"/>
      <c r="S9" s="950"/>
      <c r="T9" s="950"/>
      <c r="U9" s="950"/>
      <c r="V9" s="950"/>
      <c r="W9" s="950"/>
      <c r="X9" s="950"/>
      <c r="Y9" s="950"/>
      <c r="Z9" s="950"/>
      <c r="AA9" s="950"/>
      <c r="AB9" s="950"/>
      <c r="AC9" s="950"/>
      <c r="AD9" s="950"/>
      <c r="AE9" s="950"/>
      <c r="AF9" s="950"/>
      <c r="AG9" s="950"/>
    </row>
    <row r="10" spans="1:33" s="570" customFormat="1" x14ac:dyDescent="0.2">
      <c r="A10" s="2367"/>
      <c r="B10" s="2888" t="s">
        <v>177</v>
      </c>
      <c r="C10" s="2039"/>
      <c r="D10" s="2039"/>
      <c r="E10" s="2040"/>
      <c r="F10" s="2888" t="s">
        <v>675</v>
      </c>
      <c r="G10" s="2039"/>
      <c r="H10" s="2039"/>
      <c r="I10" s="2040"/>
      <c r="J10" s="2888" t="s">
        <v>177</v>
      </c>
      <c r="K10" s="2039"/>
      <c r="L10" s="2039"/>
      <c r="M10" s="2040"/>
      <c r="N10" s="2888" t="s">
        <v>675</v>
      </c>
      <c r="O10" s="2039"/>
      <c r="P10" s="2039"/>
      <c r="Q10" s="2040"/>
      <c r="R10" s="950"/>
      <c r="S10" s="950"/>
      <c r="T10" s="950"/>
      <c r="U10" s="950"/>
      <c r="V10" s="950"/>
      <c r="W10" s="950"/>
      <c r="X10" s="950"/>
      <c r="Y10" s="950"/>
      <c r="Z10" s="950"/>
      <c r="AA10" s="950"/>
      <c r="AB10" s="950"/>
      <c r="AC10" s="950"/>
      <c r="AD10" s="950"/>
      <c r="AE10" s="950"/>
      <c r="AF10" s="950"/>
      <c r="AG10" s="950"/>
    </row>
    <row r="11" spans="1:33" s="570" customFormat="1" x14ac:dyDescent="0.2">
      <c r="A11" s="2367"/>
      <c r="B11" s="2888" t="s">
        <v>14</v>
      </c>
      <c r="C11" s="2039"/>
      <c r="E11" s="575">
        <v>4800</v>
      </c>
      <c r="F11" s="2888" t="s">
        <v>14</v>
      </c>
      <c r="G11" s="2039"/>
      <c r="H11" s="574"/>
      <c r="I11" s="575">
        <v>4800</v>
      </c>
      <c r="J11" s="2888" t="s">
        <v>14</v>
      </c>
      <c r="K11" s="2039"/>
      <c r="L11" s="574"/>
      <c r="M11" s="575">
        <v>4800</v>
      </c>
      <c r="N11" s="2888" t="s">
        <v>14</v>
      </c>
      <c r="O11" s="2039"/>
      <c r="P11" s="574"/>
      <c r="Q11" s="575">
        <f>I11</f>
        <v>4800</v>
      </c>
      <c r="R11" s="950"/>
      <c r="S11" s="950"/>
      <c r="T11" s="950"/>
      <c r="U11" s="950"/>
      <c r="V11" s="950"/>
      <c r="W11" s="950"/>
      <c r="X11" s="950"/>
      <c r="Y11" s="950"/>
      <c r="Z11" s="950"/>
      <c r="AA11" s="950"/>
      <c r="AB11" s="950"/>
      <c r="AC11" s="950"/>
      <c r="AD11" s="950"/>
      <c r="AE11" s="950"/>
      <c r="AF11" s="950"/>
      <c r="AG11" s="950"/>
    </row>
    <row r="12" spans="1:33" s="577" customFormat="1" ht="35.25" customHeight="1" x14ac:dyDescent="0.2">
      <c r="A12" s="2368"/>
      <c r="B12" s="576" t="s">
        <v>16</v>
      </c>
      <c r="C12" s="576" t="s">
        <v>17</v>
      </c>
      <c r="D12" s="576"/>
      <c r="E12" s="576" t="s">
        <v>18</v>
      </c>
      <c r="F12" s="576" t="s">
        <v>16</v>
      </c>
      <c r="G12" s="576" t="s">
        <v>17</v>
      </c>
      <c r="H12" s="576"/>
      <c r="I12" s="576" t="s">
        <v>18</v>
      </c>
      <c r="J12" s="576" t="s">
        <v>16</v>
      </c>
      <c r="K12" s="576" t="s">
        <v>17</v>
      </c>
      <c r="L12" s="576"/>
      <c r="M12" s="576" t="s">
        <v>18</v>
      </c>
      <c r="N12" s="576" t="s">
        <v>16</v>
      </c>
      <c r="O12" s="576" t="s">
        <v>17</v>
      </c>
      <c r="P12" s="576"/>
      <c r="Q12" s="576" t="s">
        <v>18</v>
      </c>
    </row>
    <row r="13" spans="1:33" s="579" customFormat="1" ht="11.25" x14ac:dyDescent="0.2">
      <c r="A13" s="578">
        <v>1</v>
      </c>
      <c r="B13" s="578">
        <v>2</v>
      </c>
      <c r="C13" s="578">
        <v>3</v>
      </c>
      <c r="D13" s="578"/>
      <c r="E13" s="578">
        <v>4</v>
      </c>
      <c r="F13" s="578">
        <v>5</v>
      </c>
      <c r="G13" s="578">
        <v>6</v>
      </c>
      <c r="H13" s="578"/>
      <c r="I13" s="578">
        <v>7</v>
      </c>
      <c r="J13" s="578">
        <v>8</v>
      </c>
      <c r="K13" s="578">
        <v>9</v>
      </c>
      <c r="L13" s="578"/>
      <c r="M13" s="578">
        <v>10</v>
      </c>
      <c r="N13" s="578">
        <v>11</v>
      </c>
      <c r="O13" s="578">
        <v>12</v>
      </c>
      <c r="P13" s="578"/>
      <c r="Q13" s="578">
        <v>13</v>
      </c>
    </row>
    <row r="14" spans="1:33" s="577" customFormat="1" ht="15" x14ac:dyDescent="0.2">
      <c r="A14" s="580">
        <v>0</v>
      </c>
      <c r="B14" s="780"/>
      <c r="C14" s="1816"/>
      <c r="D14" s="1816"/>
      <c r="E14" s="1817"/>
      <c r="F14" s="1795"/>
      <c r="G14" s="1816"/>
      <c r="H14" s="1816"/>
      <c r="I14" s="1817"/>
      <c r="J14" s="1795"/>
      <c r="K14" s="1816"/>
      <c r="L14" s="1816"/>
      <c r="M14" s="1817"/>
      <c r="N14" s="1795"/>
      <c r="O14" s="1816"/>
      <c r="P14" s="1816"/>
      <c r="Q14" s="1817"/>
    </row>
    <row r="15" spans="1:33" s="1419" customFormat="1" ht="15" x14ac:dyDescent="0.25">
      <c r="A15" s="1417">
        <v>1</v>
      </c>
      <c r="B15" s="1412"/>
      <c r="C15" s="1816"/>
      <c r="D15" s="1816"/>
      <c r="E15" s="1644">
        <v>390.24</v>
      </c>
      <c r="F15" s="1795"/>
      <c r="G15" s="1816"/>
      <c r="H15" s="1816"/>
      <c r="I15" s="1644">
        <v>210.23999999999998</v>
      </c>
      <c r="J15" s="1795"/>
      <c r="K15" s="1816"/>
      <c r="L15" s="1816"/>
      <c r="M15" s="1644">
        <v>259.68000000000006</v>
      </c>
      <c r="N15" s="1795"/>
      <c r="O15" s="1816"/>
      <c r="P15" s="1816"/>
      <c r="Q15" s="1644">
        <v>72.47999999999999</v>
      </c>
    </row>
    <row r="16" spans="1:33" s="577" customFormat="1" ht="15" x14ac:dyDescent="0.25">
      <c r="A16" s="580">
        <v>2</v>
      </c>
      <c r="B16" s="780"/>
      <c r="C16" s="1816"/>
      <c r="D16" s="1816"/>
      <c r="E16" s="1644">
        <v>352.32</v>
      </c>
      <c r="F16" s="1795"/>
      <c r="G16" s="1816"/>
      <c r="H16" s="1816"/>
      <c r="I16" s="1644">
        <v>179.04</v>
      </c>
      <c r="J16" s="1795"/>
      <c r="K16" s="1816"/>
      <c r="L16" s="1816"/>
      <c r="M16" s="1644">
        <v>285.60000000000002</v>
      </c>
      <c r="N16" s="1795"/>
      <c r="O16" s="1816"/>
      <c r="P16" s="1816"/>
      <c r="Q16" s="1644">
        <v>62.88</v>
      </c>
    </row>
    <row r="17" spans="1:17" s="577" customFormat="1" ht="15" x14ac:dyDescent="0.25">
      <c r="A17" s="580">
        <v>3</v>
      </c>
      <c r="B17" s="780"/>
      <c r="C17" s="1816"/>
      <c r="D17" s="1816"/>
      <c r="E17" s="1644">
        <v>262.56</v>
      </c>
      <c r="F17" s="1795"/>
      <c r="G17" s="1816"/>
      <c r="H17" s="1816"/>
      <c r="I17" s="1644">
        <v>152.16</v>
      </c>
      <c r="J17" s="1795"/>
      <c r="K17" s="1816"/>
      <c r="L17" s="1816"/>
      <c r="M17" s="1644">
        <v>217.92</v>
      </c>
      <c r="N17" s="1795"/>
      <c r="O17" s="1816"/>
      <c r="P17" s="1816"/>
      <c r="Q17" s="1644">
        <v>58.56</v>
      </c>
    </row>
    <row r="18" spans="1:17" s="577" customFormat="1" ht="15" x14ac:dyDescent="0.25">
      <c r="A18" s="580">
        <v>4</v>
      </c>
      <c r="B18" s="780"/>
      <c r="C18" s="1816"/>
      <c r="D18" s="1816"/>
      <c r="E18" s="1644">
        <v>243.84</v>
      </c>
      <c r="F18" s="1795"/>
      <c r="G18" s="1816"/>
      <c r="H18" s="1816"/>
      <c r="I18" s="1644">
        <v>144.48000000000002</v>
      </c>
      <c r="J18" s="1795"/>
      <c r="K18" s="1816"/>
      <c r="L18" s="1816"/>
      <c r="M18" s="1644">
        <v>211.68</v>
      </c>
      <c r="N18" s="1795"/>
      <c r="O18" s="1816"/>
      <c r="P18" s="1816"/>
      <c r="Q18" s="1644">
        <v>55.679999999999993</v>
      </c>
    </row>
    <row r="19" spans="1:17" s="577" customFormat="1" ht="15" x14ac:dyDescent="0.25">
      <c r="A19" s="580">
        <v>5</v>
      </c>
      <c r="B19" s="780"/>
      <c r="C19" s="1816"/>
      <c r="D19" s="1816"/>
      <c r="E19" s="1644">
        <v>274.08000000000004</v>
      </c>
      <c r="F19" s="1795"/>
      <c r="G19" s="1816"/>
      <c r="H19" s="1816"/>
      <c r="I19" s="1644">
        <v>149.27999999999997</v>
      </c>
      <c r="J19" s="1795"/>
      <c r="K19" s="1816"/>
      <c r="L19" s="1816"/>
      <c r="M19" s="1644">
        <v>209.76</v>
      </c>
      <c r="N19" s="1795"/>
      <c r="O19" s="1816"/>
      <c r="P19" s="1816"/>
      <c r="Q19" s="1644">
        <v>59.52</v>
      </c>
    </row>
    <row r="20" spans="1:17" s="577" customFormat="1" ht="15" x14ac:dyDescent="0.25">
      <c r="A20" s="580">
        <v>6</v>
      </c>
      <c r="B20" s="780"/>
      <c r="C20" s="1816"/>
      <c r="D20" s="1816"/>
      <c r="E20" s="1644">
        <v>363.36</v>
      </c>
      <c r="F20" s="1795"/>
      <c r="G20" s="1816"/>
      <c r="H20" s="1816"/>
      <c r="I20" s="1644">
        <v>151.68</v>
      </c>
      <c r="J20" s="1795"/>
      <c r="K20" s="1816"/>
      <c r="L20" s="1816"/>
      <c r="M20" s="1644">
        <v>203.52</v>
      </c>
      <c r="N20" s="1795"/>
      <c r="O20" s="1816"/>
      <c r="P20" s="1816"/>
      <c r="Q20" s="1644">
        <v>57.6</v>
      </c>
    </row>
    <row r="21" spans="1:17" s="577" customFormat="1" ht="15" x14ac:dyDescent="0.25">
      <c r="A21" s="580">
        <v>7</v>
      </c>
      <c r="B21" s="780"/>
      <c r="C21" s="1816"/>
      <c r="D21" s="1816"/>
      <c r="E21" s="1644">
        <v>440.64</v>
      </c>
      <c r="F21" s="1795"/>
      <c r="G21" s="1816"/>
      <c r="H21" s="1816"/>
      <c r="I21" s="1644">
        <v>209.28</v>
      </c>
      <c r="J21" s="1795"/>
      <c r="K21" s="1816"/>
      <c r="L21" s="1816"/>
      <c r="M21" s="1644">
        <v>204.95999999999998</v>
      </c>
      <c r="N21" s="1795"/>
      <c r="O21" s="1816"/>
      <c r="P21" s="1816"/>
      <c r="Q21" s="1644">
        <v>60</v>
      </c>
    </row>
    <row r="22" spans="1:17" s="577" customFormat="1" ht="15" x14ac:dyDescent="0.25">
      <c r="A22" s="580">
        <v>8</v>
      </c>
      <c r="B22" s="780"/>
      <c r="C22" s="1816"/>
      <c r="D22" s="1816"/>
      <c r="E22" s="1644">
        <v>430.08000000000004</v>
      </c>
      <c r="F22" s="1795"/>
      <c r="G22" s="1816"/>
      <c r="H22" s="1816"/>
      <c r="I22" s="1644">
        <v>255.36</v>
      </c>
      <c r="J22" s="1795"/>
      <c r="K22" s="1816"/>
      <c r="L22" s="1816"/>
      <c r="M22" s="1644">
        <v>217.44</v>
      </c>
      <c r="N22" s="1795"/>
      <c r="O22" s="1816"/>
      <c r="P22" s="1816"/>
      <c r="Q22" s="1644">
        <v>66.240000000000009</v>
      </c>
    </row>
    <row r="23" spans="1:17" s="577" customFormat="1" ht="15" x14ac:dyDescent="0.25">
      <c r="A23" s="580">
        <v>9</v>
      </c>
      <c r="B23" s="780"/>
      <c r="C23" s="1816"/>
      <c r="D23" s="1816"/>
      <c r="E23" s="1644">
        <v>792.48</v>
      </c>
      <c r="F23" s="1795"/>
      <c r="G23" s="1816"/>
      <c r="H23" s="1816"/>
      <c r="I23" s="1644">
        <v>288.95999999999998</v>
      </c>
      <c r="J23" s="1795"/>
      <c r="K23" s="1816"/>
      <c r="L23" s="1816"/>
      <c r="M23" s="1644">
        <v>458.88</v>
      </c>
      <c r="N23" s="1795"/>
      <c r="O23" s="1816"/>
      <c r="P23" s="1816"/>
      <c r="Q23" s="1644">
        <v>65.759999999999991</v>
      </c>
    </row>
    <row r="24" spans="1:17" s="577" customFormat="1" ht="15" x14ac:dyDescent="0.25">
      <c r="A24" s="580">
        <v>10</v>
      </c>
      <c r="B24" s="780"/>
      <c r="C24" s="1816"/>
      <c r="D24" s="1816"/>
      <c r="E24" s="1644">
        <v>786.24</v>
      </c>
      <c r="F24" s="1795"/>
      <c r="G24" s="1816"/>
      <c r="H24" s="1816"/>
      <c r="I24" s="1644">
        <v>307.67999999999995</v>
      </c>
      <c r="J24" s="1795"/>
      <c r="K24" s="1816"/>
      <c r="L24" s="1816"/>
      <c r="M24" s="1644">
        <v>480.96000000000004</v>
      </c>
      <c r="N24" s="1795"/>
      <c r="O24" s="1816"/>
      <c r="P24" s="1816"/>
      <c r="Q24" s="1644">
        <v>70.56</v>
      </c>
    </row>
    <row r="25" spans="1:17" s="577" customFormat="1" ht="15" x14ac:dyDescent="0.25">
      <c r="A25" s="580">
        <v>11</v>
      </c>
      <c r="B25" s="780"/>
      <c r="C25" s="1816"/>
      <c r="D25" s="1816"/>
      <c r="E25" s="1644">
        <v>680.16000000000008</v>
      </c>
      <c r="F25" s="1795"/>
      <c r="G25" s="1816"/>
      <c r="H25" s="1816"/>
      <c r="I25" s="1644">
        <v>307.67999999999995</v>
      </c>
      <c r="J25" s="1795"/>
      <c r="K25" s="1816"/>
      <c r="L25" s="1816"/>
      <c r="M25" s="1644">
        <v>431.52</v>
      </c>
      <c r="N25" s="1795"/>
      <c r="O25" s="1816"/>
      <c r="P25" s="1816"/>
      <c r="Q25" s="1644">
        <v>78.72</v>
      </c>
    </row>
    <row r="26" spans="1:17" s="577" customFormat="1" ht="15" x14ac:dyDescent="0.25">
      <c r="A26" s="580">
        <v>12</v>
      </c>
      <c r="B26" s="780"/>
      <c r="C26" s="1816"/>
      <c r="D26" s="1816"/>
      <c r="E26" s="1644">
        <v>765.11999999999989</v>
      </c>
      <c r="F26" s="1795"/>
      <c r="G26" s="1816"/>
      <c r="H26" s="1816"/>
      <c r="I26" s="1644">
        <v>320.64</v>
      </c>
      <c r="J26" s="1795"/>
      <c r="K26" s="1816"/>
      <c r="L26" s="1816"/>
      <c r="M26" s="1644">
        <v>504.48</v>
      </c>
      <c r="N26" s="1795"/>
      <c r="O26" s="1816"/>
      <c r="P26" s="1816"/>
      <c r="Q26" s="1644">
        <v>98.4</v>
      </c>
    </row>
    <row r="27" spans="1:17" s="577" customFormat="1" ht="15" x14ac:dyDescent="0.25">
      <c r="A27" s="580">
        <v>13</v>
      </c>
      <c r="B27" s="780"/>
      <c r="C27" s="1816"/>
      <c r="D27" s="1816"/>
      <c r="E27" s="1644">
        <v>588.48</v>
      </c>
      <c r="F27" s="1795"/>
      <c r="G27" s="1816"/>
      <c r="H27" s="1816"/>
      <c r="I27" s="1644">
        <v>329.76</v>
      </c>
      <c r="J27" s="1795"/>
      <c r="K27" s="1816"/>
      <c r="L27" s="1816"/>
      <c r="M27" s="1644">
        <v>361.44</v>
      </c>
      <c r="N27" s="1795"/>
      <c r="O27" s="1816"/>
      <c r="P27" s="1816"/>
      <c r="Q27" s="1644">
        <v>98.4</v>
      </c>
    </row>
    <row r="28" spans="1:17" s="577" customFormat="1" ht="15" x14ac:dyDescent="0.25">
      <c r="A28" s="580">
        <v>14</v>
      </c>
      <c r="B28" s="780"/>
      <c r="C28" s="1816"/>
      <c r="D28" s="1816"/>
      <c r="E28" s="1644">
        <v>675.84</v>
      </c>
      <c r="F28" s="1795"/>
      <c r="G28" s="1816"/>
      <c r="H28" s="1816"/>
      <c r="I28" s="1644">
        <v>322.56000000000006</v>
      </c>
      <c r="J28" s="1795"/>
      <c r="K28" s="1816"/>
      <c r="L28" s="1816"/>
      <c r="M28" s="1644">
        <v>455.03999999999996</v>
      </c>
      <c r="N28" s="1795"/>
      <c r="O28" s="1816"/>
      <c r="P28" s="1816"/>
      <c r="Q28" s="1644">
        <v>94.080000000000013</v>
      </c>
    </row>
    <row r="29" spans="1:17" s="577" customFormat="1" ht="15" x14ac:dyDescent="0.25">
      <c r="A29" s="580">
        <v>15</v>
      </c>
      <c r="B29" s="780"/>
      <c r="C29" s="1816"/>
      <c r="D29" s="1816"/>
      <c r="E29" s="1644">
        <v>711.36</v>
      </c>
      <c r="F29" s="1795"/>
      <c r="G29" s="1816"/>
      <c r="H29" s="1816"/>
      <c r="I29" s="1644">
        <v>309.60000000000002</v>
      </c>
      <c r="J29" s="1795"/>
      <c r="K29" s="1816"/>
      <c r="L29" s="1816"/>
      <c r="M29" s="1644">
        <v>483.36</v>
      </c>
      <c r="N29" s="1795"/>
      <c r="O29" s="1816"/>
      <c r="P29" s="1816"/>
      <c r="Q29" s="1644">
        <v>90.24</v>
      </c>
    </row>
    <row r="30" spans="1:17" s="577" customFormat="1" ht="15" x14ac:dyDescent="0.25">
      <c r="A30" s="580">
        <v>16</v>
      </c>
      <c r="B30" s="780"/>
      <c r="C30" s="1816"/>
      <c r="D30" s="1816"/>
      <c r="E30" s="1644">
        <v>755.52</v>
      </c>
      <c r="F30" s="1795"/>
      <c r="G30" s="1816"/>
      <c r="H30" s="1816"/>
      <c r="I30" s="1644">
        <v>302.88</v>
      </c>
      <c r="J30" s="1795"/>
      <c r="K30" s="1816"/>
      <c r="L30" s="1816"/>
      <c r="M30" s="1644">
        <v>480.48</v>
      </c>
      <c r="N30" s="1795"/>
      <c r="O30" s="1816"/>
      <c r="P30" s="1816"/>
      <c r="Q30" s="1644">
        <v>93.12</v>
      </c>
    </row>
    <row r="31" spans="1:17" s="581" customFormat="1" ht="15" x14ac:dyDescent="0.25">
      <c r="A31" s="580">
        <v>17</v>
      </c>
      <c r="B31" s="780"/>
      <c r="C31" s="1816"/>
      <c r="D31" s="1816"/>
      <c r="E31" s="1644">
        <v>712.31999999999994</v>
      </c>
      <c r="F31" s="1795"/>
      <c r="G31" s="1816"/>
      <c r="H31" s="1816"/>
      <c r="I31" s="1644">
        <v>303.84000000000003</v>
      </c>
      <c r="J31" s="1795"/>
      <c r="K31" s="1816"/>
      <c r="L31" s="1816"/>
      <c r="M31" s="1644">
        <v>446.88</v>
      </c>
      <c r="N31" s="1795"/>
      <c r="O31" s="1816"/>
      <c r="P31" s="1816"/>
      <c r="Q31" s="1644">
        <v>94.56</v>
      </c>
    </row>
    <row r="32" spans="1:17" s="581" customFormat="1" ht="15" x14ac:dyDescent="0.25">
      <c r="A32" s="580">
        <v>18</v>
      </c>
      <c r="B32" s="780"/>
      <c r="C32" s="1816"/>
      <c r="D32" s="1816"/>
      <c r="E32" s="1644">
        <v>640.79999999999995</v>
      </c>
      <c r="F32" s="1795"/>
      <c r="G32" s="1816"/>
      <c r="H32" s="1816"/>
      <c r="I32" s="1644">
        <v>315.35999999999996</v>
      </c>
      <c r="J32" s="1795"/>
      <c r="K32" s="1816"/>
      <c r="L32" s="1816"/>
      <c r="M32" s="1644">
        <v>338.88</v>
      </c>
      <c r="N32" s="1795"/>
      <c r="O32" s="1816"/>
      <c r="P32" s="1816"/>
      <c r="Q32" s="1644">
        <v>94.56</v>
      </c>
    </row>
    <row r="33" spans="1:33" s="581" customFormat="1" ht="15" x14ac:dyDescent="0.25">
      <c r="A33" s="580">
        <v>19</v>
      </c>
      <c r="B33" s="780"/>
      <c r="C33" s="1816"/>
      <c r="D33" s="1816"/>
      <c r="E33" s="1644">
        <v>660.48</v>
      </c>
      <c r="F33" s="1795"/>
      <c r="G33" s="1816"/>
      <c r="H33" s="1816"/>
      <c r="I33" s="1644">
        <v>315.84000000000003</v>
      </c>
      <c r="J33" s="1795"/>
      <c r="K33" s="1816"/>
      <c r="L33" s="1816"/>
      <c r="M33" s="1644">
        <v>438.72</v>
      </c>
      <c r="N33" s="1795"/>
      <c r="O33" s="1816"/>
      <c r="P33" s="1816"/>
      <c r="Q33" s="1644">
        <v>93.6</v>
      </c>
    </row>
    <row r="34" spans="1:33" s="581" customFormat="1" ht="15" x14ac:dyDescent="0.25">
      <c r="A34" s="580">
        <v>20</v>
      </c>
      <c r="B34" s="780"/>
      <c r="C34" s="1816"/>
      <c r="D34" s="1816"/>
      <c r="E34" s="1644">
        <v>607.68000000000006</v>
      </c>
      <c r="F34" s="1795"/>
      <c r="G34" s="1816"/>
      <c r="H34" s="1816"/>
      <c r="I34" s="1644">
        <v>321.60000000000002</v>
      </c>
      <c r="J34" s="1795"/>
      <c r="K34" s="1816"/>
      <c r="L34" s="1816"/>
      <c r="M34" s="1644">
        <v>408.96000000000004</v>
      </c>
      <c r="N34" s="1795"/>
      <c r="O34" s="1816"/>
      <c r="P34" s="1816"/>
      <c r="Q34" s="1644">
        <v>99.360000000000014</v>
      </c>
    </row>
    <row r="35" spans="1:33" s="581" customFormat="1" ht="15" x14ac:dyDescent="0.25">
      <c r="A35" s="580">
        <v>21</v>
      </c>
      <c r="B35" s="780"/>
      <c r="C35" s="1816"/>
      <c r="D35" s="1816"/>
      <c r="E35" s="1644">
        <v>494.4</v>
      </c>
      <c r="F35" s="1795"/>
      <c r="G35" s="1816"/>
      <c r="H35" s="1816"/>
      <c r="I35" s="1644">
        <v>300</v>
      </c>
      <c r="J35" s="1795"/>
      <c r="K35" s="1816"/>
      <c r="L35" s="1816"/>
      <c r="M35" s="1644">
        <v>297.12</v>
      </c>
      <c r="N35" s="1795"/>
      <c r="O35" s="1816"/>
      <c r="P35" s="1816"/>
      <c r="Q35" s="1644">
        <v>73.920000000000016</v>
      </c>
    </row>
    <row r="36" spans="1:33" s="581" customFormat="1" ht="15" x14ac:dyDescent="0.25">
      <c r="A36" s="580">
        <v>22</v>
      </c>
      <c r="B36" s="780"/>
      <c r="C36" s="1816"/>
      <c r="D36" s="1816"/>
      <c r="E36" s="1644">
        <v>461.28</v>
      </c>
      <c r="F36" s="1795"/>
      <c r="G36" s="1816"/>
      <c r="H36" s="1816"/>
      <c r="I36" s="1644">
        <v>293.76</v>
      </c>
      <c r="J36" s="1795"/>
      <c r="K36" s="1816"/>
      <c r="L36" s="1816"/>
      <c r="M36" s="1644">
        <v>275.52</v>
      </c>
      <c r="N36" s="1795"/>
      <c r="O36" s="1816"/>
      <c r="P36" s="1816"/>
      <c r="Q36" s="1644">
        <v>62.400000000000006</v>
      </c>
    </row>
    <row r="37" spans="1:33" s="581" customFormat="1" ht="15" x14ac:dyDescent="0.25">
      <c r="A37" s="580">
        <v>23</v>
      </c>
      <c r="B37" s="780"/>
      <c r="C37" s="1816"/>
      <c r="D37" s="1816"/>
      <c r="E37" s="1644">
        <v>406.08000000000004</v>
      </c>
      <c r="F37" s="1795"/>
      <c r="G37" s="1816"/>
      <c r="H37" s="1816"/>
      <c r="I37" s="1644">
        <v>293.76</v>
      </c>
      <c r="J37" s="1795"/>
      <c r="K37" s="1816"/>
      <c r="L37" s="1816"/>
      <c r="M37" s="1644">
        <v>239.04000000000002</v>
      </c>
      <c r="N37" s="1795"/>
      <c r="O37" s="1816"/>
      <c r="P37" s="1816"/>
      <c r="Q37" s="1644">
        <v>61.44</v>
      </c>
    </row>
    <row r="38" spans="1:33" s="581" customFormat="1" ht="15" x14ac:dyDescent="0.25">
      <c r="A38" s="580">
        <v>24</v>
      </c>
      <c r="B38" s="780"/>
      <c r="C38" s="1816"/>
      <c r="D38" s="1816"/>
      <c r="E38" s="1644">
        <v>465.12</v>
      </c>
      <c r="F38" s="1795"/>
      <c r="G38" s="1816"/>
      <c r="H38" s="1816"/>
      <c r="I38" s="1644">
        <v>247.20000000000002</v>
      </c>
      <c r="J38" s="1795"/>
      <c r="K38" s="1816"/>
      <c r="L38" s="1816"/>
      <c r="M38" s="1644">
        <v>262.08000000000004</v>
      </c>
      <c r="N38" s="1795"/>
      <c r="O38" s="1816"/>
      <c r="P38" s="1816"/>
      <c r="Q38" s="1644">
        <v>54.239999999999995</v>
      </c>
    </row>
    <row r="39" spans="1:33" s="581" customFormat="1" ht="15" x14ac:dyDescent="0.2">
      <c r="A39" s="580" t="s">
        <v>19</v>
      </c>
      <c r="B39" s="793"/>
      <c r="C39" s="1816"/>
      <c r="D39" s="1816"/>
      <c r="E39" s="1818">
        <f>SUM(E15:E38)</f>
        <v>12960.48</v>
      </c>
      <c r="F39" s="1816"/>
      <c r="G39" s="1816"/>
      <c r="H39" s="1816"/>
      <c r="I39" s="1818">
        <f>SUM(I15:I38)</f>
        <v>6332.64</v>
      </c>
      <c r="J39" s="1816"/>
      <c r="K39" s="1816"/>
      <c r="L39" s="1816"/>
      <c r="M39" s="1818">
        <f>SUM(M15:M38)</f>
        <v>8173.9199999999992</v>
      </c>
      <c r="N39" s="1816"/>
      <c r="O39" s="1816"/>
      <c r="P39" s="1816"/>
      <c r="Q39" s="1818">
        <f>SUM(Q15:Q38)</f>
        <v>1816.32</v>
      </c>
    </row>
    <row r="40" spans="1:33" s="570" customFormat="1" ht="12.75" customHeight="1" x14ac:dyDescent="0.2">
      <c r="A40" s="570" t="s">
        <v>20</v>
      </c>
      <c r="R40" s="950"/>
      <c r="S40" s="950"/>
      <c r="T40" s="950"/>
      <c r="U40" s="950"/>
      <c r="V40" s="950"/>
      <c r="W40" s="950"/>
      <c r="X40" s="950"/>
      <c r="Y40" s="950"/>
      <c r="Z40" s="950"/>
      <c r="AA40" s="950"/>
      <c r="AB40" s="950"/>
      <c r="AC40" s="950"/>
      <c r="AD40" s="950"/>
      <c r="AE40" s="950"/>
      <c r="AF40" s="950"/>
      <c r="AG40" s="950"/>
    </row>
    <row r="41" spans="1:33" s="570" customFormat="1" ht="12.75" customHeight="1" x14ac:dyDescent="0.2">
      <c r="A41" s="570" t="s">
        <v>21</v>
      </c>
      <c r="R41" s="950"/>
      <c r="S41" s="950"/>
      <c r="T41" s="950"/>
      <c r="U41" s="950"/>
      <c r="V41" s="950"/>
      <c r="W41" s="950"/>
      <c r="X41" s="950"/>
      <c r="Y41" s="950"/>
      <c r="Z41" s="950"/>
      <c r="AA41" s="950"/>
      <c r="AB41" s="950"/>
      <c r="AC41" s="950"/>
      <c r="AD41" s="950"/>
      <c r="AE41" s="950"/>
      <c r="AF41" s="950"/>
      <c r="AG41" s="950"/>
    </row>
    <row r="42" spans="1:33" x14ac:dyDescent="0.2">
      <c r="A42" s="570" t="s">
        <v>22</v>
      </c>
      <c r="R42" s="951"/>
      <c r="S42" s="951"/>
      <c r="T42" s="951"/>
      <c r="U42" s="951"/>
      <c r="V42" s="951"/>
      <c r="W42" s="951"/>
      <c r="X42" s="951"/>
      <c r="Y42" s="951"/>
      <c r="Z42" s="951"/>
      <c r="AA42" s="951"/>
      <c r="AB42" s="951"/>
      <c r="AC42" s="951"/>
      <c r="AD42" s="951"/>
      <c r="AE42" s="951"/>
      <c r="AF42" s="951"/>
      <c r="AG42" s="951"/>
    </row>
    <row r="43" spans="1:33" x14ac:dyDescent="0.2">
      <c r="A43" s="570" t="s">
        <v>23</v>
      </c>
      <c r="K43" s="570" t="s">
        <v>526</v>
      </c>
      <c r="L43" s="570"/>
      <c r="M43" s="570"/>
      <c r="N43" s="570"/>
      <c r="O43" s="570"/>
      <c r="P43" s="570"/>
      <c r="Q43" s="570"/>
      <c r="R43" s="951"/>
      <c r="S43" s="951"/>
      <c r="T43" s="951"/>
      <c r="U43" s="951"/>
      <c r="V43" s="951"/>
      <c r="W43" s="951"/>
      <c r="X43" s="951"/>
      <c r="Y43" s="951"/>
      <c r="Z43" s="951"/>
      <c r="AA43" s="951"/>
      <c r="AB43" s="951"/>
      <c r="AC43" s="951"/>
      <c r="AD43" s="951"/>
      <c r="AE43" s="951"/>
      <c r="AF43" s="951"/>
      <c r="AG43" s="951"/>
    </row>
    <row r="44" spans="1:33" x14ac:dyDescent="0.2">
      <c r="R44" s="951"/>
      <c r="S44" s="951"/>
      <c r="T44" s="951"/>
      <c r="U44" s="951"/>
      <c r="V44" s="951"/>
      <c r="W44" s="951"/>
      <c r="X44" s="951"/>
      <c r="Y44" s="951"/>
      <c r="Z44" s="951"/>
      <c r="AA44" s="951"/>
      <c r="AB44" s="951"/>
      <c r="AC44" s="951"/>
      <c r="AD44" s="951"/>
      <c r="AE44" s="951"/>
      <c r="AF44" s="951"/>
      <c r="AG44" s="951"/>
    </row>
  </sheetData>
  <mergeCells count="19">
    <mergeCell ref="J9:Q9"/>
    <mergeCell ref="B10:E10"/>
    <mergeCell ref="F10:I10"/>
    <mergeCell ref="N2:Q2"/>
    <mergeCell ref="N1:Q1"/>
    <mergeCell ref="A6:Q6"/>
    <mergeCell ref="A7:Q7"/>
    <mergeCell ref="B5:C5"/>
    <mergeCell ref="A9:A12"/>
    <mergeCell ref="J11:K11"/>
    <mergeCell ref="J10:M10"/>
    <mergeCell ref="N10:Q10"/>
    <mergeCell ref="N11:O11"/>
    <mergeCell ref="B4:C4"/>
    <mergeCell ref="B9:I9"/>
    <mergeCell ref="B11:C11"/>
    <mergeCell ref="F11:G11"/>
    <mergeCell ref="B1:F1"/>
    <mergeCell ref="B2:F2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3">
    <tabColor theme="6"/>
  </sheetPr>
  <dimension ref="A1:AG44"/>
  <sheetViews>
    <sheetView zoomScale="70" zoomScaleNormal="70" workbookViewId="0">
      <selection activeCell="S34" sqref="S34"/>
    </sheetView>
  </sheetViews>
  <sheetFormatPr defaultRowHeight="12.75" x14ac:dyDescent="0.2"/>
  <cols>
    <col min="1" max="1" width="5.42578125" style="582" customWidth="1"/>
    <col min="2" max="3" width="11.28515625" style="582" customWidth="1"/>
    <col min="4" max="4" width="11.28515625" style="582" hidden="1" customWidth="1"/>
    <col min="5" max="7" width="11.28515625" style="582" customWidth="1"/>
    <col min="8" max="8" width="11.28515625" style="582" hidden="1" customWidth="1"/>
    <col min="9" max="11" width="11.28515625" style="582" customWidth="1"/>
    <col min="12" max="12" width="11.28515625" style="582" hidden="1" customWidth="1"/>
    <col min="13" max="15" width="11.28515625" style="582" customWidth="1"/>
    <col min="16" max="16" width="11.28515625" style="582" hidden="1" customWidth="1"/>
    <col min="17" max="17" width="11.28515625" style="582" customWidth="1"/>
    <col min="18" max="16384" width="9.140625" style="582"/>
  </cols>
  <sheetData>
    <row r="1" spans="1:33" s="570" customFormat="1" ht="18.75" customHeight="1" x14ac:dyDescent="0.25">
      <c r="B1" s="2889" t="s">
        <v>503</v>
      </c>
      <c r="C1" s="2046"/>
      <c r="D1" s="2046"/>
      <c r="E1" s="2046"/>
      <c r="F1" s="2046"/>
      <c r="J1" s="801" t="s">
        <v>179</v>
      </c>
      <c r="L1" s="874"/>
      <c r="M1" s="874"/>
      <c r="N1" s="2891" t="s">
        <v>132</v>
      </c>
      <c r="O1" s="2032"/>
      <c r="P1" s="2032"/>
      <c r="Q1" s="2032"/>
      <c r="R1" s="870"/>
      <c r="S1" s="950"/>
      <c r="T1" s="950"/>
      <c r="U1" s="950"/>
      <c r="V1" s="950"/>
      <c r="W1" s="950"/>
      <c r="X1" s="950"/>
      <c r="Y1" s="950"/>
      <c r="Z1" s="950"/>
      <c r="AA1" s="950"/>
      <c r="AB1" s="950"/>
      <c r="AC1" s="950"/>
      <c r="AD1" s="950"/>
      <c r="AE1" s="950"/>
      <c r="AF1" s="950"/>
      <c r="AG1" s="950"/>
    </row>
    <row r="2" spans="1:33" s="570" customFormat="1" ht="10.5" customHeight="1" x14ac:dyDescent="0.2">
      <c r="B2" s="2890" t="s">
        <v>1</v>
      </c>
      <c r="C2" s="2032"/>
      <c r="D2" s="2032"/>
      <c r="E2" s="2032"/>
      <c r="F2" s="2032"/>
      <c r="N2" s="2890" t="s">
        <v>2</v>
      </c>
      <c r="O2" s="2874"/>
      <c r="P2" s="2874"/>
      <c r="Q2" s="2874"/>
      <c r="R2" s="950"/>
      <c r="S2" s="950"/>
      <c r="T2" s="950"/>
      <c r="U2" s="950"/>
      <c r="V2" s="950"/>
      <c r="W2" s="950"/>
      <c r="X2" s="950"/>
      <c r="Y2" s="950"/>
      <c r="Z2" s="950"/>
      <c r="AA2" s="950"/>
      <c r="AB2" s="950"/>
      <c r="AC2" s="950"/>
      <c r="AD2" s="950"/>
      <c r="AE2" s="950"/>
      <c r="AF2" s="950"/>
      <c r="AG2" s="950"/>
    </row>
    <row r="3" spans="1:33" s="570" customFormat="1" ht="13.5" customHeight="1" x14ac:dyDescent="0.2">
      <c r="B3" s="572" t="s">
        <v>133</v>
      </c>
      <c r="N3" s="569" t="s">
        <v>3</v>
      </c>
      <c r="O3" s="571"/>
      <c r="P3" s="571"/>
      <c r="Q3" s="571"/>
      <c r="R3" s="950"/>
      <c r="S3" s="950"/>
      <c r="T3" s="950"/>
      <c r="U3" s="950"/>
      <c r="V3" s="950"/>
      <c r="W3" s="950"/>
      <c r="X3" s="950"/>
      <c r="Y3" s="950"/>
      <c r="Z3" s="950"/>
      <c r="AA3" s="950"/>
      <c r="AB3" s="950"/>
      <c r="AC3" s="950"/>
      <c r="AD3" s="950"/>
      <c r="AE3" s="950"/>
      <c r="AF3" s="950"/>
      <c r="AG3" s="950"/>
    </row>
    <row r="4" spans="1:33" s="570" customFormat="1" ht="15" customHeight="1" x14ac:dyDescent="0.25">
      <c r="B4" s="2886" t="s">
        <v>4</v>
      </c>
      <c r="C4" s="2046"/>
      <c r="D4" s="573"/>
      <c r="E4" s="950"/>
      <c r="F4" s="950"/>
      <c r="G4" s="950"/>
      <c r="H4" s="950"/>
      <c r="I4" s="871" t="s">
        <v>5</v>
      </c>
      <c r="J4" s="923"/>
      <c r="K4" s="923"/>
      <c r="L4" s="571"/>
      <c r="N4" s="572"/>
      <c r="O4" s="572" t="s">
        <v>330</v>
      </c>
      <c r="R4" s="950"/>
      <c r="S4" s="950"/>
      <c r="T4" s="950"/>
      <c r="U4" s="950"/>
      <c r="V4" s="950"/>
      <c r="W4" s="950"/>
      <c r="X4" s="950"/>
      <c r="Y4" s="950"/>
      <c r="Z4" s="950"/>
      <c r="AA4" s="950"/>
      <c r="AB4" s="950"/>
      <c r="AC4" s="950"/>
      <c r="AD4" s="950"/>
      <c r="AE4" s="950"/>
      <c r="AF4" s="950"/>
      <c r="AG4" s="950"/>
    </row>
    <row r="5" spans="1:33" s="570" customFormat="1" ht="9.75" customHeight="1" x14ac:dyDescent="0.2">
      <c r="B5" s="2894" t="s">
        <v>7</v>
      </c>
      <c r="C5" s="2044"/>
      <c r="D5" s="571"/>
      <c r="E5" s="571"/>
      <c r="R5" s="950"/>
      <c r="S5" s="950"/>
      <c r="T5" s="950"/>
      <c r="U5" s="950"/>
      <c r="V5" s="950"/>
      <c r="W5" s="950"/>
      <c r="X5" s="950"/>
      <c r="Y5" s="950"/>
      <c r="Z5" s="950"/>
      <c r="AA5" s="950"/>
      <c r="AB5" s="950"/>
      <c r="AC5" s="950"/>
      <c r="AD5" s="950"/>
      <c r="AE5" s="950"/>
      <c r="AF5" s="950"/>
      <c r="AG5" s="950"/>
    </row>
    <row r="6" spans="1:33" s="570" customFormat="1" ht="12" customHeight="1" x14ac:dyDescent="0.25">
      <c r="A6" s="2892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50"/>
      <c r="S6" s="950"/>
      <c r="T6" s="950"/>
      <c r="U6" s="950"/>
      <c r="V6" s="950"/>
      <c r="W6" s="950"/>
      <c r="X6" s="950"/>
      <c r="Y6" s="950"/>
      <c r="Z6" s="950"/>
      <c r="AA6" s="950"/>
      <c r="AB6" s="950"/>
      <c r="AC6" s="950"/>
      <c r="AD6" s="950"/>
      <c r="AE6" s="950"/>
      <c r="AF6" s="950"/>
      <c r="AG6" s="950"/>
    </row>
    <row r="7" spans="1:33" s="570" customFormat="1" ht="15.75" x14ac:dyDescent="0.25">
      <c r="A7" s="2893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50"/>
      <c r="S7" s="950"/>
      <c r="T7" s="950"/>
      <c r="U7" s="950"/>
      <c r="V7" s="950"/>
      <c r="W7" s="950"/>
      <c r="X7" s="950"/>
      <c r="Y7" s="950"/>
      <c r="Z7" s="950"/>
      <c r="AA7" s="950"/>
      <c r="AB7" s="950"/>
      <c r="AC7" s="950"/>
      <c r="AD7" s="950"/>
      <c r="AE7" s="950"/>
      <c r="AF7" s="950"/>
      <c r="AG7" s="950"/>
    </row>
    <row r="8" spans="1:33" s="570" customFormat="1" ht="9" customHeight="1" x14ac:dyDescent="0.2">
      <c r="A8" s="1326" t="s">
        <v>452</v>
      </c>
      <c r="B8" s="1333"/>
      <c r="R8" s="950"/>
      <c r="S8" s="950"/>
      <c r="T8" s="950"/>
      <c r="U8" s="950"/>
      <c r="V8" s="950"/>
      <c r="W8" s="950"/>
      <c r="X8" s="950"/>
      <c r="Y8" s="950"/>
      <c r="Z8" s="950"/>
      <c r="AA8" s="950"/>
      <c r="AB8" s="950"/>
      <c r="AC8" s="950"/>
      <c r="AD8" s="950"/>
      <c r="AE8" s="950"/>
      <c r="AF8" s="950"/>
      <c r="AG8" s="950"/>
    </row>
    <row r="9" spans="1:33" s="570" customFormat="1" x14ac:dyDescent="0.2">
      <c r="A9" s="2895" t="s">
        <v>9</v>
      </c>
      <c r="B9" s="2887" t="s">
        <v>10</v>
      </c>
      <c r="C9" s="2370"/>
      <c r="D9" s="2370"/>
      <c r="E9" s="2370"/>
      <c r="F9" s="2370"/>
      <c r="G9" s="2370"/>
      <c r="H9" s="2370"/>
      <c r="I9" s="2371"/>
      <c r="J9" s="2887" t="s">
        <v>11</v>
      </c>
      <c r="K9" s="2370"/>
      <c r="L9" s="2370"/>
      <c r="M9" s="2370"/>
      <c r="N9" s="2370"/>
      <c r="O9" s="2370"/>
      <c r="P9" s="2370"/>
      <c r="Q9" s="2371"/>
      <c r="R9" s="950"/>
      <c r="S9" s="950"/>
      <c r="T9" s="950"/>
      <c r="U9" s="950"/>
      <c r="V9" s="950"/>
      <c r="W9" s="950"/>
      <c r="X9" s="950"/>
      <c r="Y9" s="950"/>
      <c r="Z9" s="950"/>
      <c r="AA9" s="950"/>
      <c r="AB9" s="950"/>
      <c r="AC9" s="950"/>
      <c r="AD9" s="950"/>
      <c r="AE9" s="950"/>
      <c r="AF9" s="950"/>
      <c r="AG9" s="950"/>
    </row>
    <row r="10" spans="1:33" s="570" customFormat="1" x14ac:dyDescent="0.2">
      <c r="A10" s="2367"/>
      <c r="B10" s="2888" t="s">
        <v>676</v>
      </c>
      <c r="C10" s="2039"/>
      <c r="D10" s="2039"/>
      <c r="E10" s="2040"/>
      <c r="F10" s="2888"/>
      <c r="G10" s="2039"/>
      <c r="H10" s="2039"/>
      <c r="I10" s="2040"/>
      <c r="J10" s="2888" t="s">
        <v>676</v>
      </c>
      <c r="K10" s="2039"/>
      <c r="L10" s="2039"/>
      <c r="M10" s="2040"/>
      <c r="N10" s="2888"/>
      <c r="O10" s="2039"/>
      <c r="P10" s="2039"/>
      <c r="Q10" s="2040"/>
      <c r="R10" s="950"/>
      <c r="S10" s="950"/>
      <c r="T10" s="950"/>
      <c r="U10" s="950"/>
      <c r="V10" s="950"/>
      <c r="W10" s="950"/>
      <c r="X10" s="950"/>
      <c r="Y10" s="950"/>
      <c r="Z10" s="950"/>
      <c r="AA10" s="950"/>
      <c r="AB10" s="950"/>
      <c r="AC10" s="950"/>
      <c r="AD10" s="950"/>
      <c r="AE10" s="950"/>
      <c r="AF10" s="950"/>
      <c r="AG10" s="950"/>
    </row>
    <row r="11" spans="1:33" s="570" customFormat="1" x14ac:dyDescent="0.2">
      <c r="A11" s="2367"/>
      <c r="B11" s="2888" t="s">
        <v>14</v>
      </c>
      <c r="C11" s="2039"/>
      <c r="E11" s="575">
        <v>7200</v>
      </c>
      <c r="F11" s="2888" t="s">
        <v>14</v>
      </c>
      <c r="G11" s="2039"/>
      <c r="H11" s="574"/>
      <c r="I11" s="575"/>
      <c r="J11" s="2888" t="s">
        <v>14</v>
      </c>
      <c r="K11" s="2896"/>
      <c r="L11" s="574"/>
      <c r="M11" s="575">
        <f>E11</f>
        <v>7200</v>
      </c>
      <c r="N11" s="2888" t="s">
        <v>14</v>
      </c>
      <c r="O11" s="2039"/>
      <c r="P11" s="574"/>
      <c r="Q11" s="575"/>
      <c r="R11" s="950"/>
      <c r="S11" s="950"/>
      <c r="T11" s="950"/>
      <c r="U11" s="950"/>
      <c r="V11" s="950"/>
      <c r="W11" s="950"/>
      <c r="X11" s="950"/>
      <c r="Y11" s="950"/>
      <c r="Z11" s="950"/>
      <c r="AA11" s="950"/>
      <c r="AB11" s="950"/>
      <c r="AC11" s="950"/>
      <c r="AD11" s="950"/>
      <c r="AE11" s="950"/>
      <c r="AF11" s="950"/>
      <c r="AG11" s="950"/>
    </row>
    <row r="12" spans="1:33" s="577" customFormat="1" ht="35.25" customHeight="1" x14ac:dyDescent="0.2">
      <c r="A12" s="2368"/>
      <c r="B12" s="576" t="s">
        <v>16</v>
      </c>
      <c r="C12" s="576" t="s">
        <v>17</v>
      </c>
      <c r="D12" s="576"/>
      <c r="E12" s="576" t="s">
        <v>18</v>
      </c>
      <c r="F12" s="576" t="s">
        <v>16</v>
      </c>
      <c r="G12" s="576" t="s">
        <v>17</v>
      </c>
      <c r="H12" s="576"/>
      <c r="I12" s="576" t="s">
        <v>18</v>
      </c>
      <c r="J12" s="576" t="s">
        <v>16</v>
      </c>
      <c r="K12" s="576" t="s">
        <v>17</v>
      </c>
      <c r="L12" s="576"/>
      <c r="M12" s="576" t="s">
        <v>18</v>
      </c>
      <c r="N12" s="576" t="s">
        <v>16</v>
      </c>
      <c r="O12" s="576" t="s">
        <v>17</v>
      </c>
      <c r="P12" s="576"/>
      <c r="Q12" s="576" t="s">
        <v>18</v>
      </c>
    </row>
    <row r="13" spans="1:33" s="579" customFormat="1" ht="11.25" x14ac:dyDescent="0.2">
      <c r="A13" s="578">
        <v>1</v>
      </c>
      <c r="B13" s="578">
        <v>2</v>
      </c>
      <c r="C13" s="578">
        <v>3</v>
      </c>
      <c r="D13" s="578"/>
      <c r="E13" s="578">
        <v>4</v>
      </c>
      <c r="F13" s="578">
        <v>5</v>
      </c>
      <c r="G13" s="578">
        <v>6</v>
      </c>
      <c r="H13" s="578"/>
      <c r="I13" s="578">
        <v>7</v>
      </c>
      <c r="J13" s="578">
        <v>8</v>
      </c>
      <c r="K13" s="578">
        <v>9</v>
      </c>
      <c r="L13" s="578"/>
      <c r="M13" s="578">
        <v>10</v>
      </c>
      <c r="N13" s="578">
        <v>11</v>
      </c>
      <c r="O13" s="578">
        <v>12</v>
      </c>
      <c r="P13" s="578"/>
      <c r="Q13" s="578">
        <v>13</v>
      </c>
    </row>
    <row r="14" spans="1:33" s="577" customFormat="1" ht="15" x14ac:dyDescent="0.2">
      <c r="A14" s="580">
        <v>0</v>
      </c>
      <c r="B14" s="780"/>
      <c r="C14" s="1816"/>
      <c r="D14" s="1816"/>
      <c r="E14" s="1817"/>
      <c r="F14" s="1795"/>
      <c r="G14" s="1816"/>
      <c r="H14" s="1816"/>
      <c r="I14" s="1817"/>
      <c r="J14" s="1795"/>
      <c r="K14" s="1816"/>
      <c r="L14" s="1816"/>
      <c r="M14" s="1817"/>
      <c r="N14" s="1359"/>
      <c r="O14" s="793"/>
      <c r="P14" s="793"/>
      <c r="Q14" s="1191"/>
    </row>
    <row r="15" spans="1:33" s="1419" customFormat="1" ht="15" x14ac:dyDescent="0.25">
      <c r="A15" s="1417">
        <v>1</v>
      </c>
      <c r="B15" s="1412"/>
      <c r="C15" s="1816"/>
      <c r="D15" s="1816"/>
      <c r="E15" s="1644">
        <v>190.79999999999998</v>
      </c>
      <c r="F15" s="1795"/>
      <c r="G15" s="1816"/>
      <c r="H15" s="1816"/>
      <c r="I15" s="1724"/>
      <c r="J15" s="1795"/>
      <c r="K15" s="1816"/>
      <c r="L15" s="1816"/>
      <c r="M15" s="1644">
        <v>89.28</v>
      </c>
      <c r="N15" s="1413"/>
      <c r="O15" s="1418"/>
      <c r="P15" s="1418"/>
      <c r="Q15" s="1378"/>
    </row>
    <row r="16" spans="1:33" s="577" customFormat="1" ht="15" x14ac:dyDescent="0.25">
      <c r="A16" s="580">
        <v>2</v>
      </c>
      <c r="B16" s="780"/>
      <c r="C16" s="1816"/>
      <c r="D16" s="1816"/>
      <c r="E16" s="1644">
        <v>179.28</v>
      </c>
      <c r="F16" s="1795"/>
      <c r="G16" s="1816"/>
      <c r="H16" s="1816"/>
      <c r="I16" s="1724"/>
      <c r="J16" s="1795"/>
      <c r="K16" s="1816"/>
      <c r="L16" s="1816"/>
      <c r="M16" s="1644">
        <v>95.039999999999992</v>
      </c>
      <c r="N16" s="1359"/>
      <c r="O16" s="793"/>
      <c r="P16" s="793"/>
      <c r="Q16" s="1146"/>
    </row>
    <row r="17" spans="1:17" s="577" customFormat="1" ht="15" x14ac:dyDescent="0.25">
      <c r="A17" s="580">
        <v>3</v>
      </c>
      <c r="B17" s="780"/>
      <c r="C17" s="1816"/>
      <c r="D17" s="1816"/>
      <c r="E17" s="1644">
        <v>143.28</v>
      </c>
      <c r="F17" s="1795"/>
      <c r="G17" s="1816"/>
      <c r="H17" s="1816"/>
      <c r="I17" s="1724"/>
      <c r="J17" s="1795"/>
      <c r="K17" s="1816"/>
      <c r="L17" s="1816"/>
      <c r="M17" s="1644">
        <v>80.639999999999986</v>
      </c>
      <c r="N17" s="1359"/>
      <c r="O17" s="793"/>
      <c r="P17" s="793"/>
      <c r="Q17" s="1146"/>
    </row>
    <row r="18" spans="1:17" s="577" customFormat="1" ht="15" x14ac:dyDescent="0.25">
      <c r="A18" s="580">
        <v>4</v>
      </c>
      <c r="B18" s="780"/>
      <c r="C18" s="1816"/>
      <c r="D18" s="1816"/>
      <c r="E18" s="1644">
        <v>138.24</v>
      </c>
      <c r="F18" s="1795"/>
      <c r="G18" s="1816"/>
      <c r="H18" s="1816"/>
      <c r="I18" s="1724"/>
      <c r="J18" s="1795"/>
      <c r="K18" s="1816"/>
      <c r="L18" s="1816"/>
      <c r="M18" s="1644">
        <v>82.08</v>
      </c>
      <c r="N18" s="1359"/>
      <c r="O18" s="793"/>
      <c r="P18" s="793"/>
      <c r="Q18" s="1146"/>
    </row>
    <row r="19" spans="1:17" s="577" customFormat="1" ht="15" x14ac:dyDescent="0.25">
      <c r="A19" s="580">
        <v>5</v>
      </c>
      <c r="B19" s="780"/>
      <c r="C19" s="1816"/>
      <c r="D19" s="1816"/>
      <c r="E19" s="1644">
        <v>144.72</v>
      </c>
      <c r="F19" s="1795"/>
      <c r="G19" s="1816"/>
      <c r="H19" s="1816"/>
      <c r="I19" s="1724"/>
      <c r="J19" s="1795"/>
      <c r="K19" s="1816"/>
      <c r="L19" s="1816"/>
      <c r="M19" s="1644">
        <v>92.16</v>
      </c>
      <c r="N19" s="1359"/>
      <c r="O19" s="793"/>
      <c r="P19" s="793"/>
      <c r="Q19" s="1146"/>
    </row>
    <row r="20" spans="1:17" s="577" customFormat="1" ht="15" x14ac:dyDescent="0.25">
      <c r="A20" s="580">
        <v>6</v>
      </c>
      <c r="B20" s="780"/>
      <c r="C20" s="1816"/>
      <c r="D20" s="1816"/>
      <c r="E20" s="1644">
        <v>149.76000000000002</v>
      </c>
      <c r="F20" s="1795"/>
      <c r="G20" s="1816"/>
      <c r="H20" s="1816"/>
      <c r="I20" s="1724"/>
      <c r="J20" s="1795"/>
      <c r="K20" s="1816"/>
      <c r="L20" s="1816"/>
      <c r="M20" s="1644">
        <v>83.52000000000001</v>
      </c>
      <c r="N20" s="1359"/>
      <c r="O20" s="793"/>
      <c r="P20" s="793"/>
      <c r="Q20" s="1146"/>
    </row>
    <row r="21" spans="1:17" s="577" customFormat="1" ht="15" x14ac:dyDescent="0.25">
      <c r="A21" s="580">
        <v>7</v>
      </c>
      <c r="B21" s="780"/>
      <c r="C21" s="1816"/>
      <c r="D21" s="1816"/>
      <c r="E21" s="1644">
        <v>164.88</v>
      </c>
      <c r="F21" s="1795"/>
      <c r="G21" s="1816"/>
      <c r="H21" s="1816"/>
      <c r="I21" s="1724"/>
      <c r="J21" s="1795"/>
      <c r="K21" s="1816"/>
      <c r="L21" s="1816"/>
      <c r="M21" s="1644">
        <v>77.039999999999992</v>
      </c>
      <c r="N21" s="1359"/>
      <c r="O21" s="793"/>
      <c r="P21" s="793"/>
      <c r="Q21" s="1146"/>
    </row>
    <row r="22" spans="1:17" s="577" customFormat="1" ht="15" x14ac:dyDescent="0.25">
      <c r="A22" s="580">
        <v>8</v>
      </c>
      <c r="B22" s="780"/>
      <c r="C22" s="1816"/>
      <c r="D22" s="1816"/>
      <c r="E22" s="1644">
        <v>200.16</v>
      </c>
      <c r="F22" s="1795"/>
      <c r="G22" s="1816"/>
      <c r="H22" s="1816"/>
      <c r="I22" s="1724"/>
      <c r="J22" s="1795"/>
      <c r="K22" s="1816"/>
      <c r="L22" s="1816"/>
      <c r="M22" s="1644">
        <v>79.920000000000016</v>
      </c>
      <c r="N22" s="1359"/>
      <c r="O22" s="793"/>
      <c r="P22" s="793"/>
      <c r="Q22" s="1146"/>
    </row>
    <row r="23" spans="1:17" s="577" customFormat="1" ht="15" x14ac:dyDescent="0.25">
      <c r="A23" s="580">
        <v>9</v>
      </c>
      <c r="B23" s="780"/>
      <c r="C23" s="1816"/>
      <c r="D23" s="1816"/>
      <c r="E23" s="1644">
        <v>293.04000000000002</v>
      </c>
      <c r="F23" s="1795"/>
      <c r="G23" s="1816"/>
      <c r="H23" s="1816"/>
      <c r="I23" s="1724"/>
      <c r="J23" s="1795"/>
      <c r="K23" s="1816"/>
      <c r="L23" s="1816"/>
      <c r="M23" s="1644">
        <v>126</v>
      </c>
      <c r="N23" s="1359"/>
      <c r="O23" s="793"/>
      <c r="P23" s="793"/>
      <c r="Q23" s="1146"/>
    </row>
    <row r="24" spans="1:17" s="577" customFormat="1" ht="15" x14ac:dyDescent="0.25">
      <c r="A24" s="580">
        <v>10</v>
      </c>
      <c r="B24" s="780"/>
      <c r="C24" s="1816"/>
      <c r="D24" s="1816"/>
      <c r="E24" s="1644">
        <v>308.15999999999997</v>
      </c>
      <c r="F24" s="1795"/>
      <c r="G24" s="1816"/>
      <c r="H24" s="1816"/>
      <c r="I24" s="1724"/>
      <c r="J24" s="1795"/>
      <c r="K24" s="1816"/>
      <c r="L24" s="1816"/>
      <c r="M24" s="1644">
        <v>130.32</v>
      </c>
      <c r="N24" s="1359"/>
      <c r="O24" s="793"/>
      <c r="P24" s="793"/>
      <c r="Q24" s="1146"/>
    </row>
    <row r="25" spans="1:17" s="577" customFormat="1" ht="15" x14ac:dyDescent="0.25">
      <c r="A25" s="580">
        <v>11</v>
      </c>
      <c r="B25" s="780"/>
      <c r="C25" s="1816"/>
      <c r="D25" s="1816"/>
      <c r="E25" s="1644">
        <v>339.84000000000003</v>
      </c>
      <c r="F25" s="1795"/>
      <c r="G25" s="1816"/>
      <c r="H25" s="1816"/>
      <c r="I25" s="1724"/>
      <c r="J25" s="1795"/>
      <c r="K25" s="1816"/>
      <c r="L25" s="1816"/>
      <c r="M25" s="1644">
        <v>120.24</v>
      </c>
      <c r="N25" s="1359"/>
      <c r="O25" s="793"/>
      <c r="P25" s="793"/>
      <c r="Q25" s="1146"/>
    </row>
    <row r="26" spans="1:17" s="577" customFormat="1" ht="15" x14ac:dyDescent="0.25">
      <c r="A26" s="580">
        <v>12</v>
      </c>
      <c r="B26" s="780"/>
      <c r="C26" s="1816"/>
      <c r="D26" s="1816"/>
      <c r="E26" s="1644">
        <v>353.52</v>
      </c>
      <c r="F26" s="1795"/>
      <c r="G26" s="1816"/>
      <c r="H26" s="1816"/>
      <c r="I26" s="1724"/>
      <c r="J26" s="1795"/>
      <c r="K26" s="1816"/>
      <c r="L26" s="1816"/>
      <c r="M26" s="1644">
        <v>163.44</v>
      </c>
      <c r="N26" s="1359"/>
      <c r="O26" s="793"/>
      <c r="P26" s="793"/>
      <c r="Q26" s="1146"/>
    </row>
    <row r="27" spans="1:17" s="577" customFormat="1" ht="15" x14ac:dyDescent="0.25">
      <c r="A27" s="580">
        <v>13</v>
      </c>
      <c r="B27" s="780"/>
      <c r="C27" s="1816"/>
      <c r="D27" s="1816"/>
      <c r="E27" s="1644">
        <v>323.27999999999997</v>
      </c>
      <c r="F27" s="1795"/>
      <c r="G27" s="1816"/>
      <c r="H27" s="1816"/>
      <c r="I27" s="1724"/>
      <c r="J27" s="1795"/>
      <c r="K27" s="1816"/>
      <c r="L27" s="1816"/>
      <c r="M27" s="1644">
        <v>120.24000000000001</v>
      </c>
      <c r="N27" s="1359"/>
      <c r="O27" s="793"/>
      <c r="P27" s="793"/>
      <c r="Q27" s="1146"/>
    </row>
    <row r="28" spans="1:17" s="577" customFormat="1" ht="15" x14ac:dyDescent="0.25">
      <c r="A28" s="580">
        <v>14</v>
      </c>
      <c r="B28" s="780"/>
      <c r="C28" s="1816"/>
      <c r="D28" s="1816"/>
      <c r="E28" s="1644">
        <v>356.4</v>
      </c>
      <c r="F28" s="1795"/>
      <c r="G28" s="1816"/>
      <c r="H28" s="1816"/>
      <c r="I28" s="1724"/>
      <c r="J28" s="1795"/>
      <c r="K28" s="1816"/>
      <c r="L28" s="1816"/>
      <c r="M28" s="1644">
        <v>166.32000000000002</v>
      </c>
      <c r="N28" s="1359"/>
      <c r="O28" s="793"/>
      <c r="P28" s="793"/>
      <c r="Q28" s="1146"/>
    </row>
    <row r="29" spans="1:17" s="577" customFormat="1" ht="15" x14ac:dyDescent="0.25">
      <c r="A29" s="580">
        <v>15</v>
      </c>
      <c r="B29" s="780"/>
      <c r="C29" s="1816"/>
      <c r="D29" s="1816"/>
      <c r="E29" s="1644">
        <v>349.91999999999996</v>
      </c>
      <c r="F29" s="1795"/>
      <c r="G29" s="1816"/>
      <c r="H29" s="1816"/>
      <c r="I29" s="1724"/>
      <c r="J29" s="1795"/>
      <c r="K29" s="1816"/>
      <c r="L29" s="1816"/>
      <c r="M29" s="1644">
        <v>159.12</v>
      </c>
      <c r="N29" s="1359"/>
      <c r="O29" s="793"/>
      <c r="P29" s="793"/>
      <c r="Q29" s="1146"/>
    </row>
    <row r="30" spans="1:17" s="577" customFormat="1" ht="15" x14ac:dyDescent="0.25">
      <c r="A30" s="580">
        <v>16</v>
      </c>
      <c r="B30" s="780"/>
      <c r="C30" s="1816"/>
      <c r="D30" s="1816"/>
      <c r="E30" s="1644">
        <v>339.84000000000003</v>
      </c>
      <c r="F30" s="1795"/>
      <c r="G30" s="1816"/>
      <c r="H30" s="1816"/>
      <c r="I30" s="1724"/>
      <c r="J30" s="1795"/>
      <c r="K30" s="1816"/>
      <c r="L30" s="1816"/>
      <c r="M30" s="1644">
        <v>149.76</v>
      </c>
      <c r="N30" s="1359"/>
      <c r="O30" s="793"/>
      <c r="P30" s="793"/>
      <c r="Q30" s="1146"/>
    </row>
    <row r="31" spans="1:17" s="581" customFormat="1" ht="15" x14ac:dyDescent="0.25">
      <c r="A31" s="580">
        <v>17</v>
      </c>
      <c r="B31" s="780"/>
      <c r="C31" s="1816"/>
      <c r="D31" s="1816"/>
      <c r="E31" s="1644">
        <v>338.40000000000003</v>
      </c>
      <c r="F31" s="1795"/>
      <c r="G31" s="1816"/>
      <c r="H31" s="1816"/>
      <c r="I31" s="1724"/>
      <c r="J31" s="1795"/>
      <c r="K31" s="1816"/>
      <c r="L31" s="1816"/>
      <c r="M31" s="1644">
        <v>144.72</v>
      </c>
      <c r="N31" s="1359"/>
      <c r="O31" s="793"/>
      <c r="P31" s="793"/>
      <c r="Q31" s="1146"/>
    </row>
    <row r="32" spans="1:17" s="581" customFormat="1" ht="15" x14ac:dyDescent="0.25">
      <c r="A32" s="580">
        <v>18</v>
      </c>
      <c r="B32" s="780"/>
      <c r="C32" s="1816"/>
      <c r="D32" s="1816"/>
      <c r="E32" s="1644">
        <v>299.52</v>
      </c>
      <c r="F32" s="1795"/>
      <c r="G32" s="1816"/>
      <c r="H32" s="1816"/>
      <c r="I32" s="1724"/>
      <c r="J32" s="1795"/>
      <c r="K32" s="1816"/>
      <c r="L32" s="1816"/>
      <c r="M32" s="1644">
        <v>99.359999999999985</v>
      </c>
      <c r="N32" s="1359"/>
      <c r="O32" s="793"/>
      <c r="P32" s="793"/>
      <c r="Q32" s="1146"/>
    </row>
    <row r="33" spans="1:33" s="581" customFormat="1" ht="15" x14ac:dyDescent="0.25">
      <c r="A33" s="580">
        <v>19</v>
      </c>
      <c r="B33" s="780"/>
      <c r="C33" s="1816"/>
      <c r="D33" s="1816"/>
      <c r="E33" s="1644">
        <v>275.76</v>
      </c>
      <c r="F33" s="1795"/>
      <c r="G33" s="1816"/>
      <c r="H33" s="1816"/>
      <c r="I33" s="1724"/>
      <c r="J33" s="1795"/>
      <c r="K33" s="1816"/>
      <c r="L33" s="1816"/>
      <c r="M33" s="1644">
        <v>97.199999999999989</v>
      </c>
      <c r="N33" s="1359"/>
      <c r="O33" s="793"/>
      <c r="P33" s="793"/>
      <c r="Q33" s="1146"/>
    </row>
    <row r="34" spans="1:33" s="581" customFormat="1" ht="15" x14ac:dyDescent="0.25">
      <c r="A34" s="580">
        <v>20</v>
      </c>
      <c r="B34" s="780"/>
      <c r="C34" s="1816"/>
      <c r="D34" s="1816"/>
      <c r="E34" s="1644">
        <v>241.20000000000002</v>
      </c>
      <c r="F34" s="1795"/>
      <c r="G34" s="1816"/>
      <c r="H34" s="1816"/>
      <c r="I34" s="1724"/>
      <c r="J34" s="1795"/>
      <c r="K34" s="1816"/>
      <c r="L34" s="1816"/>
      <c r="M34" s="1644">
        <v>98.639999999999986</v>
      </c>
      <c r="N34" s="1359"/>
      <c r="O34" s="793"/>
      <c r="P34" s="793"/>
      <c r="Q34" s="1146"/>
    </row>
    <row r="35" spans="1:33" s="581" customFormat="1" ht="15" x14ac:dyDescent="0.25">
      <c r="A35" s="580">
        <v>21</v>
      </c>
      <c r="B35" s="780"/>
      <c r="C35" s="1816"/>
      <c r="D35" s="1816"/>
      <c r="E35" s="1644">
        <v>249.12</v>
      </c>
      <c r="F35" s="1795"/>
      <c r="G35" s="1816"/>
      <c r="H35" s="1816"/>
      <c r="I35" s="1724"/>
      <c r="J35" s="1795"/>
      <c r="K35" s="1816"/>
      <c r="L35" s="1816"/>
      <c r="M35" s="1644">
        <v>87.84</v>
      </c>
      <c r="N35" s="1359"/>
      <c r="O35" s="793"/>
      <c r="P35" s="793"/>
      <c r="Q35" s="1146"/>
    </row>
    <row r="36" spans="1:33" s="581" customFormat="1" ht="15" x14ac:dyDescent="0.25">
      <c r="A36" s="580">
        <v>22</v>
      </c>
      <c r="B36" s="780"/>
      <c r="C36" s="1816"/>
      <c r="D36" s="1816"/>
      <c r="E36" s="1644">
        <v>242.64</v>
      </c>
      <c r="F36" s="1795"/>
      <c r="G36" s="1816"/>
      <c r="H36" s="1816"/>
      <c r="I36" s="1724"/>
      <c r="J36" s="1795"/>
      <c r="K36" s="1816"/>
      <c r="L36" s="1816"/>
      <c r="M36" s="1644">
        <v>76.319999999999993</v>
      </c>
      <c r="N36" s="1359"/>
      <c r="O36" s="793"/>
      <c r="P36" s="793"/>
      <c r="Q36" s="1146"/>
    </row>
    <row r="37" spans="1:33" s="581" customFormat="1" ht="15" x14ac:dyDescent="0.25">
      <c r="A37" s="580">
        <v>23</v>
      </c>
      <c r="B37" s="780"/>
      <c r="C37" s="1816"/>
      <c r="D37" s="1816"/>
      <c r="E37" s="1644">
        <v>236.87999999999997</v>
      </c>
      <c r="F37" s="1795"/>
      <c r="G37" s="1816"/>
      <c r="H37" s="1816"/>
      <c r="I37" s="1724"/>
      <c r="J37" s="1795"/>
      <c r="K37" s="1816"/>
      <c r="L37" s="1816"/>
      <c r="M37" s="1644">
        <v>75.599999999999994</v>
      </c>
      <c r="N37" s="1359"/>
      <c r="O37" s="793"/>
      <c r="P37" s="793"/>
      <c r="Q37" s="1146"/>
    </row>
    <row r="38" spans="1:33" s="581" customFormat="1" ht="15" x14ac:dyDescent="0.25">
      <c r="A38" s="580">
        <v>24</v>
      </c>
      <c r="B38" s="780"/>
      <c r="C38" s="1816"/>
      <c r="D38" s="1816"/>
      <c r="E38" s="1644">
        <v>228.95999999999998</v>
      </c>
      <c r="F38" s="1795"/>
      <c r="G38" s="1816"/>
      <c r="H38" s="1816"/>
      <c r="I38" s="1724"/>
      <c r="J38" s="1795"/>
      <c r="K38" s="1816"/>
      <c r="L38" s="1816"/>
      <c r="M38" s="1644">
        <v>83.52</v>
      </c>
      <c r="N38" s="1359"/>
      <c r="O38" s="793"/>
      <c r="P38" s="793"/>
      <c r="Q38" s="1146"/>
    </row>
    <row r="39" spans="1:33" s="581" customFormat="1" ht="15" x14ac:dyDescent="0.2">
      <c r="A39" s="580" t="s">
        <v>19</v>
      </c>
      <c r="B39" s="793"/>
      <c r="C39" s="1816"/>
      <c r="D39" s="1816"/>
      <c r="E39" s="1818">
        <f>SUM(E15:E38)</f>
        <v>6087.6000000000013</v>
      </c>
      <c r="F39" s="1816"/>
      <c r="G39" s="1816"/>
      <c r="H39" s="1816"/>
      <c r="I39" s="1818"/>
      <c r="J39" s="1816"/>
      <c r="K39" s="1816"/>
      <c r="L39" s="1816"/>
      <c r="M39" s="1818">
        <f>SUM(M15:M38)</f>
        <v>2578.3199999999997</v>
      </c>
      <c r="N39" s="1819"/>
      <c r="O39" s="793"/>
      <c r="P39" s="793"/>
      <c r="Q39" s="1186"/>
    </row>
    <row r="40" spans="1:33" s="570" customFormat="1" ht="12.75" customHeight="1" x14ac:dyDescent="0.2">
      <c r="A40" s="570" t="s">
        <v>20</v>
      </c>
      <c r="R40" s="950"/>
      <c r="S40" s="950"/>
      <c r="T40" s="950"/>
      <c r="U40" s="950"/>
      <c r="V40" s="950"/>
      <c r="W40" s="950"/>
      <c r="X40" s="950"/>
      <c r="Y40" s="950"/>
      <c r="Z40" s="950"/>
      <c r="AA40" s="950"/>
      <c r="AB40" s="950"/>
      <c r="AC40" s="950"/>
      <c r="AD40" s="950"/>
      <c r="AE40" s="950"/>
      <c r="AF40" s="950"/>
      <c r="AG40" s="950"/>
    </row>
    <row r="41" spans="1:33" s="570" customFormat="1" ht="12.75" customHeight="1" x14ac:dyDescent="0.2">
      <c r="A41" s="570" t="s">
        <v>21</v>
      </c>
      <c r="R41" s="950"/>
      <c r="S41" s="950"/>
      <c r="T41" s="950"/>
      <c r="U41" s="950"/>
      <c r="V41" s="950"/>
      <c r="W41" s="950"/>
      <c r="X41" s="950"/>
      <c r="Y41" s="950"/>
      <c r="Z41" s="950"/>
      <c r="AA41" s="950"/>
      <c r="AB41" s="950"/>
      <c r="AC41" s="950"/>
      <c r="AD41" s="950"/>
      <c r="AE41" s="950"/>
      <c r="AF41" s="950"/>
      <c r="AG41" s="950"/>
    </row>
    <row r="42" spans="1:33" x14ac:dyDescent="0.2">
      <c r="A42" s="570" t="s">
        <v>22</v>
      </c>
      <c r="R42" s="951"/>
      <c r="S42" s="951"/>
      <c r="T42" s="951"/>
      <c r="U42" s="951"/>
      <c r="V42" s="951"/>
      <c r="W42" s="951"/>
      <c r="X42" s="951"/>
      <c r="Y42" s="951"/>
      <c r="Z42" s="951"/>
      <c r="AA42" s="951"/>
      <c r="AB42" s="951"/>
      <c r="AC42" s="951"/>
      <c r="AD42" s="951"/>
      <c r="AE42" s="951"/>
      <c r="AF42" s="951"/>
      <c r="AG42" s="951"/>
    </row>
    <row r="43" spans="1:33" x14ac:dyDescent="0.2">
      <c r="A43" s="570" t="s">
        <v>23</v>
      </c>
      <c r="K43" s="570" t="s">
        <v>526</v>
      </c>
      <c r="L43" s="570"/>
      <c r="M43" s="570"/>
      <c r="N43" s="570"/>
      <c r="O43" s="570"/>
      <c r="P43" s="570"/>
      <c r="Q43" s="570"/>
      <c r="R43" s="951"/>
      <c r="S43" s="951"/>
      <c r="T43" s="951"/>
      <c r="U43" s="951"/>
      <c r="V43" s="951"/>
      <c r="W43" s="951"/>
      <c r="X43" s="951"/>
      <c r="Y43" s="951"/>
      <c r="Z43" s="951"/>
      <c r="AA43" s="951"/>
      <c r="AB43" s="951"/>
      <c r="AC43" s="951"/>
      <c r="AD43" s="951"/>
      <c r="AE43" s="951"/>
      <c r="AF43" s="951"/>
      <c r="AG43" s="951"/>
    </row>
    <row r="44" spans="1:33" x14ac:dyDescent="0.2">
      <c r="R44" s="951"/>
      <c r="S44" s="951"/>
      <c r="T44" s="951"/>
      <c r="U44" s="951"/>
      <c r="V44" s="951"/>
      <c r="W44" s="951"/>
      <c r="X44" s="951"/>
      <c r="Y44" s="951"/>
      <c r="Z44" s="951"/>
      <c r="AA44" s="951"/>
      <c r="AB44" s="951"/>
      <c r="AC44" s="951"/>
      <c r="AD44" s="951"/>
      <c r="AE44" s="951"/>
      <c r="AF44" s="951"/>
      <c r="AG44" s="951"/>
    </row>
  </sheetData>
  <mergeCells count="19">
    <mergeCell ref="B4:C4"/>
    <mergeCell ref="B1:F1"/>
    <mergeCell ref="B2:F2"/>
    <mergeCell ref="J9:Q9"/>
    <mergeCell ref="B5:C5"/>
    <mergeCell ref="N2:Q2"/>
    <mergeCell ref="N1:Q1"/>
    <mergeCell ref="A6:Q6"/>
    <mergeCell ref="A7:Q7"/>
    <mergeCell ref="A9:A12"/>
    <mergeCell ref="B9:I9"/>
    <mergeCell ref="J11:K11"/>
    <mergeCell ref="J10:M10"/>
    <mergeCell ref="N10:Q10"/>
    <mergeCell ref="N11:O11"/>
    <mergeCell ref="B10:E10"/>
    <mergeCell ref="F10:I10"/>
    <mergeCell ref="B11:C11"/>
    <mergeCell ref="F11:G11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1">
    <tabColor theme="6"/>
  </sheetPr>
  <dimension ref="A1:AG44"/>
  <sheetViews>
    <sheetView zoomScale="70" zoomScaleNormal="70" workbookViewId="0">
      <selection activeCell="S35" sqref="S35"/>
    </sheetView>
  </sheetViews>
  <sheetFormatPr defaultRowHeight="12.75" x14ac:dyDescent="0.2"/>
  <cols>
    <col min="1" max="1" width="5.42578125" style="595" customWidth="1"/>
    <col min="2" max="3" width="11.28515625" style="595" customWidth="1"/>
    <col min="4" max="4" width="11.28515625" style="595" hidden="1" customWidth="1"/>
    <col min="5" max="7" width="11.28515625" style="595" customWidth="1"/>
    <col min="8" max="8" width="11.28515625" style="595" hidden="1" customWidth="1"/>
    <col min="9" max="11" width="11.28515625" style="595" customWidth="1"/>
    <col min="12" max="12" width="11.28515625" style="595" hidden="1" customWidth="1"/>
    <col min="13" max="15" width="11.28515625" style="595" customWidth="1"/>
    <col min="16" max="16" width="11.28515625" style="595" hidden="1" customWidth="1"/>
    <col min="17" max="17" width="11.28515625" style="595" customWidth="1"/>
    <col min="18" max="16384" width="9.140625" style="595"/>
  </cols>
  <sheetData>
    <row r="1" spans="1:33" s="583" customFormat="1" ht="18.75" customHeight="1" x14ac:dyDescent="0.25">
      <c r="B1" s="2898" t="s">
        <v>503</v>
      </c>
      <c r="C1" s="2046"/>
      <c r="D1" s="2046"/>
      <c r="E1" s="2046"/>
      <c r="F1" s="2046"/>
      <c r="J1" s="801" t="s">
        <v>179</v>
      </c>
      <c r="M1" s="872" t="s">
        <v>135</v>
      </c>
      <c r="N1" s="872"/>
      <c r="O1" s="872"/>
      <c r="P1" s="872"/>
      <c r="Q1" s="872"/>
      <c r="R1" s="872"/>
      <c r="S1" s="948"/>
      <c r="T1" s="948"/>
      <c r="U1" s="948"/>
      <c r="V1" s="948"/>
      <c r="W1" s="948"/>
      <c r="X1" s="948"/>
      <c r="Y1" s="948"/>
      <c r="Z1" s="948"/>
      <c r="AA1" s="948"/>
      <c r="AB1" s="948"/>
      <c r="AC1" s="948"/>
      <c r="AD1" s="948"/>
      <c r="AE1" s="948"/>
      <c r="AF1" s="948"/>
      <c r="AG1" s="948"/>
    </row>
    <row r="2" spans="1:33" s="583" customFormat="1" ht="10.5" customHeight="1" x14ac:dyDescent="0.2">
      <c r="B2" s="2899" t="s">
        <v>1</v>
      </c>
      <c r="C2" s="2032"/>
      <c r="D2" s="2032"/>
      <c r="E2" s="2032"/>
      <c r="F2" s="2032"/>
      <c r="M2" s="2899" t="s">
        <v>2</v>
      </c>
      <c r="N2" s="2032"/>
      <c r="O2" s="2032"/>
      <c r="P2" s="2032"/>
      <c r="Q2" s="2032"/>
      <c r="R2" s="948"/>
      <c r="S2" s="948"/>
      <c r="T2" s="948"/>
      <c r="U2" s="948"/>
      <c r="V2" s="948"/>
      <c r="W2" s="948"/>
      <c r="X2" s="948"/>
      <c r="Y2" s="948"/>
      <c r="Z2" s="948"/>
      <c r="AA2" s="948"/>
      <c r="AB2" s="948"/>
      <c r="AC2" s="948"/>
      <c r="AD2" s="948"/>
      <c r="AE2" s="948"/>
      <c r="AF2" s="948"/>
      <c r="AG2" s="948"/>
    </row>
    <row r="3" spans="1:33" s="583" customFormat="1" ht="13.5" customHeight="1" x14ac:dyDescent="0.2">
      <c r="B3" s="585" t="s">
        <v>133</v>
      </c>
      <c r="N3" s="583" t="s">
        <v>3</v>
      </c>
      <c r="R3" s="948"/>
      <c r="S3" s="948"/>
      <c r="T3" s="948"/>
      <c r="U3" s="948"/>
      <c r="V3" s="948"/>
      <c r="W3" s="948"/>
      <c r="X3" s="948"/>
      <c r="Y3" s="948"/>
      <c r="Z3" s="948"/>
      <c r="AA3" s="948"/>
      <c r="AB3" s="948"/>
      <c r="AC3" s="948"/>
      <c r="AD3" s="948"/>
      <c r="AE3" s="948"/>
      <c r="AF3" s="948"/>
      <c r="AG3" s="948"/>
    </row>
    <row r="4" spans="1:33" s="583" customFormat="1" ht="15" customHeight="1" x14ac:dyDescent="0.25">
      <c r="B4" s="2902" t="s">
        <v>4</v>
      </c>
      <c r="C4" s="2046"/>
      <c r="D4" s="586"/>
      <c r="E4" s="948"/>
      <c r="F4" s="948"/>
      <c r="G4" s="948"/>
      <c r="H4" s="948"/>
      <c r="I4" s="873" t="s">
        <v>5</v>
      </c>
      <c r="J4" s="923"/>
      <c r="K4" s="923"/>
      <c r="L4" s="584"/>
      <c r="O4" s="585" t="s">
        <v>40</v>
      </c>
      <c r="R4" s="948"/>
      <c r="S4" s="948"/>
      <c r="T4" s="948"/>
      <c r="U4" s="948"/>
      <c r="V4" s="948"/>
      <c r="W4" s="948"/>
      <c r="X4" s="948"/>
      <c r="Y4" s="948"/>
      <c r="Z4" s="948"/>
      <c r="AA4" s="948"/>
      <c r="AB4" s="948"/>
      <c r="AC4" s="948"/>
      <c r="AD4" s="948"/>
      <c r="AE4" s="948"/>
      <c r="AF4" s="948"/>
      <c r="AG4" s="948"/>
    </row>
    <row r="5" spans="1:33" s="583" customFormat="1" ht="9.75" customHeight="1" x14ac:dyDescent="0.2">
      <c r="B5" s="2901" t="s">
        <v>7</v>
      </c>
      <c r="C5" s="2044"/>
      <c r="D5" s="584"/>
      <c r="E5" s="584"/>
      <c r="R5" s="948"/>
      <c r="S5" s="948"/>
      <c r="T5" s="948"/>
      <c r="U5" s="948"/>
      <c r="V5" s="948"/>
      <c r="W5" s="948"/>
      <c r="X5" s="948"/>
      <c r="Y5" s="948"/>
      <c r="Z5" s="948"/>
      <c r="AA5" s="948"/>
      <c r="AB5" s="948"/>
      <c r="AC5" s="948"/>
      <c r="AD5" s="948"/>
      <c r="AE5" s="948"/>
      <c r="AF5" s="948"/>
      <c r="AG5" s="948"/>
    </row>
    <row r="6" spans="1:33" s="583" customFormat="1" ht="12" customHeight="1" x14ac:dyDescent="0.25">
      <c r="A6" s="2900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48"/>
      <c r="S6" s="948"/>
      <c r="T6" s="948"/>
      <c r="U6" s="948"/>
      <c r="V6" s="948"/>
      <c r="W6" s="948"/>
      <c r="X6" s="948"/>
      <c r="Y6" s="948"/>
      <c r="Z6" s="948"/>
      <c r="AA6" s="948"/>
      <c r="AB6" s="948"/>
      <c r="AC6" s="948"/>
      <c r="AD6" s="948"/>
      <c r="AE6" s="948"/>
      <c r="AF6" s="948"/>
      <c r="AG6" s="948"/>
    </row>
    <row r="7" spans="1:33" s="583" customFormat="1" ht="15.75" x14ac:dyDescent="0.25">
      <c r="A7" s="2897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48"/>
      <c r="S7" s="948"/>
      <c r="T7" s="948"/>
      <c r="U7" s="948"/>
      <c r="V7" s="948"/>
      <c r="W7" s="948"/>
      <c r="X7" s="948"/>
      <c r="Y7" s="948"/>
      <c r="Z7" s="948"/>
      <c r="AA7" s="948"/>
      <c r="AB7" s="948"/>
      <c r="AC7" s="948"/>
      <c r="AD7" s="948"/>
      <c r="AE7" s="948"/>
      <c r="AF7" s="948"/>
      <c r="AG7" s="948"/>
    </row>
    <row r="8" spans="1:33" s="583" customFormat="1" ht="9" customHeight="1" x14ac:dyDescent="0.2">
      <c r="A8" s="1326" t="s">
        <v>453</v>
      </c>
      <c r="B8" s="1312" t="s">
        <v>454</v>
      </c>
      <c r="R8" s="948"/>
      <c r="S8" s="948"/>
      <c r="T8" s="948"/>
      <c r="U8" s="948"/>
      <c r="V8" s="948"/>
      <c r="W8" s="948"/>
      <c r="X8" s="948"/>
      <c r="Y8" s="948"/>
      <c r="Z8" s="948"/>
      <c r="AA8" s="948"/>
      <c r="AB8" s="948"/>
      <c r="AC8" s="948"/>
      <c r="AD8" s="948"/>
      <c r="AE8" s="948"/>
      <c r="AF8" s="948"/>
      <c r="AG8" s="948"/>
    </row>
    <row r="9" spans="1:33" s="583" customFormat="1" x14ac:dyDescent="0.2">
      <c r="A9" s="2905" t="s">
        <v>9</v>
      </c>
      <c r="B9" s="2906" t="s">
        <v>10</v>
      </c>
      <c r="C9" s="2370"/>
      <c r="D9" s="2370"/>
      <c r="E9" s="2370"/>
      <c r="F9" s="2370"/>
      <c r="G9" s="2370"/>
      <c r="H9" s="2370"/>
      <c r="I9" s="2371"/>
      <c r="J9" s="2906" t="s">
        <v>11</v>
      </c>
      <c r="K9" s="2370"/>
      <c r="L9" s="2370"/>
      <c r="M9" s="2370"/>
      <c r="N9" s="2370"/>
      <c r="O9" s="2370"/>
      <c r="P9" s="2370"/>
      <c r="Q9" s="2371"/>
      <c r="R9" s="948"/>
      <c r="S9" s="948"/>
      <c r="T9" s="948"/>
      <c r="U9" s="948"/>
      <c r="V9" s="948"/>
      <c r="W9" s="948"/>
      <c r="X9" s="948"/>
      <c r="Y9" s="948"/>
      <c r="Z9" s="948"/>
      <c r="AA9" s="948"/>
      <c r="AB9" s="948"/>
      <c r="AC9" s="948"/>
      <c r="AD9" s="948"/>
      <c r="AE9" s="948"/>
      <c r="AF9" s="948"/>
      <c r="AG9" s="948"/>
    </row>
    <row r="10" spans="1:33" s="583" customFormat="1" x14ac:dyDescent="0.2">
      <c r="A10" s="2367"/>
      <c r="B10" s="2904" t="s">
        <v>176</v>
      </c>
      <c r="C10" s="2039"/>
      <c r="D10" s="2039"/>
      <c r="E10" s="2040"/>
      <c r="F10" s="2903" t="s">
        <v>342</v>
      </c>
      <c r="G10" s="2039"/>
      <c r="H10" s="2039"/>
      <c r="I10" s="2040"/>
      <c r="J10" s="2904" t="s">
        <v>176</v>
      </c>
      <c r="K10" s="2039"/>
      <c r="L10" s="2039"/>
      <c r="M10" s="2040"/>
      <c r="N10" s="2903" t="s">
        <v>342</v>
      </c>
      <c r="O10" s="2039"/>
      <c r="P10" s="2039"/>
      <c r="Q10" s="2040"/>
      <c r="R10" s="948"/>
      <c r="S10" s="948"/>
      <c r="T10" s="948"/>
      <c r="U10" s="948"/>
      <c r="V10" s="948"/>
      <c r="W10" s="948"/>
      <c r="X10" s="948"/>
      <c r="Y10" s="948"/>
      <c r="Z10" s="948"/>
      <c r="AA10" s="948"/>
      <c r="AB10" s="948"/>
      <c r="AC10" s="948"/>
      <c r="AD10" s="948"/>
      <c r="AE10" s="948"/>
      <c r="AF10" s="948"/>
      <c r="AG10" s="948"/>
    </row>
    <row r="11" spans="1:33" s="583" customFormat="1" x14ac:dyDescent="0.2">
      <c r="A11" s="2367"/>
      <c r="B11" s="2903" t="s">
        <v>14</v>
      </c>
      <c r="C11" s="2039"/>
      <c r="E11" s="614">
        <v>2400</v>
      </c>
      <c r="F11" s="2903" t="s">
        <v>14</v>
      </c>
      <c r="G11" s="2039"/>
      <c r="H11" s="587"/>
      <c r="I11" s="588">
        <v>7200</v>
      </c>
      <c r="J11" s="2903" t="s">
        <v>14</v>
      </c>
      <c r="K11" s="2039"/>
      <c r="L11" s="587"/>
      <c r="M11" s="588">
        <f>E11</f>
        <v>2400</v>
      </c>
      <c r="N11" s="2903" t="s">
        <v>14</v>
      </c>
      <c r="O11" s="2039"/>
      <c r="P11" s="587"/>
      <c r="Q11" s="588">
        <f>I11</f>
        <v>7200</v>
      </c>
      <c r="R11" s="948"/>
      <c r="S11" s="948"/>
      <c r="T11" s="948"/>
      <c r="U11" s="948"/>
      <c r="V11" s="948"/>
      <c r="W11" s="948"/>
      <c r="X11" s="948"/>
      <c r="Y11" s="948"/>
      <c r="Z11" s="948"/>
      <c r="AA11" s="948"/>
      <c r="AB11" s="948"/>
      <c r="AC11" s="948"/>
      <c r="AD11" s="948"/>
      <c r="AE11" s="948"/>
      <c r="AF11" s="948"/>
      <c r="AG11" s="948"/>
    </row>
    <row r="12" spans="1:33" s="590" customFormat="1" ht="35.25" customHeight="1" x14ac:dyDescent="0.2">
      <c r="A12" s="2368"/>
      <c r="B12" s="589" t="s">
        <v>16</v>
      </c>
      <c r="C12" s="589" t="s">
        <v>17</v>
      </c>
      <c r="D12" s="589"/>
      <c r="E12" s="589" t="s">
        <v>18</v>
      </c>
      <c r="F12" s="589" t="s">
        <v>16</v>
      </c>
      <c r="G12" s="589" t="s">
        <v>17</v>
      </c>
      <c r="H12" s="589"/>
      <c r="I12" s="589" t="s">
        <v>18</v>
      </c>
      <c r="J12" s="589" t="s">
        <v>16</v>
      </c>
      <c r="K12" s="589" t="s">
        <v>17</v>
      </c>
      <c r="L12" s="589"/>
      <c r="M12" s="589" t="s">
        <v>18</v>
      </c>
      <c r="N12" s="589" t="s">
        <v>16</v>
      </c>
      <c r="O12" s="589" t="s">
        <v>17</v>
      </c>
      <c r="P12" s="589"/>
      <c r="Q12" s="589" t="s">
        <v>18</v>
      </c>
    </row>
    <row r="13" spans="1:33" s="592" customFormat="1" ht="11.25" x14ac:dyDescent="0.2">
      <c r="A13" s="591">
        <v>1</v>
      </c>
      <c r="B13" s="591">
        <v>2</v>
      </c>
      <c r="C13" s="591">
        <v>3</v>
      </c>
      <c r="D13" s="591"/>
      <c r="E13" s="591">
        <v>4</v>
      </c>
      <c r="F13" s="591">
        <v>5</v>
      </c>
      <c r="G13" s="591">
        <v>6</v>
      </c>
      <c r="H13" s="591"/>
      <c r="I13" s="591">
        <v>7</v>
      </c>
      <c r="J13" s="591">
        <v>8</v>
      </c>
      <c r="K13" s="591">
        <v>9</v>
      </c>
      <c r="L13" s="591"/>
      <c r="M13" s="591">
        <v>10</v>
      </c>
      <c r="N13" s="591">
        <v>11</v>
      </c>
      <c r="O13" s="591">
        <v>12</v>
      </c>
      <c r="P13" s="591"/>
      <c r="Q13" s="591">
        <v>13</v>
      </c>
    </row>
    <row r="14" spans="1:33" s="590" customFormat="1" ht="15" x14ac:dyDescent="0.2">
      <c r="A14" s="593">
        <v>0</v>
      </c>
      <c r="B14" s="780"/>
      <c r="C14" s="1820"/>
      <c r="D14" s="1820"/>
      <c r="E14" s="1821"/>
      <c r="F14" s="1795"/>
      <c r="G14" s="1820"/>
      <c r="H14" s="1820"/>
      <c r="I14" s="1821"/>
      <c r="J14" s="1795"/>
      <c r="K14" s="1820"/>
      <c r="L14" s="1820"/>
      <c r="M14" s="1821"/>
      <c r="N14" s="1795"/>
      <c r="O14" s="1820"/>
      <c r="P14" s="1820"/>
      <c r="Q14" s="1821"/>
    </row>
    <row r="15" spans="1:33" s="1416" customFormat="1" ht="15" x14ac:dyDescent="0.25">
      <c r="A15" s="1415">
        <v>1</v>
      </c>
      <c r="B15" s="1412"/>
      <c r="C15" s="1820"/>
      <c r="D15" s="1820"/>
      <c r="E15" s="1644">
        <v>95.28</v>
      </c>
      <c r="F15" s="1795"/>
      <c r="G15" s="1820"/>
      <c r="H15" s="1820"/>
      <c r="I15" s="1644">
        <v>442.80000000000007</v>
      </c>
      <c r="J15" s="1795"/>
      <c r="K15" s="1820"/>
      <c r="L15" s="1820"/>
      <c r="M15" s="1644">
        <v>34.800000000000004</v>
      </c>
      <c r="N15" s="1795"/>
      <c r="O15" s="1820"/>
      <c r="P15" s="1820"/>
      <c r="Q15" s="1644">
        <v>183.6</v>
      </c>
    </row>
    <row r="16" spans="1:33" s="590" customFormat="1" ht="15" x14ac:dyDescent="0.25">
      <c r="A16" s="593">
        <v>2</v>
      </c>
      <c r="B16" s="780"/>
      <c r="C16" s="1820"/>
      <c r="D16" s="1820"/>
      <c r="E16" s="1644">
        <v>100.56</v>
      </c>
      <c r="F16" s="1795"/>
      <c r="G16" s="1820"/>
      <c r="H16" s="1820"/>
      <c r="I16" s="1644">
        <v>395.28</v>
      </c>
      <c r="J16" s="1795"/>
      <c r="K16" s="1820"/>
      <c r="L16" s="1820"/>
      <c r="M16" s="1644">
        <v>46.8</v>
      </c>
      <c r="N16" s="1795"/>
      <c r="O16" s="1820"/>
      <c r="P16" s="1820"/>
      <c r="Q16" s="1644">
        <v>172.07999999999998</v>
      </c>
    </row>
    <row r="17" spans="1:17" s="590" customFormat="1" ht="15" x14ac:dyDescent="0.25">
      <c r="A17" s="593">
        <v>3</v>
      </c>
      <c r="B17" s="780"/>
      <c r="C17" s="1820"/>
      <c r="D17" s="1820"/>
      <c r="E17" s="1644">
        <v>82.080000000000013</v>
      </c>
      <c r="F17" s="1795"/>
      <c r="G17" s="1820"/>
      <c r="H17" s="1820"/>
      <c r="I17" s="1644">
        <v>360.72</v>
      </c>
      <c r="J17" s="1795"/>
      <c r="K17" s="1820"/>
      <c r="L17" s="1820"/>
      <c r="M17" s="1644">
        <v>36.480000000000004</v>
      </c>
      <c r="N17" s="1795"/>
      <c r="O17" s="1820"/>
      <c r="P17" s="1820"/>
      <c r="Q17" s="1644">
        <v>181.44</v>
      </c>
    </row>
    <row r="18" spans="1:17" s="590" customFormat="1" ht="15" x14ac:dyDescent="0.25">
      <c r="A18" s="593">
        <v>4</v>
      </c>
      <c r="B18" s="780"/>
      <c r="C18" s="1820"/>
      <c r="D18" s="1820"/>
      <c r="E18" s="1644">
        <v>72.72</v>
      </c>
      <c r="F18" s="1795"/>
      <c r="G18" s="1820"/>
      <c r="H18" s="1820"/>
      <c r="I18" s="1644">
        <v>349.20000000000005</v>
      </c>
      <c r="J18" s="1795"/>
      <c r="K18" s="1820"/>
      <c r="L18" s="1820"/>
      <c r="M18" s="1644">
        <v>30</v>
      </c>
      <c r="N18" s="1795"/>
      <c r="O18" s="1820"/>
      <c r="P18" s="1820"/>
      <c r="Q18" s="1644">
        <v>174.95999999999998</v>
      </c>
    </row>
    <row r="19" spans="1:17" s="590" customFormat="1" ht="15" x14ac:dyDescent="0.25">
      <c r="A19" s="593">
        <v>5</v>
      </c>
      <c r="B19" s="780"/>
      <c r="C19" s="1820"/>
      <c r="D19" s="1820"/>
      <c r="E19" s="1644">
        <v>82.32</v>
      </c>
      <c r="F19" s="1795"/>
      <c r="G19" s="1820"/>
      <c r="H19" s="1820"/>
      <c r="I19" s="1644">
        <v>346.32000000000005</v>
      </c>
      <c r="J19" s="1795"/>
      <c r="K19" s="1820"/>
      <c r="L19" s="1820"/>
      <c r="M19" s="1644">
        <v>39.120000000000005</v>
      </c>
      <c r="N19" s="1795"/>
      <c r="O19" s="1820"/>
      <c r="P19" s="1820"/>
      <c r="Q19" s="1644">
        <v>173.51999999999998</v>
      </c>
    </row>
    <row r="20" spans="1:17" s="590" customFormat="1" ht="15" x14ac:dyDescent="0.25">
      <c r="A20" s="593">
        <v>6</v>
      </c>
      <c r="B20" s="780"/>
      <c r="C20" s="1820"/>
      <c r="D20" s="1820"/>
      <c r="E20" s="1644">
        <v>82.32</v>
      </c>
      <c r="F20" s="1795"/>
      <c r="G20" s="1820"/>
      <c r="H20" s="1820"/>
      <c r="I20" s="1644">
        <v>399.59999999999997</v>
      </c>
      <c r="J20" s="1795"/>
      <c r="K20" s="1820"/>
      <c r="L20" s="1820"/>
      <c r="M20" s="1644">
        <v>33.36</v>
      </c>
      <c r="N20" s="1795"/>
      <c r="O20" s="1820"/>
      <c r="P20" s="1820"/>
      <c r="Q20" s="1644">
        <v>173.52000000000004</v>
      </c>
    </row>
    <row r="21" spans="1:17" s="590" customFormat="1" ht="15" x14ac:dyDescent="0.25">
      <c r="A21" s="593">
        <v>7</v>
      </c>
      <c r="B21" s="780"/>
      <c r="C21" s="1820"/>
      <c r="D21" s="1820"/>
      <c r="E21" s="1644">
        <v>100.32</v>
      </c>
      <c r="F21" s="1795"/>
      <c r="G21" s="1820"/>
      <c r="H21" s="1820"/>
      <c r="I21" s="1644">
        <v>505.43999999999994</v>
      </c>
      <c r="J21" s="1795"/>
      <c r="K21" s="1820"/>
      <c r="L21" s="1820"/>
      <c r="M21" s="1644">
        <v>36.239999999999995</v>
      </c>
      <c r="N21" s="1795"/>
      <c r="O21" s="1820"/>
      <c r="P21" s="1820"/>
      <c r="Q21" s="1644">
        <v>170.64000000000001</v>
      </c>
    </row>
    <row r="22" spans="1:17" s="590" customFormat="1" ht="15" x14ac:dyDescent="0.25">
      <c r="A22" s="593">
        <v>8</v>
      </c>
      <c r="B22" s="780"/>
      <c r="C22" s="1820"/>
      <c r="D22" s="1820"/>
      <c r="E22" s="1644">
        <v>114</v>
      </c>
      <c r="F22" s="1795"/>
      <c r="G22" s="1820"/>
      <c r="H22" s="1820"/>
      <c r="I22" s="1644">
        <v>589.68000000000006</v>
      </c>
      <c r="J22" s="1795"/>
      <c r="K22" s="1820"/>
      <c r="L22" s="1820"/>
      <c r="M22" s="1644">
        <v>38.64</v>
      </c>
      <c r="N22" s="1795"/>
      <c r="O22" s="1820"/>
      <c r="P22" s="1820"/>
      <c r="Q22" s="1644">
        <v>194.4</v>
      </c>
    </row>
    <row r="23" spans="1:17" s="590" customFormat="1" ht="15" x14ac:dyDescent="0.25">
      <c r="A23" s="593">
        <v>9</v>
      </c>
      <c r="B23" s="780"/>
      <c r="C23" s="1820"/>
      <c r="D23" s="1820"/>
      <c r="E23" s="1644">
        <v>150.47999999999999</v>
      </c>
      <c r="F23" s="1795"/>
      <c r="G23" s="1820"/>
      <c r="H23" s="1820"/>
      <c r="I23" s="1644">
        <v>779.76</v>
      </c>
      <c r="J23" s="1795"/>
      <c r="K23" s="1820"/>
      <c r="L23" s="1820"/>
      <c r="M23" s="1644">
        <v>40.32</v>
      </c>
      <c r="N23" s="1795"/>
      <c r="O23" s="1820"/>
      <c r="P23" s="1820"/>
      <c r="Q23" s="1644">
        <v>343.44000000000005</v>
      </c>
    </row>
    <row r="24" spans="1:17" s="590" customFormat="1" ht="15" x14ac:dyDescent="0.25">
      <c r="A24" s="593">
        <v>10</v>
      </c>
      <c r="B24" s="780"/>
      <c r="C24" s="1820"/>
      <c r="D24" s="1820"/>
      <c r="E24" s="1644">
        <v>158.15999999999997</v>
      </c>
      <c r="F24" s="1795"/>
      <c r="G24" s="1820"/>
      <c r="H24" s="1820"/>
      <c r="I24" s="1644">
        <v>899.28</v>
      </c>
      <c r="J24" s="1795"/>
      <c r="K24" s="1820"/>
      <c r="L24" s="1820"/>
      <c r="M24" s="1644">
        <v>39.6</v>
      </c>
      <c r="N24" s="1795"/>
      <c r="O24" s="1820"/>
      <c r="P24" s="1820"/>
      <c r="Q24" s="1644">
        <v>372.24</v>
      </c>
    </row>
    <row r="25" spans="1:17" s="590" customFormat="1" ht="15" x14ac:dyDescent="0.25">
      <c r="A25" s="593">
        <v>11</v>
      </c>
      <c r="B25" s="780"/>
      <c r="C25" s="1820"/>
      <c r="D25" s="1820"/>
      <c r="E25" s="1644">
        <v>167.27999999999997</v>
      </c>
      <c r="F25" s="1795"/>
      <c r="G25" s="1820"/>
      <c r="H25" s="1820"/>
      <c r="I25" s="1644">
        <v>868.32</v>
      </c>
      <c r="J25" s="1795"/>
      <c r="K25" s="1820"/>
      <c r="L25" s="1820"/>
      <c r="M25" s="1644">
        <v>47.519999999999996</v>
      </c>
      <c r="N25" s="1795"/>
      <c r="O25" s="1820"/>
      <c r="P25" s="1820"/>
      <c r="Q25" s="1644">
        <v>351.36</v>
      </c>
    </row>
    <row r="26" spans="1:17" s="590" customFormat="1" ht="15" x14ac:dyDescent="0.25">
      <c r="A26" s="593">
        <v>12</v>
      </c>
      <c r="B26" s="780"/>
      <c r="C26" s="1820"/>
      <c r="D26" s="1820"/>
      <c r="E26" s="1644">
        <v>161.04000000000002</v>
      </c>
      <c r="F26" s="1795"/>
      <c r="G26" s="1820"/>
      <c r="H26" s="1820"/>
      <c r="I26" s="1644">
        <v>843.84</v>
      </c>
      <c r="J26" s="1795"/>
      <c r="K26" s="1820"/>
      <c r="L26" s="1820"/>
      <c r="M26" s="1644">
        <v>45.120000000000005</v>
      </c>
      <c r="N26" s="1795"/>
      <c r="O26" s="1820"/>
      <c r="P26" s="1820"/>
      <c r="Q26" s="1644">
        <v>405.36</v>
      </c>
    </row>
    <row r="27" spans="1:17" s="590" customFormat="1" ht="15" x14ac:dyDescent="0.25">
      <c r="A27" s="593">
        <v>13</v>
      </c>
      <c r="B27" s="780"/>
      <c r="C27" s="1820"/>
      <c r="D27" s="1820"/>
      <c r="E27" s="1644">
        <v>175.2</v>
      </c>
      <c r="F27" s="1795"/>
      <c r="G27" s="1820"/>
      <c r="H27" s="1820"/>
      <c r="I27" s="1644">
        <v>745.92000000000007</v>
      </c>
      <c r="J27" s="1795"/>
      <c r="K27" s="1820"/>
      <c r="L27" s="1820"/>
      <c r="M27" s="1644">
        <v>57.6</v>
      </c>
      <c r="N27" s="1795"/>
      <c r="O27" s="1820"/>
      <c r="P27" s="1820"/>
      <c r="Q27" s="1644">
        <v>332.64</v>
      </c>
    </row>
    <row r="28" spans="1:17" s="590" customFormat="1" ht="15" x14ac:dyDescent="0.25">
      <c r="A28" s="593">
        <v>14</v>
      </c>
      <c r="B28" s="780"/>
      <c r="C28" s="1820"/>
      <c r="D28" s="1820"/>
      <c r="E28" s="1644">
        <v>146.39999999999998</v>
      </c>
      <c r="F28" s="1795"/>
      <c r="G28" s="1820"/>
      <c r="H28" s="1820"/>
      <c r="I28" s="1644">
        <v>828.72</v>
      </c>
      <c r="J28" s="1795"/>
      <c r="K28" s="1820"/>
      <c r="L28" s="1820"/>
      <c r="M28" s="1644">
        <v>43.44</v>
      </c>
      <c r="N28" s="1795"/>
      <c r="O28" s="1820"/>
      <c r="P28" s="1820"/>
      <c r="Q28" s="1644">
        <v>429.12</v>
      </c>
    </row>
    <row r="29" spans="1:17" s="590" customFormat="1" ht="15" x14ac:dyDescent="0.25">
      <c r="A29" s="593">
        <v>15</v>
      </c>
      <c r="B29" s="780"/>
      <c r="C29" s="1820"/>
      <c r="D29" s="1820"/>
      <c r="E29" s="1644">
        <v>170.4</v>
      </c>
      <c r="F29" s="1795"/>
      <c r="G29" s="1820"/>
      <c r="H29" s="1820"/>
      <c r="I29" s="1644">
        <v>790.56</v>
      </c>
      <c r="J29" s="1795"/>
      <c r="K29" s="1820"/>
      <c r="L29" s="1820"/>
      <c r="M29" s="1644">
        <v>50.4</v>
      </c>
      <c r="N29" s="1795"/>
      <c r="O29" s="1820"/>
      <c r="P29" s="1820"/>
      <c r="Q29" s="1644">
        <v>358.56</v>
      </c>
    </row>
    <row r="30" spans="1:17" s="590" customFormat="1" ht="15" x14ac:dyDescent="0.25">
      <c r="A30" s="593">
        <v>16</v>
      </c>
      <c r="B30" s="780"/>
      <c r="C30" s="1820"/>
      <c r="D30" s="1820"/>
      <c r="E30" s="1644">
        <v>167.28000000000003</v>
      </c>
      <c r="F30" s="1795"/>
      <c r="G30" s="1820"/>
      <c r="H30" s="1820"/>
      <c r="I30" s="1644">
        <v>830.88</v>
      </c>
      <c r="J30" s="1795"/>
      <c r="K30" s="1820"/>
      <c r="L30" s="1820"/>
      <c r="M30" s="1644">
        <v>45.12</v>
      </c>
      <c r="N30" s="1795"/>
      <c r="O30" s="1820"/>
      <c r="P30" s="1820"/>
      <c r="Q30" s="1644">
        <v>425.52</v>
      </c>
    </row>
    <row r="31" spans="1:17" s="594" customFormat="1" ht="15" x14ac:dyDescent="0.25">
      <c r="A31" s="593">
        <v>17</v>
      </c>
      <c r="B31" s="780"/>
      <c r="C31" s="1820"/>
      <c r="D31" s="1820"/>
      <c r="E31" s="1644">
        <v>149.76000000000002</v>
      </c>
      <c r="F31" s="1795"/>
      <c r="G31" s="1820"/>
      <c r="H31" s="1820"/>
      <c r="I31" s="1644">
        <v>677.52</v>
      </c>
      <c r="J31" s="1795"/>
      <c r="K31" s="1820"/>
      <c r="L31" s="1820"/>
      <c r="M31" s="1644">
        <v>42.480000000000004</v>
      </c>
      <c r="N31" s="1795"/>
      <c r="O31" s="1820"/>
      <c r="P31" s="1820"/>
      <c r="Q31" s="1644">
        <v>262.08000000000004</v>
      </c>
    </row>
    <row r="32" spans="1:17" s="594" customFormat="1" ht="15" x14ac:dyDescent="0.25">
      <c r="A32" s="593">
        <v>18</v>
      </c>
      <c r="B32" s="780"/>
      <c r="C32" s="1820"/>
      <c r="D32" s="1820"/>
      <c r="E32" s="1644">
        <v>149.28</v>
      </c>
      <c r="F32" s="1795"/>
      <c r="G32" s="1820"/>
      <c r="H32" s="1820"/>
      <c r="I32" s="1644">
        <v>647.28</v>
      </c>
      <c r="J32" s="1795"/>
      <c r="K32" s="1820"/>
      <c r="L32" s="1820"/>
      <c r="M32" s="1644">
        <v>57.36</v>
      </c>
      <c r="N32" s="1795"/>
      <c r="O32" s="1820"/>
      <c r="P32" s="1820"/>
      <c r="Q32" s="1644">
        <v>226.8</v>
      </c>
    </row>
    <row r="33" spans="1:33" s="594" customFormat="1" ht="15" x14ac:dyDescent="0.25">
      <c r="A33" s="593">
        <v>19</v>
      </c>
      <c r="B33" s="780"/>
      <c r="C33" s="1820"/>
      <c r="D33" s="1820"/>
      <c r="E33" s="1644">
        <v>137.51999999999998</v>
      </c>
      <c r="F33" s="1795"/>
      <c r="G33" s="1820"/>
      <c r="H33" s="1820"/>
      <c r="I33" s="1644">
        <v>651.59999999999991</v>
      </c>
      <c r="J33" s="1795"/>
      <c r="K33" s="1820"/>
      <c r="L33" s="1820"/>
      <c r="M33" s="1644">
        <v>49.92</v>
      </c>
      <c r="N33" s="1795"/>
      <c r="O33" s="1820"/>
      <c r="P33" s="1820"/>
      <c r="Q33" s="1644">
        <v>223.2</v>
      </c>
    </row>
    <row r="34" spans="1:33" s="594" customFormat="1" ht="15" x14ac:dyDescent="0.25">
      <c r="A34" s="593">
        <v>20</v>
      </c>
      <c r="B34" s="780"/>
      <c r="C34" s="1820"/>
      <c r="D34" s="1820"/>
      <c r="E34" s="1644">
        <v>144</v>
      </c>
      <c r="F34" s="1795"/>
      <c r="G34" s="1820"/>
      <c r="H34" s="1820"/>
      <c r="I34" s="1644">
        <v>667.43999999999994</v>
      </c>
      <c r="J34" s="1795"/>
      <c r="K34" s="1820"/>
      <c r="L34" s="1820"/>
      <c r="M34" s="1644">
        <v>60.480000000000004</v>
      </c>
      <c r="N34" s="1795"/>
      <c r="O34" s="1820"/>
      <c r="P34" s="1820"/>
      <c r="Q34" s="1644">
        <v>227.52</v>
      </c>
    </row>
    <row r="35" spans="1:33" s="594" customFormat="1" ht="15" x14ac:dyDescent="0.25">
      <c r="A35" s="593">
        <v>21</v>
      </c>
      <c r="B35" s="780"/>
      <c r="C35" s="1820"/>
      <c r="D35" s="1820"/>
      <c r="E35" s="1644">
        <v>143.04000000000002</v>
      </c>
      <c r="F35" s="1795"/>
      <c r="G35" s="1820"/>
      <c r="H35" s="1820"/>
      <c r="I35" s="1644">
        <v>649.43999999999983</v>
      </c>
      <c r="J35" s="1795"/>
      <c r="K35" s="1820"/>
      <c r="L35" s="1820"/>
      <c r="M35" s="1644">
        <v>46.8</v>
      </c>
      <c r="N35" s="1795"/>
      <c r="O35" s="1820"/>
      <c r="P35" s="1820"/>
      <c r="Q35" s="1644">
        <v>190.8</v>
      </c>
    </row>
    <row r="36" spans="1:33" s="594" customFormat="1" ht="15" x14ac:dyDescent="0.25">
      <c r="A36" s="593">
        <v>22</v>
      </c>
      <c r="B36" s="780"/>
      <c r="C36" s="1820"/>
      <c r="D36" s="1820"/>
      <c r="E36" s="1644">
        <v>141.84000000000003</v>
      </c>
      <c r="F36" s="1795"/>
      <c r="G36" s="1820"/>
      <c r="H36" s="1820"/>
      <c r="I36" s="1644">
        <v>658.08</v>
      </c>
      <c r="J36" s="1795"/>
      <c r="K36" s="1820"/>
      <c r="L36" s="1820"/>
      <c r="M36" s="1644">
        <v>43.44</v>
      </c>
      <c r="N36" s="1795"/>
      <c r="O36" s="1820"/>
      <c r="P36" s="1820"/>
      <c r="Q36" s="1644">
        <v>174.95999999999998</v>
      </c>
    </row>
    <row r="37" spans="1:33" s="594" customFormat="1" ht="15" x14ac:dyDescent="0.25">
      <c r="A37" s="593">
        <v>23</v>
      </c>
      <c r="B37" s="780"/>
      <c r="C37" s="1820"/>
      <c r="D37" s="1820"/>
      <c r="E37" s="1644">
        <v>134.16</v>
      </c>
      <c r="F37" s="1795"/>
      <c r="G37" s="1820"/>
      <c r="H37" s="1820"/>
      <c r="I37" s="1644">
        <v>576.72</v>
      </c>
      <c r="J37" s="1795"/>
      <c r="K37" s="1820"/>
      <c r="L37" s="1820"/>
      <c r="M37" s="1644">
        <v>44.4</v>
      </c>
      <c r="N37" s="1795"/>
      <c r="O37" s="1820"/>
      <c r="P37" s="1820"/>
      <c r="Q37" s="1644">
        <v>167.76</v>
      </c>
    </row>
    <row r="38" spans="1:33" s="594" customFormat="1" ht="15" x14ac:dyDescent="0.25">
      <c r="A38" s="593">
        <v>24</v>
      </c>
      <c r="B38" s="780"/>
      <c r="C38" s="1820"/>
      <c r="D38" s="1820"/>
      <c r="E38" s="1644">
        <v>110.4</v>
      </c>
      <c r="F38" s="1795"/>
      <c r="G38" s="1820"/>
      <c r="H38" s="1820"/>
      <c r="I38" s="1644">
        <v>490.31999999999994</v>
      </c>
      <c r="J38" s="1795"/>
      <c r="K38" s="1820"/>
      <c r="L38" s="1820"/>
      <c r="M38" s="1644">
        <v>36.72</v>
      </c>
      <c r="N38" s="1795"/>
      <c r="O38" s="1820"/>
      <c r="P38" s="1820"/>
      <c r="Q38" s="1644">
        <v>151.19999999999999</v>
      </c>
    </row>
    <row r="39" spans="1:33" s="594" customFormat="1" ht="15" x14ac:dyDescent="0.2">
      <c r="A39" s="593" t="s">
        <v>19</v>
      </c>
      <c r="B39" s="792"/>
      <c r="C39" s="1820"/>
      <c r="D39" s="1820"/>
      <c r="E39" s="1822">
        <f>SUM(E15:E38)</f>
        <v>3135.84</v>
      </c>
      <c r="F39" s="1820"/>
      <c r="G39" s="1820"/>
      <c r="H39" s="1820"/>
      <c r="I39" s="1822">
        <f>SUM(I15:I38)</f>
        <v>14994.72</v>
      </c>
      <c r="J39" s="1820"/>
      <c r="K39" s="1820"/>
      <c r="L39" s="1820"/>
      <c r="M39" s="1822">
        <f>SUM(M15:M38)</f>
        <v>1046.1599999999999</v>
      </c>
      <c r="N39" s="1820"/>
      <c r="O39" s="1820"/>
      <c r="P39" s="1820"/>
      <c r="Q39" s="1822">
        <f>SUM(Q15:Q38)</f>
        <v>6066.72</v>
      </c>
    </row>
    <row r="40" spans="1:33" s="583" customFormat="1" ht="12.75" customHeight="1" x14ac:dyDescent="0.2">
      <c r="A40" s="583" t="s">
        <v>20</v>
      </c>
      <c r="R40" s="948"/>
      <c r="S40" s="948"/>
      <c r="T40" s="948"/>
      <c r="U40" s="948"/>
      <c r="V40" s="948"/>
      <c r="W40" s="948"/>
      <c r="X40" s="948"/>
      <c r="Y40" s="948"/>
      <c r="Z40" s="948"/>
      <c r="AA40" s="948"/>
      <c r="AB40" s="948"/>
      <c r="AC40" s="948"/>
      <c r="AD40" s="948"/>
      <c r="AE40" s="948"/>
      <c r="AF40" s="948"/>
      <c r="AG40" s="948"/>
    </row>
    <row r="41" spans="1:33" s="583" customFormat="1" ht="12.75" customHeight="1" x14ac:dyDescent="0.2">
      <c r="A41" s="583" t="s">
        <v>21</v>
      </c>
      <c r="R41" s="948"/>
      <c r="S41" s="948"/>
      <c r="T41" s="948"/>
      <c r="U41" s="948"/>
      <c r="V41" s="948"/>
      <c r="W41" s="948"/>
      <c r="X41" s="948"/>
      <c r="Y41" s="948"/>
      <c r="Z41" s="948"/>
      <c r="AA41" s="948"/>
      <c r="AB41" s="948"/>
      <c r="AC41" s="948"/>
      <c r="AD41" s="948"/>
      <c r="AE41" s="948"/>
      <c r="AF41" s="948"/>
      <c r="AG41" s="948"/>
    </row>
    <row r="42" spans="1:33" x14ac:dyDescent="0.2">
      <c r="A42" s="583" t="s">
        <v>22</v>
      </c>
      <c r="R42" s="949"/>
      <c r="S42" s="949"/>
      <c r="T42" s="949"/>
      <c r="U42" s="949"/>
      <c r="V42" s="949"/>
      <c r="W42" s="949"/>
      <c r="X42" s="949"/>
      <c r="Y42" s="949"/>
      <c r="Z42" s="949"/>
      <c r="AA42" s="949"/>
      <c r="AB42" s="949"/>
      <c r="AC42" s="949"/>
      <c r="AD42" s="949"/>
      <c r="AE42" s="949"/>
      <c r="AF42" s="949"/>
      <c r="AG42" s="949"/>
    </row>
    <row r="43" spans="1:33" x14ac:dyDescent="0.2">
      <c r="A43" s="583" t="s">
        <v>23</v>
      </c>
      <c r="K43" s="583" t="s">
        <v>526</v>
      </c>
      <c r="L43" s="583"/>
      <c r="M43" s="583"/>
      <c r="N43" s="583"/>
      <c r="O43" s="583"/>
      <c r="P43" s="583"/>
      <c r="Q43" s="583"/>
      <c r="R43" s="949"/>
      <c r="S43" s="949"/>
      <c r="T43" s="949"/>
      <c r="U43" s="949"/>
      <c r="V43" s="949"/>
      <c r="W43" s="949"/>
      <c r="X43" s="949"/>
      <c r="Y43" s="949"/>
      <c r="Z43" s="949"/>
      <c r="AA43" s="949"/>
      <c r="AB43" s="949"/>
      <c r="AC43" s="949"/>
      <c r="AD43" s="949"/>
      <c r="AE43" s="949"/>
      <c r="AF43" s="949"/>
      <c r="AG43" s="949"/>
    </row>
    <row r="44" spans="1:33" x14ac:dyDescent="0.2">
      <c r="R44" s="949"/>
      <c r="S44" s="949"/>
      <c r="T44" s="949"/>
      <c r="U44" s="949"/>
      <c r="V44" s="949"/>
      <c r="W44" s="949"/>
      <c r="X44" s="949"/>
      <c r="Y44" s="949"/>
      <c r="Z44" s="949"/>
      <c r="AA44" s="949"/>
      <c r="AB44" s="949"/>
      <c r="AC44" s="949"/>
      <c r="AD44" s="949"/>
      <c r="AE44" s="949"/>
      <c r="AF44" s="949"/>
      <c r="AG44" s="949"/>
    </row>
  </sheetData>
  <mergeCells count="18">
    <mergeCell ref="N11:O11"/>
    <mergeCell ref="J10:M10"/>
    <mergeCell ref="N10:Q10"/>
    <mergeCell ref="A9:A12"/>
    <mergeCell ref="B11:C11"/>
    <mergeCell ref="F11:G11"/>
    <mergeCell ref="J11:K11"/>
    <mergeCell ref="J9:Q9"/>
    <mergeCell ref="B10:E10"/>
    <mergeCell ref="F10:I10"/>
    <mergeCell ref="B9:I9"/>
    <mergeCell ref="A7:Q7"/>
    <mergeCell ref="B1:F1"/>
    <mergeCell ref="B2:F2"/>
    <mergeCell ref="A6:Q6"/>
    <mergeCell ref="B5:C5"/>
    <mergeCell ref="B4:C4"/>
    <mergeCell ref="M2:Q2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2">
    <tabColor theme="6"/>
  </sheetPr>
  <dimension ref="A1:AG44"/>
  <sheetViews>
    <sheetView zoomScale="70" zoomScaleNormal="70" workbookViewId="0">
      <selection activeCell="Q15" sqref="Q15:Q38"/>
    </sheetView>
  </sheetViews>
  <sheetFormatPr defaultRowHeight="12.75" x14ac:dyDescent="0.2"/>
  <cols>
    <col min="1" max="1" width="5.42578125" style="608" customWidth="1"/>
    <col min="2" max="3" width="11.28515625" style="608" customWidth="1"/>
    <col min="4" max="4" width="11.28515625" style="608" hidden="1" customWidth="1"/>
    <col min="5" max="7" width="11.28515625" style="608" customWidth="1"/>
    <col min="8" max="8" width="11.28515625" style="608" hidden="1" customWidth="1"/>
    <col min="9" max="11" width="11.28515625" style="608" customWidth="1"/>
    <col min="12" max="12" width="11.28515625" style="608" hidden="1" customWidth="1"/>
    <col min="13" max="15" width="11.28515625" style="608" customWidth="1"/>
    <col min="16" max="16" width="11.28515625" style="608" hidden="1" customWidth="1"/>
    <col min="17" max="17" width="11.28515625" style="608" customWidth="1"/>
    <col min="18" max="16384" width="9.140625" style="608"/>
  </cols>
  <sheetData>
    <row r="1" spans="1:33" s="596" customFormat="1" ht="18.75" customHeight="1" x14ac:dyDescent="0.25">
      <c r="B1" s="2908" t="s">
        <v>503</v>
      </c>
      <c r="C1" s="2046"/>
      <c r="D1" s="2046"/>
      <c r="E1" s="2046"/>
      <c r="F1" s="2046"/>
      <c r="J1" s="801" t="s">
        <v>179</v>
      </c>
      <c r="M1" s="872" t="s">
        <v>135</v>
      </c>
      <c r="N1" s="872"/>
      <c r="O1" s="872"/>
      <c r="P1" s="872"/>
      <c r="Q1" s="872"/>
      <c r="R1" s="872"/>
      <c r="S1" s="946"/>
      <c r="T1" s="946"/>
      <c r="U1" s="946"/>
      <c r="V1" s="946"/>
      <c r="W1" s="946"/>
      <c r="X1" s="946"/>
      <c r="Y1" s="946"/>
      <c r="Z1" s="946"/>
      <c r="AA1" s="946"/>
      <c r="AB1" s="946"/>
      <c r="AC1" s="946"/>
      <c r="AD1" s="946"/>
      <c r="AE1" s="946"/>
      <c r="AF1" s="946"/>
      <c r="AG1" s="946"/>
    </row>
    <row r="2" spans="1:33" s="596" customFormat="1" ht="10.5" customHeight="1" x14ac:dyDescent="0.2">
      <c r="B2" s="2909" t="s">
        <v>1</v>
      </c>
      <c r="C2" s="2032"/>
      <c r="D2" s="2032"/>
      <c r="E2" s="2032"/>
      <c r="F2" s="2032"/>
      <c r="M2" s="2909" t="s">
        <v>2</v>
      </c>
      <c r="N2" s="2032"/>
      <c r="O2" s="2032"/>
      <c r="P2" s="2032"/>
      <c r="Q2" s="2032"/>
      <c r="R2" s="946"/>
      <c r="S2" s="946"/>
      <c r="T2" s="946"/>
      <c r="U2" s="946"/>
      <c r="V2" s="946"/>
      <c r="W2" s="946"/>
      <c r="X2" s="946"/>
      <c r="Y2" s="946"/>
      <c r="Z2" s="946"/>
      <c r="AA2" s="946"/>
      <c r="AB2" s="946"/>
      <c r="AC2" s="946"/>
      <c r="AD2" s="946"/>
      <c r="AE2" s="946"/>
      <c r="AF2" s="946"/>
      <c r="AG2" s="946"/>
    </row>
    <row r="3" spans="1:33" s="596" customFormat="1" ht="13.5" customHeight="1" x14ac:dyDescent="0.2">
      <c r="B3" s="598" t="s">
        <v>133</v>
      </c>
      <c r="N3" s="596" t="s">
        <v>3</v>
      </c>
      <c r="R3" s="946"/>
      <c r="S3" s="946"/>
      <c r="T3" s="946"/>
      <c r="U3" s="946"/>
      <c r="V3" s="946"/>
      <c r="W3" s="946"/>
      <c r="X3" s="946"/>
      <c r="Y3" s="946"/>
      <c r="Z3" s="946"/>
      <c r="AA3" s="946"/>
      <c r="AB3" s="946"/>
      <c r="AC3" s="946"/>
      <c r="AD3" s="946"/>
      <c r="AE3" s="946"/>
      <c r="AF3" s="946"/>
      <c r="AG3" s="946"/>
    </row>
    <row r="4" spans="1:33" s="596" customFormat="1" ht="15" customHeight="1" x14ac:dyDescent="0.25">
      <c r="B4" s="2912" t="s">
        <v>4</v>
      </c>
      <c r="C4" s="2046"/>
      <c r="D4" s="599"/>
      <c r="E4" s="946"/>
      <c r="F4" s="946"/>
      <c r="G4" s="946"/>
      <c r="H4" s="946"/>
      <c r="I4" s="876" t="s">
        <v>5</v>
      </c>
      <c r="J4" s="923"/>
      <c r="K4" s="923"/>
      <c r="L4" s="597"/>
      <c r="R4" s="946"/>
      <c r="S4" s="946"/>
      <c r="T4" s="946"/>
      <c r="U4" s="946"/>
      <c r="V4" s="946"/>
      <c r="W4" s="946"/>
      <c r="X4" s="946"/>
      <c r="Y4" s="946"/>
      <c r="Z4" s="946"/>
      <c r="AA4" s="946"/>
      <c r="AB4" s="946"/>
      <c r="AC4" s="946"/>
      <c r="AD4" s="946"/>
      <c r="AE4" s="946"/>
      <c r="AF4" s="946"/>
      <c r="AG4" s="946"/>
    </row>
    <row r="5" spans="1:33" s="596" customFormat="1" ht="9.75" customHeight="1" x14ac:dyDescent="0.2">
      <c r="B5" s="2911" t="s">
        <v>7</v>
      </c>
      <c r="C5" s="2044"/>
      <c r="D5" s="597"/>
      <c r="E5" s="597"/>
      <c r="R5" s="946"/>
      <c r="S5" s="946"/>
      <c r="T5" s="946"/>
      <c r="U5" s="946"/>
      <c r="V5" s="946"/>
      <c r="W5" s="946"/>
      <c r="X5" s="946"/>
      <c r="Y5" s="946"/>
      <c r="Z5" s="946"/>
      <c r="AA5" s="946"/>
      <c r="AB5" s="946"/>
      <c r="AC5" s="946"/>
      <c r="AD5" s="946"/>
      <c r="AE5" s="946"/>
      <c r="AF5" s="946"/>
      <c r="AG5" s="946"/>
    </row>
    <row r="6" spans="1:33" s="596" customFormat="1" ht="12" customHeight="1" x14ac:dyDescent="0.25">
      <c r="A6" s="2910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46"/>
      <c r="S6" s="946"/>
      <c r="T6" s="946"/>
      <c r="U6" s="946"/>
      <c r="V6" s="946"/>
      <c r="W6" s="946"/>
      <c r="X6" s="946"/>
      <c r="Y6" s="946"/>
      <c r="Z6" s="946"/>
      <c r="AA6" s="946"/>
      <c r="AB6" s="946"/>
      <c r="AC6" s="946"/>
      <c r="AD6" s="946"/>
      <c r="AE6" s="946"/>
      <c r="AF6" s="946"/>
      <c r="AG6" s="946"/>
    </row>
    <row r="7" spans="1:33" s="596" customFormat="1" ht="15.75" x14ac:dyDescent="0.25">
      <c r="A7" s="2907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46"/>
      <c r="S7" s="946"/>
      <c r="T7" s="946"/>
      <c r="U7" s="946"/>
      <c r="V7" s="946"/>
      <c r="W7" s="946"/>
      <c r="X7" s="946"/>
      <c r="Y7" s="946"/>
      <c r="Z7" s="946"/>
      <c r="AA7" s="946"/>
      <c r="AB7" s="946"/>
      <c r="AC7" s="946"/>
      <c r="AD7" s="946"/>
      <c r="AE7" s="946"/>
      <c r="AF7" s="946"/>
      <c r="AG7" s="946"/>
    </row>
    <row r="8" spans="1:33" s="596" customFormat="1" ht="9" customHeight="1" x14ac:dyDescent="0.2">
      <c r="A8" s="1326" t="s">
        <v>455</v>
      </c>
      <c r="B8" s="1312" t="s">
        <v>456</v>
      </c>
      <c r="R8" s="946"/>
      <c r="S8" s="946"/>
      <c r="T8" s="946"/>
      <c r="U8" s="946"/>
      <c r="V8" s="946"/>
      <c r="W8" s="946"/>
      <c r="X8" s="946"/>
      <c r="Y8" s="946"/>
      <c r="Z8" s="946"/>
      <c r="AA8" s="946"/>
      <c r="AB8" s="946"/>
      <c r="AC8" s="946"/>
      <c r="AD8" s="946"/>
      <c r="AE8" s="946"/>
      <c r="AF8" s="946"/>
      <c r="AG8" s="946"/>
    </row>
    <row r="9" spans="1:33" s="596" customFormat="1" x14ac:dyDescent="0.2">
      <c r="A9" s="2914" t="s">
        <v>9</v>
      </c>
      <c r="B9" s="2915" t="s">
        <v>10</v>
      </c>
      <c r="C9" s="2370"/>
      <c r="D9" s="2370"/>
      <c r="E9" s="2370"/>
      <c r="F9" s="2370"/>
      <c r="G9" s="2370"/>
      <c r="H9" s="2370"/>
      <c r="I9" s="2371"/>
      <c r="J9" s="2915" t="s">
        <v>11</v>
      </c>
      <c r="K9" s="2370"/>
      <c r="L9" s="2370"/>
      <c r="M9" s="2370"/>
      <c r="N9" s="2370"/>
      <c r="O9" s="2370"/>
      <c r="P9" s="2370"/>
      <c r="Q9" s="2371"/>
      <c r="R9" s="946"/>
      <c r="S9" s="946"/>
      <c r="T9" s="946"/>
      <c r="U9" s="946"/>
      <c r="V9" s="946"/>
      <c r="W9" s="946"/>
      <c r="X9" s="946"/>
      <c r="Y9" s="946"/>
      <c r="Z9" s="946"/>
      <c r="AA9" s="946"/>
      <c r="AB9" s="946"/>
      <c r="AC9" s="946"/>
      <c r="AD9" s="946"/>
      <c r="AE9" s="946"/>
      <c r="AF9" s="946"/>
      <c r="AG9" s="946"/>
    </row>
    <row r="10" spans="1:33" s="596" customFormat="1" x14ac:dyDescent="0.2">
      <c r="A10" s="2367"/>
      <c r="B10" s="2913" t="s">
        <v>355</v>
      </c>
      <c r="C10" s="2039"/>
      <c r="D10" s="2039"/>
      <c r="E10" s="2040"/>
      <c r="F10" s="2913" t="s">
        <v>356</v>
      </c>
      <c r="G10" s="2039"/>
      <c r="H10" s="2039"/>
      <c r="I10" s="2040"/>
      <c r="J10" s="2913" t="s">
        <v>355</v>
      </c>
      <c r="K10" s="2039"/>
      <c r="L10" s="2039"/>
      <c r="M10" s="2040"/>
      <c r="N10" s="2913" t="s">
        <v>356</v>
      </c>
      <c r="O10" s="2039"/>
      <c r="P10" s="2039"/>
      <c r="Q10" s="2040"/>
      <c r="R10" s="946"/>
      <c r="S10" s="946"/>
      <c r="T10" s="946"/>
      <c r="U10" s="946"/>
      <c r="V10" s="946"/>
      <c r="W10" s="946"/>
      <c r="X10" s="946"/>
      <c r="Y10" s="946"/>
      <c r="Z10" s="946"/>
      <c r="AA10" s="946"/>
      <c r="AB10" s="946"/>
      <c r="AC10" s="946"/>
      <c r="AD10" s="946"/>
      <c r="AE10" s="946"/>
      <c r="AF10" s="946"/>
      <c r="AG10" s="946"/>
    </row>
    <row r="11" spans="1:33" s="596" customFormat="1" x14ac:dyDescent="0.2">
      <c r="A11" s="2367"/>
      <c r="B11" s="2913" t="s">
        <v>14</v>
      </c>
      <c r="C11" s="2039"/>
      <c r="E11" s="601">
        <v>7200</v>
      </c>
      <c r="F11" s="2913" t="s">
        <v>14</v>
      </c>
      <c r="G11" s="2039"/>
      <c r="H11" s="600"/>
      <c r="I11" s="601">
        <f>Q11</f>
        <v>7200</v>
      </c>
      <c r="J11" s="2913" t="s">
        <v>14</v>
      </c>
      <c r="K11" s="2039"/>
      <c r="L11" s="600"/>
      <c r="M11" s="601">
        <f>E11</f>
        <v>7200</v>
      </c>
      <c r="N11" s="2913" t="s">
        <v>14</v>
      </c>
      <c r="O11" s="2039"/>
      <c r="P11" s="600"/>
      <c r="Q11" s="601">
        <v>7200</v>
      </c>
      <c r="R11" s="946"/>
      <c r="S11" s="946"/>
      <c r="T11" s="946"/>
      <c r="U11" s="946"/>
      <c r="V11" s="946"/>
      <c r="W11" s="946"/>
      <c r="X11" s="946"/>
      <c r="Y11" s="946"/>
      <c r="Z11" s="946"/>
      <c r="AA11" s="946"/>
      <c r="AB11" s="946"/>
      <c r="AC11" s="946"/>
      <c r="AD11" s="946"/>
      <c r="AE11" s="946"/>
      <c r="AF11" s="946"/>
      <c r="AG11" s="946"/>
    </row>
    <row r="12" spans="1:33" s="603" customFormat="1" ht="35.25" customHeight="1" x14ac:dyDescent="0.2">
      <c r="A12" s="2368"/>
      <c r="B12" s="602" t="s">
        <v>16</v>
      </c>
      <c r="C12" s="602" t="s">
        <v>17</v>
      </c>
      <c r="D12" s="602"/>
      <c r="E12" s="602" t="s">
        <v>18</v>
      </c>
      <c r="F12" s="602" t="s">
        <v>16</v>
      </c>
      <c r="G12" s="602" t="s">
        <v>17</v>
      </c>
      <c r="H12" s="602"/>
      <c r="I12" s="602" t="s">
        <v>18</v>
      </c>
      <c r="J12" s="602" t="s">
        <v>16</v>
      </c>
      <c r="K12" s="602" t="s">
        <v>17</v>
      </c>
      <c r="L12" s="602"/>
      <c r="M12" s="602" t="s">
        <v>18</v>
      </c>
      <c r="N12" s="602" t="s">
        <v>16</v>
      </c>
      <c r="O12" s="602" t="s">
        <v>17</v>
      </c>
      <c r="P12" s="602"/>
      <c r="Q12" s="602" t="s">
        <v>18</v>
      </c>
    </row>
    <row r="13" spans="1:33" s="605" customFormat="1" ht="11.25" x14ac:dyDescent="0.2">
      <c r="A13" s="604"/>
      <c r="B13" s="604">
        <v>2</v>
      </c>
      <c r="C13" s="604">
        <v>3</v>
      </c>
      <c r="D13" s="604"/>
      <c r="E13" s="604">
        <v>4</v>
      </c>
      <c r="F13" s="604">
        <v>5</v>
      </c>
      <c r="G13" s="604">
        <v>6</v>
      </c>
      <c r="H13" s="604"/>
      <c r="I13" s="604">
        <v>7</v>
      </c>
      <c r="J13" s="604">
        <v>8</v>
      </c>
      <c r="K13" s="604">
        <v>9</v>
      </c>
      <c r="L13" s="604"/>
      <c r="M13" s="604">
        <v>10</v>
      </c>
      <c r="N13" s="604">
        <v>11</v>
      </c>
      <c r="O13" s="604">
        <v>12</v>
      </c>
      <c r="P13" s="604"/>
      <c r="Q13" s="604">
        <v>13</v>
      </c>
    </row>
    <row r="14" spans="1:33" s="603" customFormat="1" ht="15" x14ac:dyDescent="0.2">
      <c r="A14" s="606">
        <v>0</v>
      </c>
      <c r="B14" s="780"/>
      <c r="C14" s="1823"/>
      <c r="D14" s="1823"/>
      <c r="E14" s="1824"/>
      <c r="F14" s="1795"/>
      <c r="G14" s="1823"/>
      <c r="H14" s="1823"/>
      <c r="I14" s="1824"/>
      <c r="J14" s="1795"/>
      <c r="K14" s="1823"/>
      <c r="L14" s="1823"/>
      <c r="M14" s="1824"/>
      <c r="N14" s="1795"/>
      <c r="O14" s="1823"/>
      <c r="P14" s="1823"/>
      <c r="Q14" s="1824"/>
    </row>
    <row r="15" spans="1:33" s="1414" customFormat="1" ht="15" x14ac:dyDescent="0.25">
      <c r="A15" s="1411">
        <v>1</v>
      </c>
      <c r="B15" s="1412"/>
      <c r="C15" s="1823"/>
      <c r="D15" s="1823"/>
      <c r="E15" s="1644">
        <v>528.48</v>
      </c>
      <c r="F15" s="1795"/>
      <c r="G15" s="1823"/>
      <c r="H15" s="1823"/>
      <c r="I15" s="1644">
        <v>718.56</v>
      </c>
      <c r="J15" s="1795"/>
      <c r="K15" s="1823"/>
      <c r="L15" s="1823"/>
      <c r="M15" s="1644">
        <v>234.71999999999997</v>
      </c>
      <c r="N15" s="1795"/>
      <c r="O15" s="1823"/>
      <c r="P15" s="1823"/>
      <c r="Q15" s="1644">
        <v>315.36</v>
      </c>
    </row>
    <row r="16" spans="1:33" s="603" customFormat="1" ht="15" x14ac:dyDescent="0.25">
      <c r="A16" s="606">
        <v>2</v>
      </c>
      <c r="B16" s="780"/>
      <c r="C16" s="1823"/>
      <c r="D16" s="1823"/>
      <c r="E16" s="1644">
        <v>488.15999999999997</v>
      </c>
      <c r="F16" s="1795"/>
      <c r="G16" s="1823"/>
      <c r="H16" s="1823"/>
      <c r="I16" s="1644">
        <v>648</v>
      </c>
      <c r="J16" s="1795"/>
      <c r="K16" s="1823"/>
      <c r="L16" s="1823"/>
      <c r="M16" s="1644">
        <v>219.6</v>
      </c>
      <c r="N16" s="1795"/>
      <c r="O16" s="1823"/>
      <c r="P16" s="1823"/>
      <c r="Q16" s="1644">
        <v>257.04000000000002</v>
      </c>
    </row>
    <row r="17" spans="1:17" s="603" customFormat="1" ht="15" x14ac:dyDescent="0.25">
      <c r="A17" s="606">
        <v>3</v>
      </c>
      <c r="B17" s="780"/>
      <c r="C17" s="1823"/>
      <c r="D17" s="1823"/>
      <c r="E17" s="1644">
        <v>447.84000000000003</v>
      </c>
      <c r="F17" s="1795"/>
      <c r="G17" s="1823"/>
      <c r="H17" s="1823"/>
      <c r="I17" s="1644">
        <v>596.16000000000008</v>
      </c>
      <c r="J17" s="1795"/>
      <c r="K17" s="1823"/>
      <c r="L17" s="1823"/>
      <c r="M17" s="1644">
        <v>212.4</v>
      </c>
      <c r="N17" s="1795"/>
      <c r="O17" s="1823"/>
      <c r="P17" s="1823"/>
      <c r="Q17" s="1644">
        <v>249.84</v>
      </c>
    </row>
    <row r="18" spans="1:17" s="603" customFormat="1" ht="15" x14ac:dyDescent="0.25">
      <c r="A18" s="606">
        <v>4</v>
      </c>
      <c r="B18" s="780"/>
      <c r="C18" s="1823"/>
      <c r="D18" s="1823"/>
      <c r="E18" s="1644">
        <v>441.36</v>
      </c>
      <c r="F18" s="1795"/>
      <c r="G18" s="1823"/>
      <c r="H18" s="1823"/>
      <c r="I18" s="1644">
        <v>582.48</v>
      </c>
      <c r="J18" s="1795"/>
      <c r="K18" s="1823"/>
      <c r="L18" s="1823"/>
      <c r="M18" s="1644">
        <v>215.99999999999997</v>
      </c>
      <c r="N18" s="1795"/>
      <c r="O18" s="1823"/>
      <c r="P18" s="1823"/>
      <c r="Q18" s="1644">
        <v>254.88</v>
      </c>
    </row>
    <row r="19" spans="1:17" s="603" customFormat="1" ht="15" x14ac:dyDescent="0.25">
      <c r="A19" s="606">
        <v>5</v>
      </c>
      <c r="B19" s="780"/>
      <c r="C19" s="1823"/>
      <c r="D19" s="1823"/>
      <c r="E19" s="1644">
        <v>453.6</v>
      </c>
      <c r="F19" s="1795"/>
      <c r="G19" s="1823"/>
      <c r="H19" s="1823"/>
      <c r="I19" s="1644">
        <v>560.88000000000011</v>
      </c>
      <c r="J19" s="1795"/>
      <c r="K19" s="1823"/>
      <c r="L19" s="1823"/>
      <c r="M19" s="1644">
        <v>216.72</v>
      </c>
      <c r="N19" s="1795"/>
      <c r="O19" s="1823"/>
      <c r="P19" s="1823"/>
      <c r="Q19" s="1644">
        <v>244.8</v>
      </c>
    </row>
    <row r="20" spans="1:17" s="603" customFormat="1" ht="15" x14ac:dyDescent="0.25">
      <c r="A20" s="606">
        <v>6</v>
      </c>
      <c r="B20" s="780"/>
      <c r="C20" s="1823"/>
      <c r="D20" s="1823"/>
      <c r="E20" s="1644">
        <v>469.44</v>
      </c>
      <c r="F20" s="1795"/>
      <c r="G20" s="1823"/>
      <c r="H20" s="1823"/>
      <c r="I20" s="1644">
        <v>594</v>
      </c>
      <c r="J20" s="1795"/>
      <c r="K20" s="1823"/>
      <c r="L20" s="1823"/>
      <c r="M20" s="1644">
        <v>215.28</v>
      </c>
      <c r="N20" s="1795"/>
      <c r="O20" s="1823"/>
      <c r="P20" s="1823"/>
      <c r="Q20" s="1644">
        <v>249.12</v>
      </c>
    </row>
    <row r="21" spans="1:17" s="603" customFormat="1" ht="15" x14ac:dyDescent="0.25">
      <c r="A21" s="606">
        <v>7</v>
      </c>
      <c r="B21" s="780"/>
      <c r="C21" s="1823"/>
      <c r="D21" s="1823"/>
      <c r="E21" s="1644">
        <v>533.52</v>
      </c>
      <c r="F21" s="1795"/>
      <c r="G21" s="1823"/>
      <c r="H21" s="1823"/>
      <c r="I21" s="1644">
        <v>668.88</v>
      </c>
      <c r="J21" s="1795"/>
      <c r="K21" s="1823"/>
      <c r="L21" s="1823"/>
      <c r="M21" s="1644">
        <v>216</v>
      </c>
      <c r="N21" s="1795"/>
      <c r="O21" s="1823"/>
      <c r="P21" s="1823"/>
      <c r="Q21" s="1644">
        <v>231.12</v>
      </c>
    </row>
    <row r="22" spans="1:17" s="603" customFormat="1" ht="15" x14ac:dyDescent="0.25">
      <c r="A22" s="606">
        <v>8</v>
      </c>
      <c r="B22" s="780"/>
      <c r="C22" s="1823"/>
      <c r="D22" s="1823"/>
      <c r="E22" s="1644">
        <v>595.44000000000005</v>
      </c>
      <c r="F22" s="1795"/>
      <c r="G22" s="1823"/>
      <c r="H22" s="1823"/>
      <c r="I22" s="1644">
        <v>761.04</v>
      </c>
      <c r="J22" s="1795"/>
      <c r="K22" s="1823"/>
      <c r="L22" s="1823"/>
      <c r="M22" s="1644">
        <v>239.04000000000002</v>
      </c>
      <c r="N22" s="1795"/>
      <c r="O22" s="1823"/>
      <c r="P22" s="1823"/>
      <c r="Q22" s="1644">
        <v>247.68</v>
      </c>
    </row>
    <row r="23" spans="1:17" s="603" customFormat="1" ht="15" x14ac:dyDescent="0.25">
      <c r="A23" s="606">
        <v>9</v>
      </c>
      <c r="B23" s="780"/>
      <c r="C23" s="1823"/>
      <c r="D23" s="1823"/>
      <c r="E23" s="1644">
        <v>640.79999999999995</v>
      </c>
      <c r="F23" s="1795"/>
      <c r="G23" s="1823"/>
      <c r="H23" s="1823"/>
      <c r="I23" s="1644">
        <v>1008.72</v>
      </c>
      <c r="J23" s="1795"/>
      <c r="K23" s="1823"/>
      <c r="L23" s="1823"/>
      <c r="M23" s="1644">
        <v>233.28</v>
      </c>
      <c r="N23" s="1795"/>
      <c r="O23" s="1823"/>
      <c r="P23" s="1823"/>
      <c r="Q23" s="1644">
        <v>360</v>
      </c>
    </row>
    <row r="24" spans="1:17" s="603" customFormat="1" ht="15" x14ac:dyDescent="0.25">
      <c r="A24" s="606">
        <v>10</v>
      </c>
      <c r="B24" s="780"/>
      <c r="C24" s="1823"/>
      <c r="D24" s="1823"/>
      <c r="E24" s="1644">
        <v>688.31999999999994</v>
      </c>
      <c r="F24" s="1795"/>
      <c r="G24" s="1823"/>
      <c r="H24" s="1823"/>
      <c r="I24" s="1644">
        <v>1113.1199999999999</v>
      </c>
      <c r="J24" s="1795"/>
      <c r="K24" s="1823"/>
      <c r="L24" s="1823"/>
      <c r="M24" s="1644">
        <v>234.72000000000003</v>
      </c>
      <c r="N24" s="1795"/>
      <c r="O24" s="1823"/>
      <c r="P24" s="1823"/>
      <c r="Q24" s="1644">
        <v>367.20000000000005</v>
      </c>
    </row>
    <row r="25" spans="1:17" s="603" customFormat="1" ht="15" x14ac:dyDescent="0.25">
      <c r="A25" s="606">
        <v>11</v>
      </c>
      <c r="B25" s="780"/>
      <c r="C25" s="1823"/>
      <c r="D25" s="1823"/>
      <c r="E25" s="1644">
        <v>722.16000000000008</v>
      </c>
      <c r="F25" s="1795"/>
      <c r="G25" s="1823"/>
      <c r="H25" s="1823"/>
      <c r="I25" s="1644">
        <v>1151.2800000000002</v>
      </c>
      <c r="J25" s="1795"/>
      <c r="K25" s="1823"/>
      <c r="L25" s="1823"/>
      <c r="M25" s="1644">
        <v>239.76</v>
      </c>
      <c r="N25" s="1795"/>
      <c r="O25" s="1823"/>
      <c r="P25" s="1823"/>
      <c r="Q25" s="1644">
        <v>363.6</v>
      </c>
    </row>
    <row r="26" spans="1:17" s="603" customFormat="1" ht="15" x14ac:dyDescent="0.25">
      <c r="A26" s="606">
        <v>12</v>
      </c>
      <c r="B26" s="780"/>
      <c r="C26" s="1823"/>
      <c r="D26" s="1823"/>
      <c r="E26" s="1644">
        <v>730.8</v>
      </c>
      <c r="F26" s="1795"/>
      <c r="G26" s="1823"/>
      <c r="H26" s="1823"/>
      <c r="I26" s="1644">
        <v>1128.96</v>
      </c>
      <c r="J26" s="1795"/>
      <c r="K26" s="1823"/>
      <c r="L26" s="1823"/>
      <c r="M26" s="1644">
        <v>273.60000000000002</v>
      </c>
      <c r="N26" s="1795"/>
      <c r="O26" s="1823"/>
      <c r="P26" s="1823"/>
      <c r="Q26" s="1644">
        <v>400.32</v>
      </c>
    </row>
    <row r="27" spans="1:17" s="603" customFormat="1" ht="15" x14ac:dyDescent="0.25">
      <c r="A27" s="606">
        <v>13</v>
      </c>
      <c r="B27" s="780"/>
      <c r="C27" s="1823"/>
      <c r="D27" s="1823"/>
      <c r="E27" s="1644">
        <v>739.44</v>
      </c>
      <c r="F27" s="1795"/>
      <c r="G27" s="1823"/>
      <c r="H27" s="1823"/>
      <c r="I27" s="1644">
        <v>1111.6800000000003</v>
      </c>
      <c r="J27" s="1795"/>
      <c r="K27" s="1823"/>
      <c r="L27" s="1823"/>
      <c r="M27" s="1644">
        <v>278.64</v>
      </c>
      <c r="N27" s="1795"/>
      <c r="O27" s="1823"/>
      <c r="P27" s="1823"/>
      <c r="Q27" s="1644">
        <v>390.23999999999995</v>
      </c>
    </row>
    <row r="28" spans="1:17" s="603" customFormat="1" ht="15" x14ac:dyDescent="0.25">
      <c r="A28" s="606">
        <v>14</v>
      </c>
      <c r="B28" s="780"/>
      <c r="C28" s="1823"/>
      <c r="D28" s="1823"/>
      <c r="E28" s="1644">
        <v>734.4</v>
      </c>
      <c r="F28" s="1795"/>
      <c r="G28" s="1823"/>
      <c r="H28" s="1823"/>
      <c r="I28" s="1644">
        <v>1121.04</v>
      </c>
      <c r="J28" s="1795"/>
      <c r="K28" s="1823"/>
      <c r="L28" s="1823"/>
      <c r="M28" s="1644">
        <v>264.24</v>
      </c>
      <c r="N28" s="1795"/>
      <c r="O28" s="1823"/>
      <c r="P28" s="1823"/>
      <c r="Q28" s="1644">
        <v>416.88</v>
      </c>
    </row>
    <row r="29" spans="1:17" s="603" customFormat="1" ht="15" x14ac:dyDescent="0.25">
      <c r="A29" s="606">
        <v>15</v>
      </c>
      <c r="B29" s="780"/>
      <c r="C29" s="1823"/>
      <c r="D29" s="1823"/>
      <c r="E29" s="1644">
        <v>711.36</v>
      </c>
      <c r="F29" s="1795"/>
      <c r="G29" s="1823"/>
      <c r="H29" s="1823"/>
      <c r="I29" s="1644">
        <v>1130.4000000000001</v>
      </c>
      <c r="J29" s="1795"/>
      <c r="K29" s="1823"/>
      <c r="L29" s="1823"/>
      <c r="M29" s="1644">
        <v>253.44</v>
      </c>
      <c r="N29" s="1795"/>
      <c r="O29" s="1823"/>
      <c r="P29" s="1823"/>
      <c r="Q29" s="1644">
        <v>406.79999999999995</v>
      </c>
    </row>
    <row r="30" spans="1:17" s="603" customFormat="1" ht="15" x14ac:dyDescent="0.25">
      <c r="A30" s="606">
        <v>16</v>
      </c>
      <c r="B30" s="780"/>
      <c r="C30" s="1823"/>
      <c r="D30" s="1823"/>
      <c r="E30" s="1644">
        <v>716.4</v>
      </c>
      <c r="F30" s="1795"/>
      <c r="G30" s="1823"/>
      <c r="H30" s="1823"/>
      <c r="I30" s="1644">
        <v>1090.8</v>
      </c>
      <c r="J30" s="1795"/>
      <c r="K30" s="1823"/>
      <c r="L30" s="1823"/>
      <c r="M30" s="1644">
        <v>261.36</v>
      </c>
      <c r="N30" s="1795"/>
      <c r="O30" s="1823"/>
      <c r="P30" s="1823"/>
      <c r="Q30" s="1644">
        <v>384.48</v>
      </c>
    </row>
    <row r="31" spans="1:17" s="607" customFormat="1" ht="15" x14ac:dyDescent="0.25">
      <c r="A31" s="606">
        <v>17</v>
      </c>
      <c r="B31" s="780"/>
      <c r="C31" s="1823"/>
      <c r="D31" s="1823"/>
      <c r="E31" s="1644">
        <v>725.76</v>
      </c>
      <c r="F31" s="1795"/>
      <c r="G31" s="1823"/>
      <c r="H31" s="1823"/>
      <c r="I31" s="1644">
        <v>1055.52</v>
      </c>
      <c r="J31" s="1795"/>
      <c r="K31" s="1823"/>
      <c r="L31" s="1823"/>
      <c r="M31" s="1644">
        <v>264.96000000000004</v>
      </c>
      <c r="N31" s="1795"/>
      <c r="O31" s="1823"/>
      <c r="P31" s="1823"/>
      <c r="Q31" s="1644">
        <v>347.03999999999996</v>
      </c>
    </row>
    <row r="32" spans="1:17" s="607" customFormat="1" ht="15" x14ac:dyDescent="0.25">
      <c r="A32" s="606">
        <v>18</v>
      </c>
      <c r="B32" s="780"/>
      <c r="C32" s="1823"/>
      <c r="D32" s="1823"/>
      <c r="E32" s="1644">
        <v>709.92000000000007</v>
      </c>
      <c r="F32" s="1795"/>
      <c r="G32" s="1823"/>
      <c r="H32" s="1823"/>
      <c r="I32" s="1644">
        <v>1020.24</v>
      </c>
      <c r="J32" s="1795"/>
      <c r="K32" s="1823"/>
      <c r="L32" s="1823"/>
      <c r="M32" s="1644">
        <v>270.72000000000003</v>
      </c>
      <c r="N32" s="1795"/>
      <c r="O32" s="1823"/>
      <c r="P32" s="1823"/>
      <c r="Q32" s="1644">
        <v>378.71999999999997</v>
      </c>
    </row>
    <row r="33" spans="1:33" s="607" customFormat="1" ht="15" x14ac:dyDescent="0.25">
      <c r="A33" s="606">
        <v>19</v>
      </c>
      <c r="B33" s="780"/>
      <c r="C33" s="1823"/>
      <c r="D33" s="1823"/>
      <c r="E33" s="1644">
        <v>721.44</v>
      </c>
      <c r="F33" s="1795"/>
      <c r="G33" s="1823"/>
      <c r="H33" s="1823"/>
      <c r="I33" s="1644">
        <v>991.44</v>
      </c>
      <c r="J33" s="1795"/>
      <c r="K33" s="1823"/>
      <c r="L33" s="1823"/>
      <c r="M33" s="1644">
        <v>273.60000000000002</v>
      </c>
      <c r="N33" s="1795"/>
      <c r="O33" s="1823"/>
      <c r="P33" s="1823"/>
      <c r="Q33" s="1644">
        <v>384.48</v>
      </c>
    </row>
    <row r="34" spans="1:33" s="607" customFormat="1" ht="15" x14ac:dyDescent="0.25">
      <c r="A34" s="606">
        <v>20</v>
      </c>
      <c r="B34" s="780"/>
      <c r="C34" s="1823"/>
      <c r="D34" s="1823"/>
      <c r="E34" s="1644">
        <v>683.28</v>
      </c>
      <c r="F34" s="1795"/>
      <c r="G34" s="1823"/>
      <c r="H34" s="1823"/>
      <c r="I34" s="1644">
        <v>934.56</v>
      </c>
      <c r="J34" s="1795"/>
      <c r="K34" s="1823"/>
      <c r="L34" s="1823"/>
      <c r="M34" s="1644">
        <v>277.2</v>
      </c>
      <c r="N34" s="1795"/>
      <c r="O34" s="1823"/>
      <c r="P34" s="1823"/>
      <c r="Q34" s="1644">
        <v>380.88</v>
      </c>
    </row>
    <row r="35" spans="1:33" s="607" customFormat="1" ht="15" x14ac:dyDescent="0.25">
      <c r="A35" s="606">
        <v>21</v>
      </c>
      <c r="B35" s="780"/>
      <c r="C35" s="1823"/>
      <c r="D35" s="1823"/>
      <c r="E35" s="1644">
        <v>653.76</v>
      </c>
      <c r="F35" s="1795"/>
      <c r="G35" s="1823"/>
      <c r="H35" s="1823"/>
      <c r="I35" s="1644">
        <v>895.68</v>
      </c>
      <c r="J35" s="1795"/>
      <c r="K35" s="1823"/>
      <c r="L35" s="1823"/>
      <c r="M35" s="1644">
        <v>231.12</v>
      </c>
      <c r="N35" s="1795"/>
      <c r="O35" s="1823"/>
      <c r="P35" s="1823"/>
      <c r="Q35" s="1644">
        <v>306.72000000000003</v>
      </c>
    </row>
    <row r="36" spans="1:33" s="607" customFormat="1" ht="15" x14ac:dyDescent="0.25">
      <c r="A36" s="606">
        <v>22</v>
      </c>
      <c r="B36" s="780"/>
      <c r="C36" s="1823"/>
      <c r="D36" s="1823"/>
      <c r="E36" s="1644">
        <v>651.6</v>
      </c>
      <c r="F36" s="1795"/>
      <c r="G36" s="1823"/>
      <c r="H36" s="1823"/>
      <c r="I36" s="1644">
        <v>833.76</v>
      </c>
      <c r="J36" s="1795"/>
      <c r="K36" s="1823"/>
      <c r="L36" s="1823"/>
      <c r="M36" s="1644">
        <v>214.56</v>
      </c>
      <c r="N36" s="1795"/>
      <c r="O36" s="1823"/>
      <c r="P36" s="1823"/>
      <c r="Q36" s="1644">
        <v>259.2</v>
      </c>
    </row>
    <row r="37" spans="1:33" s="607" customFormat="1" ht="15" x14ac:dyDescent="0.25">
      <c r="A37" s="606">
        <v>23</v>
      </c>
      <c r="B37" s="780"/>
      <c r="C37" s="1823"/>
      <c r="D37" s="1823"/>
      <c r="E37" s="1644">
        <v>597.59999999999991</v>
      </c>
      <c r="F37" s="1795"/>
      <c r="G37" s="1823"/>
      <c r="H37" s="1823"/>
      <c r="I37" s="1644">
        <v>861.83999999999992</v>
      </c>
      <c r="J37" s="1795"/>
      <c r="K37" s="1823"/>
      <c r="L37" s="1823"/>
      <c r="M37" s="1644">
        <v>198</v>
      </c>
      <c r="N37" s="1795"/>
      <c r="O37" s="1823"/>
      <c r="P37" s="1823"/>
      <c r="Q37" s="1644">
        <v>310.32</v>
      </c>
    </row>
    <row r="38" spans="1:33" s="607" customFormat="1" ht="15" x14ac:dyDescent="0.25">
      <c r="A38" s="606">
        <v>24</v>
      </c>
      <c r="B38" s="780"/>
      <c r="C38" s="1823"/>
      <c r="D38" s="1823"/>
      <c r="E38" s="1644">
        <v>542.87999999999988</v>
      </c>
      <c r="F38" s="1795"/>
      <c r="G38" s="1823"/>
      <c r="H38" s="1823"/>
      <c r="I38" s="1644">
        <v>776.16</v>
      </c>
      <c r="J38" s="1795"/>
      <c r="K38" s="1823"/>
      <c r="L38" s="1823"/>
      <c r="M38" s="1644">
        <v>197.27999999999997</v>
      </c>
      <c r="N38" s="1795"/>
      <c r="O38" s="1823"/>
      <c r="P38" s="1823"/>
      <c r="Q38" s="1644">
        <v>289.44</v>
      </c>
    </row>
    <row r="39" spans="1:33" s="607" customFormat="1" ht="15" x14ac:dyDescent="0.2">
      <c r="A39" s="606" t="s">
        <v>19</v>
      </c>
      <c r="B39" s="791"/>
      <c r="C39" s="1823"/>
      <c r="D39" s="1823"/>
      <c r="E39" s="1825">
        <f>SUM(E15:E38)</f>
        <v>14927.760000000002</v>
      </c>
      <c r="F39" s="1823"/>
      <c r="G39" s="1823"/>
      <c r="H39" s="1823"/>
      <c r="I39" s="1825">
        <f>SUM(I15:I38)</f>
        <v>21355.200000000001</v>
      </c>
      <c r="J39" s="1823"/>
      <c r="K39" s="1823"/>
      <c r="L39" s="1823"/>
      <c r="M39" s="1825">
        <f>SUM(M15:M38)</f>
        <v>5736.24</v>
      </c>
      <c r="N39" s="1823"/>
      <c r="O39" s="1823"/>
      <c r="P39" s="1823"/>
      <c r="Q39" s="1825">
        <f>SUM(Q15:Q38)</f>
        <v>7796.16</v>
      </c>
    </row>
    <row r="40" spans="1:33" s="596" customFormat="1" ht="12.75" customHeight="1" x14ac:dyDescent="0.2">
      <c r="A40" s="596" t="s">
        <v>20</v>
      </c>
      <c r="R40" s="946"/>
      <c r="S40" s="946"/>
      <c r="T40" s="946"/>
      <c r="U40" s="946"/>
      <c r="V40" s="946"/>
      <c r="W40" s="946"/>
      <c r="X40" s="946"/>
      <c r="Y40" s="946"/>
      <c r="Z40" s="946"/>
      <c r="AA40" s="946"/>
      <c r="AB40" s="946"/>
      <c r="AC40" s="946"/>
      <c r="AD40" s="946"/>
      <c r="AE40" s="946"/>
      <c r="AF40" s="946"/>
      <c r="AG40" s="946"/>
    </row>
    <row r="41" spans="1:33" s="596" customFormat="1" ht="12.75" customHeight="1" x14ac:dyDescent="0.2">
      <c r="A41" s="596" t="s">
        <v>21</v>
      </c>
      <c r="R41" s="946"/>
      <c r="S41" s="946"/>
      <c r="T41" s="946"/>
      <c r="U41" s="946"/>
      <c r="V41" s="946"/>
      <c r="W41" s="946"/>
      <c r="X41" s="946"/>
      <c r="Y41" s="946"/>
      <c r="Z41" s="946"/>
      <c r="AA41" s="946"/>
      <c r="AB41" s="946"/>
      <c r="AC41" s="946"/>
      <c r="AD41" s="946"/>
      <c r="AE41" s="946"/>
      <c r="AF41" s="946"/>
      <c r="AG41" s="946"/>
    </row>
    <row r="42" spans="1:33" x14ac:dyDescent="0.2">
      <c r="A42" s="596" t="s">
        <v>22</v>
      </c>
      <c r="R42" s="947"/>
      <c r="S42" s="947"/>
      <c r="T42" s="947"/>
      <c r="U42" s="947"/>
      <c r="V42" s="947"/>
      <c r="W42" s="947"/>
      <c r="X42" s="947"/>
      <c r="Y42" s="947"/>
      <c r="Z42" s="947"/>
      <c r="AA42" s="947"/>
      <c r="AB42" s="947"/>
      <c r="AC42" s="947"/>
      <c r="AD42" s="947"/>
      <c r="AE42" s="947"/>
      <c r="AF42" s="947"/>
      <c r="AG42" s="947"/>
    </row>
    <row r="43" spans="1:33" x14ac:dyDescent="0.2">
      <c r="A43" s="596" t="s">
        <v>23</v>
      </c>
      <c r="K43" s="596" t="s">
        <v>526</v>
      </c>
      <c r="L43" s="596"/>
      <c r="M43" s="596"/>
      <c r="N43" s="596"/>
      <c r="O43" s="596"/>
      <c r="P43" s="596"/>
      <c r="Q43" s="596"/>
      <c r="R43" s="947"/>
      <c r="S43" s="947"/>
      <c r="T43" s="947"/>
      <c r="U43" s="947"/>
      <c r="V43" s="947"/>
      <c r="W43" s="947"/>
      <c r="X43" s="947"/>
      <c r="Y43" s="947"/>
      <c r="Z43" s="947"/>
      <c r="AA43" s="947"/>
      <c r="AB43" s="947"/>
      <c r="AC43" s="947"/>
      <c r="AD43" s="947"/>
      <c r="AE43" s="947"/>
      <c r="AF43" s="947"/>
      <c r="AG43" s="947"/>
    </row>
    <row r="44" spans="1:33" x14ac:dyDescent="0.2">
      <c r="R44" s="947"/>
      <c r="S44" s="947"/>
      <c r="T44" s="947"/>
      <c r="U44" s="947"/>
      <c r="V44" s="947"/>
      <c r="W44" s="947"/>
      <c r="X44" s="947"/>
      <c r="Y44" s="947"/>
      <c r="Z44" s="947"/>
      <c r="AA44" s="947"/>
      <c r="AB44" s="947"/>
      <c r="AC44" s="947"/>
      <c r="AD44" s="947"/>
      <c r="AE44" s="947"/>
      <c r="AF44" s="947"/>
      <c r="AG44" s="947"/>
    </row>
  </sheetData>
  <mergeCells count="18">
    <mergeCell ref="N11:O11"/>
    <mergeCell ref="J10:M10"/>
    <mergeCell ref="N10:Q10"/>
    <mergeCell ref="A9:A12"/>
    <mergeCell ref="B11:C11"/>
    <mergeCell ref="F11:G11"/>
    <mergeCell ref="J11:K11"/>
    <mergeCell ref="J9:Q9"/>
    <mergeCell ref="B10:E10"/>
    <mergeCell ref="F10:I10"/>
    <mergeCell ref="B9:I9"/>
    <mergeCell ref="A7:Q7"/>
    <mergeCell ref="B1:F1"/>
    <mergeCell ref="B2:F2"/>
    <mergeCell ref="A6:Q6"/>
    <mergeCell ref="B5:C5"/>
    <mergeCell ref="B4:C4"/>
    <mergeCell ref="M2:Q2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3">
    <tabColor theme="6"/>
  </sheetPr>
  <dimension ref="A1:AG44"/>
  <sheetViews>
    <sheetView zoomScale="70" zoomScaleNormal="70" workbookViewId="0">
      <selection activeCell="M15" sqref="M15:M38"/>
    </sheetView>
  </sheetViews>
  <sheetFormatPr defaultRowHeight="12.75" x14ac:dyDescent="0.2"/>
  <cols>
    <col min="1" max="1" width="5.42578125" style="621" customWidth="1"/>
    <col min="2" max="3" width="11.28515625" style="621" customWidth="1"/>
    <col min="4" max="4" width="11.28515625" style="621" hidden="1" customWidth="1"/>
    <col min="5" max="7" width="11.28515625" style="621" customWidth="1"/>
    <col min="8" max="8" width="11.28515625" style="621" hidden="1" customWidth="1"/>
    <col min="9" max="11" width="11.28515625" style="621" customWidth="1"/>
    <col min="12" max="12" width="11.28515625" style="621" hidden="1" customWidth="1"/>
    <col min="13" max="15" width="11.28515625" style="621" customWidth="1"/>
    <col min="16" max="16" width="11.28515625" style="621" hidden="1" customWidth="1"/>
    <col min="17" max="17" width="11.28515625" style="621" customWidth="1"/>
    <col min="18" max="16384" width="9.140625" style="621"/>
  </cols>
  <sheetData>
    <row r="1" spans="1:33" s="609" customFormat="1" ht="18.75" customHeight="1" x14ac:dyDescent="0.25">
      <c r="B1" s="2917" t="s">
        <v>503</v>
      </c>
      <c r="C1" s="2046"/>
      <c r="D1" s="2046"/>
      <c r="E1" s="2046"/>
      <c r="F1" s="2046"/>
      <c r="J1" s="801" t="s">
        <v>179</v>
      </c>
      <c r="M1" s="877" t="s">
        <v>351</v>
      </c>
      <c r="N1" s="877"/>
      <c r="O1" s="877"/>
      <c r="P1" s="877"/>
      <c r="Q1" s="877"/>
      <c r="R1" s="877"/>
      <c r="S1" s="944"/>
      <c r="T1" s="944"/>
      <c r="U1" s="944"/>
      <c r="V1" s="944"/>
      <c r="W1" s="944"/>
      <c r="X1" s="944"/>
      <c r="Y1" s="944"/>
      <c r="Z1" s="944"/>
      <c r="AA1" s="944"/>
      <c r="AB1" s="944"/>
      <c r="AC1" s="944"/>
      <c r="AD1" s="944"/>
      <c r="AE1" s="944"/>
      <c r="AF1" s="944"/>
      <c r="AG1" s="944"/>
    </row>
    <row r="2" spans="1:33" s="609" customFormat="1" ht="10.5" customHeight="1" x14ac:dyDescent="0.2">
      <c r="B2" s="2918" t="s">
        <v>1</v>
      </c>
      <c r="C2" s="2032"/>
      <c r="D2" s="2032"/>
      <c r="E2" s="2032"/>
      <c r="F2" s="2032"/>
      <c r="M2" s="2918" t="s">
        <v>2</v>
      </c>
      <c r="N2" s="2032"/>
      <c r="O2" s="2032"/>
      <c r="P2" s="2032"/>
      <c r="Q2" s="2032"/>
      <c r="R2" s="944"/>
      <c r="S2" s="944"/>
      <c r="T2" s="944"/>
      <c r="U2" s="944"/>
      <c r="V2" s="944"/>
      <c r="W2" s="944"/>
      <c r="X2" s="944"/>
      <c r="Y2" s="944"/>
      <c r="Z2" s="944"/>
      <c r="AA2" s="944"/>
      <c r="AB2" s="944"/>
      <c r="AC2" s="944"/>
      <c r="AD2" s="944"/>
      <c r="AE2" s="944"/>
      <c r="AF2" s="944"/>
      <c r="AG2" s="944"/>
    </row>
    <row r="3" spans="1:33" s="609" customFormat="1" ht="13.5" customHeight="1" x14ac:dyDescent="0.2">
      <c r="B3" s="611" t="s">
        <v>133</v>
      </c>
      <c r="N3" s="1299"/>
      <c r="O3" s="1299" t="s">
        <v>352</v>
      </c>
      <c r="P3" s="1299"/>
      <c r="Q3" s="1299"/>
      <c r="R3" s="944"/>
      <c r="S3" s="944"/>
      <c r="T3" s="944"/>
      <c r="U3" s="944"/>
      <c r="V3" s="944"/>
      <c r="W3" s="944"/>
      <c r="X3" s="944"/>
      <c r="Y3" s="944"/>
      <c r="Z3" s="944"/>
      <c r="AA3" s="944"/>
      <c r="AB3" s="944"/>
      <c r="AC3" s="944"/>
      <c r="AD3" s="944"/>
      <c r="AE3" s="944"/>
      <c r="AF3" s="944"/>
      <c r="AG3" s="944"/>
    </row>
    <row r="4" spans="1:33" s="609" customFormat="1" ht="15" customHeight="1" x14ac:dyDescent="0.25">
      <c r="B4" s="2921" t="s">
        <v>4</v>
      </c>
      <c r="C4" s="2046"/>
      <c r="D4" s="612"/>
      <c r="E4" s="944"/>
      <c r="F4" s="944"/>
      <c r="G4" s="944"/>
      <c r="H4" s="944"/>
      <c r="I4" s="878" t="s">
        <v>5</v>
      </c>
      <c r="J4" s="923"/>
      <c r="K4" s="923"/>
      <c r="L4" s="610"/>
      <c r="R4" s="944"/>
      <c r="S4" s="944"/>
      <c r="T4" s="944"/>
      <c r="U4" s="944"/>
      <c r="V4" s="944"/>
      <c r="W4" s="944"/>
      <c r="X4" s="944"/>
      <c r="Y4" s="944"/>
      <c r="Z4" s="944"/>
      <c r="AA4" s="944"/>
      <c r="AB4" s="944"/>
      <c r="AC4" s="944"/>
      <c r="AD4" s="944"/>
      <c r="AE4" s="944"/>
      <c r="AF4" s="944"/>
      <c r="AG4" s="944"/>
    </row>
    <row r="5" spans="1:33" s="609" customFormat="1" ht="9.75" customHeight="1" x14ac:dyDescent="0.2">
      <c r="B5" s="2920" t="s">
        <v>7</v>
      </c>
      <c r="C5" s="2044"/>
      <c r="D5" s="610"/>
      <c r="E5" s="610"/>
      <c r="R5" s="944"/>
      <c r="S5" s="944"/>
      <c r="T5" s="944"/>
      <c r="U5" s="944"/>
      <c r="V5" s="944"/>
      <c r="W5" s="944"/>
      <c r="X5" s="944"/>
      <c r="Y5" s="944"/>
      <c r="Z5" s="944"/>
      <c r="AA5" s="944"/>
      <c r="AB5" s="944"/>
      <c r="AC5" s="944"/>
      <c r="AD5" s="944"/>
      <c r="AE5" s="944"/>
      <c r="AF5" s="944"/>
      <c r="AG5" s="944"/>
    </row>
    <row r="6" spans="1:33" s="609" customFormat="1" ht="12" customHeight="1" x14ac:dyDescent="0.25">
      <c r="A6" s="2919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44"/>
      <c r="S6" s="944"/>
      <c r="T6" s="944"/>
      <c r="U6" s="944"/>
      <c r="V6" s="944"/>
      <c r="W6" s="944"/>
      <c r="X6" s="944"/>
      <c r="Y6" s="944"/>
      <c r="Z6" s="944"/>
      <c r="AA6" s="944"/>
      <c r="AB6" s="944"/>
      <c r="AC6" s="944"/>
      <c r="AD6" s="944"/>
      <c r="AE6" s="944"/>
      <c r="AF6" s="944"/>
      <c r="AG6" s="944"/>
    </row>
    <row r="7" spans="1:33" s="609" customFormat="1" ht="15.75" x14ac:dyDescent="0.25">
      <c r="A7" s="2916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44"/>
      <c r="S7" s="944"/>
      <c r="T7" s="944"/>
      <c r="U7" s="944"/>
      <c r="V7" s="944"/>
      <c r="W7" s="944"/>
      <c r="X7" s="944"/>
      <c r="Y7" s="944"/>
      <c r="Z7" s="944"/>
      <c r="AA7" s="944"/>
      <c r="AB7" s="944"/>
      <c r="AC7" s="944"/>
      <c r="AD7" s="944"/>
      <c r="AE7" s="944"/>
      <c r="AF7" s="944"/>
      <c r="AG7" s="944"/>
    </row>
    <row r="8" spans="1:33" s="609" customFormat="1" ht="9" customHeight="1" x14ac:dyDescent="0.2">
      <c r="A8" s="1326" t="s">
        <v>457</v>
      </c>
      <c r="B8" s="1312" t="s">
        <v>458</v>
      </c>
      <c r="R8" s="944"/>
      <c r="S8" s="944"/>
      <c r="T8" s="944"/>
      <c r="U8" s="944"/>
      <c r="V8" s="944"/>
      <c r="W8" s="944"/>
      <c r="X8" s="944"/>
      <c r="Y8" s="944"/>
      <c r="Z8" s="944"/>
      <c r="AA8" s="944"/>
      <c r="AB8" s="944"/>
      <c r="AC8" s="944"/>
      <c r="AD8" s="944"/>
      <c r="AE8" s="944"/>
      <c r="AF8" s="944"/>
      <c r="AG8" s="944"/>
    </row>
    <row r="9" spans="1:33" s="609" customFormat="1" x14ac:dyDescent="0.2">
      <c r="A9" s="2924" t="s">
        <v>9</v>
      </c>
      <c r="B9" s="2925" t="s">
        <v>10</v>
      </c>
      <c r="C9" s="2370"/>
      <c r="D9" s="2370"/>
      <c r="E9" s="2370"/>
      <c r="F9" s="2370"/>
      <c r="G9" s="2370"/>
      <c r="H9" s="2370"/>
      <c r="I9" s="2371"/>
      <c r="J9" s="2925" t="s">
        <v>11</v>
      </c>
      <c r="K9" s="2370"/>
      <c r="L9" s="2370"/>
      <c r="M9" s="2370"/>
      <c r="N9" s="2370"/>
      <c r="O9" s="2370"/>
      <c r="P9" s="2370"/>
      <c r="Q9" s="2371"/>
      <c r="R9" s="944"/>
      <c r="S9" s="944"/>
      <c r="T9" s="944"/>
      <c r="U9" s="944"/>
      <c r="V9" s="944"/>
      <c r="W9" s="944"/>
      <c r="X9" s="944"/>
      <c r="Y9" s="944"/>
      <c r="Z9" s="944"/>
      <c r="AA9" s="944"/>
      <c r="AB9" s="944"/>
      <c r="AC9" s="944"/>
      <c r="AD9" s="944"/>
      <c r="AE9" s="944"/>
      <c r="AF9" s="944"/>
      <c r="AG9" s="944"/>
    </row>
    <row r="10" spans="1:33" s="609" customFormat="1" x14ac:dyDescent="0.2">
      <c r="A10" s="2367"/>
      <c r="B10" s="2903" t="s">
        <v>390</v>
      </c>
      <c r="C10" s="2039"/>
      <c r="D10" s="2039"/>
      <c r="E10" s="2040"/>
      <c r="F10" s="2904" t="s">
        <v>389</v>
      </c>
      <c r="G10" s="2039"/>
      <c r="H10" s="2039"/>
      <c r="I10" s="2040"/>
      <c r="J10" s="2903" t="str">
        <f>B10</f>
        <v>ф. 4 (Обросово) - КТП-90 (дачн. общ.)</v>
      </c>
      <c r="K10" s="2922"/>
      <c r="L10" s="2922"/>
      <c r="M10" s="2923"/>
      <c r="N10" s="2904" t="str">
        <f>F10</f>
        <v>ф. 4 (Обросово) - КТП-91 (д. Бережок)</v>
      </c>
      <c r="O10" s="2922"/>
      <c r="P10" s="2922"/>
      <c r="Q10" s="2923"/>
      <c r="R10" s="944"/>
      <c r="S10" s="944"/>
      <c r="T10" s="944"/>
      <c r="U10" s="944"/>
      <c r="V10" s="944"/>
      <c r="W10" s="944"/>
      <c r="X10" s="944"/>
      <c r="Y10" s="944"/>
      <c r="Z10" s="944"/>
      <c r="AA10" s="944"/>
      <c r="AB10" s="944"/>
      <c r="AC10" s="944"/>
      <c r="AD10" s="944"/>
      <c r="AE10" s="944"/>
      <c r="AF10" s="944"/>
      <c r="AG10" s="944"/>
    </row>
    <row r="11" spans="1:33" s="609" customFormat="1" x14ac:dyDescent="0.2">
      <c r="A11" s="2367"/>
      <c r="B11" s="2904" t="s">
        <v>14</v>
      </c>
      <c r="C11" s="2039"/>
      <c r="E11" s="588">
        <v>1800</v>
      </c>
      <c r="F11" s="2904" t="s">
        <v>14</v>
      </c>
      <c r="G11" s="2039"/>
      <c r="H11" s="613"/>
      <c r="I11" s="614">
        <f>Q11</f>
        <v>900</v>
      </c>
      <c r="J11" s="2904" t="s">
        <v>14</v>
      </c>
      <c r="K11" s="2039"/>
      <c r="L11" s="613"/>
      <c r="M11" s="614">
        <f>E11</f>
        <v>1800</v>
      </c>
      <c r="N11" s="2904" t="s">
        <v>14</v>
      </c>
      <c r="O11" s="2039"/>
      <c r="P11" s="613"/>
      <c r="Q11" s="614">
        <v>900</v>
      </c>
      <c r="R11" s="944"/>
      <c r="S11" s="944"/>
      <c r="T11" s="944"/>
      <c r="U11" s="944"/>
      <c r="V11" s="944"/>
      <c r="W11" s="944"/>
      <c r="X11" s="944"/>
      <c r="Y11" s="944"/>
      <c r="Z11" s="944"/>
      <c r="AA11" s="944"/>
      <c r="AB11" s="944"/>
      <c r="AC11" s="944"/>
      <c r="AD11" s="944"/>
      <c r="AE11" s="944"/>
      <c r="AF11" s="944"/>
      <c r="AG11" s="944"/>
    </row>
    <row r="12" spans="1:33" s="616" customFormat="1" ht="35.25" customHeight="1" x14ac:dyDescent="0.2">
      <c r="A12" s="2368"/>
      <c r="B12" s="615" t="s">
        <v>16</v>
      </c>
      <c r="C12" s="615" t="s">
        <v>17</v>
      </c>
      <c r="D12" s="615"/>
      <c r="E12" s="615" t="s">
        <v>18</v>
      </c>
      <c r="F12" s="615" t="s">
        <v>16</v>
      </c>
      <c r="G12" s="615" t="s">
        <v>17</v>
      </c>
      <c r="H12" s="615"/>
      <c r="I12" s="615" t="s">
        <v>18</v>
      </c>
      <c r="J12" s="615" t="s">
        <v>16</v>
      </c>
      <c r="K12" s="615" t="s">
        <v>17</v>
      </c>
      <c r="L12" s="615"/>
      <c r="M12" s="615" t="s">
        <v>18</v>
      </c>
      <c r="N12" s="615" t="s">
        <v>16</v>
      </c>
      <c r="O12" s="615" t="s">
        <v>17</v>
      </c>
      <c r="P12" s="615"/>
      <c r="Q12" s="615" t="s">
        <v>18</v>
      </c>
    </row>
    <row r="13" spans="1:33" s="618" customFormat="1" ht="11.25" x14ac:dyDescent="0.2">
      <c r="A13" s="617">
        <v>1</v>
      </c>
      <c r="B13" s="617">
        <v>2</v>
      </c>
      <c r="C13" s="617">
        <v>3</v>
      </c>
      <c r="D13" s="617"/>
      <c r="E13" s="617">
        <v>4</v>
      </c>
      <c r="F13" s="617">
        <v>5</v>
      </c>
      <c r="G13" s="617">
        <v>6</v>
      </c>
      <c r="H13" s="617"/>
      <c r="I13" s="617">
        <v>7</v>
      </c>
      <c r="J13" s="617">
        <v>8</v>
      </c>
      <c r="K13" s="617">
        <v>9</v>
      </c>
      <c r="L13" s="617"/>
      <c r="M13" s="617">
        <v>10</v>
      </c>
      <c r="N13" s="617">
        <v>11</v>
      </c>
      <c r="O13" s="617">
        <v>12</v>
      </c>
      <c r="P13" s="617"/>
      <c r="Q13" s="617">
        <v>13</v>
      </c>
    </row>
    <row r="14" spans="1:33" s="616" customFormat="1" x14ac:dyDescent="0.2">
      <c r="A14" s="619">
        <v>0</v>
      </c>
      <c r="B14" s="700"/>
      <c r="C14" s="1952"/>
      <c r="D14" s="1952"/>
      <c r="E14" s="1363"/>
      <c r="F14" s="1952"/>
      <c r="G14" s="1952"/>
      <c r="H14" s="1952"/>
      <c r="I14" s="1363"/>
      <c r="J14" s="1953"/>
      <c r="K14" s="1952"/>
      <c r="L14" s="1952"/>
      <c r="M14" s="1363"/>
      <c r="N14" s="1952"/>
      <c r="O14" s="1952"/>
      <c r="P14" s="1952"/>
      <c r="Q14" s="1363"/>
    </row>
    <row r="15" spans="1:33" s="1410" customFormat="1" ht="15" x14ac:dyDescent="0.25">
      <c r="A15" s="1408">
        <v>1</v>
      </c>
      <c r="B15" s="1409"/>
      <c r="C15" s="1954"/>
      <c r="D15" s="1954"/>
      <c r="E15" s="1644">
        <v>2.84</v>
      </c>
      <c r="F15" s="1954"/>
      <c r="G15" s="1954"/>
      <c r="H15" s="1954"/>
      <c r="I15" s="1644">
        <v>4.33</v>
      </c>
      <c r="J15" s="1859"/>
      <c r="K15" s="1954"/>
      <c r="L15" s="1954"/>
      <c r="M15" s="1644">
        <v>1.8599999999999999</v>
      </c>
      <c r="N15" s="1954"/>
      <c r="O15" s="1954"/>
      <c r="P15" s="1954"/>
      <c r="Q15" s="1644">
        <v>3.5200000000000005</v>
      </c>
    </row>
    <row r="16" spans="1:33" s="616" customFormat="1" ht="15" x14ac:dyDescent="0.25">
      <c r="A16" s="619">
        <v>2</v>
      </c>
      <c r="B16" s="700"/>
      <c r="C16" s="1954"/>
      <c r="D16" s="1954"/>
      <c r="E16" s="1644">
        <v>2.72</v>
      </c>
      <c r="F16" s="1954"/>
      <c r="G16" s="1954"/>
      <c r="H16" s="1954"/>
      <c r="I16" s="1644">
        <v>3.8800000000000003</v>
      </c>
      <c r="J16" s="1859"/>
      <c r="K16" s="1954"/>
      <c r="L16" s="1954"/>
      <c r="M16" s="1644">
        <v>1.94</v>
      </c>
      <c r="N16" s="1954"/>
      <c r="O16" s="1954"/>
      <c r="P16" s="1954"/>
      <c r="Q16" s="1644">
        <v>3.38</v>
      </c>
    </row>
    <row r="17" spans="1:17" s="616" customFormat="1" ht="15" x14ac:dyDescent="0.25">
      <c r="A17" s="619">
        <v>3</v>
      </c>
      <c r="B17" s="700"/>
      <c r="C17" s="1954"/>
      <c r="D17" s="1954"/>
      <c r="E17" s="1644">
        <v>2.68</v>
      </c>
      <c r="F17" s="1954"/>
      <c r="G17" s="1954"/>
      <c r="H17" s="1954"/>
      <c r="I17" s="1644">
        <v>2.62</v>
      </c>
      <c r="J17" s="1859"/>
      <c r="K17" s="1954"/>
      <c r="L17" s="1954"/>
      <c r="M17" s="1644">
        <v>1.64</v>
      </c>
      <c r="N17" s="1954"/>
      <c r="O17" s="1954"/>
      <c r="P17" s="1954"/>
      <c r="Q17" s="1644">
        <v>1.82</v>
      </c>
    </row>
    <row r="18" spans="1:17" s="616" customFormat="1" ht="15" x14ac:dyDescent="0.25">
      <c r="A18" s="619">
        <v>4</v>
      </c>
      <c r="B18" s="700"/>
      <c r="C18" s="1954"/>
      <c r="D18" s="1954"/>
      <c r="E18" s="1644">
        <v>2.46</v>
      </c>
      <c r="F18" s="1954"/>
      <c r="G18" s="1954"/>
      <c r="H18" s="1954"/>
      <c r="I18" s="1644">
        <v>2.71</v>
      </c>
      <c r="J18" s="1859"/>
      <c r="K18" s="1954"/>
      <c r="L18" s="1954"/>
      <c r="M18" s="1644">
        <v>1.72</v>
      </c>
      <c r="N18" s="1954"/>
      <c r="O18" s="1954"/>
      <c r="P18" s="1954"/>
      <c r="Q18" s="1644">
        <v>1.6199999999999999</v>
      </c>
    </row>
    <row r="19" spans="1:17" s="616" customFormat="1" ht="15" x14ac:dyDescent="0.25">
      <c r="A19" s="619">
        <v>5</v>
      </c>
      <c r="B19" s="700"/>
      <c r="C19" s="1954"/>
      <c r="D19" s="1954"/>
      <c r="E19" s="1644">
        <v>2.2199999999999998</v>
      </c>
      <c r="F19" s="1954"/>
      <c r="G19" s="1954"/>
      <c r="H19" s="1954"/>
      <c r="I19" s="1644">
        <v>2.58</v>
      </c>
      <c r="J19" s="1859"/>
      <c r="K19" s="1954"/>
      <c r="L19" s="1954"/>
      <c r="M19" s="1644">
        <v>1.44</v>
      </c>
      <c r="N19" s="1954"/>
      <c r="O19" s="1954"/>
      <c r="P19" s="1954"/>
      <c r="Q19" s="1644">
        <v>1.75</v>
      </c>
    </row>
    <row r="20" spans="1:17" s="616" customFormat="1" ht="15" x14ac:dyDescent="0.25">
      <c r="A20" s="619">
        <v>6</v>
      </c>
      <c r="B20" s="700"/>
      <c r="C20" s="1954"/>
      <c r="D20" s="1954"/>
      <c r="E20" s="1644">
        <v>2.9400000000000004</v>
      </c>
      <c r="F20" s="1954"/>
      <c r="G20" s="1954"/>
      <c r="H20" s="1954"/>
      <c r="I20" s="1644">
        <v>3.2199999999999998</v>
      </c>
      <c r="J20" s="1859"/>
      <c r="K20" s="1954"/>
      <c r="L20" s="1954"/>
      <c r="M20" s="1644">
        <v>1.54</v>
      </c>
      <c r="N20" s="1954"/>
      <c r="O20" s="1954"/>
      <c r="P20" s="1954"/>
      <c r="Q20" s="1644">
        <v>1.69</v>
      </c>
    </row>
    <row r="21" spans="1:17" s="616" customFormat="1" ht="15" x14ac:dyDescent="0.25">
      <c r="A21" s="619">
        <v>7</v>
      </c>
      <c r="B21" s="700"/>
      <c r="C21" s="1954"/>
      <c r="D21" s="1954"/>
      <c r="E21" s="1644">
        <v>4.04</v>
      </c>
      <c r="F21" s="1954"/>
      <c r="G21" s="1954"/>
      <c r="H21" s="1954"/>
      <c r="I21" s="1644">
        <v>3.5</v>
      </c>
      <c r="J21" s="1859"/>
      <c r="K21" s="1954"/>
      <c r="L21" s="1954"/>
      <c r="M21" s="1644">
        <v>1.4</v>
      </c>
      <c r="N21" s="1954"/>
      <c r="O21" s="1954"/>
      <c r="P21" s="1954"/>
      <c r="Q21" s="1644">
        <v>1.83</v>
      </c>
    </row>
    <row r="22" spans="1:17" s="616" customFormat="1" ht="15" x14ac:dyDescent="0.25">
      <c r="A22" s="619">
        <v>8</v>
      </c>
      <c r="B22" s="700"/>
      <c r="C22" s="1954"/>
      <c r="D22" s="1954"/>
      <c r="E22" s="1644">
        <v>4.42</v>
      </c>
      <c r="F22" s="1954"/>
      <c r="G22" s="1954"/>
      <c r="H22" s="1954"/>
      <c r="I22" s="1644">
        <v>3.9000000000000004</v>
      </c>
      <c r="J22" s="1859"/>
      <c r="K22" s="1954"/>
      <c r="L22" s="1954"/>
      <c r="M22" s="1644">
        <v>1.6</v>
      </c>
      <c r="N22" s="1954"/>
      <c r="O22" s="1954"/>
      <c r="P22" s="1954"/>
      <c r="Q22" s="1644">
        <v>1.8</v>
      </c>
    </row>
    <row r="23" spans="1:17" s="616" customFormat="1" ht="15" x14ac:dyDescent="0.25">
      <c r="A23" s="619">
        <v>9</v>
      </c>
      <c r="B23" s="700"/>
      <c r="C23" s="1954"/>
      <c r="D23" s="1954"/>
      <c r="E23" s="1644">
        <v>3.98</v>
      </c>
      <c r="F23" s="1954"/>
      <c r="G23" s="1954"/>
      <c r="H23" s="1954"/>
      <c r="I23" s="1644">
        <v>3.23</v>
      </c>
      <c r="J23" s="1859"/>
      <c r="K23" s="1954"/>
      <c r="L23" s="1954"/>
      <c r="M23" s="1644">
        <v>1.64</v>
      </c>
      <c r="N23" s="1954"/>
      <c r="O23" s="1954"/>
      <c r="P23" s="1954"/>
      <c r="Q23" s="1644">
        <v>1.48</v>
      </c>
    </row>
    <row r="24" spans="1:17" s="616" customFormat="1" ht="15" x14ac:dyDescent="0.25">
      <c r="A24" s="619">
        <v>10</v>
      </c>
      <c r="B24" s="700"/>
      <c r="C24" s="1954"/>
      <c r="D24" s="1954"/>
      <c r="E24" s="1644">
        <v>4.74</v>
      </c>
      <c r="F24" s="1954"/>
      <c r="G24" s="1954"/>
      <c r="H24" s="1954"/>
      <c r="I24" s="1644">
        <v>5.19</v>
      </c>
      <c r="J24" s="1859"/>
      <c r="K24" s="1954"/>
      <c r="L24" s="1954"/>
      <c r="M24" s="1644">
        <v>1.6</v>
      </c>
      <c r="N24" s="1954"/>
      <c r="O24" s="1954"/>
      <c r="P24" s="1954"/>
      <c r="Q24" s="1644">
        <v>1.82</v>
      </c>
    </row>
    <row r="25" spans="1:17" s="616" customFormat="1" ht="15" x14ac:dyDescent="0.25">
      <c r="A25" s="619">
        <v>11</v>
      </c>
      <c r="B25" s="700"/>
      <c r="C25" s="1954"/>
      <c r="D25" s="1954"/>
      <c r="E25" s="1644">
        <v>30.08</v>
      </c>
      <c r="F25" s="1954"/>
      <c r="G25" s="1954"/>
      <c r="H25" s="1954"/>
      <c r="I25" s="1644">
        <v>3.2700000000000005</v>
      </c>
      <c r="J25" s="1859"/>
      <c r="K25" s="1954"/>
      <c r="L25" s="1954"/>
      <c r="M25" s="1644">
        <v>14.2</v>
      </c>
      <c r="N25" s="1954"/>
      <c r="O25" s="1954"/>
      <c r="P25" s="1954"/>
      <c r="Q25" s="1644">
        <v>1.3199999999999998</v>
      </c>
    </row>
    <row r="26" spans="1:17" s="616" customFormat="1" ht="15" x14ac:dyDescent="0.25">
      <c r="A26" s="619">
        <v>12</v>
      </c>
      <c r="B26" s="700"/>
      <c r="C26" s="1954"/>
      <c r="D26" s="1954"/>
      <c r="E26" s="1644">
        <v>14.079999999999998</v>
      </c>
      <c r="F26" s="1954"/>
      <c r="G26" s="1954"/>
      <c r="H26" s="1954"/>
      <c r="I26" s="1644">
        <v>3.1399999999999997</v>
      </c>
      <c r="J26" s="1859"/>
      <c r="K26" s="1954"/>
      <c r="L26" s="1954"/>
      <c r="M26" s="1644">
        <v>6.7799999999999994</v>
      </c>
      <c r="N26" s="1954"/>
      <c r="O26" s="1954"/>
      <c r="P26" s="1954"/>
      <c r="Q26" s="1644">
        <v>1.78</v>
      </c>
    </row>
    <row r="27" spans="1:17" s="616" customFormat="1" ht="15" x14ac:dyDescent="0.25">
      <c r="A27" s="619">
        <v>13</v>
      </c>
      <c r="B27" s="700"/>
      <c r="C27" s="1954"/>
      <c r="D27" s="1954"/>
      <c r="E27" s="1644">
        <v>4.9800000000000004</v>
      </c>
      <c r="F27" s="1954"/>
      <c r="G27" s="1954"/>
      <c r="H27" s="1954"/>
      <c r="I27" s="1644">
        <v>3.34</v>
      </c>
      <c r="J27" s="1859"/>
      <c r="K27" s="1954"/>
      <c r="L27" s="1954"/>
      <c r="M27" s="1644">
        <v>2.04</v>
      </c>
      <c r="N27" s="1954"/>
      <c r="O27" s="1954"/>
      <c r="P27" s="1954"/>
      <c r="Q27" s="1644">
        <v>2.08</v>
      </c>
    </row>
    <row r="28" spans="1:17" s="616" customFormat="1" ht="15" x14ac:dyDescent="0.25">
      <c r="A28" s="619">
        <v>14</v>
      </c>
      <c r="B28" s="700"/>
      <c r="C28" s="1954"/>
      <c r="D28" s="1954"/>
      <c r="E28" s="1644">
        <v>6.0600000000000005</v>
      </c>
      <c r="F28" s="1954"/>
      <c r="G28" s="1954"/>
      <c r="H28" s="1954"/>
      <c r="I28" s="1644">
        <v>3.3200000000000003</v>
      </c>
      <c r="J28" s="1859"/>
      <c r="K28" s="1954"/>
      <c r="L28" s="1954"/>
      <c r="M28" s="1644">
        <v>2.1399999999999997</v>
      </c>
      <c r="N28" s="1954"/>
      <c r="O28" s="1954"/>
      <c r="P28" s="1954"/>
      <c r="Q28" s="1644">
        <v>1.75</v>
      </c>
    </row>
    <row r="29" spans="1:17" s="616" customFormat="1" ht="15" x14ac:dyDescent="0.25">
      <c r="A29" s="619">
        <v>15</v>
      </c>
      <c r="B29" s="700"/>
      <c r="C29" s="1954"/>
      <c r="D29" s="1954"/>
      <c r="E29" s="1644">
        <v>4.76</v>
      </c>
      <c r="F29" s="1954"/>
      <c r="G29" s="1954"/>
      <c r="H29" s="1954"/>
      <c r="I29" s="1644">
        <v>3.68</v>
      </c>
      <c r="J29" s="1859"/>
      <c r="K29" s="1954"/>
      <c r="L29" s="1954"/>
      <c r="M29" s="1644">
        <v>2.5</v>
      </c>
      <c r="N29" s="1954"/>
      <c r="O29" s="1954"/>
      <c r="P29" s="1954"/>
      <c r="Q29" s="1644">
        <v>2.1800000000000002</v>
      </c>
    </row>
    <row r="30" spans="1:17" s="616" customFormat="1" ht="15" x14ac:dyDescent="0.25">
      <c r="A30" s="619">
        <v>16</v>
      </c>
      <c r="B30" s="700"/>
      <c r="C30" s="1954"/>
      <c r="D30" s="1954"/>
      <c r="E30" s="1644">
        <v>4.8000000000000007</v>
      </c>
      <c r="F30" s="1954"/>
      <c r="G30" s="1954"/>
      <c r="H30" s="1954"/>
      <c r="I30" s="1644">
        <v>3.66</v>
      </c>
      <c r="J30" s="1859"/>
      <c r="K30" s="1954"/>
      <c r="L30" s="1954"/>
      <c r="M30" s="1644">
        <v>2.5200000000000005</v>
      </c>
      <c r="N30" s="1954"/>
      <c r="O30" s="1954"/>
      <c r="P30" s="1954"/>
      <c r="Q30" s="1644">
        <v>2.17</v>
      </c>
    </row>
    <row r="31" spans="1:17" s="620" customFormat="1" ht="15" x14ac:dyDescent="0.25">
      <c r="A31" s="619">
        <v>17</v>
      </c>
      <c r="B31" s="700"/>
      <c r="C31" s="1954"/>
      <c r="D31" s="1954"/>
      <c r="E31" s="1644">
        <v>4.92</v>
      </c>
      <c r="F31" s="1954"/>
      <c r="G31" s="1954"/>
      <c r="H31" s="1954"/>
      <c r="I31" s="1644">
        <v>5.86</v>
      </c>
      <c r="J31" s="1859"/>
      <c r="K31" s="1954"/>
      <c r="L31" s="1954"/>
      <c r="M31" s="1644">
        <v>2.84</v>
      </c>
      <c r="N31" s="1954"/>
      <c r="O31" s="1954"/>
      <c r="P31" s="1954"/>
      <c r="Q31" s="1644">
        <v>2.68</v>
      </c>
    </row>
    <row r="32" spans="1:17" s="620" customFormat="1" ht="15" x14ac:dyDescent="0.25">
      <c r="A32" s="619">
        <v>18</v>
      </c>
      <c r="B32" s="700"/>
      <c r="C32" s="1954"/>
      <c r="D32" s="1954"/>
      <c r="E32" s="1644">
        <v>25.14</v>
      </c>
      <c r="F32" s="1954"/>
      <c r="G32" s="1954"/>
      <c r="H32" s="1954"/>
      <c r="I32" s="1644">
        <v>5.57</v>
      </c>
      <c r="J32" s="1859"/>
      <c r="K32" s="1954"/>
      <c r="L32" s="1954"/>
      <c r="M32" s="1644">
        <v>12.46</v>
      </c>
      <c r="N32" s="1954"/>
      <c r="O32" s="1954"/>
      <c r="P32" s="1954"/>
      <c r="Q32" s="1644">
        <v>3.2800000000000002</v>
      </c>
    </row>
    <row r="33" spans="1:33" s="620" customFormat="1" ht="15" x14ac:dyDescent="0.25">
      <c r="A33" s="619">
        <v>19</v>
      </c>
      <c r="B33" s="700"/>
      <c r="C33" s="1954"/>
      <c r="D33" s="1954"/>
      <c r="E33" s="1644">
        <v>20.399999999999999</v>
      </c>
      <c r="F33" s="1954"/>
      <c r="G33" s="1954"/>
      <c r="H33" s="1954"/>
      <c r="I33" s="1644">
        <v>4.68</v>
      </c>
      <c r="J33" s="1859"/>
      <c r="K33" s="1954"/>
      <c r="L33" s="1954"/>
      <c r="M33" s="1644">
        <v>9.5400000000000009</v>
      </c>
      <c r="N33" s="1954"/>
      <c r="O33" s="1954"/>
      <c r="P33" s="1954"/>
      <c r="Q33" s="1644">
        <v>3.8000000000000003</v>
      </c>
    </row>
    <row r="34" spans="1:33" s="620" customFormat="1" ht="15" x14ac:dyDescent="0.25">
      <c r="A34" s="619">
        <v>20</v>
      </c>
      <c r="B34" s="700"/>
      <c r="C34" s="1954"/>
      <c r="D34" s="1954"/>
      <c r="E34" s="1644">
        <v>6.6</v>
      </c>
      <c r="F34" s="1954"/>
      <c r="G34" s="1954"/>
      <c r="H34" s="1954"/>
      <c r="I34" s="1644">
        <v>8.2100000000000009</v>
      </c>
      <c r="J34" s="1859"/>
      <c r="K34" s="1954"/>
      <c r="L34" s="1954"/>
      <c r="M34" s="1644">
        <v>2.6399999999999997</v>
      </c>
      <c r="N34" s="1954"/>
      <c r="O34" s="1954"/>
      <c r="P34" s="1954"/>
      <c r="Q34" s="1644">
        <v>3.31</v>
      </c>
    </row>
    <row r="35" spans="1:33" s="620" customFormat="1" ht="15" x14ac:dyDescent="0.25">
      <c r="A35" s="619">
        <v>21</v>
      </c>
      <c r="B35" s="700"/>
      <c r="C35" s="1954"/>
      <c r="D35" s="1954"/>
      <c r="E35" s="1644">
        <v>5.42</v>
      </c>
      <c r="F35" s="1954"/>
      <c r="G35" s="1954"/>
      <c r="H35" s="1954"/>
      <c r="I35" s="1644">
        <v>6.1400000000000006</v>
      </c>
      <c r="J35" s="1859"/>
      <c r="K35" s="1954"/>
      <c r="L35" s="1954"/>
      <c r="M35" s="1644">
        <v>2.3200000000000003</v>
      </c>
      <c r="N35" s="1954"/>
      <c r="O35" s="1954"/>
      <c r="P35" s="1954"/>
      <c r="Q35" s="1644">
        <v>2.58</v>
      </c>
    </row>
    <row r="36" spans="1:33" s="620" customFormat="1" ht="15" x14ac:dyDescent="0.25">
      <c r="A36" s="619">
        <v>22</v>
      </c>
      <c r="B36" s="700"/>
      <c r="C36" s="1954"/>
      <c r="D36" s="1954"/>
      <c r="E36" s="1644">
        <v>5.3599999999999994</v>
      </c>
      <c r="F36" s="1954"/>
      <c r="G36" s="1954"/>
      <c r="H36" s="1954"/>
      <c r="I36" s="1644">
        <v>5.26</v>
      </c>
      <c r="J36" s="1859"/>
      <c r="K36" s="1954"/>
      <c r="L36" s="1954"/>
      <c r="M36" s="1644">
        <v>2.2200000000000002</v>
      </c>
      <c r="N36" s="1954"/>
      <c r="O36" s="1954"/>
      <c r="P36" s="1954"/>
      <c r="Q36" s="1644">
        <v>1.79</v>
      </c>
    </row>
    <row r="37" spans="1:33" s="620" customFormat="1" ht="15" x14ac:dyDescent="0.25">
      <c r="A37" s="619">
        <v>23</v>
      </c>
      <c r="B37" s="700"/>
      <c r="C37" s="1954"/>
      <c r="D37" s="1954"/>
      <c r="E37" s="1644">
        <v>3.6799999999999997</v>
      </c>
      <c r="F37" s="1954"/>
      <c r="G37" s="1954"/>
      <c r="H37" s="1954"/>
      <c r="I37" s="1644">
        <v>5.1400000000000006</v>
      </c>
      <c r="J37" s="1859"/>
      <c r="K37" s="1954"/>
      <c r="L37" s="1954"/>
      <c r="M37" s="1644">
        <v>1.8599999999999999</v>
      </c>
      <c r="N37" s="1954"/>
      <c r="O37" s="1954"/>
      <c r="P37" s="1954"/>
      <c r="Q37" s="1644">
        <v>2.2000000000000002</v>
      </c>
    </row>
    <row r="38" spans="1:33" s="620" customFormat="1" ht="15" x14ac:dyDescent="0.25">
      <c r="A38" s="619">
        <v>24</v>
      </c>
      <c r="B38" s="700"/>
      <c r="C38" s="1954"/>
      <c r="D38" s="1954"/>
      <c r="E38" s="1644">
        <v>3.08</v>
      </c>
      <c r="F38" s="1954"/>
      <c r="G38" s="1954"/>
      <c r="H38" s="1954"/>
      <c r="I38" s="1644">
        <v>4.41</v>
      </c>
      <c r="J38" s="1859"/>
      <c r="K38" s="1954"/>
      <c r="L38" s="1954"/>
      <c r="M38" s="1644">
        <v>1.58</v>
      </c>
      <c r="N38" s="1954"/>
      <c r="O38" s="1954"/>
      <c r="P38" s="1954"/>
      <c r="Q38" s="1644">
        <v>3.1</v>
      </c>
    </row>
    <row r="39" spans="1:33" s="620" customFormat="1" ht="15" x14ac:dyDescent="0.2">
      <c r="A39" s="619" t="s">
        <v>19</v>
      </c>
      <c r="B39" s="619"/>
      <c r="C39" s="1954"/>
      <c r="D39" s="1954"/>
      <c r="E39" s="1955">
        <f>SUM(E15:E38)</f>
        <v>172.4</v>
      </c>
      <c r="F39" s="1954"/>
      <c r="G39" s="1954"/>
      <c r="H39" s="1954"/>
      <c r="I39" s="1955">
        <f>SUM(I15:I38)</f>
        <v>100.84000000000002</v>
      </c>
      <c r="J39" s="1954"/>
      <c r="K39" s="1954"/>
      <c r="L39" s="1954"/>
      <c r="M39" s="1955">
        <f>SUM(M15:M38)</f>
        <v>82.02000000000001</v>
      </c>
      <c r="N39" s="1954"/>
      <c r="O39" s="1954"/>
      <c r="P39" s="1954"/>
      <c r="Q39" s="1955">
        <f>SUM(Q15:Q38)</f>
        <v>54.730000000000004</v>
      </c>
    </row>
    <row r="40" spans="1:33" s="609" customFormat="1" ht="12.75" customHeight="1" x14ac:dyDescent="0.2">
      <c r="A40" s="609" t="s">
        <v>20</v>
      </c>
      <c r="R40" s="944"/>
      <c r="S40" s="944"/>
      <c r="T40" s="944"/>
      <c r="U40" s="944"/>
      <c r="V40" s="944"/>
      <c r="W40" s="944"/>
      <c r="X40" s="944"/>
      <c r="Y40" s="944"/>
      <c r="Z40" s="944"/>
      <c r="AA40" s="944"/>
      <c r="AB40" s="944"/>
      <c r="AC40" s="944"/>
      <c r="AD40" s="944"/>
      <c r="AE40" s="944"/>
      <c r="AF40" s="944"/>
      <c r="AG40" s="944"/>
    </row>
    <row r="41" spans="1:33" s="609" customFormat="1" ht="12.75" customHeight="1" x14ac:dyDescent="0.2">
      <c r="A41" s="609" t="s">
        <v>21</v>
      </c>
      <c r="R41" s="944"/>
      <c r="S41" s="944"/>
      <c r="T41" s="944"/>
      <c r="U41" s="944"/>
      <c r="V41" s="944"/>
      <c r="W41" s="944"/>
      <c r="X41" s="944"/>
      <c r="Y41" s="944"/>
      <c r="Z41" s="944"/>
      <c r="AA41" s="944"/>
      <c r="AB41" s="944"/>
      <c r="AC41" s="944"/>
      <c r="AD41" s="944"/>
      <c r="AE41" s="944"/>
      <c r="AF41" s="944"/>
      <c r="AG41" s="944"/>
    </row>
    <row r="42" spans="1:33" x14ac:dyDescent="0.2">
      <c r="A42" s="609" t="s">
        <v>22</v>
      </c>
      <c r="R42" s="945"/>
      <c r="S42" s="945"/>
      <c r="T42" s="945"/>
      <c r="U42" s="945"/>
      <c r="V42" s="945"/>
      <c r="W42" s="945"/>
      <c r="X42" s="945"/>
      <c r="Y42" s="945"/>
      <c r="Z42" s="945"/>
      <c r="AA42" s="945"/>
      <c r="AB42" s="945"/>
      <c r="AC42" s="945"/>
      <c r="AD42" s="945"/>
      <c r="AE42" s="945"/>
      <c r="AF42" s="945"/>
      <c r="AG42" s="945"/>
    </row>
    <row r="43" spans="1:33" x14ac:dyDescent="0.2">
      <c r="A43" s="609" t="s">
        <v>23</v>
      </c>
      <c r="K43" s="609" t="s">
        <v>526</v>
      </c>
      <c r="L43" s="609"/>
      <c r="M43" s="609"/>
      <c r="N43" s="609"/>
      <c r="O43" s="609"/>
      <c r="P43" s="609"/>
      <c r="Q43" s="609"/>
      <c r="R43" s="945"/>
      <c r="S43" s="945"/>
      <c r="T43" s="945"/>
      <c r="U43" s="945"/>
      <c r="V43" s="945"/>
      <c r="W43" s="945"/>
      <c r="X43" s="945"/>
      <c r="Y43" s="945"/>
      <c r="Z43" s="945"/>
      <c r="AA43" s="945"/>
      <c r="AB43" s="945"/>
      <c r="AC43" s="945"/>
      <c r="AD43" s="945"/>
      <c r="AE43" s="945"/>
      <c r="AF43" s="945"/>
      <c r="AG43" s="945"/>
    </row>
    <row r="44" spans="1:33" x14ac:dyDescent="0.2">
      <c r="R44" s="945"/>
      <c r="S44" s="945"/>
      <c r="T44" s="945"/>
      <c r="U44" s="945"/>
      <c r="V44" s="945"/>
      <c r="W44" s="945"/>
      <c r="X44" s="945"/>
      <c r="Y44" s="945"/>
      <c r="Z44" s="945"/>
      <c r="AA44" s="945"/>
      <c r="AB44" s="945"/>
      <c r="AC44" s="945"/>
      <c r="AD44" s="945"/>
      <c r="AE44" s="945"/>
      <c r="AF44" s="945"/>
      <c r="AG44" s="945"/>
    </row>
  </sheetData>
  <mergeCells count="18">
    <mergeCell ref="N11:O11"/>
    <mergeCell ref="J10:M10"/>
    <mergeCell ref="N10:Q10"/>
    <mergeCell ref="A9:A12"/>
    <mergeCell ref="B11:C11"/>
    <mergeCell ref="F11:G11"/>
    <mergeCell ref="J11:K11"/>
    <mergeCell ref="J9:Q9"/>
    <mergeCell ref="B10:E10"/>
    <mergeCell ref="F10:I10"/>
    <mergeCell ref="B9:I9"/>
    <mergeCell ref="A7:Q7"/>
    <mergeCell ref="B1:F1"/>
    <mergeCell ref="B2:F2"/>
    <mergeCell ref="A6:Q6"/>
    <mergeCell ref="B5:C5"/>
    <mergeCell ref="B4:C4"/>
    <mergeCell ref="M2:Q2"/>
  </mergeCells>
  <phoneticPr fontId="5" type="noConversion"/>
  <pageMargins left="0.39370078740157483" right="0.33" top="0.19685039370078741" bottom="0.19685039370078741" header="0.51181102362204722" footer="0.51181102362204722"/>
  <pageSetup paperSize="9" orientation="landscape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4">
    <tabColor theme="6"/>
  </sheetPr>
  <dimension ref="A1:AG44"/>
  <sheetViews>
    <sheetView zoomScale="70" zoomScaleNormal="70" workbookViewId="0">
      <selection activeCell="T37" sqref="T37"/>
    </sheetView>
  </sheetViews>
  <sheetFormatPr defaultRowHeight="12.75" x14ac:dyDescent="0.2"/>
  <cols>
    <col min="1" max="1" width="5.42578125" style="634" customWidth="1"/>
    <col min="2" max="3" width="11.28515625" style="634" customWidth="1"/>
    <col min="4" max="4" width="11.28515625" style="634" hidden="1" customWidth="1"/>
    <col min="5" max="7" width="11.28515625" style="634" customWidth="1"/>
    <col min="8" max="8" width="11.28515625" style="634" hidden="1" customWidth="1"/>
    <col min="9" max="11" width="11.28515625" style="634" customWidth="1"/>
    <col min="12" max="12" width="11.28515625" style="634" hidden="1" customWidth="1"/>
    <col min="13" max="15" width="11.28515625" style="634" customWidth="1"/>
    <col min="16" max="16" width="11.28515625" style="634" hidden="1" customWidth="1"/>
    <col min="17" max="17" width="11.28515625" style="634" customWidth="1"/>
    <col min="18" max="16384" width="9.140625" style="634"/>
  </cols>
  <sheetData>
    <row r="1" spans="1:33" s="622" customFormat="1" ht="18.75" customHeight="1" x14ac:dyDescent="0.25">
      <c r="B1" s="2936" t="s">
        <v>503</v>
      </c>
      <c r="C1" s="2046"/>
      <c r="D1" s="2046"/>
      <c r="E1" s="2046"/>
      <c r="F1" s="2046"/>
      <c r="J1" s="801" t="s">
        <v>179</v>
      </c>
      <c r="K1" s="2941" t="s">
        <v>391</v>
      </c>
      <c r="L1" s="2941"/>
      <c r="M1" s="2941"/>
      <c r="N1" s="2941"/>
      <c r="O1" s="2941"/>
      <c r="P1" s="2941"/>
      <c r="Q1" s="2941"/>
      <c r="R1" s="806"/>
      <c r="S1" s="942"/>
      <c r="T1" s="942"/>
      <c r="U1" s="942"/>
      <c r="V1" s="942"/>
      <c r="W1" s="942"/>
      <c r="X1" s="942"/>
      <c r="Y1" s="942"/>
      <c r="Z1" s="942"/>
      <c r="AA1" s="942"/>
      <c r="AB1" s="942"/>
      <c r="AC1" s="942"/>
      <c r="AD1" s="942"/>
      <c r="AE1" s="942"/>
      <c r="AF1" s="942"/>
      <c r="AG1" s="942"/>
    </row>
    <row r="2" spans="1:33" s="622" customFormat="1" ht="10.5" customHeight="1" x14ac:dyDescent="0.2">
      <c r="B2" s="2937" t="s">
        <v>1</v>
      </c>
      <c r="C2" s="2032"/>
      <c r="D2" s="2032"/>
      <c r="E2" s="2032"/>
      <c r="F2" s="2032"/>
      <c r="K2" s="942"/>
      <c r="L2" s="942"/>
      <c r="M2" s="942"/>
      <c r="N2" s="1048" t="s">
        <v>2</v>
      </c>
      <c r="O2" s="623"/>
      <c r="P2" s="623"/>
      <c r="Q2" s="623"/>
      <c r="R2" s="942"/>
      <c r="S2" s="942"/>
      <c r="T2" s="942"/>
      <c r="U2" s="942"/>
      <c r="V2" s="942"/>
      <c r="W2" s="942"/>
      <c r="X2" s="942"/>
      <c r="Y2" s="942"/>
      <c r="Z2" s="942"/>
      <c r="AA2" s="942"/>
      <c r="AB2" s="942"/>
      <c r="AC2" s="942"/>
      <c r="AD2" s="942"/>
      <c r="AE2" s="942"/>
      <c r="AF2" s="942"/>
      <c r="AG2" s="942"/>
    </row>
    <row r="3" spans="1:33" s="622" customFormat="1" ht="13.5" customHeight="1" x14ac:dyDescent="0.2">
      <c r="B3" s="624" t="s">
        <v>133</v>
      </c>
      <c r="N3" s="622" t="s">
        <v>3</v>
      </c>
      <c r="R3" s="942"/>
      <c r="S3" s="942"/>
      <c r="T3" s="942"/>
      <c r="U3" s="942"/>
      <c r="V3" s="942"/>
      <c r="W3" s="942"/>
      <c r="X3" s="942"/>
      <c r="Y3" s="942"/>
      <c r="Z3" s="942"/>
      <c r="AA3" s="942"/>
      <c r="AB3" s="942"/>
      <c r="AC3" s="942"/>
      <c r="AD3" s="942"/>
      <c r="AE3" s="942"/>
      <c r="AF3" s="942"/>
      <c r="AG3" s="942"/>
    </row>
    <row r="4" spans="1:33" s="622" customFormat="1" ht="15" customHeight="1" x14ac:dyDescent="0.25">
      <c r="B4" s="2940" t="s">
        <v>4</v>
      </c>
      <c r="C4" s="2046"/>
      <c r="D4" s="625"/>
      <c r="E4" s="942"/>
      <c r="F4" s="942"/>
      <c r="G4" s="942"/>
      <c r="H4" s="942"/>
      <c r="I4" s="921" t="s">
        <v>5</v>
      </c>
      <c r="J4" s="623"/>
      <c r="K4" s="623"/>
      <c r="L4" s="623"/>
      <c r="N4" s="2942" t="s">
        <v>137</v>
      </c>
      <c r="O4" s="2874"/>
      <c r="P4" s="2874"/>
      <c r="Q4" s="2874"/>
      <c r="R4" s="942"/>
      <c r="S4" s="942"/>
      <c r="T4" s="942"/>
      <c r="U4" s="942"/>
      <c r="V4" s="942"/>
      <c r="W4" s="942"/>
      <c r="X4" s="942"/>
      <c r="Y4" s="942"/>
      <c r="Z4" s="942"/>
      <c r="AA4" s="942"/>
      <c r="AB4" s="942"/>
      <c r="AC4" s="942"/>
      <c r="AD4" s="942"/>
      <c r="AE4" s="942"/>
      <c r="AF4" s="942"/>
      <c r="AG4" s="942"/>
    </row>
    <row r="5" spans="1:33" s="622" customFormat="1" ht="9.75" customHeight="1" x14ac:dyDescent="0.2">
      <c r="B5" s="2939" t="s">
        <v>7</v>
      </c>
      <c r="C5" s="2044"/>
      <c r="D5" s="623"/>
      <c r="E5" s="623"/>
      <c r="R5" s="942"/>
      <c r="S5" s="942"/>
      <c r="T5" s="942"/>
      <c r="U5" s="942"/>
      <c r="V5" s="942"/>
      <c r="W5" s="942"/>
      <c r="X5" s="942"/>
      <c r="Y5" s="942"/>
      <c r="Z5" s="942"/>
      <c r="AA5" s="942"/>
      <c r="AB5" s="942"/>
      <c r="AC5" s="942"/>
      <c r="AD5" s="942"/>
      <c r="AE5" s="942"/>
      <c r="AF5" s="942"/>
      <c r="AG5" s="942"/>
    </row>
    <row r="6" spans="1:33" s="622" customFormat="1" ht="12" customHeight="1" x14ac:dyDescent="0.25">
      <c r="A6" s="2938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42"/>
      <c r="S6" s="942"/>
      <c r="T6" s="942"/>
      <c r="U6" s="942"/>
      <c r="V6" s="942"/>
      <c r="W6" s="942"/>
      <c r="X6" s="942"/>
      <c r="Y6" s="942"/>
      <c r="Z6" s="942"/>
      <c r="AA6" s="942"/>
      <c r="AB6" s="942"/>
      <c r="AC6" s="942"/>
      <c r="AD6" s="942"/>
      <c r="AE6" s="942"/>
      <c r="AF6" s="942"/>
      <c r="AG6" s="942"/>
    </row>
    <row r="7" spans="1:33" s="622" customFormat="1" ht="15.75" x14ac:dyDescent="0.25">
      <c r="A7" s="2932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42"/>
      <c r="S7" s="942"/>
      <c r="T7" s="942"/>
      <c r="U7" s="942"/>
      <c r="V7" s="942"/>
      <c r="W7" s="942"/>
      <c r="X7" s="942"/>
      <c r="Y7" s="942"/>
      <c r="Z7" s="942"/>
      <c r="AA7" s="942"/>
      <c r="AB7" s="942"/>
      <c r="AC7" s="942"/>
      <c r="AD7" s="942"/>
      <c r="AE7" s="942"/>
      <c r="AF7" s="942"/>
      <c r="AG7" s="942"/>
    </row>
    <row r="8" spans="1:33" s="622" customFormat="1" ht="9" customHeight="1" x14ac:dyDescent="0.2">
      <c r="A8" s="1326" t="s">
        <v>459</v>
      </c>
      <c r="B8" s="1332"/>
      <c r="R8" s="942"/>
      <c r="S8" s="942"/>
      <c r="T8" s="942"/>
      <c r="U8" s="942"/>
      <c r="V8" s="942"/>
      <c r="W8" s="942"/>
      <c r="X8" s="942"/>
      <c r="Y8" s="942"/>
      <c r="Z8" s="942"/>
      <c r="AA8" s="942"/>
      <c r="AB8" s="942"/>
      <c r="AC8" s="942"/>
      <c r="AD8" s="942"/>
      <c r="AE8" s="942"/>
      <c r="AF8" s="942"/>
      <c r="AG8" s="942"/>
    </row>
    <row r="9" spans="1:33" s="622" customFormat="1" x14ac:dyDescent="0.2">
      <c r="A9" s="2929" t="s">
        <v>9</v>
      </c>
      <c r="B9" s="2933" t="s">
        <v>10</v>
      </c>
      <c r="C9" s="2934"/>
      <c r="D9" s="2934"/>
      <c r="E9" s="2934"/>
      <c r="F9" s="2934"/>
      <c r="G9" s="2934"/>
      <c r="H9" s="2934"/>
      <c r="I9" s="2935"/>
      <c r="J9" s="2933" t="s">
        <v>11</v>
      </c>
      <c r="K9" s="2934"/>
      <c r="L9" s="2934"/>
      <c r="M9" s="2934"/>
      <c r="N9" s="2934"/>
      <c r="O9" s="2934"/>
      <c r="P9" s="2934"/>
      <c r="Q9" s="2935"/>
      <c r="R9" s="942"/>
      <c r="S9" s="942"/>
      <c r="T9" s="942"/>
      <c r="U9" s="942"/>
      <c r="V9" s="942"/>
      <c r="W9" s="942"/>
      <c r="X9" s="942"/>
      <c r="Y9" s="942"/>
      <c r="Z9" s="942"/>
      <c r="AA9" s="942"/>
      <c r="AB9" s="942"/>
      <c r="AC9" s="942"/>
      <c r="AD9" s="942"/>
      <c r="AE9" s="942"/>
      <c r="AF9" s="942"/>
      <c r="AG9" s="942"/>
    </row>
    <row r="10" spans="1:33" s="622" customFormat="1" x14ac:dyDescent="0.2">
      <c r="A10" s="2930"/>
      <c r="B10" s="2926" t="s">
        <v>357</v>
      </c>
      <c r="C10" s="2927"/>
      <c r="D10" s="2927"/>
      <c r="E10" s="2928"/>
      <c r="F10" s="2926"/>
      <c r="G10" s="2039"/>
      <c r="H10" s="2039"/>
      <c r="I10" s="2040"/>
      <c r="J10" s="2926" t="s">
        <v>357</v>
      </c>
      <c r="K10" s="2927"/>
      <c r="L10" s="2927"/>
      <c r="M10" s="2928"/>
      <c r="N10" s="2926"/>
      <c r="O10" s="2927"/>
      <c r="P10" s="2927"/>
      <c r="Q10" s="2928"/>
      <c r="R10" s="942"/>
      <c r="S10" s="942"/>
      <c r="T10" s="942"/>
      <c r="U10" s="942"/>
      <c r="V10" s="942"/>
      <c r="W10" s="942"/>
      <c r="X10" s="942"/>
      <c r="Y10" s="942"/>
      <c r="Z10" s="942"/>
      <c r="AA10" s="942"/>
      <c r="AB10" s="942"/>
      <c r="AC10" s="942"/>
      <c r="AD10" s="942"/>
      <c r="AE10" s="942"/>
      <c r="AF10" s="942"/>
      <c r="AG10" s="942"/>
    </row>
    <row r="11" spans="1:33" s="622" customFormat="1" x14ac:dyDescent="0.2">
      <c r="A11" s="2930"/>
      <c r="B11" s="2926" t="s">
        <v>14</v>
      </c>
      <c r="C11" s="2927"/>
      <c r="E11" s="627">
        <v>2400</v>
      </c>
      <c r="F11" s="2926" t="s">
        <v>14</v>
      </c>
      <c r="G11" s="2927"/>
      <c r="H11" s="626"/>
      <c r="I11" s="627">
        <v>0</v>
      </c>
      <c r="J11" s="2926" t="s">
        <v>14</v>
      </c>
      <c r="K11" s="2927"/>
      <c r="L11" s="626"/>
      <c r="M11" s="627">
        <v>2400</v>
      </c>
      <c r="N11" s="2926" t="s">
        <v>14</v>
      </c>
      <c r="O11" s="2927"/>
      <c r="P11" s="626"/>
      <c r="Q11" s="627">
        <v>0</v>
      </c>
      <c r="R11" s="942"/>
      <c r="S11" s="942"/>
      <c r="T11" s="942"/>
      <c r="U11" s="942"/>
      <c r="V11" s="942"/>
      <c r="W11" s="942"/>
      <c r="X11" s="942"/>
      <c r="Y11" s="942"/>
      <c r="Z11" s="942"/>
      <c r="AA11" s="942"/>
      <c r="AB11" s="942"/>
      <c r="AC11" s="942"/>
      <c r="AD11" s="942"/>
      <c r="AE11" s="942"/>
      <c r="AF11" s="942"/>
      <c r="AG11" s="942"/>
    </row>
    <row r="12" spans="1:33" s="629" customFormat="1" ht="35.25" customHeight="1" x14ac:dyDescent="0.2">
      <c r="A12" s="2931"/>
      <c r="B12" s="628" t="s">
        <v>16</v>
      </c>
      <c r="C12" s="628" t="s">
        <v>17</v>
      </c>
      <c r="D12" s="628"/>
      <c r="E12" s="628" t="s">
        <v>18</v>
      </c>
      <c r="F12" s="628" t="s">
        <v>16</v>
      </c>
      <c r="G12" s="628" t="s">
        <v>17</v>
      </c>
      <c r="H12" s="628"/>
      <c r="I12" s="628" t="s">
        <v>18</v>
      </c>
      <c r="J12" s="628" t="s">
        <v>16</v>
      </c>
      <c r="K12" s="628" t="s">
        <v>17</v>
      </c>
      <c r="L12" s="628"/>
      <c r="M12" s="628" t="s">
        <v>18</v>
      </c>
      <c r="N12" s="628" t="s">
        <v>16</v>
      </c>
      <c r="O12" s="628" t="s">
        <v>17</v>
      </c>
      <c r="P12" s="628"/>
      <c r="Q12" s="628" t="s">
        <v>18</v>
      </c>
    </row>
    <row r="13" spans="1:33" s="631" customFormat="1" ht="11.25" x14ac:dyDescent="0.2">
      <c r="A13" s="630">
        <v>1</v>
      </c>
      <c r="B13" s="630">
        <v>2</v>
      </c>
      <c r="C13" s="630">
        <v>3</v>
      </c>
      <c r="D13" s="630"/>
      <c r="E13" s="630">
        <v>4</v>
      </c>
      <c r="F13" s="630">
        <v>5</v>
      </c>
      <c r="G13" s="630">
        <v>6</v>
      </c>
      <c r="H13" s="630"/>
      <c r="I13" s="630">
        <v>7</v>
      </c>
      <c r="J13" s="630">
        <v>8</v>
      </c>
      <c r="K13" s="630">
        <v>9</v>
      </c>
      <c r="L13" s="630"/>
      <c r="M13" s="630">
        <v>10</v>
      </c>
      <c r="N13" s="630">
        <v>11</v>
      </c>
      <c r="O13" s="630">
        <v>12</v>
      </c>
      <c r="P13" s="630"/>
      <c r="Q13" s="630">
        <v>13</v>
      </c>
    </row>
    <row r="14" spans="1:33" s="629" customFormat="1" x14ac:dyDescent="0.2">
      <c r="A14" s="632">
        <v>0</v>
      </c>
      <c r="B14" s="632"/>
      <c r="C14" s="1913"/>
      <c r="D14" s="1913"/>
      <c r="E14" s="1365"/>
      <c r="F14" s="1913"/>
      <c r="G14" s="1913"/>
      <c r="H14" s="1913"/>
      <c r="I14" s="1365"/>
      <c r="J14" s="1913"/>
      <c r="K14" s="1913"/>
      <c r="L14" s="1913"/>
      <c r="M14" s="1365"/>
      <c r="N14" s="632"/>
      <c r="O14" s="632"/>
      <c r="P14" s="632"/>
      <c r="Q14" s="927"/>
    </row>
    <row r="15" spans="1:33" s="1407" customFormat="1" ht="15" x14ac:dyDescent="0.25">
      <c r="A15" s="1404">
        <v>1</v>
      </c>
      <c r="B15" s="1404"/>
      <c r="C15" s="1914"/>
      <c r="D15" s="1914"/>
      <c r="E15" s="1644">
        <v>2.8799999999999994</v>
      </c>
      <c r="F15" s="1914"/>
      <c r="G15" s="1914"/>
      <c r="H15" s="1914"/>
      <c r="I15" s="1915"/>
      <c r="J15" s="1914"/>
      <c r="K15" s="1914"/>
      <c r="L15" s="1914"/>
      <c r="M15" s="1644">
        <v>6.42</v>
      </c>
      <c r="N15" s="1405"/>
      <c r="O15" s="1404"/>
      <c r="P15" s="1404"/>
      <c r="Q15" s="1406"/>
    </row>
    <row r="16" spans="1:33" s="629" customFormat="1" ht="15" x14ac:dyDescent="0.25">
      <c r="A16" s="632">
        <v>2</v>
      </c>
      <c r="B16" s="632"/>
      <c r="C16" s="1914"/>
      <c r="D16" s="1914"/>
      <c r="E16" s="1644">
        <v>2.46</v>
      </c>
      <c r="F16" s="1914"/>
      <c r="G16" s="1914"/>
      <c r="H16" s="1914"/>
      <c r="I16" s="1915"/>
      <c r="J16" s="1914"/>
      <c r="K16" s="1914"/>
      <c r="L16" s="1914"/>
      <c r="M16" s="1644">
        <v>5.34</v>
      </c>
      <c r="N16" s="1364"/>
      <c r="O16" s="632"/>
      <c r="P16" s="632"/>
      <c r="Q16" s="1185"/>
    </row>
    <row r="17" spans="1:17" s="629" customFormat="1" ht="15" x14ac:dyDescent="0.25">
      <c r="A17" s="632">
        <v>3</v>
      </c>
      <c r="B17" s="632"/>
      <c r="C17" s="1914"/>
      <c r="D17" s="1914"/>
      <c r="E17" s="1644">
        <v>2.34</v>
      </c>
      <c r="F17" s="1914"/>
      <c r="G17" s="1914"/>
      <c r="H17" s="1914"/>
      <c r="I17" s="1915"/>
      <c r="J17" s="1914"/>
      <c r="K17" s="1914"/>
      <c r="L17" s="1914"/>
      <c r="M17" s="1644">
        <v>4.9800000000000004</v>
      </c>
      <c r="N17" s="1364"/>
      <c r="O17" s="632"/>
      <c r="P17" s="632"/>
      <c r="Q17" s="1185"/>
    </row>
    <row r="18" spans="1:17" s="629" customFormat="1" ht="15" x14ac:dyDescent="0.25">
      <c r="A18" s="632">
        <v>4</v>
      </c>
      <c r="B18" s="632"/>
      <c r="C18" s="1914"/>
      <c r="D18" s="1914"/>
      <c r="E18" s="1644">
        <v>2.2799999999999998</v>
      </c>
      <c r="F18" s="1914"/>
      <c r="G18" s="1914"/>
      <c r="H18" s="1914"/>
      <c r="I18" s="1915"/>
      <c r="J18" s="1914"/>
      <c r="K18" s="1914"/>
      <c r="L18" s="1914"/>
      <c r="M18" s="1644">
        <v>5.2799999999999994</v>
      </c>
      <c r="N18" s="1364"/>
      <c r="O18" s="632"/>
      <c r="P18" s="632"/>
      <c r="Q18" s="1185"/>
    </row>
    <row r="19" spans="1:17" s="629" customFormat="1" ht="15" x14ac:dyDescent="0.25">
      <c r="A19" s="632">
        <v>5</v>
      </c>
      <c r="B19" s="632"/>
      <c r="C19" s="1914"/>
      <c r="D19" s="1914"/>
      <c r="E19" s="1644">
        <v>2.3999999999999995</v>
      </c>
      <c r="F19" s="1914"/>
      <c r="G19" s="1914"/>
      <c r="H19" s="1914"/>
      <c r="I19" s="1915"/>
      <c r="J19" s="1914"/>
      <c r="K19" s="1914"/>
      <c r="L19" s="1914"/>
      <c r="M19" s="1644">
        <v>5.6399999999999988</v>
      </c>
      <c r="N19" s="1364"/>
      <c r="O19" s="632"/>
      <c r="P19" s="632"/>
      <c r="Q19" s="1185"/>
    </row>
    <row r="20" spans="1:17" s="629" customFormat="1" ht="15" x14ac:dyDescent="0.25">
      <c r="A20" s="632">
        <v>6</v>
      </c>
      <c r="B20" s="632"/>
      <c r="C20" s="1914"/>
      <c r="D20" s="1914"/>
      <c r="E20" s="1644">
        <v>2.3999999999999995</v>
      </c>
      <c r="F20" s="1914"/>
      <c r="G20" s="1914"/>
      <c r="H20" s="1914"/>
      <c r="I20" s="1915"/>
      <c r="J20" s="1914"/>
      <c r="K20" s="1914"/>
      <c r="L20" s="1914"/>
      <c r="M20" s="1644">
        <v>5.34</v>
      </c>
      <c r="N20" s="1364"/>
      <c r="O20" s="632"/>
      <c r="P20" s="632"/>
      <c r="Q20" s="1185"/>
    </row>
    <row r="21" spans="1:17" s="629" customFormat="1" ht="15" x14ac:dyDescent="0.25">
      <c r="A21" s="632">
        <v>7</v>
      </c>
      <c r="B21" s="632"/>
      <c r="C21" s="1914"/>
      <c r="D21" s="1914"/>
      <c r="E21" s="1644">
        <v>2.76</v>
      </c>
      <c r="F21" s="1914"/>
      <c r="G21" s="1914"/>
      <c r="H21" s="1914"/>
      <c r="I21" s="1915"/>
      <c r="J21" s="1914"/>
      <c r="K21" s="1914"/>
      <c r="L21" s="1914"/>
      <c r="M21" s="1644">
        <v>5.0399999999999991</v>
      </c>
      <c r="N21" s="1364"/>
      <c r="O21" s="632"/>
      <c r="P21" s="632"/>
      <c r="Q21" s="1185"/>
    </row>
    <row r="22" spans="1:17" s="629" customFormat="1" ht="15" x14ac:dyDescent="0.25">
      <c r="A22" s="632">
        <v>8</v>
      </c>
      <c r="B22" s="632"/>
      <c r="C22" s="1914"/>
      <c r="D22" s="1914"/>
      <c r="E22" s="1644">
        <v>3.1799999999999997</v>
      </c>
      <c r="F22" s="1914"/>
      <c r="G22" s="1914"/>
      <c r="H22" s="1914"/>
      <c r="I22" s="1915"/>
      <c r="J22" s="1914"/>
      <c r="K22" s="1914"/>
      <c r="L22" s="1914"/>
      <c r="M22" s="1644">
        <v>5.52</v>
      </c>
      <c r="N22" s="1364"/>
      <c r="O22" s="632"/>
      <c r="P22" s="632"/>
      <c r="Q22" s="1185"/>
    </row>
    <row r="23" spans="1:17" s="629" customFormat="1" ht="15" x14ac:dyDescent="0.25">
      <c r="A23" s="632">
        <v>9</v>
      </c>
      <c r="B23" s="632"/>
      <c r="C23" s="1914"/>
      <c r="D23" s="1914"/>
      <c r="E23" s="1644">
        <v>4.0199999999999996</v>
      </c>
      <c r="F23" s="1914"/>
      <c r="G23" s="1914"/>
      <c r="H23" s="1914"/>
      <c r="I23" s="1915"/>
      <c r="J23" s="1914"/>
      <c r="K23" s="1914"/>
      <c r="L23" s="1914"/>
      <c r="M23" s="1644">
        <v>5.2199999999999989</v>
      </c>
      <c r="N23" s="1364"/>
      <c r="O23" s="632"/>
      <c r="P23" s="632"/>
      <c r="Q23" s="1185"/>
    </row>
    <row r="24" spans="1:17" s="629" customFormat="1" ht="15" x14ac:dyDescent="0.25">
      <c r="A24" s="632">
        <v>10</v>
      </c>
      <c r="B24" s="632"/>
      <c r="C24" s="1914"/>
      <c r="D24" s="1914"/>
      <c r="E24" s="1644">
        <v>4.32</v>
      </c>
      <c r="F24" s="1914"/>
      <c r="G24" s="1914"/>
      <c r="H24" s="1914"/>
      <c r="I24" s="1915"/>
      <c r="J24" s="1914"/>
      <c r="K24" s="1914"/>
      <c r="L24" s="1914"/>
      <c r="M24" s="1644">
        <v>4.92</v>
      </c>
      <c r="N24" s="1364"/>
      <c r="O24" s="632"/>
      <c r="P24" s="632"/>
      <c r="Q24" s="1185"/>
    </row>
    <row r="25" spans="1:17" s="629" customFormat="1" ht="15" x14ac:dyDescent="0.25">
      <c r="A25" s="632">
        <v>11</v>
      </c>
      <c r="B25" s="632"/>
      <c r="C25" s="1914"/>
      <c r="D25" s="1914"/>
      <c r="E25" s="1644">
        <v>3.54</v>
      </c>
      <c r="F25" s="1914"/>
      <c r="G25" s="1914"/>
      <c r="H25" s="1914"/>
      <c r="I25" s="1915"/>
      <c r="J25" s="1914"/>
      <c r="K25" s="1914"/>
      <c r="L25" s="1914"/>
      <c r="M25" s="1644">
        <v>5.64</v>
      </c>
      <c r="N25" s="1364"/>
      <c r="O25" s="632"/>
      <c r="P25" s="632"/>
      <c r="Q25" s="1185"/>
    </row>
    <row r="26" spans="1:17" s="629" customFormat="1" ht="15" x14ac:dyDescent="0.25">
      <c r="A26" s="632">
        <v>12</v>
      </c>
      <c r="B26" s="632"/>
      <c r="C26" s="1914"/>
      <c r="D26" s="1914"/>
      <c r="E26" s="1644">
        <v>5.4</v>
      </c>
      <c r="F26" s="1914"/>
      <c r="G26" s="1914"/>
      <c r="H26" s="1914"/>
      <c r="I26" s="1915"/>
      <c r="J26" s="1914"/>
      <c r="K26" s="1914"/>
      <c r="L26" s="1914"/>
      <c r="M26" s="1644">
        <v>7.74</v>
      </c>
      <c r="N26" s="1364"/>
      <c r="O26" s="632"/>
      <c r="P26" s="632"/>
      <c r="Q26" s="1185"/>
    </row>
    <row r="27" spans="1:17" s="629" customFormat="1" ht="15" x14ac:dyDescent="0.25">
      <c r="A27" s="632">
        <v>13</v>
      </c>
      <c r="B27" s="632"/>
      <c r="C27" s="1914"/>
      <c r="D27" s="1914"/>
      <c r="E27" s="1644">
        <v>4.6199999999999992</v>
      </c>
      <c r="F27" s="1914"/>
      <c r="G27" s="1914"/>
      <c r="H27" s="1914"/>
      <c r="I27" s="1915"/>
      <c r="J27" s="1914"/>
      <c r="K27" s="1914"/>
      <c r="L27" s="1914"/>
      <c r="M27" s="1644">
        <v>8.4600000000000009</v>
      </c>
      <c r="N27" s="1364"/>
      <c r="O27" s="632"/>
      <c r="P27" s="632"/>
      <c r="Q27" s="1185"/>
    </row>
    <row r="28" spans="1:17" s="629" customFormat="1" ht="15" x14ac:dyDescent="0.25">
      <c r="A28" s="632">
        <v>14</v>
      </c>
      <c r="B28" s="632"/>
      <c r="C28" s="1914"/>
      <c r="D28" s="1914"/>
      <c r="E28" s="1644">
        <v>4.32</v>
      </c>
      <c r="F28" s="1914"/>
      <c r="G28" s="1914"/>
      <c r="H28" s="1914"/>
      <c r="I28" s="1915"/>
      <c r="J28" s="1914"/>
      <c r="K28" s="1914"/>
      <c r="L28" s="1914"/>
      <c r="M28" s="1644">
        <v>7.68</v>
      </c>
      <c r="N28" s="1364"/>
      <c r="O28" s="632"/>
      <c r="P28" s="632"/>
      <c r="Q28" s="1185"/>
    </row>
    <row r="29" spans="1:17" s="629" customFormat="1" ht="15" x14ac:dyDescent="0.25">
      <c r="A29" s="632">
        <v>15</v>
      </c>
      <c r="B29" s="632"/>
      <c r="C29" s="1914"/>
      <c r="D29" s="1914"/>
      <c r="E29" s="1644">
        <v>3</v>
      </c>
      <c r="F29" s="1914"/>
      <c r="G29" s="1914"/>
      <c r="H29" s="1914"/>
      <c r="I29" s="1915"/>
      <c r="J29" s="1914"/>
      <c r="K29" s="1914"/>
      <c r="L29" s="1914"/>
      <c r="M29" s="1644">
        <v>6.66</v>
      </c>
      <c r="N29" s="1364"/>
      <c r="O29" s="632"/>
      <c r="P29" s="632"/>
      <c r="Q29" s="1185"/>
    </row>
    <row r="30" spans="1:17" s="629" customFormat="1" ht="15" x14ac:dyDescent="0.25">
      <c r="A30" s="632">
        <v>16</v>
      </c>
      <c r="B30" s="632"/>
      <c r="C30" s="1914"/>
      <c r="D30" s="1914"/>
      <c r="E30" s="1644">
        <v>3.6599999999999997</v>
      </c>
      <c r="F30" s="1914"/>
      <c r="G30" s="1914"/>
      <c r="H30" s="1914"/>
      <c r="I30" s="1915"/>
      <c r="J30" s="1914"/>
      <c r="K30" s="1914"/>
      <c r="L30" s="1914"/>
      <c r="M30" s="1644">
        <v>7.3199999999999994</v>
      </c>
      <c r="N30" s="1364"/>
      <c r="O30" s="632"/>
      <c r="P30" s="632"/>
      <c r="Q30" s="1185"/>
    </row>
    <row r="31" spans="1:17" s="633" customFormat="1" ht="15" x14ac:dyDescent="0.25">
      <c r="A31" s="632">
        <v>17</v>
      </c>
      <c r="B31" s="632"/>
      <c r="C31" s="1914"/>
      <c r="D31" s="1914"/>
      <c r="E31" s="1644">
        <v>4.0199999999999996</v>
      </c>
      <c r="F31" s="1914"/>
      <c r="G31" s="1914"/>
      <c r="H31" s="1914"/>
      <c r="I31" s="1915"/>
      <c r="J31" s="1914"/>
      <c r="K31" s="1914"/>
      <c r="L31" s="1914"/>
      <c r="M31" s="1644">
        <v>8.1</v>
      </c>
      <c r="N31" s="1364"/>
      <c r="O31" s="632"/>
      <c r="P31" s="632"/>
      <c r="Q31" s="1185"/>
    </row>
    <row r="32" spans="1:17" s="633" customFormat="1" ht="15" x14ac:dyDescent="0.25">
      <c r="A32" s="632">
        <v>18</v>
      </c>
      <c r="B32" s="632"/>
      <c r="C32" s="1914"/>
      <c r="D32" s="1914"/>
      <c r="E32" s="1644">
        <v>4.5600000000000005</v>
      </c>
      <c r="F32" s="1914"/>
      <c r="G32" s="1914"/>
      <c r="H32" s="1914"/>
      <c r="I32" s="1915"/>
      <c r="J32" s="1914"/>
      <c r="K32" s="1914"/>
      <c r="L32" s="1914"/>
      <c r="M32" s="1644">
        <v>8.6999999999999993</v>
      </c>
      <c r="N32" s="1364"/>
      <c r="O32" s="632"/>
      <c r="P32" s="632"/>
      <c r="Q32" s="1185"/>
    </row>
    <row r="33" spans="1:33" s="633" customFormat="1" ht="15" x14ac:dyDescent="0.25">
      <c r="A33" s="632">
        <v>19</v>
      </c>
      <c r="B33" s="632"/>
      <c r="C33" s="1914"/>
      <c r="D33" s="1914"/>
      <c r="E33" s="1644">
        <v>4.7999999999999989</v>
      </c>
      <c r="F33" s="1914"/>
      <c r="G33" s="1914"/>
      <c r="H33" s="1914"/>
      <c r="I33" s="1915"/>
      <c r="J33" s="1914"/>
      <c r="K33" s="1914"/>
      <c r="L33" s="1914"/>
      <c r="M33" s="1644">
        <v>9.66</v>
      </c>
      <c r="N33" s="1364"/>
      <c r="O33" s="632"/>
      <c r="P33" s="632"/>
      <c r="Q33" s="1185"/>
    </row>
    <row r="34" spans="1:33" s="633" customFormat="1" ht="15" x14ac:dyDescent="0.25">
      <c r="A34" s="632">
        <v>20</v>
      </c>
      <c r="B34" s="632"/>
      <c r="C34" s="1914"/>
      <c r="D34" s="1914"/>
      <c r="E34" s="1644">
        <v>4.5599999999999996</v>
      </c>
      <c r="F34" s="1914"/>
      <c r="G34" s="1914"/>
      <c r="H34" s="1914"/>
      <c r="I34" s="1915"/>
      <c r="J34" s="1914"/>
      <c r="K34" s="1914"/>
      <c r="L34" s="1914"/>
      <c r="M34" s="1644">
        <v>10.199999999999999</v>
      </c>
      <c r="N34" s="1364"/>
      <c r="O34" s="632"/>
      <c r="P34" s="632"/>
      <c r="Q34" s="1185"/>
    </row>
    <row r="35" spans="1:33" s="633" customFormat="1" ht="15" x14ac:dyDescent="0.25">
      <c r="A35" s="632">
        <v>21</v>
      </c>
      <c r="B35" s="632"/>
      <c r="C35" s="1914"/>
      <c r="D35" s="1914"/>
      <c r="E35" s="1644">
        <v>3.7199999999999998</v>
      </c>
      <c r="F35" s="1914"/>
      <c r="G35" s="1914"/>
      <c r="H35" s="1914"/>
      <c r="I35" s="1915"/>
      <c r="J35" s="1914"/>
      <c r="K35" s="1914"/>
      <c r="L35" s="1914"/>
      <c r="M35" s="1644">
        <v>5.0399999999999991</v>
      </c>
      <c r="N35" s="1364"/>
      <c r="O35" s="632"/>
      <c r="P35" s="632"/>
      <c r="Q35" s="1185"/>
    </row>
    <row r="36" spans="1:33" s="633" customFormat="1" ht="15" x14ac:dyDescent="0.25">
      <c r="A36" s="632">
        <v>22</v>
      </c>
      <c r="B36" s="632"/>
      <c r="C36" s="1914"/>
      <c r="D36" s="1914"/>
      <c r="E36" s="1644">
        <v>3.7799999999999994</v>
      </c>
      <c r="F36" s="1914"/>
      <c r="G36" s="1914"/>
      <c r="H36" s="1914"/>
      <c r="I36" s="1915"/>
      <c r="J36" s="1914"/>
      <c r="K36" s="1914"/>
      <c r="L36" s="1914"/>
      <c r="M36" s="1644">
        <v>4.1399999999999997</v>
      </c>
      <c r="N36" s="1364"/>
      <c r="O36" s="632"/>
      <c r="P36" s="632"/>
      <c r="Q36" s="1185"/>
    </row>
    <row r="37" spans="1:33" s="633" customFormat="1" ht="15" x14ac:dyDescent="0.25">
      <c r="A37" s="632">
        <v>23</v>
      </c>
      <c r="B37" s="632"/>
      <c r="C37" s="1914"/>
      <c r="D37" s="1914"/>
      <c r="E37" s="1644">
        <v>2.9400000000000004</v>
      </c>
      <c r="F37" s="1914"/>
      <c r="G37" s="1914"/>
      <c r="H37" s="1914"/>
      <c r="I37" s="1915"/>
      <c r="J37" s="1914"/>
      <c r="K37" s="1914"/>
      <c r="L37" s="1914"/>
      <c r="M37" s="1644">
        <v>3.9</v>
      </c>
      <c r="N37" s="1364"/>
      <c r="O37" s="632"/>
      <c r="P37" s="632"/>
      <c r="Q37" s="1185"/>
    </row>
    <row r="38" spans="1:33" s="633" customFormat="1" ht="15" x14ac:dyDescent="0.25">
      <c r="A38" s="632">
        <v>24</v>
      </c>
      <c r="B38" s="632"/>
      <c r="C38" s="1914"/>
      <c r="D38" s="1914"/>
      <c r="E38" s="1644">
        <v>2.76</v>
      </c>
      <c r="F38" s="1914"/>
      <c r="G38" s="1914"/>
      <c r="H38" s="1914"/>
      <c r="I38" s="1915"/>
      <c r="J38" s="1914"/>
      <c r="K38" s="1914"/>
      <c r="L38" s="1914"/>
      <c r="M38" s="1644">
        <v>3.96</v>
      </c>
      <c r="N38" s="1364"/>
      <c r="O38" s="632"/>
      <c r="P38" s="632"/>
      <c r="Q38" s="1185"/>
    </row>
    <row r="39" spans="1:33" s="633" customFormat="1" ht="15" x14ac:dyDescent="0.2">
      <c r="A39" s="632" t="s">
        <v>19</v>
      </c>
      <c r="B39" s="632"/>
      <c r="C39" s="1914"/>
      <c r="D39" s="1914"/>
      <c r="E39" s="1916">
        <f>SUM(E15:E38)</f>
        <v>84.72</v>
      </c>
      <c r="F39" s="1914"/>
      <c r="G39" s="1914"/>
      <c r="H39" s="1914"/>
      <c r="I39" s="1916"/>
      <c r="J39" s="1914"/>
      <c r="K39" s="1914"/>
      <c r="L39" s="1914"/>
      <c r="M39" s="1916">
        <f>SUM(M15:M38)</f>
        <v>150.89999999999998</v>
      </c>
      <c r="N39" s="1364"/>
      <c r="O39" s="632"/>
      <c r="P39" s="632"/>
      <c r="Q39" s="1184"/>
    </row>
    <row r="40" spans="1:33" s="622" customFormat="1" ht="12.75" customHeight="1" x14ac:dyDescent="0.2">
      <c r="A40" s="622" t="s">
        <v>20</v>
      </c>
      <c r="R40" s="942"/>
      <c r="S40" s="942"/>
      <c r="T40" s="942"/>
      <c r="U40" s="942"/>
      <c r="V40" s="942"/>
      <c r="W40" s="942"/>
      <c r="X40" s="942"/>
      <c r="Y40" s="942"/>
      <c r="Z40" s="942"/>
      <c r="AA40" s="942"/>
      <c r="AB40" s="942"/>
      <c r="AC40" s="942"/>
      <c r="AD40" s="942"/>
      <c r="AE40" s="942"/>
      <c r="AF40" s="942"/>
      <c r="AG40" s="942"/>
    </row>
    <row r="41" spans="1:33" s="622" customFormat="1" ht="12.75" customHeight="1" x14ac:dyDescent="0.2">
      <c r="A41" s="622" t="s">
        <v>21</v>
      </c>
      <c r="R41" s="942"/>
      <c r="S41" s="942"/>
      <c r="T41" s="942"/>
      <c r="U41" s="942"/>
      <c r="V41" s="942"/>
      <c r="W41" s="942"/>
      <c r="X41" s="942"/>
      <c r="Y41" s="942"/>
      <c r="Z41" s="942"/>
      <c r="AA41" s="942"/>
      <c r="AB41" s="942"/>
      <c r="AC41" s="942"/>
      <c r="AD41" s="942"/>
      <c r="AE41" s="942"/>
      <c r="AF41" s="942"/>
      <c r="AG41" s="942"/>
    </row>
    <row r="42" spans="1:33" x14ac:dyDescent="0.2">
      <c r="A42" s="622" t="s">
        <v>22</v>
      </c>
      <c r="R42" s="943"/>
      <c r="S42" s="943"/>
      <c r="T42" s="943"/>
      <c r="U42" s="943"/>
      <c r="V42" s="943"/>
      <c r="W42" s="943"/>
      <c r="X42" s="943"/>
      <c r="Y42" s="943"/>
      <c r="Z42" s="943"/>
      <c r="AA42" s="943"/>
      <c r="AB42" s="943"/>
      <c r="AC42" s="943"/>
      <c r="AD42" s="943"/>
      <c r="AE42" s="943"/>
      <c r="AF42" s="943"/>
      <c r="AG42" s="943"/>
    </row>
    <row r="43" spans="1:33" x14ac:dyDescent="0.2">
      <c r="A43" s="622" t="s">
        <v>23</v>
      </c>
      <c r="K43" s="622" t="s">
        <v>526</v>
      </c>
      <c r="L43" s="622"/>
      <c r="M43" s="622"/>
      <c r="N43" s="622"/>
      <c r="O43" s="622"/>
      <c r="P43" s="622"/>
      <c r="Q43" s="622"/>
      <c r="R43" s="943"/>
      <c r="S43" s="943"/>
      <c r="T43" s="943"/>
      <c r="U43" s="943"/>
      <c r="V43" s="943"/>
      <c r="W43" s="943"/>
      <c r="X43" s="943"/>
      <c r="Y43" s="943"/>
      <c r="Z43" s="943"/>
      <c r="AA43" s="943"/>
      <c r="AB43" s="943"/>
      <c r="AC43" s="943"/>
      <c r="AD43" s="943"/>
      <c r="AE43" s="943"/>
      <c r="AF43" s="943"/>
      <c r="AG43" s="943"/>
    </row>
    <row r="44" spans="1:33" x14ac:dyDescent="0.2">
      <c r="R44" s="943"/>
      <c r="S44" s="943"/>
      <c r="T44" s="943"/>
      <c r="U44" s="943"/>
      <c r="V44" s="943"/>
      <c r="W44" s="943"/>
      <c r="X44" s="943"/>
      <c r="Y44" s="943"/>
      <c r="Z44" s="943"/>
      <c r="AA44" s="943"/>
      <c r="AB44" s="943"/>
      <c r="AC44" s="943"/>
      <c r="AD44" s="943"/>
      <c r="AE44" s="943"/>
      <c r="AF44" s="943"/>
      <c r="AG44" s="943"/>
    </row>
  </sheetData>
  <mergeCells count="19">
    <mergeCell ref="B1:F1"/>
    <mergeCell ref="B2:F2"/>
    <mergeCell ref="A6:Q6"/>
    <mergeCell ref="B5:C5"/>
    <mergeCell ref="B4:C4"/>
    <mergeCell ref="K1:Q1"/>
    <mergeCell ref="N4:Q4"/>
    <mergeCell ref="J10:M10"/>
    <mergeCell ref="N10:Q10"/>
    <mergeCell ref="J11:K11"/>
    <mergeCell ref="A9:A12"/>
    <mergeCell ref="A7:Q7"/>
    <mergeCell ref="N11:O11"/>
    <mergeCell ref="B11:C11"/>
    <mergeCell ref="F11:G11"/>
    <mergeCell ref="B9:I9"/>
    <mergeCell ref="J9:Q9"/>
    <mergeCell ref="B10:E10"/>
    <mergeCell ref="F10:I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5">
    <tabColor theme="6"/>
  </sheetPr>
  <dimension ref="A1:AG44"/>
  <sheetViews>
    <sheetView zoomScale="70" zoomScaleNormal="70" workbookViewId="0">
      <selection activeCell="S39" sqref="S39"/>
    </sheetView>
  </sheetViews>
  <sheetFormatPr defaultRowHeight="12.75" x14ac:dyDescent="0.2"/>
  <cols>
    <col min="1" max="1" width="5.42578125" style="647" customWidth="1"/>
    <col min="2" max="3" width="11.28515625" style="647" customWidth="1"/>
    <col min="4" max="4" width="11.28515625" style="647" hidden="1" customWidth="1"/>
    <col min="5" max="7" width="11.28515625" style="647" customWidth="1"/>
    <col min="8" max="8" width="11.28515625" style="647" hidden="1" customWidth="1"/>
    <col min="9" max="11" width="11.28515625" style="647" customWidth="1"/>
    <col min="12" max="12" width="11.28515625" style="647" hidden="1" customWidth="1"/>
    <col min="13" max="15" width="11.28515625" style="647" customWidth="1"/>
    <col min="16" max="16" width="11.28515625" style="647" hidden="1" customWidth="1"/>
    <col min="17" max="17" width="11.28515625" style="647" customWidth="1"/>
    <col min="18" max="16384" width="9.140625" style="647"/>
  </cols>
  <sheetData>
    <row r="1" spans="1:33" s="635" customFormat="1" ht="18.75" customHeight="1" x14ac:dyDescent="0.25">
      <c r="B1" s="2953" t="s">
        <v>503</v>
      </c>
      <c r="C1" s="2046"/>
      <c r="D1" s="2046"/>
      <c r="E1" s="2046"/>
      <c r="F1" s="2046"/>
      <c r="J1" s="801" t="s">
        <v>179</v>
      </c>
      <c r="K1" s="2958" t="s">
        <v>139</v>
      </c>
      <c r="L1" s="2958"/>
      <c r="M1" s="2958"/>
      <c r="N1" s="2958"/>
      <c r="O1" s="2958"/>
      <c r="P1" s="2958"/>
      <c r="Q1" s="2958"/>
      <c r="R1" s="807"/>
      <c r="S1" s="940"/>
      <c r="T1" s="940"/>
      <c r="U1" s="940"/>
      <c r="V1" s="940"/>
      <c r="W1" s="940"/>
      <c r="X1" s="940"/>
      <c r="Y1" s="940"/>
      <c r="Z1" s="940"/>
      <c r="AA1" s="940"/>
      <c r="AB1" s="940"/>
      <c r="AC1" s="940"/>
      <c r="AD1" s="940"/>
      <c r="AE1" s="940"/>
      <c r="AF1" s="940"/>
      <c r="AG1" s="940"/>
    </row>
    <row r="2" spans="1:33" s="635" customFormat="1" ht="10.5" customHeight="1" x14ac:dyDescent="0.2">
      <c r="B2" s="2954" t="s">
        <v>1</v>
      </c>
      <c r="C2" s="2032"/>
      <c r="D2" s="2032"/>
      <c r="E2" s="2032"/>
      <c r="F2" s="2032"/>
      <c r="K2" s="940"/>
      <c r="L2" s="940"/>
      <c r="M2" s="940"/>
      <c r="N2" s="1049" t="s">
        <v>2</v>
      </c>
      <c r="O2" s="636"/>
      <c r="P2" s="636"/>
      <c r="Q2" s="636"/>
      <c r="R2" s="940"/>
      <c r="S2" s="940"/>
      <c r="T2" s="940"/>
      <c r="U2" s="940"/>
      <c r="V2" s="940"/>
      <c r="W2" s="940"/>
      <c r="X2" s="940"/>
      <c r="Y2" s="940"/>
      <c r="Z2" s="940"/>
      <c r="AA2" s="940"/>
      <c r="AB2" s="940"/>
      <c r="AC2" s="940"/>
      <c r="AD2" s="940"/>
      <c r="AE2" s="940"/>
      <c r="AF2" s="940"/>
      <c r="AG2" s="940"/>
    </row>
    <row r="3" spans="1:33" s="635" customFormat="1" ht="13.5" customHeight="1" x14ac:dyDescent="0.2">
      <c r="B3" s="637" t="s">
        <v>133</v>
      </c>
      <c r="N3" s="635" t="s">
        <v>3</v>
      </c>
      <c r="R3" s="940"/>
      <c r="S3" s="940"/>
      <c r="T3" s="940"/>
      <c r="U3" s="940"/>
      <c r="V3" s="940"/>
      <c r="W3" s="940"/>
      <c r="X3" s="940"/>
      <c r="Y3" s="940"/>
      <c r="Z3" s="940"/>
      <c r="AA3" s="940"/>
      <c r="AB3" s="940"/>
      <c r="AC3" s="940"/>
      <c r="AD3" s="940"/>
      <c r="AE3" s="940"/>
      <c r="AF3" s="940"/>
      <c r="AG3" s="940"/>
    </row>
    <row r="4" spans="1:33" s="635" customFormat="1" ht="15" customHeight="1" x14ac:dyDescent="0.25">
      <c r="B4" s="2957" t="s">
        <v>4</v>
      </c>
      <c r="C4" s="2046"/>
      <c r="D4" s="638"/>
      <c r="E4" s="940"/>
      <c r="F4" s="940"/>
      <c r="G4" s="940"/>
      <c r="H4" s="940"/>
      <c r="I4" s="922" t="s">
        <v>5</v>
      </c>
      <c r="J4" s="636"/>
      <c r="K4" s="636"/>
      <c r="L4" s="636"/>
      <c r="O4" s="3022" t="s">
        <v>695</v>
      </c>
      <c r="R4" s="940"/>
      <c r="S4" s="940"/>
      <c r="T4" s="940"/>
      <c r="U4" s="940"/>
      <c r="V4" s="940"/>
      <c r="W4" s="940"/>
      <c r="X4" s="940"/>
      <c r="Y4" s="940"/>
      <c r="Z4" s="940"/>
      <c r="AA4" s="940"/>
      <c r="AB4" s="940"/>
      <c r="AC4" s="940"/>
      <c r="AD4" s="940"/>
      <c r="AE4" s="940"/>
      <c r="AF4" s="940"/>
      <c r="AG4" s="940"/>
    </row>
    <row r="5" spans="1:33" s="635" customFormat="1" ht="9.75" customHeight="1" x14ac:dyDescent="0.2">
      <c r="B5" s="2956" t="s">
        <v>7</v>
      </c>
      <c r="C5" s="2044"/>
      <c r="D5" s="636"/>
      <c r="E5" s="636"/>
      <c r="R5" s="940"/>
      <c r="S5" s="940"/>
      <c r="T5" s="940"/>
      <c r="U5" s="940"/>
      <c r="V5" s="940"/>
      <c r="W5" s="940"/>
      <c r="X5" s="940"/>
      <c r="Y5" s="940"/>
      <c r="Z5" s="940"/>
      <c r="AA5" s="940"/>
      <c r="AB5" s="940"/>
      <c r="AC5" s="940"/>
      <c r="AD5" s="940"/>
      <c r="AE5" s="940"/>
      <c r="AF5" s="940"/>
      <c r="AG5" s="940"/>
    </row>
    <row r="6" spans="1:33" s="635" customFormat="1" ht="12" customHeight="1" x14ac:dyDescent="0.25">
      <c r="A6" s="2955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40"/>
      <c r="S6" s="940"/>
      <c r="T6" s="940"/>
      <c r="U6" s="940"/>
      <c r="V6" s="940"/>
      <c r="W6" s="940"/>
      <c r="X6" s="940"/>
      <c r="Y6" s="940"/>
      <c r="Z6" s="940"/>
      <c r="AA6" s="940"/>
      <c r="AB6" s="940"/>
      <c r="AC6" s="940"/>
      <c r="AD6" s="940"/>
      <c r="AE6" s="940"/>
      <c r="AF6" s="940"/>
      <c r="AG6" s="940"/>
    </row>
    <row r="7" spans="1:33" s="635" customFormat="1" ht="15.75" x14ac:dyDescent="0.25">
      <c r="A7" s="2952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40"/>
      <c r="S7" s="940"/>
      <c r="T7" s="940"/>
      <c r="U7" s="940"/>
      <c r="V7" s="940"/>
      <c r="W7" s="940"/>
      <c r="X7" s="940"/>
      <c r="Y7" s="940"/>
      <c r="Z7" s="940"/>
      <c r="AA7" s="940"/>
      <c r="AB7" s="940"/>
      <c r="AC7" s="940"/>
      <c r="AD7" s="940"/>
      <c r="AE7" s="940"/>
      <c r="AF7" s="940"/>
      <c r="AG7" s="940"/>
    </row>
    <row r="8" spans="1:33" s="635" customFormat="1" ht="9" customHeight="1" x14ac:dyDescent="0.2">
      <c r="A8" s="1326" t="s">
        <v>460</v>
      </c>
      <c r="B8" s="1312" t="s">
        <v>461</v>
      </c>
      <c r="R8" s="940"/>
      <c r="S8" s="940"/>
      <c r="T8" s="940"/>
      <c r="U8" s="940"/>
      <c r="V8" s="940"/>
      <c r="W8" s="940"/>
      <c r="X8" s="940"/>
      <c r="Y8" s="940"/>
      <c r="Z8" s="940"/>
      <c r="AA8" s="940"/>
      <c r="AB8" s="940"/>
      <c r="AC8" s="940"/>
      <c r="AD8" s="940"/>
      <c r="AE8" s="940"/>
      <c r="AF8" s="940"/>
      <c r="AG8" s="940"/>
    </row>
    <row r="9" spans="1:33" s="635" customFormat="1" x14ac:dyDescent="0.2">
      <c r="A9" s="2946" t="s">
        <v>9</v>
      </c>
      <c r="B9" s="2949" t="s">
        <v>10</v>
      </c>
      <c r="C9" s="2950"/>
      <c r="D9" s="2950"/>
      <c r="E9" s="2950"/>
      <c r="F9" s="2950"/>
      <c r="G9" s="2950"/>
      <c r="H9" s="2950"/>
      <c r="I9" s="2951"/>
      <c r="J9" s="2949" t="s">
        <v>11</v>
      </c>
      <c r="K9" s="2950"/>
      <c r="L9" s="2950"/>
      <c r="M9" s="2950"/>
      <c r="N9" s="2950"/>
      <c r="O9" s="2950"/>
      <c r="P9" s="2950"/>
      <c r="Q9" s="2951"/>
      <c r="R9" s="940"/>
      <c r="S9" s="940"/>
      <c r="T9" s="940"/>
      <c r="U9" s="940"/>
      <c r="V9" s="940"/>
      <c r="W9" s="940"/>
      <c r="X9" s="940"/>
      <c r="Y9" s="940"/>
      <c r="Z9" s="940"/>
      <c r="AA9" s="940"/>
      <c r="AB9" s="940"/>
      <c r="AC9" s="940"/>
      <c r="AD9" s="940"/>
      <c r="AE9" s="940"/>
      <c r="AF9" s="940"/>
      <c r="AG9" s="940"/>
    </row>
    <row r="10" spans="1:33" s="635" customFormat="1" x14ac:dyDescent="0.2">
      <c r="A10" s="2947"/>
      <c r="B10" s="2943" t="s">
        <v>140</v>
      </c>
      <c r="C10" s="2944"/>
      <c r="D10" s="2944"/>
      <c r="E10" s="2945"/>
      <c r="F10" s="2943" t="s">
        <v>141</v>
      </c>
      <c r="G10" s="2039"/>
      <c r="H10" s="2039"/>
      <c r="I10" s="2040"/>
      <c r="J10" s="2943" t="s">
        <v>140</v>
      </c>
      <c r="K10" s="2944"/>
      <c r="L10" s="2944"/>
      <c r="M10" s="2945"/>
      <c r="N10" s="2943" t="s">
        <v>141</v>
      </c>
      <c r="O10" s="2944"/>
      <c r="P10" s="2944"/>
      <c r="Q10" s="2945"/>
      <c r="R10" s="940"/>
      <c r="S10" s="940"/>
      <c r="T10" s="940"/>
      <c r="U10" s="940"/>
      <c r="V10" s="940"/>
      <c r="W10" s="940"/>
      <c r="X10" s="940"/>
      <c r="Y10" s="940"/>
      <c r="Z10" s="940"/>
      <c r="AA10" s="940"/>
      <c r="AB10" s="940"/>
      <c r="AC10" s="940"/>
      <c r="AD10" s="940"/>
      <c r="AE10" s="940"/>
      <c r="AF10" s="940"/>
      <c r="AG10" s="940"/>
    </row>
    <row r="11" spans="1:33" s="635" customFormat="1" x14ac:dyDescent="0.2">
      <c r="A11" s="2947"/>
      <c r="B11" s="2943" t="s">
        <v>14</v>
      </c>
      <c r="C11" s="2944"/>
      <c r="E11" s="640">
        <v>4800</v>
      </c>
      <c r="F11" s="2943" t="s">
        <v>14</v>
      </c>
      <c r="G11" s="2944"/>
      <c r="H11" s="639"/>
      <c r="I11" s="640">
        <v>2400</v>
      </c>
      <c r="J11" s="2943" t="s">
        <v>14</v>
      </c>
      <c r="K11" s="2944"/>
      <c r="L11" s="639"/>
      <c r="M11" s="640">
        <v>4800</v>
      </c>
      <c r="N11" s="2943" t="s">
        <v>14</v>
      </c>
      <c r="O11" s="2944"/>
      <c r="P11" s="639"/>
      <c r="Q11" s="640">
        <v>2400</v>
      </c>
      <c r="R11" s="940"/>
      <c r="S11" s="940"/>
      <c r="T11" s="940"/>
      <c r="U11" s="940"/>
      <c r="V11" s="940"/>
      <c r="W11" s="940"/>
      <c r="X11" s="940"/>
      <c r="Y11" s="940"/>
      <c r="Z11" s="940"/>
      <c r="AA11" s="940"/>
      <c r="AB11" s="940"/>
      <c r="AC11" s="940"/>
      <c r="AD11" s="940"/>
      <c r="AE11" s="940"/>
      <c r="AF11" s="940"/>
      <c r="AG11" s="940"/>
    </row>
    <row r="12" spans="1:33" s="642" customFormat="1" ht="35.25" customHeight="1" x14ac:dyDescent="0.2">
      <c r="A12" s="2948"/>
      <c r="B12" s="641" t="s">
        <v>16</v>
      </c>
      <c r="C12" s="641" t="s">
        <v>17</v>
      </c>
      <c r="D12" s="641"/>
      <c r="E12" s="641" t="s">
        <v>18</v>
      </c>
      <c r="F12" s="641" t="s">
        <v>16</v>
      </c>
      <c r="G12" s="641" t="s">
        <v>17</v>
      </c>
      <c r="H12" s="641"/>
      <c r="I12" s="641" t="s">
        <v>18</v>
      </c>
      <c r="J12" s="641" t="s">
        <v>16</v>
      </c>
      <c r="K12" s="641" t="s">
        <v>17</v>
      </c>
      <c r="L12" s="641"/>
      <c r="M12" s="641" t="s">
        <v>18</v>
      </c>
      <c r="N12" s="641" t="s">
        <v>16</v>
      </c>
      <c r="O12" s="641" t="s">
        <v>17</v>
      </c>
      <c r="P12" s="641"/>
      <c r="Q12" s="641" t="s">
        <v>18</v>
      </c>
    </row>
    <row r="13" spans="1:33" s="644" customFormat="1" ht="11.25" x14ac:dyDescent="0.2">
      <c r="A13" s="643">
        <v>1</v>
      </c>
      <c r="B13" s="643">
        <v>2</v>
      </c>
      <c r="C13" s="643">
        <v>3</v>
      </c>
      <c r="D13" s="643"/>
      <c r="E13" s="643">
        <v>4</v>
      </c>
      <c r="F13" s="643">
        <v>5</v>
      </c>
      <c r="G13" s="643">
        <v>6</v>
      </c>
      <c r="H13" s="643"/>
      <c r="I13" s="643">
        <v>7</v>
      </c>
      <c r="J13" s="643">
        <v>8</v>
      </c>
      <c r="K13" s="643">
        <v>9</v>
      </c>
      <c r="L13" s="643"/>
      <c r="M13" s="643">
        <v>10</v>
      </c>
      <c r="N13" s="643">
        <v>11</v>
      </c>
      <c r="O13" s="643">
        <v>12</v>
      </c>
      <c r="P13" s="643"/>
      <c r="Q13" s="643">
        <v>13</v>
      </c>
    </row>
    <row r="14" spans="1:33" s="642" customFormat="1" ht="15" x14ac:dyDescent="0.2">
      <c r="A14" s="645">
        <v>0</v>
      </c>
      <c r="B14" s="1826"/>
      <c r="C14" s="1828"/>
      <c r="D14" s="1828"/>
      <c r="E14" s="1829"/>
      <c r="F14" s="1795"/>
      <c r="G14" s="1828"/>
      <c r="H14" s="1828"/>
      <c r="I14" s="1829"/>
      <c r="J14" s="1795"/>
      <c r="K14" s="1828"/>
      <c r="L14" s="1828"/>
      <c r="M14" s="1829"/>
      <c r="N14" s="1795"/>
      <c r="O14" s="1828"/>
      <c r="P14" s="1828"/>
      <c r="Q14" s="1829"/>
    </row>
    <row r="15" spans="1:33" s="1403" customFormat="1" ht="15" x14ac:dyDescent="0.25">
      <c r="A15" s="1402">
        <v>1</v>
      </c>
      <c r="B15" s="1827"/>
      <c r="C15" s="1828"/>
      <c r="D15" s="1828"/>
      <c r="E15" s="1644">
        <v>330.24</v>
      </c>
      <c r="F15" s="1795"/>
      <c r="G15" s="1828"/>
      <c r="H15" s="1828"/>
      <c r="I15" s="1644">
        <v>515.28</v>
      </c>
      <c r="J15" s="1795"/>
      <c r="K15" s="1828"/>
      <c r="L15" s="1828"/>
      <c r="M15" s="1644">
        <v>186.24</v>
      </c>
      <c r="N15" s="1795"/>
      <c r="O15" s="1828"/>
      <c r="P15" s="1828"/>
      <c r="Q15" s="1644">
        <v>443.04</v>
      </c>
    </row>
    <row r="16" spans="1:33" s="642" customFormat="1" ht="15" x14ac:dyDescent="0.25">
      <c r="A16" s="645">
        <v>2</v>
      </c>
      <c r="B16" s="1826"/>
      <c r="C16" s="1828"/>
      <c r="D16" s="1828"/>
      <c r="E16" s="1644">
        <v>293.27999999999997</v>
      </c>
      <c r="F16" s="1795"/>
      <c r="G16" s="1828"/>
      <c r="H16" s="1828"/>
      <c r="I16" s="1644">
        <v>539.28</v>
      </c>
      <c r="J16" s="1795"/>
      <c r="K16" s="1828"/>
      <c r="L16" s="1828"/>
      <c r="M16" s="1644">
        <v>185.76</v>
      </c>
      <c r="N16" s="1795"/>
      <c r="O16" s="1828"/>
      <c r="P16" s="1828"/>
      <c r="Q16" s="1644">
        <v>486.24</v>
      </c>
    </row>
    <row r="17" spans="1:17" s="642" customFormat="1" ht="15" x14ac:dyDescent="0.25">
      <c r="A17" s="645">
        <v>3</v>
      </c>
      <c r="B17" s="1826"/>
      <c r="C17" s="1828"/>
      <c r="D17" s="1828"/>
      <c r="E17" s="1644">
        <v>273.60000000000002</v>
      </c>
      <c r="F17" s="1795"/>
      <c r="G17" s="1828"/>
      <c r="H17" s="1828"/>
      <c r="I17" s="1644">
        <v>468.00000000000006</v>
      </c>
      <c r="J17" s="1795"/>
      <c r="K17" s="1828"/>
      <c r="L17" s="1828"/>
      <c r="M17" s="1644">
        <v>185.76</v>
      </c>
      <c r="N17" s="1795"/>
      <c r="O17" s="1828"/>
      <c r="P17" s="1828"/>
      <c r="Q17" s="1644">
        <v>438.72</v>
      </c>
    </row>
    <row r="18" spans="1:17" s="642" customFormat="1" ht="15" x14ac:dyDescent="0.25">
      <c r="A18" s="645">
        <v>4</v>
      </c>
      <c r="B18" s="1826"/>
      <c r="C18" s="1828"/>
      <c r="D18" s="1828"/>
      <c r="E18" s="1644">
        <v>260.64</v>
      </c>
      <c r="F18" s="1795"/>
      <c r="G18" s="1828"/>
      <c r="H18" s="1828"/>
      <c r="I18" s="1644">
        <v>385.44</v>
      </c>
      <c r="J18" s="1795"/>
      <c r="K18" s="1828"/>
      <c r="L18" s="1828"/>
      <c r="M18" s="1644">
        <v>191.51999999999998</v>
      </c>
      <c r="N18" s="1795"/>
      <c r="O18" s="1828"/>
      <c r="P18" s="1828"/>
      <c r="Q18" s="1644">
        <v>356.4</v>
      </c>
    </row>
    <row r="19" spans="1:17" s="642" customFormat="1" ht="15" x14ac:dyDescent="0.25">
      <c r="A19" s="645">
        <v>5</v>
      </c>
      <c r="B19" s="1826"/>
      <c r="C19" s="1828"/>
      <c r="D19" s="1828"/>
      <c r="E19" s="1644">
        <v>252.96000000000004</v>
      </c>
      <c r="F19" s="1795"/>
      <c r="G19" s="1828"/>
      <c r="H19" s="1828"/>
      <c r="I19" s="1644">
        <v>417.6</v>
      </c>
      <c r="J19" s="1795"/>
      <c r="K19" s="1828"/>
      <c r="L19" s="1828"/>
      <c r="M19" s="1644">
        <v>188.15999999999997</v>
      </c>
      <c r="N19" s="1795"/>
      <c r="O19" s="1828"/>
      <c r="P19" s="1828"/>
      <c r="Q19" s="1644">
        <v>389.52</v>
      </c>
    </row>
    <row r="20" spans="1:17" s="642" customFormat="1" ht="15" x14ac:dyDescent="0.25">
      <c r="A20" s="645">
        <v>6</v>
      </c>
      <c r="B20" s="1826"/>
      <c r="C20" s="1828"/>
      <c r="D20" s="1828"/>
      <c r="E20" s="1644">
        <v>289.44</v>
      </c>
      <c r="F20" s="1795"/>
      <c r="G20" s="1828"/>
      <c r="H20" s="1828"/>
      <c r="I20" s="1644">
        <v>432.96000000000004</v>
      </c>
      <c r="J20" s="1795"/>
      <c r="K20" s="1828"/>
      <c r="L20" s="1828"/>
      <c r="M20" s="1644">
        <v>195.36</v>
      </c>
      <c r="N20" s="1795"/>
      <c r="O20" s="1828"/>
      <c r="P20" s="1828"/>
      <c r="Q20" s="1644">
        <v>354.96000000000004</v>
      </c>
    </row>
    <row r="21" spans="1:17" s="642" customFormat="1" ht="15" x14ac:dyDescent="0.25">
      <c r="A21" s="645">
        <v>7</v>
      </c>
      <c r="B21" s="1826"/>
      <c r="C21" s="1828"/>
      <c r="D21" s="1828"/>
      <c r="E21" s="1644">
        <v>380.16</v>
      </c>
      <c r="F21" s="1795"/>
      <c r="G21" s="1828"/>
      <c r="H21" s="1828"/>
      <c r="I21" s="1644">
        <v>532.08000000000004</v>
      </c>
      <c r="J21" s="1795"/>
      <c r="K21" s="1828"/>
      <c r="L21" s="1828"/>
      <c r="M21" s="1644">
        <v>183.84</v>
      </c>
      <c r="N21" s="1795"/>
      <c r="O21" s="1828"/>
      <c r="P21" s="1828"/>
      <c r="Q21" s="1644">
        <v>410.88</v>
      </c>
    </row>
    <row r="22" spans="1:17" s="642" customFormat="1" ht="15" x14ac:dyDescent="0.25">
      <c r="A22" s="645">
        <v>8</v>
      </c>
      <c r="B22" s="1826"/>
      <c r="C22" s="1828"/>
      <c r="D22" s="1828"/>
      <c r="E22" s="1644">
        <v>425.76</v>
      </c>
      <c r="F22" s="1795"/>
      <c r="G22" s="1828"/>
      <c r="H22" s="1828"/>
      <c r="I22" s="1644">
        <v>561.59999999999991</v>
      </c>
      <c r="J22" s="1795"/>
      <c r="K22" s="1828"/>
      <c r="L22" s="1828"/>
      <c r="M22" s="1644">
        <v>223.68</v>
      </c>
      <c r="N22" s="1795"/>
      <c r="O22" s="1828"/>
      <c r="P22" s="1828"/>
      <c r="Q22" s="1644">
        <v>395.52</v>
      </c>
    </row>
    <row r="23" spans="1:17" s="642" customFormat="1" ht="15" x14ac:dyDescent="0.25">
      <c r="A23" s="645">
        <v>9</v>
      </c>
      <c r="B23" s="1826"/>
      <c r="C23" s="1828"/>
      <c r="D23" s="1828"/>
      <c r="E23" s="1644">
        <v>533.28</v>
      </c>
      <c r="F23" s="1795"/>
      <c r="G23" s="1828"/>
      <c r="H23" s="1828"/>
      <c r="I23" s="1644">
        <v>1468.08</v>
      </c>
      <c r="J23" s="1795"/>
      <c r="K23" s="1828"/>
      <c r="L23" s="1828"/>
      <c r="M23" s="1644">
        <v>318.24</v>
      </c>
      <c r="N23" s="1795"/>
      <c r="O23" s="1828"/>
      <c r="P23" s="1828"/>
      <c r="Q23" s="1644">
        <v>1081.44</v>
      </c>
    </row>
    <row r="24" spans="1:17" s="642" customFormat="1" ht="15" x14ac:dyDescent="0.25">
      <c r="A24" s="645">
        <v>10</v>
      </c>
      <c r="B24" s="1826"/>
      <c r="C24" s="1828"/>
      <c r="D24" s="1828"/>
      <c r="E24" s="1644">
        <v>612.96</v>
      </c>
      <c r="F24" s="1795"/>
      <c r="G24" s="1828"/>
      <c r="H24" s="1828"/>
      <c r="I24" s="1644">
        <v>1558.3200000000002</v>
      </c>
      <c r="J24" s="1795"/>
      <c r="K24" s="1828"/>
      <c r="L24" s="1828"/>
      <c r="M24" s="1644">
        <v>372.96000000000004</v>
      </c>
      <c r="N24" s="1795"/>
      <c r="O24" s="1828"/>
      <c r="P24" s="1828"/>
      <c r="Q24" s="1644">
        <v>1105.44</v>
      </c>
    </row>
    <row r="25" spans="1:17" s="642" customFormat="1" ht="15" x14ac:dyDescent="0.25">
      <c r="A25" s="645">
        <v>11</v>
      </c>
      <c r="B25" s="1826"/>
      <c r="C25" s="1828"/>
      <c r="D25" s="1828"/>
      <c r="E25" s="1644">
        <v>548.16000000000008</v>
      </c>
      <c r="F25" s="1795"/>
      <c r="G25" s="1828"/>
      <c r="H25" s="1828"/>
      <c r="I25" s="1644">
        <v>1336.56</v>
      </c>
      <c r="J25" s="1795"/>
      <c r="K25" s="1828"/>
      <c r="L25" s="1828"/>
      <c r="M25" s="1644">
        <v>323.52</v>
      </c>
      <c r="N25" s="1795"/>
      <c r="O25" s="1828"/>
      <c r="P25" s="1828"/>
      <c r="Q25" s="1644">
        <v>950.87999999999988</v>
      </c>
    </row>
    <row r="26" spans="1:17" s="642" customFormat="1" ht="15" x14ac:dyDescent="0.25">
      <c r="A26" s="645">
        <v>12</v>
      </c>
      <c r="B26" s="1826"/>
      <c r="C26" s="1828"/>
      <c r="D26" s="1828"/>
      <c r="E26" s="1644">
        <v>542.39999999999986</v>
      </c>
      <c r="F26" s="1795"/>
      <c r="G26" s="1828"/>
      <c r="H26" s="1828"/>
      <c r="I26" s="1644">
        <v>1492.8</v>
      </c>
      <c r="J26" s="1795"/>
      <c r="K26" s="1828"/>
      <c r="L26" s="1828"/>
      <c r="M26" s="1644">
        <v>311.52</v>
      </c>
      <c r="N26" s="1795"/>
      <c r="O26" s="1828"/>
      <c r="P26" s="1828"/>
      <c r="Q26" s="1644">
        <v>1073.52</v>
      </c>
    </row>
    <row r="27" spans="1:17" s="642" customFormat="1" ht="15" x14ac:dyDescent="0.25">
      <c r="A27" s="645">
        <v>13</v>
      </c>
      <c r="B27" s="1826"/>
      <c r="C27" s="1828"/>
      <c r="D27" s="1828"/>
      <c r="E27" s="1644">
        <v>527.04</v>
      </c>
      <c r="F27" s="1795"/>
      <c r="G27" s="1828"/>
      <c r="H27" s="1828"/>
      <c r="I27" s="1644">
        <v>754.31999999999994</v>
      </c>
      <c r="J27" s="1795"/>
      <c r="K27" s="1828"/>
      <c r="L27" s="1828"/>
      <c r="M27" s="1644">
        <v>287.52</v>
      </c>
      <c r="N27" s="1795"/>
      <c r="O27" s="1828"/>
      <c r="P27" s="1828"/>
      <c r="Q27" s="1644">
        <v>527.52</v>
      </c>
    </row>
    <row r="28" spans="1:17" s="642" customFormat="1" ht="15" x14ac:dyDescent="0.25">
      <c r="A28" s="645">
        <v>14</v>
      </c>
      <c r="B28" s="1826"/>
      <c r="C28" s="1828"/>
      <c r="D28" s="1828"/>
      <c r="E28" s="1644">
        <v>549.12</v>
      </c>
      <c r="F28" s="1795"/>
      <c r="G28" s="1828"/>
      <c r="H28" s="1828"/>
      <c r="I28" s="1644">
        <v>1430.3999999999999</v>
      </c>
      <c r="J28" s="1795"/>
      <c r="K28" s="1828"/>
      <c r="L28" s="1828"/>
      <c r="M28" s="1644">
        <v>330.72</v>
      </c>
      <c r="N28" s="1795"/>
      <c r="O28" s="1828"/>
      <c r="P28" s="1828"/>
      <c r="Q28" s="1644">
        <v>1043.04</v>
      </c>
    </row>
    <row r="29" spans="1:17" s="642" customFormat="1" ht="15" x14ac:dyDescent="0.25">
      <c r="A29" s="645">
        <v>15</v>
      </c>
      <c r="B29" s="1826"/>
      <c r="C29" s="1828"/>
      <c r="D29" s="1828"/>
      <c r="E29" s="1644">
        <v>524.64</v>
      </c>
      <c r="F29" s="1795"/>
      <c r="G29" s="1828"/>
      <c r="H29" s="1828"/>
      <c r="I29" s="1644">
        <v>1386</v>
      </c>
      <c r="J29" s="1795"/>
      <c r="K29" s="1828"/>
      <c r="L29" s="1828"/>
      <c r="M29" s="1644">
        <v>302.88</v>
      </c>
      <c r="N29" s="1795"/>
      <c r="O29" s="1828"/>
      <c r="P29" s="1828"/>
      <c r="Q29" s="1644">
        <v>1004.3999999999999</v>
      </c>
    </row>
    <row r="30" spans="1:17" s="642" customFormat="1" ht="15" x14ac:dyDescent="0.25">
      <c r="A30" s="645">
        <v>16</v>
      </c>
      <c r="B30" s="1826"/>
      <c r="C30" s="1828"/>
      <c r="D30" s="1828"/>
      <c r="E30" s="1644">
        <v>493.44</v>
      </c>
      <c r="F30" s="1795"/>
      <c r="G30" s="1828"/>
      <c r="H30" s="1828"/>
      <c r="I30" s="1644">
        <v>1273.44</v>
      </c>
      <c r="J30" s="1795"/>
      <c r="K30" s="1828"/>
      <c r="L30" s="1828"/>
      <c r="M30" s="1644">
        <v>292.32</v>
      </c>
      <c r="N30" s="1795"/>
      <c r="O30" s="1828"/>
      <c r="P30" s="1828"/>
      <c r="Q30" s="1644">
        <v>931.92</v>
      </c>
    </row>
    <row r="31" spans="1:17" s="646" customFormat="1" ht="15" x14ac:dyDescent="0.25">
      <c r="A31" s="645">
        <v>17</v>
      </c>
      <c r="B31" s="1826"/>
      <c r="C31" s="1828"/>
      <c r="D31" s="1828"/>
      <c r="E31" s="1644">
        <v>483.36</v>
      </c>
      <c r="F31" s="1795"/>
      <c r="G31" s="1828"/>
      <c r="H31" s="1828"/>
      <c r="I31" s="1644">
        <v>1208.8800000000001</v>
      </c>
      <c r="J31" s="1795"/>
      <c r="K31" s="1828"/>
      <c r="L31" s="1828"/>
      <c r="M31" s="1644">
        <v>282.24</v>
      </c>
      <c r="N31" s="1795"/>
      <c r="O31" s="1828"/>
      <c r="P31" s="1828"/>
      <c r="Q31" s="1644">
        <v>882.48</v>
      </c>
    </row>
    <row r="32" spans="1:17" s="646" customFormat="1" ht="15" x14ac:dyDescent="0.25">
      <c r="A32" s="645">
        <v>18</v>
      </c>
      <c r="B32" s="1826"/>
      <c r="C32" s="1828"/>
      <c r="D32" s="1828"/>
      <c r="E32" s="1644">
        <v>453.6</v>
      </c>
      <c r="F32" s="1795"/>
      <c r="G32" s="1828"/>
      <c r="H32" s="1828"/>
      <c r="I32" s="1644">
        <v>1002.96</v>
      </c>
      <c r="J32" s="1795"/>
      <c r="K32" s="1828"/>
      <c r="L32" s="1828"/>
      <c r="M32" s="1644">
        <v>216</v>
      </c>
      <c r="N32" s="1795"/>
      <c r="O32" s="1828"/>
      <c r="P32" s="1828"/>
      <c r="Q32" s="1644">
        <v>756.96</v>
      </c>
    </row>
    <row r="33" spans="1:33" s="646" customFormat="1" ht="15" x14ac:dyDescent="0.25">
      <c r="A33" s="645">
        <v>19</v>
      </c>
      <c r="B33" s="1826"/>
      <c r="C33" s="1828"/>
      <c r="D33" s="1828"/>
      <c r="E33" s="1644">
        <v>460.8</v>
      </c>
      <c r="F33" s="1795"/>
      <c r="G33" s="1828"/>
      <c r="H33" s="1828"/>
      <c r="I33" s="1644">
        <v>1002.4799999999999</v>
      </c>
      <c r="J33" s="1795"/>
      <c r="K33" s="1828"/>
      <c r="L33" s="1828"/>
      <c r="M33" s="1644">
        <v>220.32</v>
      </c>
      <c r="N33" s="1795"/>
      <c r="O33" s="1828"/>
      <c r="P33" s="1828"/>
      <c r="Q33" s="1644">
        <v>728.64</v>
      </c>
    </row>
    <row r="34" spans="1:33" s="646" customFormat="1" ht="15" x14ac:dyDescent="0.25">
      <c r="A34" s="645">
        <v>20</v>
      </c>
      <c r="B34" s="1826"/>
      <c r="C34" s="1828"/>
      <c r="D34" s="1828"/>
      <c r="E34" s="1644">
        <v>482.88</v>
      </c>
      <c r="F34" s="1795"/>
      <c r="G34" s="1828"/>
      <c r="H34" s="1828"/>
      <c r="I34" s="1644">
        <v>806.63999999999987</v>
      </c>
      <c r="J34" s="1795"/>
      <c r="K34" s="1828"/>
      <c r="L34" s="1828"/>
      <c r="M34" s="1644">
        <v>237.12</v>
      </c>
      <c r="N34" s="1795"/>
      <c r="O34" s="1828"/>
      <c r="P34" s="1828"/>
      <c r="Q34" s="1644">
        <v>571.44000000000005</v>
      </c>
    </row>
    <row r="35" spans="1:33" s="646" customFormat="1" ht="15" x14ac:dyDescent="0.25">
      <c r="A35" s="645">
        <v>21</v>
      </c>
      <c r="B35" s="1826"/>
      <c r="C35" s="1828"/>
      <c r="D35" s="1828"/>
      <c r="E35" s="1644">
        <v>500.64000000000004</v>
      </c>
      <c r="F35" s="1795"/>
      <c r="G35" s="1828"/>
      <c r="H35" s="1828"/>
      <c r="I35" s="1644">
        <v>725.28</v>
      </c>
      <c r="J35" s="1795"/>
      <c r="K35" s="1828"/>
      <c r="L35" s="1828"/>
      <c r="M35" s="1644">
        <v>218.40000000000003</v>
      </c>
      <c r="N35" s="1795"/>
      <c r="O35" s="1828"/>
      <c r="P35" s="1828"/>
      <c r="Q35" s="1644">
        <v>547.44000000000005</v>
      </c>
    </row>
    <row r="36" spans="1:33" s="646" customFormat="1" ht="15" x14ac:dyDescent="0.25">
      <c r="A36" s="645">
        <v>22</v>
      </c>
      <c r="B36" s="1826"/>
      <c r="C36" s="1828"/>
      <c r="D36" s="1828"/>
      <c r="E36" s="1644">
        <v>516.96</v>
      </c>
      <c r="F36" s="1795"/>
      <c r="G36" s="1828"/>
      <c r="H36" s="1828"/>
      <c r="I36" s="1644">
        <v>702.24</v>
      </c>
      <c r="J36" s="1795"/>
      <c r="K36" s="1828"/>
      <c r="L36" s="1828"/>
      <c r="M36" s="1644">
        <v>229.92000000000002</v>
      </c>
      <c r="N36" s="1795"/>
      <c r="O36" s="1828"/>
      <c r="P36" s="1828"/>
      <c r="Q36" s="1644">
        <v>532.31999999999994</v>
      </c>
    </row>
    <row r="37" spans="1:33" s="646" customFormat="1" ht="15" x14ac:dyDescent="0.25">
      <c r="A37" s="645">
        <v>23</v>
      </c>
      <c r="B37" s="1826"/>
      <c r="C37" s="1828"/>
      <c r="D37" s="1828"/>
      <c r="E37" s="1644">
        <v>467.52</v>
      </c>
      <c r="F37" s="1795"/>
      <c r="G37" s="1828"/>
      <c r="H37" s="1828"/>
      <c r="I37" s="1644">
        <v>718.56</v>
      </c>
      <c r="J37" s="1795"/>
      <c r="K37" s="1828"/>
      <c r="L37" s="1828"/>
      <c r="M37" s="1644">
        <v>180.96</v>
      </c>
      <c r="N37" s="1795"/>
      <c r="O37" s="1828"/>
      <c r="P37" s="1828"/>
      <c r="Q37" s="1644">
        <v>557.28</v>
      </c>
    </row>
    <row r="38" spans="1:33" s="646" customFormat="1" ht="15" x14ac:dyDescent="0.25">
      <c r="A38" s="645">
        <v>24</v>
      </c>
      <c r="B38" s="1826"/>
      <c r="C38" s="1828"/>
      <c r="D38" s="1828"/>
      <c r="E38" s="1644">
        <v>391.68</v>
      </c>
      <c r="F38" s="1795"/>
      <c r="G38" s="1828"/>
      <c r="H38" s="1828"/>
      <c r="I38" s="1644">
        <v>687.84</v>
      </c>
      <c r="J38" s="1795"/>
      <c r="K38" s="1828"/>
      <c r="L38" s="1828"/>
      <c r="M38" s="1644">
        <v>156</v>
      </c>
      <c r="N38" s="1795"/>
      <c r="O38" s="1828"/>
      <c r="P38" s="1828"/>
      <c r="Q38" s="1644">
        <v>538.31999999999994</v>
      </c>
    </row>
    <row r="39" spans="1:33" s="646" customFormat="1" ht="15" x14ac:dyDescent="0.2">
      <c r="A39" s="645" t="s">
        <v>19</v>
      </c>
      <c r="B39" s="1366"/>
      <c r="C39" s="1828"/>
      <c r="D39" s="1828"/>
      <c r="E39" s="1830">
        <f>SUM(E15:E38)</f>
        <v>10594.559999999998</v>
      </c>
      <c r="F39" s="1828"/>
      <c r="G39" s="1828"/>
      <c r="H39" s="1828"/>
      <c r="I39" s="1830">
        <f>SUM(I15:I38)</f>
        <v>21407.039999999997</v>
      </c>
      <c r="J39" s="1828"/>
      <c r="K39" s="1828"/>
      <c r="L39" s="1828"/>
      <c r="M39" s="1830">
        <f>SUM(M15:M38)</f>
        <v>5820.96</v>
      </c>
      <c r="N39" s="1828"/>
      <c r="O39" s="1828"/>
      <c r="P39" s="1828"/>
      <c r="Q39" s="1830">
        <f>SUM(Q15:Q38)</f>
        <v>16108.319999999998</v>
      </c>
    </row>
    <row r="40" spans="1:33" s="635" customFormat="1" ht="12.75" customHeight="1" x14ac:dyDescent="0.2">
      <c r="A40" s="635" t="s">
        <v>20</v>
      </c>
      <c r="R40" s="940"/>
      <c r="S40" s="940"/>
      <c r="T40" s="940"/>
      <c r="U40" s="940"/>
      <c r="V40" s="940"/>
      <c r="W40" s="940"/>
      <c r="X40" s="940"/>
      <c r="Y40" s="940"/>
      <c r="Z40" s="940"/>
      <c r="AA40" s="940"/>
      <c r="AB40" s="940"/>
      <c r="AC40" s="940"/>
      <c r="AD40" s="940"/>
      <c r="AE40" s="940"/>
      <c r="AF40" s="940"/>
      <c r="AG40" s="940"/>
    </row>
    <row r="41" spans="1:33" s="635" customFormat="1" ht="12.75" customHeight="1" x14ac:dyDescent="0.2">
      <c r="A41" s="635" t="s">
        <v>21</v>
      </c>
      <c r="R41" s="940"/>
      <c r="S41" s="940"/>
      <c r="T41" s="940"/>
      <c r="U41" s="940"/>
      <c r="V41" s="940"/>
      <c r="W41" s="940"/>
      <c r="X41" s="940"/>
      <c r="Y41" s="940"/>
      <c r="Z41" s="940"/>
      <c r="AA41" s="940"/>
      <c r="AB41" s="940"/>
      <c r="AC41" s="940"/>
      <c r="AD41" s="940"/>
      <c r="AE41" s="940"/>
      <c r="AF41" s="940"/>
      <c r="AG41" s="940"/>
    </row>
    <row r="42" spans="1:33" x14ac:dyDescent="0.2">
      <c r="A42" s="635" t="s">
        <v>22</v>
      </c>
      <c r="R42" s="941"/>
      <c r="S42" s="941"/>
      <c r="T42" s="941"/>
      <c r="U42" s="941"/>
      <c r="V42" s="941"/>
      <c r="W42" s="941"/>
      <c r="X42" s="941"/>
      <c r="Y42" s="941"/>
      <c r="Z42" s="941"/>
      <c r="AA42" s="941"/>
      <c r="AB42" s="941"/>
      <c r="AC42" s="941"/>
      <c r="AD42" s="941"/>
      <c r="AE42" s="941"/>
      <c r="AF42" s="941"/>
      <c r="AG42" s="941"/>
    </row>
    <row r="43" spans="1:33" x14ac:dyDescent="0.2">
      <c r="A43" s="635" t="s">
        <v>23</v>
      </c>
      <c r="K43" s="635" t="s">
        <v>526</v>
      </c>
      <c r="L43" s="635"/>
      <c r="M43" s="635"/>
      <c r="N43" s="635"/>
      <c r="O43" s="635"/>
      <c r="P43" s="635"/>
      <c r="Q43" s="635"/>
      <c r="R43" s="941"/>
      <c r="S43" s="941"/>
      <c r="T43" s="941"/>
      <c r="U43" s="941"/>
      <c r="V43" s="941"/>
      <c r="W43" s="941"/>
      <c r="X43" s="941"/>
      <c r="Y43" s="941"/>
      <c r="Z43" s="941"/>
      <c r="AA43" s="941"/>
      <c r="AB43" s="941"/>
      <c r="AC43" s="941"/>
      <c r="AD43" s="941"/>
      <c r="AE43" s="941"/>
      <c r="AF43" s="941"/>
      <c r="AG43" s="941"/>
    </row>
    <row r="44" spans="1:33" x14ac:dyDescent="0.2">
      <c r="R44" s="941"/>
      <c r="S44" s="941"/>
      <c r="T44" s="941"/>
      <c r="U44" s="941"/>
      <c r="V44" s="941"/>
      <c r="W44" s="941"/>
      <c r="X44" s="941"/>
      <c r="Y44" s="941"/>
      <c r="Z44" s="941"/>
      <c r="AA44" s="941"/>
      <c r="AB44" s="941"/>
      <c r="AC44" s="941"/>
      <c r="AD44" s="941"/>
      <c r="AE44" s="941"/>
      <c r="AF44" s="941"/>
      <c r="AG44" s="941"/>
    </row>
  </sheetData>
  <mergeCells count="18">
    <mergeCell ref="B1:F1"/>
    <mergeCell ref="B2:F2"/>
    <mergeCell ref="A6:Q6"/>
    <mergeCell ref="B5:C5"/>
    <mergeCell ref="B4:C4"/>
    <mergeCell ref="K1:Q1"/>
    <mergeCell ref="N10:Q10"/>
    <mergeCell ref="J11:K11"/>
    <mergeCell ref="A9:A12"/>
    <mergeCell ref="B9:I9"/>
    <mergeCell ref="A7:Q7"/>
    <mergeCell ref="N11:O11"/>
    <mergeCell ref="B11:C11"/>
    <mergeCell ref="F11:G11"/>
    <mergeCell ref="J9:Q9"/>
    <mergeCell ref="B10:E10"/>
    <mergeCell ref="F10:I10"/>
    <mergeCell ref="J10:M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6">
    <tabColor theme="6"/>
  </sheetPr>
  <dimension ref="A1:AG44"/>
  <sheetViews>
    <sheetView topLeftCell="B1" zoomScale="70" zoomScaleNormal="70" workbookViewId="0">
      <selection activeCell="M15" sqref="M15:M38"/>
    </sheetView>
  </sheetViews>
  <sheetFormatPr defaultRowHeight="12.75" x14ac:dyDescent="0.2"/>
  <cols>
    <col min="1" max="1" width="5.42578125" style="660" customWidth="1"/>
    <col min="2" max="3" width="11.28515625" style="660" customWidth="1"/>
    <col min="4" max="4" width="11.28515625" style="660" hidden="1" customWidth="1"/>
    <col min="5" max="7" width="11.28515625" style="660" customWidth="1"/>
    <col min="8" max="8" width="11.28515625" style="660" hidden="1" customWidth="1"/>
    <col min="9" max="11" width="11.28515625" style="660" customWidth="1"/>
    <col min="12" max="12" width="11.28515625" style="660" hidden="1" customWidth="1"/>
    <col min="13" max="15" width="11.28515625" style="660" customWidth="1"/>
    <col min="16" max="16" width="11.28515625" style="660" hidden="1" customWidth="1"/>
    <col min="17" max="17" width="11.28515625" style="660" customWidth="1"/>
    <col min="18" max="16384" width="9.140625" style="660"/>
  </cols>
  <sheetData>
    <row r="1" spans="1:33" s="648" customFormat="1" ht="18.75" customHeight="1" x14ac:dyDescent="0.25">
      <c r="B1" s="2963" t="s">
        <v>503</v>
      </c>
      <c r="C1" s="2046"/>
      <c r="D1" s="2046"/>
      <c r="E1" s="2046"/>
      <c r="F1" s="2046"/>
      <c r="J1" s="801" t="s">
        <v>179</v>
      </c>
      <c r="K1" s="2959" t="s">
        <v>139</v>
      </c>
      <c r="L1" s="2960"/>
      <c r="M1" s="2960"/>
      <c r="N1" s="2960"/>
      <c r="O1" s="2960"/>
      <c r="P1" s="2960"/>
      <c r="Q1" s="2960"/>
      <c r="R1" s="879"/>
      <c r="S1" s="938"/>
      <c r="T1" s="938"/>
      <c r="U1" s="938"/>
      <c r="V1" s="938"/>
      <c r="W1" s="938"/>
      <c r="X1" s="938"/>
      <c r="Y1" s="938"/>
      <c r="Z1" s="938"/>
      <c r="AA1" s="938"/>
      <c r="AB1" s="938"/>
      <c r="AC1" s="938"/>
      <c r="AD1" s="938"/>
      <c r="AE1" s="938"/>
      <c r="AF1" s="938"/>
      <c r="AG1" s="938"/>
    </row>
    <row r="2" spans="1:33" s="648" customFormat="1" ht="10.5" customHeight="1" x14ac:dyDescent="0.2">
      <c r="B2" s="2964" t="s">
        <v>1</v>
      </c>
      <c r="C2" s="2032"/>
      <c r="D2" s="2032"/>
      <c r="E2" s="2032"/>
      <c r="F2" s="2032"/>
      <c r="K2" s="938"/>
      <c r="L2" s="938"/>
      <c r="M2" s="938"/>
      <c r="N2" s="880" t="s">
        <v>2</v>
      </c>
      <c r="O2" s="649"/>
      <c r="P2" s="649"/>
      <c r="Q2" s="649"/>
      <c r="R2" s="938"/>
      <c r="S2" s="938"/>
      <c r="T2" s="938"/>
      <c r="U2" s="938"/>
      <c r="V2" s="938"/>
      <c r="W2" s="938"/>
      <c r="X2" s="938"/>
      <c r="Y2" s="938"/>
      <c r="Z2" s="938"/>
      <c r="AA2" s="938"/>
      <c r="AB2" s="938"/>
      <c r="AC2" s="938"/>
      <c r="AD2" s="938"/>
      <c r="AE2" s="938"/>
      <c r="AF2" s="938"/>
      <c r="AG2" s="938"/>
    </row>
    <row r="3" spans="1:33" s="648" customFormat="1" ht="13.5" customHeight="1" x14ac:dyDescent="0.2">
      <c r="B3" s="650" t="s">
        <v>133</v>
      </c>
      <c r="N3" s="648" t="s">
        <v>3</v>
      </c>
      <c r="R3" s="938"/>
      <c r="S3" s="938"/>
      <c r="T3" s="938"/>
      <c r="U3" s="938"/>
      <c r="V3" s="938"/>
      <c r="W3" s="938"/>
      <c r="X3" s="938"/>
      <c r="Y3" s="938"/>
      <c r="Z3" s="938"/>
      <c r="AA3" s="938"/>
      <c r="AB3" s="938"/>
      <c r="AC3" s="938"/>
      <c r="AD3" s="938"/>
      <c r="AE3" s="938"/>
      <c r="AF3" s="938"/>
      <c r="AG3" s="938"/>
    </row>
    <row r="4" spans="1:33" s="648" customFormat="1" ht="15" customHeight="1" x14ac:dyDescent="0.25">
      <c r="B4" s="2966" t="s">
        <v>4</v>
      </c>
      <c r="C4" s="2046"/>
      <c r="D4" s="651"/>
      <c r="E4" s="938"/>
      <c r="F4" s="938"/>
      <c r="G4" s="938"/>
      <c r="H4" s="938"/>
      <c r="I4" s="881" t="s">
        <v>5</v>
      </c>
      <c r="J4" s="649"/>
      <c r="K4" s="649"/>
      <c r="L4" s="649"/>
      <c r="R4" s="938"/>
      <c r="S4" s="938"/>
      <c r="T4" s="938"/>
      <c r="U4" s="938"/>
      <c r="V4" s="938"/>
      <c r="W4" s="938"/>
      <c r="X4" s="938"/>
      <c r="Y4" s="938"/>
      <c r="Z4" s="938"/>
      <c r="AA4" s="938"/>
      <c r="AB4" s="938"/>
      <c r="AC4" s="938"/>
      <c r="AD4" s="938"/>
      <c r="AE4" s="938"/>
      <c r="AF4" s="938"/>
      <c r="AG4" s="938"/>
    </row>
    <row r="5" spans="1:33" s="648" customFormat="1" ht="9.75" customHeight="1" x14ac:dyDescent="0.2">
      <c r="B5" s="2965" t="s">
        <v>7</v>
      </c>
      <c r="C5" s="2044"/>
      <c r="D5" s="649"/>
      <c r="E5" s="649"/>
      <c r="R5" s="938"/>
      <c r="S5" s="938"/>
      <c r="T5" s="938"/>
      <c r="U5" s="938"/>
      <c r="V5" s="938"/>
      <c r="W5" s="938"/>
      <c r="X5" s="938"/>
      <c r="Y5" s="938"/>
      <c r="Z5" s="938"/>
      <c r="AA5" s="938"/>
      <c r="AB5" s="938"/>
      <c r="AC5" s="938"/>
      <c r="AD5" s="938"/>
      <c r="AE5" s="938"/>
      <c r="AF5" s="938"/>
      <c r="AG5" s="938"/>
    </row>
    <row r="6" spans="1:33" s="648" customFormat="1" ht="12" customHeight="1" x14ac:dyDescent="0.25">
      <c r="A6" s="2971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38"/>
      <c r="S6" s="938"/>
      <c r="T6" s="938"/>
      <c r="U6" s="938"/>
      <c r="V6" s="938"/>
      <c r="W6" s="938"/>
      <c r="X6" s="938"/>
      <c r="Y6" s="938"/>
      <c r="Z6" s="938"/>
      <c r="AA6" s="938"/>
      <c r="AB6" s="938"/>
      <c r="AC6" s="938"/>
      <c r="AD6" s="938"/>
      <c r="AE6" s="938"/>
      <c r="AF6" s="938"/>
      <c r="AG6" s="938"/>
    </row>
    <row r="7" spans="1:33" s="648" customFormat="1" ht="15.75" x14ac:dyDescent="0.25">
      <c r="A7" s="2972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38"/>
      <c r="S7" s="938"/>
      <c r="T7" s="938"/>
      <c r="U7" s="938"/>
      <c r="V7" s="938"/>
      <c r="W7" s="938"/>
      <c r="X7" s="938"/>
      <c r="Y7" s="938"/>
      <c r="Z7" s="938"/>
      <c r="AA7" s="938"/>
      <c r="AB7" s="938"/>
      <c r="AC7" s="938"/>
      <c r="AD7" s="938"/>
      <c r="AE7" s="938"/>
      <c r="AF7" s="938"/>
      <c r="AG7" s="938"/>
    </row>
    <row r="8" spans="1:33" s="648" customFormat="1" ht="9" customHeight="1" x14ac:dyDescent="0.2">
      <c r="A8" s="1326" t="s">
        <v>463</v>
      </c>
      <c r="B8" s="1312" t="s">
        <v>462</v>
      </c>
      <c r="R8" s="938"/>
      <c r="S8" s="938"/>
      <c r="T8" s="938"/>
      <c r="U8" s="938"/>
      <c r="V8" s="938"/>
      <c r="W8" s="938"/>
      <c r="X8" s="938"/>
      <c r="Y8" s="938"/>
      <c r="Z8" s="938"/>
      <c r="AA8" s="938"/>
      <c r="AB8" s="938"/>
      <c r="AC8" s="938"/>
      <c r="AD8" s="938"/>
      <c r="AE8" s="938"/>
      <c r="AF8" s="938"/>
      <c r="AG8" s="938"/>
    </row>
    <row r="9" spans="1:33" s="648" customFormat="1" x14ac:dyDescent="0.2">
      <c r="A9" s="2970" t="s">
        <v>9</v>
      </c>
      <c r="B9" s="2961" t="s">
        <v>10</v>
      </c>
      <c r="C9" s="2370"/>
      <c r="D9" s="2370"/>
      <c r="E9" s="2370"/>
      <c r="F9" s="2370"/>
      <c r="G9" s="2370"/>
      <c r="H9" s="2370"/>
      <c r="I9" s="2371"/>
      <c r="J9" s="2961" t="s">
        <v>11</v>
      </c>
      <c r="K9" s="2370"/>
      <c r="L9" s="2370"/>
      <c r="M9" s="2370"/>
      <c r="N9" s="2370"/>
      <c r="O9" s="2370"/>
      <c r="P9" s="2370"/>
      <c r="Q9" s="2371"/>
      <c r="R9" s="938"/>
      <c r="S9" s="938"/>
      <c r="T9" s="938"/>
      <c r="U9" s="938"/>
      <c r="V9" s="938"/>
      <c r="W9" s="938"/>
      <c r="X9" s="938"/>
      <c r="Y9" s="938"/>
      <c r="Z9" s="938"/>
      <c r="AA9" s="938"/>
      <c r="AB9" s="938"/>
      <c r="AC9" s="938"/>
      <c r="AD9" s="938"/>
      <c r="AE9" s="938"/>
      <c r="AF9" s="938"/>
      <c r="AG9" s="938"/>
    </row>
    <row r="10" spans="1:33" s="648" customFormat="1" x14ac:dyDescent="0.2">
      <c r="A10" s="2367"/>
      <c r="B10" s="2962" t="s">
        <v>142</v>
      </c>
      <c r="C10" s="2039"/>
      <c r="D10" s="2039"/>
      <c r="E10" s="2040"/>
      <c r="F10" s="2967" t="s">
        <v>650</v>
      </c>
      <c r="G10" s="2968"/>
      <c r="H10" s="2968"/>
      <c r="I10" s="2969"/>
      <c r="J10" s="2962" t="s">
        <v>142</v>
      </c>
      <c r="K10" s="2039"/>
      <c r="L10" s="2039"/>
      <c r="M10" s="2040"/>
      <c r="N10" s="2967" t="s">
        <v>651</v>
      </c>
      <c r="O10" s="2968"/>
      <c r="P10" s="2968"/>
      <c r="Q10" s="2969"/>
      <c r="R10" s="938"/>
      <c r="S10" s="938"/>
      <c r="T10" s="938"/>
      <c r="U10" s="938"/>
      <c r="V10" s="938"/>
      <c r="W10" s="938"/>
      <c r="X10" s="938"/>
      <c r="Y10" s="938"/>
      <c r="Z10" s="938"/>
      <c r="AA10" s="938"/>
      <c r="AB10" s="938"/>
      <c r="AC10" s="938"/>
      <c r="AD10" s="938"/>
      <c r="AE10" s="938"/>
      <c r="AF10" s="938"/>
      <c r="AG10" s="938"/>
    </row>
    <row r="11" spans="1:33" s="648" customFormat="1" x14ac:dyDescent="0.2">
      <c r="A11" s="2367"/>
      <c r="B11" s="2962" t="s">
        <v>14</v>
      </c>
      <c r="C11" s="2039"/>
      <c r="E11" s="653">
        <v>2400</v>
      </c>
      <c r="F11" s="2973" t="s">
        <v>14</v>
      </c>
      <c r="G11" s="2478"/>
      <c r="H11" s="1834"/>
      <c r="I11" s="1835">
        <v>1200</v>
      </c>
      <c r="J11" s="2962" t="s">
        <v>14</v>
      </c>
      <c r="K11" s="2039"/>
      <c r="L11" s="652"/>
      <c r="M11" s="653">
        <v>2400</v>
      </c>
      <c r="N11" s="2962" t="s">
        <v>14</v>
      </c>
      <c r="O11" s="2039"/>
      <c r="P11" s="652"/>
      <c r="Q11" s="653">
        <v>1200</v>
      </c>
      <c r="R11" s="938"/>
      <c r="S11" s="938"/>
      <c r="T11" s="938"/>
      <c r="U11" s="938"/>
      <c r="V11" s="938"/>
      <c r="W11" s="938"/>
      <c r="X11" s="938"/>
      <c r="Y11" s="938"/>
      <c r="Z11" s="938"/>
      <c r="AA11" s="938"/>
      <c r="AB11" s="938"/>
      <c r="AC11" s="938"/>
      <c r="AD11" s="938"/>
      <c r="AE11" s="938"/>
      <c r="AF11" s="938"/>
      <c r="AG11" s="938"/>
    </row>
    <row r="12" spans="1:33" s="655" customFormat="1" ht="35.25" customHeight="1" x14ac:dyDescent="0.2">
      <c r="A12" s="2368"/>
      <c r="B12" s="654" t="s">
        <v>16</v>
      </c>
      <c r="C12" s="654" t="s">
        <v>17</v>
      </c>
      <c r="D12" s="654"/>
      <c r="E12" s="654" t="s">
        <v>18</v>
      </c>
      <c r="F12" s="654" t="s">
        <v>16</v>
      </c>
      <c r="G12" s="654" t="s">
        <v>17</v>
      </c>
      <c r="H12" s="654"/>
      <c r="I12" s="654" t="s">
        <v>18</v>
      </c>
      <c r="J12" s="654" t="s">
        <v>16</v>
      </c>
      <c r="K12" s="654" t="s">
        <v>17</v>
      </c>
      <c r="L12" s="654"/>
      <c r="M12" s="654" t="s">
        <v>18</v>
      </c>
      <c r="N12" s="654" t="s">
        <v>16</v>
      </c>
      <c r="O12" s="654" t="s">
        <v>17</v>
      </c>
      <c r="P12" s="654"/>
      <c r="Q12" s="654" t="s">
        <v>18</v>
      </c>
    </row>
    <row r="13" spans="1:33" s="657" customFormat="1" ht="11.25" x14ac:dyDescent="0.2">
      <c r="A13" s="656">
        <v>1</v>
      </c>
      <c r="B13" s="656">
        <v>2</v>
      </c>
      <c r="C13" s="656">
        <v>3</v>
      </c>
      <c r="D13" s="656"/>
      <c r="E13" s="656">
        <v>4</v>
      </c>
      <c r="F13" s="656">
        <v>5</v>
      </c>
      <c r="G13" s="656">
        <v>6</v>
      </c>
      <c r="H13" s="656"/>
      <c r="I13" s="656">
        <v>7</v>
      </c>
      <c r="J13" s="656">
        <v>8</v>
      </c>
      <c r="K13" s="656">
        <v>9</v>
      </c>
      <c r="L13" s="656"/>
      <c r="M13" s="656">
        <v>10</v>
      </c>
      <c r="N13" s="656">
        <v>11</v>
      </c>
      <c r="O13" s="656">
        <v>12</v>
      </c>
      <c r="P13" s="656"/>
      <c r="Q13" s="656">
        <v>13</v>
      </c>
    </row>
    <row r="14" spans="1:33" s="655" customFormat="1" ht="15" x14ac:dyDescent="0.2">
      <c r="A14" s="658">
        <v>0</v>
      </c>
      <c r="B14" s="1826"/>
      <c r="C14" s="1831"/>
      <c r="D14" s="1831"/>
      <c r="E14" s="1832"/>
      <c r="F14" s="1795"/>
      <c r="G14" s="1831"/>
      <c r="H14" s="1831"/>
      <c r="I14" s="1832"/>
      <c r="J14" s="1795"/>
      <c r="K14" s="1831"/>
      <c r="L14" s="1831"/>
      <c r="M14" s="1832"/>
      <c r="N14" s="1795"/>
      <c r="O14" s="1831"/>
      <c r="P14" s="1831"/>
      <c r="Q14" s="1832"/>
    </row>
    <row r="15" spans="1:33" s="1401" customFormat="1" ht="15" x14ac:dyDescent="0.25">
      <c r="A15" s="1400">
        <v>1</v>
      </c>
      <c r="B15" s="1827"/>
      <c r="C15" s="1831"/>
      <c r="D15" s="1831"/>
      <c r="E15" s="1644">
        <v>159.36000000000001</v>
      </c>
      <c r="F15" s="1795"/>
      <c r="G15" s="1831"/>
      <c r="H15" s="1831"/>
      <c r="I15" s="1644">
        <v>177.12</v>
      </c>
      <c r="J15" s="1795"/>
      <c r="K15" s="1831"/>
      <c r="L15" s="1831"/>
      <c r="M15" s="1644">
        <v>65.279999999999987</v>
      </c>
      <c r="N15" s="1795"/>
      <c r="O15" s="1831"/>
      <c r="P15" s="1831"/>
      <c r="Q15" s="1644">
        <v>104.75999999999999</v>
      </c>
    </row>
    <row r="16" spans="1:33" s="655" customFormat="1" ht="15" x14ac:dyDescent="0.25">
      <c r="A16" s="658">
        <v>2</v>
      </c>
      <c r="B16" s="1826"/>
      <c r="C16" s="1831"/>
      <c r="D16" s="1831"/>
      <c r="E16" s="1644">
        <v>137.51999999999998</v>
      </c>
      <c r="F16" s="1795"/>
      <c r="G16" s="1831"/>
      <c r="H16" s="1831"/>
      <c r="I16" s="1644">
        <v>158.76</v>
      </c>
      <c r="J16" s="1795"/>
      <c r="K16" s="1831"/>
      <c r="L16" s="1831"/>
      <c r="M16" s="1644">
        <v>56.400000000000006</v>
      </c>
      <c r="N16" s="1795"/>
      <c r="O16" s="1831"/>
      <c r="P16" s="1831"/>
      <c r="Q16" s="1644">
        <v>100.44</v>
      </c>
    </row>
    <row r="17" spans="1:17" s="655" customFormat="1" ht="15" x14ac:dyDescent="0.25">
      <c r="A17" s="658">
        <v>3</v>
      </c>
      <c r="B17" s="1826"/>
      <c r="C17" s="1831"/>
      <c r="D17" s="1831"/>
      <c r="E17" s="1644">
        <v>113.27999999999999</v>
      </c>
      <c r="F17" s="1795"/>
      <c r="G17" s="1831"/>
      <c r="H17" s="1831"/>
      <c r="I17" s="1644">
        <v>119.88</v>
      </c>
      <c r="J17" s="1795"/>
      <c r="K17" s="1831"/>
      <c r="L17" s="1831"/>
      <c r="M17" s="1644">
        <v>51.599999999999994</v>
      </c>
      <c r="N17" s="1795"/>
      <c r="O17" s="1831"/>
      <c r="P17" s="1831"/>
      <c r="Q17" s="1644">
        <v>81.72</v>
      </c>
    </row>
    <row r="18" spans="1:17" s="655" customFormat="1" ht="15" x14ac:dyDescent="0.25">
      <c r="A18" s="658">
        <v>4</v>
      </c>
      <c r="B18" s="1826"/>
      <c r="C18" s="1831"/>
      <c r="D18" s="1831"/>
      <c r="E18" s="1644">
        <v>107.03999999999999</v>
      </c>
      <c r="F18" s="1795"/>
      <c r="G18" s="1831"/>
      <c r="H18" s="1831"/>
      <c r="I18" s="1644">
        <v>115.2</v>
      </c>
      <c r="J18" s="1795"/>
      <c r="K18" s="1831"/>
      <c r="L18" s="1831"/>
      <c r="M18" s="1644">
        <v>51.6</v>
      </c>
      <c r="N18" s="1795"/>
      <c r="O18" s="1831"/>
      <c r="P18" s="1831"/>
      <c r="Q18" s="1644">
        <v>83.16</v>
      </c>
    </row>
    <row r="19" spans="1:17" s="655" customFormat="1" ht="15" x14ac:dyDescent="0.25">
      <c r="A19" s="658">
        <v>5</v>
      </c>
      <c r="B19" s="1826"/>
      <c r="C19" s="1831"/>
      <c r="D19" s="1831"/>
      <c r="E19" s="1644">
        <v>134.16</v>
      </c>
      <c r="F19" s="1795"/>
      <c r="G19" s="1831"/>
      <c r="H19" s="1831"/>
      <c r="I19" s="1644">
        <v>115.56</v>
      </c>
      <c r="J19" s="1795"/>
      <c r="K19" s="1831"/>
      <c r="L19" s="1831"/>
      <c r="M19" s="1644">
        <v>66</v>
      </c>
      <c r="N19" s="1795"/>
      <c r="O19" s="1831"/>
      <c r="P19" s="1831"/>
      <c r="Q19" s="1644">
        <v>82.079999999999984</v>
      </c>
    </row>
    <row r="20" spans="1:17" s="655" customFormat="1" ht="15" x14ac:dyDescent="0.25">
      <c r="A20" s="658">
        <v>6</v>
      </c>
      <c r="B20" s="1826"/>
      <c r="C20" s="1831"/>
      <c r="D20" s="1831"/>
      <c r="E20" s="1644">
        <v>127.92</v>
      </c>
      <c r="F20" s="1795"/>
      <c r="G20" s="1831"/>
      <c r="H20" s="1831"/>
      <c r="I20" s="1644">
        <v>126.36000000000001</v>
      </c>
      <c r="J20" s="1795"/>
      <c r="K20" s="1831"/>
      <c r="L20" s="1831"/>
      <c r="M20" s="1644">
        <v>49.440000000000005</v>
      </c>
      <c r="N20" s="1795"/>
      <c r="O20" s="1831"/>
      <c r="P20" s="1831"/>
      <c r="Q20" s="1644">
        <v>85.32</v>
      </c>
    </row>
    <row r="21" spans="1:17" s="655" customFormat="1" ht="15" x14ac:dyDescent="0.25">
      <c r="A21" s="658">
        <v>7</v>
      </c>
      <c r="B21" s="1826"/>
      <c r="C21" s="1831"/>
      <c r="D21" s="1831"/>
      <c r="E21" s="1644">
        <v>156</v>
      </c>
      <c r="F21" s="1795"/>
      <c r="G21" s="1831"/>
      <c r="H21" s="1831"/>
      <c r="I21" s="1644">
        <v>168.83999999999997</v>
      </c>
      <c r="J21" s="1795"/>
      <c r="K21" s="1831"/>
      <c r="L21" s="1831"/>
      <c r="M21" s="1644">
        <v>50.879999999999995</v>
      </c>
      <c r="N21" s="1795"/>
      <c r="O21" s="1831"/>
      <c r="P21" s="1831"/>
      <c r="Q21" s="1644">
        <v>83.52</v>
      </c>
    </row>
    <row r="22" spans="1:17" s="655" customFormat="1" ht="15" x14ac:dyDescent="0.25">
      <c r="A22" s="658">
        <v>8</v>
      </c>
      <c r="B22" s="1826"/>
      <c r="C22" s="1831"/>
      <c r="D22" s="1831"/>
      <c r="E22" s="1644">
        <v>194.16</v>
      </c>
      <c r="F22" s="1795"/>
      <c r="G22" s="1831"/>
      <c r="H22" s="1831"/>
      <c r="I22" s="1644">
        <v>202.32</v>
      </c>
      <c r="J22" s="1795"/>
      <c r="K22" s="1831"/>
      <c r="L22" s="1831"/>
      <c r="M22" s="1644">
        <v>73.680000000000007</v>
      </c>
      <c r="N22" s="1795"/>
      <c r="O22" s="1831"/>
      <c r="P22" s="1831"/>
      <c r="Q22" s="1644">
        <v>88.200000000000017</v>
      </c>
    </row>
    <row r="23" spans="1:17" s="655" customFormat="1" ht="15" x14ac:dyDescent="0.25">
      <c r="A23" s="658">
        <v>9</v>
      </c>
      <c r="B23" s="1826"/>
      <c r="C23" s="1831"/>
      <c r="D23" s="1831"/>
      <c r="E23" s="1644">
        <v>196.8</v>
      </c>
      <c r="F23" s="1795"/>
      <c r="G23" s="1831"/>
      <c r="H23" s="1831"/>
      <c r="I23" s="1644">
        <v>288.72000000000003</v>
      </c>
      <c r="J23" s="1795"/>
      <c r="K23" s="1831"/>
      <c r="L23" s="1831"/>
      <c r="M23" s="1644">
        <v>62.64</v>
      </c>
      <c r="N23" s="1795"/>
      <c r="O23" s="1831"/>
      <c r="P23" s="1831"/>
      <c r="Q23" s="1644">
        <v>210.6</v>
      </c>
    </row>
    <row r="24" spans="1:17" s="655" customFormat="1" ht="15" x14ac:dyDescent="0.25">
      <c r="A24" s="658">
        <v>10</v>
      </c>
      <c r="B24" s="1826"/>
      <c r="C24" s="1831"/>
      <c r="D24" s="1831"/>
      <c r="E24" s="1644">
        <v>211.2</v>
      </c>
      <c r="F24" s="1795"/>
      <c r="G24" s="1831"/>
      <c r="H24" s="1831"/>
      <c r="I24" s="1644">
        <v>295.20000000000005</v>
      </c>
      <c r="J24" s="1795"/>
      <c r="K24" s="1831"/>
      <c r="L24" s="1831"/>
      <c r="M24" s="1644">
        <v>72.240000000000009</v>
      </c>
      <c r="N24" s="1795"/>
      <c r="O24" s="1831"/>
      <c r="P24" s="1831"/>
      <c r="Q24" s="1644">
        <v>201.60000000000002</v>
      </c>
    </row>
    <row r="25" spans="1:17" s="655" customFormat="1" ht="15" x14ac:dyDescent="0.25">
      <c r="A25" s="658">
        <v>11</v>
      </c>
      <c r="B25" s="1826"/>
      <c r="C25" s="1831"/>
      <c r="D25" s="1831"/>
      <c r="E25" s="1644">
        <v>226.32</v>
      </c>
      <c r="F25" s="1795"/>
      <c r="G25" s="1831"/>
      <c r="H25" s="1831"/>
      <c r="I25" s="1644">
        <v>270</v>
      </c>
      <c r="J25" s="1795"/>
      <c r="K25" s="1831"/>
      <c r="L25" s="1831"/>
      <c r="M25" s="1644">
        <v>70.319999999999993</v>
      </c>
      <c r="N25" s="1795"/>
      <c r="O25" s="1831"/>
      <c r="P25" s="1831"/>
      <c r="Q25" s="1644">
        <v>164.52</v>
      </c>
    </row>
    <row r="26" spans="1:17" s="655" customFormat="1" ht="15" x14ac:dyDescent="0.25">
      <c r="A26" s="658">
        <v>12</v>
      </c>
      <c r="B26" s="1826"/>
      <c r="C26" s="1831"/>
      <c r="D26" s="1831"/>
      <c r="E26" s="1644">
        <v>221.28</v>
      </c>
      <c r="F26" s="1795"/>
      <c r="G26" s="1831"/>
      <c r="H26" s="1831"/>
      <c r="I26" s="1644">
        <v>284.39999999999998</v>
      </c>
      <c r="J26" s="1795"/>
      <c r="K26" s="1831"/>
      <c r="L26" s="1831"/>
      <c r="M26" s="1644">
        <v>63.120000000000005</v>
      </c>
      <c r="N26" s="1795"/>
      <c r="O26" s="1831"/>
      <c r="P26" s="1831"/>
      <c r="Q26" s="1644">
        <v>201.24</v>
      </c>
    </row>
    <row r="27" spans="1:17" s="655" customFormat="1" ht="15" x14ac:dyDescent="0.25">
      <c r="A27" s="658">
        <v>13</v>
      </c>
      <c r="B27" s="1826"/>
      <c r="C27" s="1831"/>
      <c r="D27" s="1831"/>
      <c r="E27" s="1644">
        <v>238.32</v>
      </c>
      <c r="F27" s="1795"/>
      <c r="G27" s="1831"/>
      <c r="H27" s="1831"/>
      <c r="I27" s="1644">
        <v>239.04000000000002</v>
      </c>
      <c r="J27" s="1795"/>
      <c r="K27" s="1831"/>
      <c r="L27" s="1831"/>
      <c r="M27" s="1644">
        <v>87.12</v>
      </c>
      <c r="N27" s="1795"/>
      <c r="O27" s="1831"/>
      <c r="P27" s="1831"/>
      <c r="Q27" s="1644">
        <v>121.68</v>
      </c>
    </row>
    <row r="28" spans="1:17" s="655" customFormat="1" ht="15" x14ac:dyDescent="0.25">
      <c r="A28" s="658">
        <v>14</v>
      </c>
      <c r="B28" s="1826"/>
      <c r="C28" s="1831"/>
      <c r="D28" s="1831"/>
      <c r="E28" s="1644">
        <v>205.44</v>
      </c>
      <c r="F28" s="1795"/>
      <c r="G28" s="1831"/>
      <c r="H28" s="1831"/>
      <c r="I28" s="1644">
        <v>262.79999999999995</v>
      </c>
      <c r="J28" s="1795"/>
      <c r="K28" s="1831"/>
      <c r="L28" s="1831"/>
      <c r="M28" s="1644">
        <v>65.52</v>
      </c>
      <c r="N28" s="1795"/>
      <c r="O28" s="1831"/>
      <c r="P28" s="1831"/>
      <c r="Q28" s="1644">
        <v>183.96</v>
      </c>
    </row>
    <row r="29" spans="1:17" s="655" customFormat="1" ht="15" x14ac:dyDescent="0.25">
      <c r="A29" s="658">
        <v>15</v>
      </c>
      <c r="B29" s="1826"/>
      <c r="C29" s="1831"/>
      <c r="D29" s="1831"/>
      <c r="E29" s="1644">
        <v>214.56</v>
      </c>
      <c r="F29" s="1795"/>
      <c r="G29" s="1831"/>
      <c r="H29" s="1831"/>
      <c r="I29" s="1644">
        <v>291.96000000000004</v>
      </c>
      <c r="J29" s="1795"/>
      <c r="K29" s="1831"/>
      <c r="L29" s="1831"/>
      <c r="M29" s="1644">
        <v>78.959999999999994</v>
      </c>
      <c r="N29" s="1795"/>
      <c r="O29" s="1831"/>
      <c r="P29" s="1831"/>
      <c r="Q29" s="1644">
        <v>199.8</v>
      </c>
    </row>
    <row r="30" spans="1:17" s="655" customFormat="1" ht="15" x14ac:dyDescent="0.25">
      <c r="A30" s="658">
        <v>16</v>
      </c>
      <c r="B30" s="1826"/>
      <c r="C30" s="1831"/>
      <c r="D30" s="1831"/>
      <c r="E30" s="1644">
        <v>192.48</v>
      </c>
      <c r="F30" s="1795"/>
      <c r="G30" s="1831"/>
      <c r="H30" s="1831"/>
      <c r="I30" s="1644">
        <v>277.56000000000006</v>
      </c>
      <c r="J30" s="1795"/>
      <c r="K30" s="1831"/>
      <c r="L30" s="1831"/>
      <c r="M30" s="1644">
        <v>64.080000000000013</v>
      </c>
      <c r="N30" s="1795"/>
      <c r="O30" s="1831"/>
      <c r="P30" s="1831"/>
      <c r="Q30" s="1644">
        <v>178.92</v>
      </c>
    </row>
    <row r="31" spans="1:17" s="659" customFormat="1" ht="15" x14ac:dyDescent="0.25">
      <c r="A31" s="658">
        <v>17</v>
      </c>
      <c r="B31" s="1826"/>
      <c r="C31" s="1831"/>
      <c r="D31" s="1831"/>
      <c r="E31" s="1644">
        <v>203.28000000000003</v>
      </c>
      <c r="F31" s="1795"/>
      <c r="G31" s="1831"/>
      <c r="H31" s="1831"/>
      <c r="I31" s="1644">
        <v>284.39999999999998</v>
      </c>
      <c r="J31" s="1795"/>
      <c r="K31" s="1831"/>
      <c r="L31" s="1831"/>
      <c r="M31" s="1644">
        <v>72.48</v>
      </c>
      <c r="N31" s="1795"/>
      <c r="O31" s="1831"/>
      <c r="P31" s="1831"/>
      <c r="Q31" s="1644">
        <v>192.95999999999998</v>
      </c>
    </row>
    <row r="32" spans="1:17" s="659" customFormat="1" ht="15" x14ac:dyDescent="0.25">
      <c r="A32" s="658">
        <v>18</v>
      </c>
      <c r="B32" s="1826"/>
      <c r="C32" s="1831"/>
      <c r="D32" s="1831"/>
      <c r="E32" s="1644">
        <v>201.35999999999999</v>
      </c>
      <c r="F32" s="1795"/>
      <c r="G32" s="1831"/>
      <c r="H32" s="1831"/>
      <c r="I32" s="1644">
        <v>267.12</v>
      </c>
      <c r="J32" s="1795"/>
      <c r="K32" s="1831"/>
      <c r="L32" s="1831"/>
      <c r="M32" s="1644">
        <v>66.239999999999995</v>
      </c>
      <c r="N32" s="1795"/>
      <c r="O32" s="1831"/>
      <c r="P32" s="1831"/>
      <c r="Q32" s="1644">
        <v>141.83999999999997</v>
      </c>
    </row>
    <row r="33" spans="1:33" s="659" customFormat="1" ht="15" x14ac:dyDescent="0.25">
      <c r="A33" s="658">
        <v>19</v>
      </c>
      <c r="B33" s="1826"/>
      <c r="C33" s="1831"/>
      <c r="D33" s="1831"/>
      <c r="E33" s="1644">
        <v>200.40000000000003</v>
      </c>
      <c r="F33" s="1795"/>
      <c r="G33" s="1831"/>
      <c r="H33" s="1831"/>
      <c r="I33" s="1644">
        <v>224.64</v>
      </c>
      <c r="J33" s="1795"/>
      <c r="K33" s="1831"/>
      <c r="L33" s="1831"/>
      <c r="M33" s="1644">
        <v>58.08</v>
      </c>
      <c r="N33" s="1795"/>
      <c r="O33" s="1831"/>
      <c r="P33" s="1831"/>
      <c r="Q33" s="1644">
        <v>91.080000000000013</v>
      </c>
    </row>
    <row r="34" spans="1:33" s="659" customFormat="1" ht="15" x14ac:dyDescent="0.25">
      <c r="A34" s="658">
        <v>20</v>
      </c>
      <c r="B34" s="1826"/>
      <c r="C34" s="1831"/>
      <c r="D34" s="1831"/>
      <c r="E34" s="1644">
        <v>214.32</v>
      </c>
      <c r="F34" s="1795"/>
      <c r="G34" s="1831"/>
      <c r="H34" s="1831"/>
      <c r="I34" s="1644">
        <v>223.2</v>
      </c>
      <c r="J34" s="1795"/>
      <c r="K34" s="1831"/>
      <c r="L34" s="1831"/>
      <c r="M34" s="1644">
        <v>68.88</v>
      </c>
      <c r="N34" s="1795"/>
      <c r="O34" s="1831"/>
      <c r="P34" s="1831"/>
      <c r="Q34" s="1644">
        <v>84.960000000000008</v>
      </c>
    </row>
    <row r="35" spans="1:33" s="659" customFormat="1" ht="15" x14ac:dyDescent="0.25">
      <c r="A35" s="658">
        <v>21</v>
      </c>
      <c r="B35" s="1826"/>
      <c r="C35" s="1831"/>
      <c r="D35" s="1831"/>
      <c r="E35" s="1644">
        <v>191.28000000000003</v>
      </c>
      <c r="F35" s="1795"/>
      <c r="G35" s="1831"/>
      <c r="H35" s="1831"/>
      <c r="I35" s="1644">
        <v>225</v>
      </c>
      <c r="J35" s="1795"/>
      <c r="K35" s="1831"/>
      <c r="L35" s="1831"/>
      <c r="M35" s="1644">
        <v>54.959999999999994</v>
      </c>
      <c r="N35" s="1795"/>
      <c r="O35" s="1831"/>
      <c r="P35" s="1831"/>
      <c r="Q35" s="1644">
        <v>75.240000000000009</v>
      </c>
    </row>
    <row r="36" spans="1:33" s="659" customFormat="1" ht="15" x14ac:dyDescent="0.25">
      <c r="A36" s="658">
        <v>22</v>
      </c>
      <c r="B36" s="1826"/>
      <c r="C36" s="1831"/>
      <c r="D36" s="1831"/>
      <c r="E36" s="1644">
        <v>214.32</v>
      </c>
      <c r="F36" s="1795"/>
      <c r="G36" s="1831"/>
      <c r="H36" s="1831"/>
      <c r="I36" s="1644">
        <v>236.16</v>
      </c>
      <c r="J36" s="1795"/>
      <c r="K36" s="1831"/>
      <c r="L36" s="1831"/>
      <c r="M36" s="1644">
        <v>68.16</v>
      </c>
      <c r="N36" s="1795"/>
      <c r="O36" s="1831"/>
      <c r="P36" s="1831"/>
      <c r="Q36" s="1644">
        <v>73.440000000000012</v>
      </c>
    </row>
    <row r="37" spans="1:33" s="659" customFormat="1" ht="15" x14ac:dyDescent="0.25">
      <c r="A37" s="658">
        <v>23</v>
      </c>
      <c r="B37" s="1826"/>
      <c r="C37" s="1831"/>
      <c r="D37" s="1831"/>
      <c r="E37" s="1644">
        <v>196.07999999999998</v>
      </c>
      <c r="F37" s="1795"/>
      <c r="G37" s="1831"/>
      <c r="H37" s="1831"/>
      <c r="I37" s="1644">
        <v>214.56</v>
      </c>
      <c r="J37" s="1795"/>
      <c r="K37" s="1831"/>
      <c r="L37" s="1831"/>
      <c r="M37" s="1644">
        <v>53.039999999999992</v>
      </c>
      <c r="N37" s="1795"/>
      <c r="O37" s="1831"/>
      <c r="P37" s="1831"/>
      <c r="Q37" s="1644">
        <v>80.28</v>
      </c>
    </row>
    <row r="38" spans="1:33" s="659" customFormat="1" ht="15" x14ac:dyDescent="0.25">
      <c r="A38" s="658">
        <v>24</v>
      </c>
      <c r="B38" s="1826"/>
      <c r="C38" s="1831"/>
      <c r="D38" s="1831"/>
      <c r="E38" s="1644">
        <v>184.8</v>
      </c>
      <c r="F38" s="1795"/>
      <c r="G38" s="1831"/>
      <c r="H38" s="1831"/>
      <c r="I38" s="1644">
        <v>211.32</v>
      </c>
      <c r="J38" s="1795"/>
      <c r="K38" s="1831"/>
      <c r="L38" s="1831"/>
      <c r="M38" s="1644">
        <v>61.680000000000007</v>
      </c>
      <c r="N38" s="1795"/>
      <c r="O38" s="1831"/>
      <c r="P38" s="1831"/>
      <c r="Q38" s="1644">
        <v>91.08</v>
      </c>
    </row>
    <row r="39" spans="1:33" s="659" customFormat="1" ht="15" x14ac:dyDescent="0.2">
      <c r="A39" s="658" t="s">
        <v>19</v>
      </c>
      <c r="B39" s="1367"/>
      <c r="C39" s="1831"/>
      <c r="D39" s="1831"/>
      <c r="E39" s="1833">
        <f>SUM(E15:E38)</f>
        <v>4441.6800000000012</v>
      </c>
      <c r="F39" s="1831"/>
      <c r="G39" s="1831"/>
      <c r="H39" s="1831"/>
      <c r="I39" s="1833">
        <f>SUM(I15:I38)</f>
        <v>5280.12</v>
      </c>
      <c r="J39" s="1831"/>
      <c r="K39" s="1831"/>
      <c r="L39" s="1831"/>
      <c r="M39" s="1833">
        <f>SUM(M15:M38)</f>
        <v>1532.4</v>
      </c>
      <c r="N39" s="1831"/>
      <c r="O39" s="1831"/>
      <c r="P39" s="1831"/>
      <c r="Q39" s="1833">
        <f>SUM(Q15:Q38)</f>
        <v>3002.4000000000005</v>
      </c>
    </row>
    <row r="40" spans="1:33" s="648" customFormat="1" ht="12.75" customHeight="1" x14ac:dyDescent="0.2">
      <c r="A40" s="648" t="s">
        <v>20</v>
      </c>
      <c r="R40" s="938"/>
      <c r="S40" s="938"/>
      <c r="T40" s="938"/>
      <c r="U40" s="938"/>
      <c r="V40" s="938"/>
      <c r="W40" s="938"/>
      <c r="X40" s="938"/>
      <c r="Y40" s="938"/>
      <c r="Z40" s="938"/>
      <c r="AA40" s="938"/>
      <c r="AB40" s="938"/>
      <c r="AC40" s="938"/>
      <c r="AD40" s="938"/>
      <c r="AE40" s="938"/>
      <c r="AF40" s="938"/>
      <c r="AG40" s="938"/>
    </row>
    <row r="41" spans="1:33" s="648" customFormat="1" ht="12.75" customHeight="1" x14ac:dyDescent="0.2">
      <c r="A41" s="648" t="s">
        <v>21</v>
      </c>
      <c r="R41" s="938"/>
      <c r="S41" s="938"/>
      <c r="T41" s="938"/>
      <c r="U41" s="938"/>
      <c r="V41" s="938"/>
      <c r="W41" s="938"/>
      <c r="X41" s="938"/>
      <c r="Y41" s="938"/>
      <c r="Z41" s="938"/>
      <c r="AA41" s="938"/>
      <c r="AB41" s="938"/>
      <c r="AC41" s="938"/>
      <c r="AD41" s="938"/>
      <c r="AE41" s="938"/>
      <c r="AF41" s="938"/>
      <c r="AG41" s="938"/>
    </row>
    <row r="42" spans="1:33" x14ac:dyDescent="0.2">
      <c r="A42" s="648" t="s">
        <v>22</v>
      </c>
      <c r="R42" s="939"/>
      <c r="S42" s="939"/>
      <c r="T42" s="939"/>
      <c r="U42" s="939"/>
      <c r="V42" s="939"/>
      <c r="W42" s="939"/>
      <c r="X42" s="939"/>
      <c r="Y42" s="939"/>
      <c r="Z42" s="939"/>
      <c r="AA42" s="939"/>
      <c r="AB42" s="939"/>
      <c r="AC42" s="939"/>
      <c r="AD42" s="939"/>
      <c r="AE42" s="939"/>
      <c r="AF42" s="939"/>
      <c r="AG42" s="939"/>
    </row>
    <row r="43" spans="1:33" x14ac:dyDescent="0.2">
      <c r="A43" s="648" t="s">
        <v>23</v>
      </c>
      <c r="K43" s="648" t="s">
        <v>526</v>
      </c>
      <c r="L43" s="648"/>
      <c r="M43" s="648"/>
      <c r="N43" s="648"/>
      <c r="O43" s="648"/>
      <c r="P43" s="648"/>
      <c r="Q43" s="648"/>
      <c r="R43" s="939"/>
      <c r="S43" s="939"/>
      <c r="T43" s="939"/>
      <c r="U43" s="939"/>
      <c r="V43" s="939"/>
      <c r="W43" s="939"/>
      <c r="X43" s="939"/>
      <c r="Y43" s="939"/>
      <c r="Z43" s="939"/>
      <c r="AA43" s="939"/>
      <c r="AB43" s="939"/>
      <c r="AC43" s="939"/>
      <c r="AD43" s="939"/>
      <c r="AE43" s="939"/>
      <c r="AF43" s="939"/>
      <c r="AG43" s="939"/>
    </row>
    <row r="44" spans="1:33" x14ac:dyDescent="0.2">
      <c r="R44" s="939"/>
      <c r="S44" s="939"/>
      <c r="T44" s="939"/>
      <c r="U44" s="939"/>
      <c r="V44" s="939"/>
      <c r="W44" s="939"/>
      <c r="X44" s="939"/>
      <c r="Y44" s="939"/>
      <c r="Z44" s="939"/>
      <c r="AA44" s="939"/>
      <c r="AB44" s="939"/>
      <c r="AC44" s="939"/>
      <c r="AD44" s="939"/>
      <c r="AE44" s="939"/>
      <c r="AF44" s="939"/>
      <c r="AG44" s="939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7">
    <tabColor theme="6"/>
  </sheetPr>
  <dimension ref="A1:AG44"/>
  <sheetViews>
    <sheetView topLeftCell="B1" zoomScale="70" zoomScaleNormal="70" workbookViewId="0">
      <selection activeCell="M15" sqref="M15:M38"/>
    </sheetView>
  </sheetViews>
  <sheetFormatPr defaultRowHeight="12.75" x14ac:dyDescent="0.2"/>
  <cols>
    <col min="1" max="1" width="5.42578125" style="673" customWidth="1"/>
    <col min="2" max="3" width="11.28515625" style="673" customWidth="1"/>
    <col min="4" max="4" width="11.28515625" style="673" hidden="1" customWidth="1"/>
    <col min="5" max="7" width="11.28515625" style="673" customWidth="1"/>
    <col min="8" max="8" width="11.28515625" style="673" hidden="1" customWidth="1"/>
    <col min="9" max="11" width="11.28515625" style="673" customWidth="1"/>
    <col min="12" max="12" width="11.28515625" style="673" hidden="1" customWidth="1"/>
    <col min="13" max="15" width="11.28515625" style="673" customWidth="1"/>
    <col min="16" max="16" width="11.28515625" style="673" hidden="1" customWidth="1"/>
    <col min="17" max="17" width="11.28515625" style="673" customWidth="1"/>
    <col min="18" max="16384" width="9.140625" style="673"/>
  </cols>
  <sheetData>
    <row r="1" spans="1:33" s="661" customFormat="1" ht="18.75" customHeight="1" x14ac:dyDescent="0.25">
      <c r="B1" s="2977" t="s">
        <v>503</v>
      </c>
      <c r="C1" s="2046"/>
      <c r="D1" s="2046"/>
      <c r="E1" s="2046"/>
      <c r="F1" s="2046"/>
      <c r="J1" s="801" t="s">
        <v>179</v>
      </c>
      <c r="K1" s="2974" t="s">
        <v>139</v>
      </c>
      <c r="L1" s="2960"/>
      <c r="M1" s="2960"/>
      <c r="N1" s="2960"/>
      <c r="O1" s="2960"/>
      <c r="P1" s="2960"/>
      <c r="Q1" s="2960"/>
      <c r="R1" s="882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61" customFormat="1" ht="10.5" customHeight="1" x14ac:dyDescent="0.2">
      <c r="B2" s="2978" t="s">
        <v>1</v>
      </c>
      <c r="C2" s="2032"/>
      <c r="D2" s="2032"/>
      <c r="E2" s="2032"/>
      <c r="F2" s="2032"/>
      <c r="K2" s="936"/>
      <c r="L2" s="936"/>
      <c r="M2" s="936"/>
      <c r="N2" s="883" t="s">
        <v>2</v>
      </c>
      <c r="O2" s="662"/>
      <c r="P2" s="662"/>
      <c r="Q2" s="662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61" customFormat="1" ht="13.5" customHeight="1" x14ac:dyDescent="0.2">
      <c r="B3" s="663" t="s">
        <v>133</v>
      </c>
      <c r="N3" s="661" t="s">
        <v>3</v>
      </c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61" customFormat="1" ht="15" customHeight="1" x14ac:dyDescent="0.25">
      <c r="B4" s="2980" t="s">
        <v>4</v>
      </c>
      <c r="C4" s="2046"/>
      <c r="D4" s="664"/>
      <c r="E4" s="936"/>
      <c r="F4" s="936"/>
      <c r="G4" s="936"/>
      <c r="H4" s="936"/>
      <c r="I4" s="884" t="s">
        <v>5</v>
      </c>
      <c r="J4" s="662"/>
      <c r="K4" s="662"/>
      <c r="L4" s="662"/>
      <c r="O4" s="3023" t="s">
        <v>696</v>
      </c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61" customFormat="1" ht="9.75" customHeight="1" x14ac:dyDescent="0.2">
      <c r="B5" s="2979" t="s">
        <v>7</v>
      </c>
      <c r="C5" s="2044"/>
      <c r="D5" s="662"/>
      <c r="E5" s="662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61" customFormat="1" ht="12" customHeight="1" x14ac:dyDescent="0.25">
      <c r="A6" s="2982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61" customFormat="1" ht="15.75" x14ac:dyDescent="0.25">
      <c r="A7" s="2983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61" customFormat="1" ht="9" customHeight="1" x14ac:dyDescent="0.2">
      <c r="A8" s="1326" t="s">
        <v>464</v>
      </c>
      <c r="B8" s="1331"/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61" customFormat="1" x14ac:dyDescent="0.2">
      <c r="A9" s="2981" t="s">
        <v>9</v>
      </c>
      <c r="B9" s="2975" t="s">
        <v>10</v>
      </c>
      <c r="C9" s="2370"/>
      <c r="D9" s="2370"/>
      <c r="E9" s="2370"/>
      <c r="F9" s="2370"/>
      <c r="G9" s="2370"/>
      <c r="H9" s="2370"/>
      <c r="I9" s="2371"/>
      <c r="J9" s="2975" t="s">
        <v>11</v>
      </c>
      <c r="K9" s="2370"/>
      <c r="L9" s="2370"/>
      <c r="M9" s="2370"/>
      <c r="N9" s="2370"/>
      <c r="O9" s="2370"/>
      <c r="P9" s="2370"/>
      <c r="Q9" s="2371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61" customFormat="1" x14ac:dyDescent="0.2">
      <c r="A10" s="2367"/>
      <c r="B10" s="2976" t="s">
        <v>175</v>
      </c>
      <c r="C10" s="2039"/>
      <c r="D10" s="2039"/>
      <c r="E10" s="2040"/>
      <c r="F10" s="2976"/>
      <c r="G10" s="2039"/>
      <c r="H10" s="2039"/>
      <c r="I10" s="2040"/>
      <c r="J10" s="2976" t="s">
        <v>175</v>
      </c>
      <c r="K10" s="2039"/>
      <c r="L10" s="2039"/>
      <c r="M10" s="2040"/>
      <c r="N10" s="2976"/>
      <c r="O10" s="2039"/>
      <c r="P10" s="2039"/>
      <c r="Q10" s="2040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61" customFormat="1" x14ac:dyDescent="0.2">
      <c r="A11" s="2367"/>
      <c r="B11" s="2976" t="s">
        <v>14</v>
      </c>
      <c r="C11" s="2039"/>
      <c r="E11" s="666">
        <v>2400</v>
      </c>
      <c r="F11" s="2976" t="s">
        <v>14</v>
      </c>
      <c r="G11" s="2039"/>
      <c r="H11" s="665"/>
      <c r="I11" s="666">
        <v>0</v>
      </c>
      <c r="J11" s="2976" t="s">
        <v>14</v>
      </c>
      <c r="K11" s="2039"/>
      <c r="L11" s="665"/>
      <c r="M11" s="666">
        <v>2400</v>
      </c>
      <c r="N11" s="2976" t="s">
        <v>14</v>
      </c>
      <c r="O11" s="2039"/>
      <c r="P11" s="665"/>
      <c r="Q11" s="666">
        <v>0</v>
      </c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68" customFormat="1" ht="35.25" customHeight="1" x14ac:dyDescent="0.2">
      <c r="A12" s="2368"/>
      <c r="B12" s="667" t="s">
        <v>16</v>
      </c>
      <c r="C12" s="667" t="s">
        <v>17</v>
      </c>
      <c r="D12" s="667"/>
      <c r="E12" s="667" t="s">
        <v>18</v>
      </c>
      <c r="F12" s="667" t="s">
        <v>16</v>
      </c>
      <c r="G12" s="667" t="s">
        <v>17</v>
      </c>
      <c r="H12" s="667"/>
      <c r="I12" s="667" t="s">
        <v>18</v>
      </c>
      <c r="J12" s="667" t="s">
        <v>16</v>
      </c>
      <c r="K12" s="667" t="s">
        <v>17</v>
      </c>
      <c r="L12" s="667"/>
      <c r="M12" s="667" t="s">
        <v>18</v>
      </c>
      <c r="N12" s="667" t="s">
        <v>16</v>
      </c>
      <c r="O12" s="667" t="s">
        <v>17</v>
      </c>
      <c r="P12" s="667"/>
      <c r="Q12" s="667" t="s">
        <v>18</v>
      </c>
    </row>
    <row r="13" spans="1:33" s="670" customFormat="1" ht="11.25" x14ac:dyDescent="0.2">
      <c r="A13" s="669">
        <v>1</v>
      </c>
      <c r="B13" s="669">
        <v>2</v>
      </c>
      <c r="C13" s="669">
        <v>3</v>
      </c>
      <c r="D13" s="669"/>
      <c r="E13" s="669">
        <v>4</v>
      </c>
      <c r="F13" s="669">
        <v>5</v>
      </c>
      <c r="G13" s="669">
        <v>6</v>
      </c>
      <c r="H13" s="669"/>
      <c r="I13" s="669">
        <v>7</v>
      </c>
      <c r="J13" s="669">
        <v>8</v>
      </c>
      <c r="K13" s="669">
        <v>9</v>
      </c>
      <c r="L13" s="669"/>
      <c r="M13" s="669">
        <v>10</v>
      </c>
      <c r="N13" s="669">
        <v>11</v>
      </c>
      <c r="O13" s="669">
        <v>12</v>
      </c>
      <c r="P13" s="669"/>
      <c r="Q13" s="669">
        <v>13</v>
      </c>
    </row>
    <row r="14" spans="1:33" s="668" customFormat="1" ht="15" x14ac:dyDescent="0.2">
      <c r="A14" s="671">
        <v>0</v>
      </c>
      <c r="B14" s="1826"/>
      <c r="C14" s="1836"/>
      <c r="D14" s="1836"/>
      <c r="E14" s="1837"/>
      <c r="F14" s="1836"/>
      <c r="G14" s="1836"/>
      <c r="H14" s="1836"/>
      <c r="I14" s="1837"/>
      <c r="J14" s="1795"/>
      <c r="K14" s="1836"/>
      <c r="L14" s="1836"/>
      <c r="M14" s="1837"/>
      <c r="N14" s="1836"/>
      <c r="O14" s="790"/>
      <c r="P14" s="790"/>
      <c r="Q14" s="926"/>
    </row>
    <row r="15" spans="1:33" s="1399" customFormat="1" ht="15" x14ac:dyDescent="0.25">
      <c r="A15" s="1396">
        <v>1</v>
      </c>
      <c r="B15" s="1827"/>
      <c r="C15" s="1836"/>
      <c r="D15" s="1836"/>
      <c r="E15" s="1644">
        <v>261</v>
      </c>
      <c r="F15" s="1836"/>
      <c r="G15" s="1836"/>
      <c r="H15" s="1836"/>
      <c r="I15" s="1838"/>
      <c r="J15" s="1795"/>
      <c r="K15" s="1836"/>
      <c r="L15" s="1836"/>
      <c r="M15" s="1644">
        <v>172.44</v>
      </c>
      <c r="N15" s="1836"/>
      <c r="O15" s="1397"/>
      <c r="P15" s="1397"/>
      <c r="Q15" s="1398"/>
    </row>
    <row r="16" spans="1:33" s="668" customFormat="1" ht="15" x14ac:dyDescent="0.25">
      <c r="A16" s="671">
        <v>2</v>
      </c>
      <c r="B16" s="1826"/>
      <c r="C16" s="1836"/>
      <c r="D16" s="1836"/>
      <c r="E16" s="1644">
        <v>231.11999999999998</v>
      </c>
      <c r="F16" s="1836"/>
      <c r="G16" s="1836"/>
      <c r="H16" s="1836"/>
      <c r="I16" s="1838"/>
      <c r="J16" s="1795"/>
      <c r="K16" s="1836"/>
      <c r="L16" s="1836"/>
      <c r="M16" s="1644">
        <v>151.92000000000002</v>
      </c>
      <c r="N16" s="1836"/>
      <c r="O16" s="790"/>
      <c r="P16" s="790"/>
      <c r="Q16" s="1183"/>
    </row>
    <row r="17" spans="1:17" s="668" customFormat="1" ht="15" x14ac:dyDescent="0.25">
      <c r="A17" s="671">
        <v>3</v>
      </c>
      <c r="B17" s="1826"/>
      <c r="C17" s="1836"/>
      <c r="D17" s="1836"/>
      <c r="E17" s="1644">
        <v>193.68</v>
      </c>
      <c r="F17" s="1836"/>
      <c r="G17" s="1836"/>
      <c r="H17" s="1836"/>
      <c r="I17" s="1838"/>
      <c r="J17" s="1795"/>
      <c r="K17" s="1836"/>
      <c r="L17" s="1836"/>
      <c r="M17" s="1644">
        <v>135.36000000000001</v>
      </c>
      <c r="N17" s="1836"/>
      <c r="O17" s="790"/>
      <c r="P17" s="790"/>
      <c r="Q17" s="1183"/>
    </row>
    <row r="18" spans="1:17" s="668" customFormat="1" ht="15" x14ac:dyDescent="0.25">
      <c r="A18" s="671">
        <v>4</v>
      </c>
      <c r="B18" s="1826"/>
      <c r="C18" s="1836"/>
      <c r="D18" s="1836"/>
      <c r="E18" s="1644">
        <v>182.88</v>
      </c>
      <c r="F18" s="1836"/>
      <c r="G18" s="1836"/>
      <c r="H18" s="1836"/>
      <c r="I18" s="1838"/>
      <c r="J18" s="1795"/>
      <c r="K18" s="1836"/>
      <c r="L18" s="1836"/>
      <c r="M18" s="1644">
        <v>137.16000000000003</v>
      </c>
      <c r="N18" s="1836"/>
      <c r="O18" s="790"/>
      <c r="P18" s="790"/>
      <c r="Q18" s="1183"/>
    </row>
    <row r="19" spans="1:17" s="668" customFormat="1" ht="15" x14ac:dyDescent="0.25">
      <c r="A19" s="671">
        <v>5</v>
      </c>
      <c r="B19" s="1826"/>
      <c r="C19" s="1836"/>
      <c r="D19" s="1836"/>
      <c r="E19" s="1644">
        <v>182.15999999999997</v>
      </c>
      <c r="F19" s="1836"/>
      <c r="G19" s="1836"/>
      <c r="H19" s="1836"/>
      <c r="I19" s="1838"/>
      <c r="J19" s="1795"/>
      <c r="K19" s="1836"/>
      <c r="L19" s="1836"/>
      <c r="M19" s="1644">
        <v>140.76</v>
      </c>
      <c r="N19" s="1836"/>
      <c r="O19" s="790"/>
      <c r="P19" s="790"/>
      <c r="Q19" s="1183"/>
    </row>
    <row r="20" spans="1:17" s="668" customFormat="1" ht="15" x14ac:dyDescent="0.25">
      <c r="A20" s="671">
        <v>6</v>
      </c>
      <c r="B20" s="1826"/>
      <c r="C20" s="1836"/>
      <c r="D20" s="1836"/>
      <c r="E20" s="1644">
        <v>194.04</v>
      </c>
      <c r="F20" s="1836"/>
      <c r="G20" s="1836"/>
      <c r="H20" s="1836"/>
      <c r="I20" s="1838"/>
      <c r="J20" s="1795"/>
      <c r="K20" s="1836"/>
      <c r="L20" s="1836"/>
      <c r="M20" s="1644">
        <v>137.15999999999997</v>
      </c>
      <c r="N20" s="1836"/>
      <c r="O20" s="790"/>
      <c r="P20" s="790"/>
      <c r="Q20" s="1183"/>
    </row>
    <row r="21" spans="1:17" s="668" customFormat="1" ht="15" x14ac:dyDescent="0.25">
      <c r="A21" s="671">
        <v>7</v>
      </c>
      <c r="B21" s="1826"/>
      <c r="C21" s="1836"/>
      <c r="D21" s="1836"/>
      <c r="E21" s="1644">
        <v>251.28000000000003</v>
      </c>
      <c r="F21" s="1836"/>
      <c r="G21" s="1836"/>
      <c r="H21" s="1836"/>
      <c r="I21" s="1838"/>
      <c r="J21" s="1795"/>
      <c r="K21" s="1836"/>
      <c r="L21" s="1836"/>
      <c r="M21" s="1644">
        <v>136.07999999999998</v>
      </c>
      <c r="N21" s="1836"/>
      <c r="O21" s="790"/>
      <c r="P21" s="790"/>
      <c r="Q21" s="1183"/>
    </row>
    <row r="22" spans="1:17" s="668" customFormat="1" ht="15" x14ac:dyDescent="0.25">
      <c r="A22" s="671">
        <v>8</v>
      </c>
      <c r="B22" s="1826"/>
      <c r="C22" s="1836"/>
      <c r="D22" s="1836"/>
      <c r="E22" s="1644">
        <v>300.96000000000004</v>
      </c>
      <c r="F22" s="1836"/>
      <c r="G22" s="1836"/>
      <c r="H22" s="1836"/>
      <c r="I22" s="1838"/>
      <c r="J22" s="1795"/>
      <c r="K22" s="1836"/>
      <c r="L22" s="1836"/>
      <c r="M22" s="1644">
        <v>165.96</v>
      </c>
      <c r="N22" s="1836"/>
      <c r="O22" s="790"/>
      <c r="P22" s="790"/>
      <c r="Q22" s="1183"/>
    </row>
    <row r="23" spans="1:17" s="668" customFormat="1" ht="15" x14ac:dyDescent="0.25">
      <c r="A23" s="671">
        <v>9</v>
      </c>
      <c r="B23" s="1826"/>
      <c r="C23" s="1836"/>
      <c r="D23" s="1836"/>
      <c r="E23" s="1644">
        <v>757.44</v>
      </c>
      <c r="F23" s="1836"/>
      <c r="G23" s="1836"/>
      <c r="H23" s="1836"/>
      <c r="I23" s="1838"/>
      <c r="J23" s="1795"/>
      <c r="K23" s="1836"/>
      <c r="L23" s="1836"/>
      <c r="M23" s="1644">
        <v>564.48</v>
      </c>
      <c r="N23" s="1836"/>
      <c r="O23" s="790"/>
      <c r="P23" s="790"/>
      <c r="Q23" s="1183"/>
    </row>
    <row r="24" spans="1:17" s="668" customFormat="1" ht="15" x14ac:dyDescent="0.25">
      <c r="A24" s="671">
        <v>10</v>
      </c>
      <c r="B24" s="1826"/>
      <c r="C24" s="1836"/>
      <c r="D24" s="1836"/>
      <c r="E24" s="1644">
        <v>737.6400000000001</v>
      </c>
      <c r="F24" s="1836"/>
      <c r="G24" s="1836"/>
      <c r="H24" s="1836"/>
      <c r="I24" s="1838"/>
      <c r="J24" s="1795"/>
      <c r="K24" s="1836"/>
      <c r="L24" s="1836"/>
      <c r="M24" s="1644">
        <v>561.24</v>
      </c>
      <c r="N24" s="1836"/>
      <c r="O24" s="790"/>
      <c r="P24" s="790"/>
      <c r="Q24" s="1183"/>
    </row>
    <row r="25" spans="1:17" s="668" customFormat="1" ht="15" x14ac:dyDescent="0.25">
      <c r="A25" s="671">
        <v>11</v>
      </c>
      <c r="B25" s="1826"/>
      <c r="C25" s="1836"/>
      <c r="D25" s="1836"/>
      <c r="E25" s="1644">
        <v>694.07999999999993</v>
      </c>
      <c r="F25" s="1836"/>
      <c r="G25" s="1836"/>
      <c r="H25" s="1836"/>
      <c r="I25" s="1838"/>
      <c r="J25" s="1795"/>
      <c r="K25" s="1836"/>
      <c r="L25" s="1836"/>
      <c r="M25" s="1644">
        <v>509.40000000000003</v>
      </c>
      <c r="N25" s="1836"/>
      <c r="O25" s="790"/>
      <c r="P25" s="790"/>
      <c r="Q25" s="1183"/>
    </row>
    <row r="26" spans="1:17" s="668" customFormat="1" ht="15" x14ac:dyDescent="0.25">
      <c r="A26" s="671">
        <v>12</v>
      </c>
      <c r="B26" s="1826"/>
      <c r="C26" s="1836"/>
      <c r="D26" s="1836"/>
      <c r="E26" s="1644">
        <v>743.39999999999986</v>
      </c>
      <c r="F26" s="1836"/>
      <c r="G26" s="1836"/>
      <c r="H26" s="1836"/>
      <c r="I26" s="1838"/>
      <c r="J26" s="1795"/>
      <c r="K26" s="1836"/>
      <c r="L26" s="1836"/>
      <c r="M26" s="1644">
        <v>610.92000000000007</v>
      </c>
      <c r="N26" s="1836"/>
      <c r="O26" s="790"/>
      <c r="P26" s="790"/>
      <c r="Q26" s="1183"/>
    </row>
    <row r="27" spans="1:17" s="668" customFormat="1" ht="15" x14ac:dyDescent="0.25">
      <c r="A27" s="671">
        <v>13</v>
      </c>
      <c r="B27" s="1826"/>
      <c r="C27" s="1836"/>
      <c r="D27" s="1836"/>
      <c r="E27" s="1644">
        <v>581.4</v>
      </c>
      <c r="F27" s="1836"/>
      <c r="G27" s="1836"/>
      <c r="H27" s="1836"/>
      <c r="I27" s="1838"/>
      <c r="J27" s="1795"/>
      <c r="K27" s="1836"/>
      <c r="L27" s="1836"/>
      <c r="M27" s="1644">
        <v>430.91999999999996</v>
      </c>
      <c r="N27" s="1836"/>
      <c r="O27" s="790"/>
      <c r="P27" s="790"/>
      <c r="Q27" s="1183"/>
    </row>
    <row r="28" spans="1:17" s="668" customFormat="1" ht="15" x14ac:dyDescent="0.25">
      <c r="A28" s="671">
        <v>14</v>
      </c>
      <c r="B28" s="1826"/>
      <c r="C28" s="1836"/>
      <c r="D28" s="1836"/>
      <c r="E28" s="1644">
        <v>775.07999999999993</v>
      </c>
      <c r="F28" s="1836"/>
      <c r="G28" s="1836"/>
      <c r="H28" s="1836"/>
      <c r="I28" s="1838"/>
      <c r="J28" s="1795"/>
      <c r="K28" s="1836"/>
      <c r="L28" s="1836"/>
      <c r="M28" s="1644">
        <v>604.07999999999993</v>
      </c>
      <c r="N28" s="1836"/>
      <c r="O28" s="790"/>
      <c r="P28" s="790"/>
      <c r="Q28" s="1183"/>
    </row>
    <row r="29" spans="1:17" s="668" customFormat="1" ht="15" x14ac:dyDescent="0.25">
      <c r="A29" s="671">
        <v>15</v>
      </c>
      <c r="B29" s="1826"/>
      <c r="C29" s="1836"/>
      <c r="D29" s="1836"/>
      <c r="E29" s="1644">
        <v>743.40000000000009</v>
      </c>
      <c r="F29" s="1836"/>
      <c r="G29" s="1836"/>
      <c r="H29" s="1836"/>
      <c r="I29" s="1838"/>
      <c r="J29" s="1795"/>
      <c r="K29" s="1836"/>
      <c r="L29" s="1836"/>
      <c r="M29" s="1644">
        <v>556.91999999999996</v>
      </c>
      <c r="N29" s="1836"/>
      <c r="O29" s="790"/>
      <c r="P29" s="790"/>
      <c r="Q29" s="1183"/>
    </row>
    <row r="30" spans="1:17" s="668" customFormat="1" ht="15" x14ac:dyDescent="0.25">
      <c r="A30" s="671">
        <v>16</v>
      </c>
      <c r="B30" s="1826"/>
      <c r="C30" s="1836"/>
      <c r="D30" s="1836"/>
      <c r="E30" s="1644">
        <v>693</v>
      </c>
      <c r="F30" s="1836"/>
      <c r="G30" s="1836"/>
      <c r="H30" s="1836"/>
      <c r="I30" s="1838"/>
      <c r="J30" s="1795"/>
      <c r="K30" s="1836"/>
      <c r="L30" s="1836"/>
      <c r="M30" s="1644">
        <v>545.04</v>
      </c>
      <c r="N30" s="1836"/>
      <c r="O30" s="790"/>
      <c r="P30" s="790"/>
      <c r="Q30" s="1183"/>
    </row>
    <row r="31" spans="1:17" s="672" customFormat="1" ht="15" x14ac:dyDescent="0.25">
      <c r="A31" s="671">
        <v>17</v>
      </c>
      <c r="B31" s="1826"/>
      <c r="C31" s="1836"/>
      <c r="D31" s="1836"/>
      <c r="E31" s="1644">
        <v>664.2</v>
      </c>
      <c r="F31" s="1836"/>
      <c r="G31" s="1836"/>
      <c r="H31" s="1836"/>
      <c r="I31" s="1838"/>
      <c r="J31" s="1795"/>
      <c r="K31" s="1836"/>
      <c r="L31" s="1836"/>
      <c r="M31" s="1644">
        <v>501.84</v>
      </c>
      <c r="N31" s="1836"/>
      <c r="O31" s="790"/>
      <c r="P31" s="790"/>
      <c r="Q31" s="1183"/>
    </row>
    <row r="32" spans="1:17" s="672" customFormat="1" ht="15" x14ac:dyDescent="0.25">
      <c r="A32" s="671">
        <v>18</v>
      </c>
      <c r="B32" s="1826"/>
      <c r="C32" s="1836"/>
      <c r="D32" s="1836"/>
      <c r="E32" s="1644">
        <v>433.08000000000004</v>
      </c>
      <c r="F32" s="1836"/>
      <c r="G32" s="1836"/>
      <c r="H32" s="1836"/>
      <c r="I32" s="1838"/>
      <c r="J32" s="1795"/>
      <c r="K32" s="1836"/>
      <c r="L32" s="1836"/>
      <c r="M32" s="1644">
        <v>312.84000000000003</v>
      </c>
      <c r="N32" s="1836"/>
      <c r="O32" s="790"/>
      <c r="P32" s="790"/>
      <c r="Q32" s="1183"/>
    </row>
    <row r="33" spans="1:33" s="672" customFormat="1" ht="15" x14ac:dyDescent="0.25">
      <c r="A33" s="671">
        <v>19</v>
      </c>
      <c r="B33" s="1826"/>
      <c r="C33" s="1836"/>
      <c r="D33" s="1836"/>
      <c r="E33" s="1644">
        <v>363.24</v>
      </c>
      <c r="F33" s="1836"/>
      <c r="G33" s="1836"/>
      <c r="H33" s="1836"/>
      <c r="I33" s="1838"/>
      <c r="J33" s="1795"/>
      <c r="K33" s="1836"/>
      <c r="L33" s="1836"/>
      <c r="M33" s="1644">
        <v>233.64000000000001</v>
      </c>
      <c r="N33" s="1836"/>
      <c r="O33" s="790"/>
      <c r="P33" s="790"/>
      <c r="Q33" s="1183"/>
    </row>
    <row r="34" spans="1:33" s="672" customFormat="1" ht="15" x14ac:dyDescent="0.25">
      <c r="A34" s="671">
        <v>20</v>
      </c>
      <c r="B34" s="1826"/>
      <c r="C34" s="1836"/>
      <c r="D34" s="1836"/>
      <c r="E34" s="1644">
        <v>459.72</v>
      </c>
      <c r="F34" s="1836"/>
      <c r="G34" s="1836"/>
      <c r="H34" s="1836"/>
      <c r="I34" s="1838"/>
      <c r="J34" s="1795"/>
      <c r="K34" s="1836"/>
      <c r="L34" s="1836"/>
      <c r="M34" s="1644">
        <v>306.35999999999996</v>
      </c>
      <c r="N34" s="1836"/>
      <c r="O34" s="790"/>
      <c r="P34" s="790"/>
      <c r="Q34" s="1183"/>
    </row>
    <row r="35" spans="1:33" s="672" customFormat="1" ht="15" x14ac:dyDescent="0.25">
      <c r="A35" s="671">
        <v>21</v>
      </c>
      <c r="B35" s="1826"/>
      <c r="C35" s="1836"/>
      <c r="D35" s="1836"/>
      <c r="E35" s="1644">
        <v>472.68</v>
      </c>
      <c r="F35" s="1836"/>
      <c r="G35" s="1836"/>
      <c r="H35" s="1836"/>
      <c r="I35" s="1838"/>
      <c r="J35" s="1795"/>
      <c r="K35" s="1836"/>
      <c r="L35" s="1836"/>
      <c r="M35" s="1644">
        <v>241.56</v>
      </c>
      <c r="N35" s="1836"/>
      <c r="O35" s="790"/>
      <c r="P35" s="790"/>
      <c r="Q35" s="1183"/>
    </row>
    <row r="36" spans="1:33" s="672" customFormat="1" ht="15" x14ac:dyDescent="0.25">
      <c r="A36" s="671">
        <v>22</v>
      </c>
      <c r="B36" s="1826"/>
      <c r="C36" s="1836"/>
      <c r="D36" s="1836"/>
      <c r="E36" s="1644">
        <v>447.48</v>
      </c>
      <c r="F36" s="1836"/>
      <c r="G36" s="1836"/>
      <c r="H36" s="1836"/>
      <c r="I36" s="1838"/>
      <c r="J36" s="1795"/>
      <c r="K36" s="1836"/>
      <c r="L36" s="1836"/>
      <c r="M36" s="1644">
        <v>228.6</v>
      </c>
      <c r="N36" s="1836"/>
      <c r="O36" s="790"/>
      <c r="P36" s="790"/>
      <c r="Q36" s="1183"/>
    </row>
    <row r="37" spans="1:33" s="672" customFormat="1" ht="15" x14ac:dyDescent="0.25">
      <c r="A37" s="671">
        <v>23</v>
      </c>
      <c r="B37" s="1826"/>
      <c r="C37" s="1836"/>
      <c r="D37" s="1836"/>
      <c r="E37" s="1644">
        <v>434.88</v>
      </c>
      <c r="F37" s="1836"/>
      <c r="G37" s="1836"/>
      <c r="H37" s="1836"/>
      <c r="I37" s="1838"/>
      <c r="J37" s="1795"/>
      <c r="K37" s="1836"/>
      <c r="L37" s="1836"/>
      <c r="M37" s="1644">
        <v>226.79999999999998</v>
      </c>
      <c r="N37" s="1836"/>
      <c r="O37" s="790"/>
      <c r="P37" s="790"/>
      <c r="Q37" s="1183"/>
    </row>
    <row r="38" spans="1:33" s="672" customFormat="1" ht="15" x14ac:dyDescent="0.25">
      <c r="A38" s="671">
        <v>24</v>
      </c>
      <c r="B38" s="1826"/>
      <c r="C38" s="1836"/>
      <c r="D38" s="1836"/>
      <c r="E38" s="1644">
        <v>339.48</v>
      </c>
      <c r="F38" s="1836"/>
      <c r="G38" s="1836"/>
      <c r="H38" s="1836"/>
      <c r="I38" s="1838"/>
      <c r="J38" s="1795"/>
      <c r="K38" s="1836"/>
      <c r="L38" s="1836"/>
      <c r="M38" s="1644">
        <v>173.52</v>
      </c>
      <c r="N38" s="1836"/>
      <c r="O38" s="790"/>
      <c r="P38" s="790"/>
      <c r="Q38" s="1183"/>
    </row>
    <row r="39" spans="1:33" s="672" customFormat="1" ht="15" x14ac:dyDescent="0.2">
      <c r="A39" s="671" t="s">
        <v>19</v>
      </c>
      <c r="B39" s="1368"/>
      <c r="C39" s="1836"/>
      <c r="D39" s="1836"/>
      <c r="E39" s="1839">
        <f>SUM(E15:E38)</f>
        <v>11137.319999999998</v>
      </c>
      <c r="F39" s="1836"/>
      <c r="G39" s="1836"/>
      <c r="H39" s="1836"/>
      <c r="I39" s="1839"/>
      <c r="J39" s="1836"/>
      <c r="K39" s="1836"/>
      <c r="L39" s="1836"/>
      <c r="M39" s="1839">
        <f>SUM(M15:M38)</f>
        <v>7785.0000000000027</v>
      </c>
      <c r="N39" s="1836"/>
      <c r="O39" s="790"/>
      <c r="P39" s="790"/>
      <c r="Q39" s="1182"/>
    </row>
    <row r="40" spans="1:33" s="661" customFormat="1" ht="12.75" customHeight="1" x14ac:dyDescent="0.2">
      <c r="A40" s="661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61" customFormat="1" ht="12.75" customHeight="1" x14ac:dyDescent="0.2">
      <c r="A41" s="661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61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61" t="s">
        <v>23</v>
      </c>
      <c r="K43" s="661" t="s">
        <v>526</v>
      </c>
      <c r="L43" s="661"/>
      <c r="M43" s="661"/>
      <c r="N43" s="661"/>
      <c r="O43" s="661"/>
      <c r="P43" s="661"/>
      <c r="Q43" s="661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8">
    <tabColor theme="6"/>
  </sheetPr>
  <dimension ref="A1:AG44"/>
  <sheetViews>
    <sheetView zoomScale="70" zoomScaleNormal="70" workbookViewId="0">
      <selection activeCell="R49" sqref="R49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7" t="s">
        <v>503</v>
      </c>
      <c r="C1" s="2046"/>
      <c r="D1" s="2046"/>
      <c r="E1" s="2046"/>
      <c r="F1" s="2046"/>
      <c r="J1" s="801" t="s">
        <v>179</v>
      </c>
      <c r="K1" s="2984" t="s">
        <v>139</v>
      </c>
      <c r="L1" s="2960"/>
      <c r="M1" s="2960"/>
      <c r="N1" s="2960"/>
      <c r="O1" s="2960"/>
      <c r="P1" s="2960"/>
      <c r="Q1" s="2960"/>
      <c r="R1" s="886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2988" t="s">
        <v>1</v>
      </c>
      <c r="C2" s="2032"/>
      <c r="D2" s="2032"/>
      <c r="E2" s="2032"/>
      <c r="F2" s="2032"/>
      <c r="K2" s="934"/>
      <c r="L2" s="934"/>
      <c r="M2" s="934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133</v>
      </c>
      <c r="N3" s="1078" t="s">
        <v>143</v>
      </c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2990" t="s">
        <v>4</v>
      </c>
      <c r="C4" s="204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2989" t="s">
        <v>7</v>
      </c>
      <c r="C5" s="204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2992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2993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26" t="s">
        <v>465</v>
      </c>
      <c r="B8" s="1312" t="s">
        <v>466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2991" t="s">
        <v>9</v>
      </c>
      <c r="B9" s="2985" t="s">
        <v>10</v>
      </c>
      <c r="C9" s="2370"/>
      <c r="D9" s="2370"/>
      <c r="E9" s="2370"/>
      <c r="F9" s="2370"/>
      <c r="G9" s="2370"/>
      <c r="H9" s="2370"/>
      <c r="I9" s="2371"/>
      <c r="J9" s="2985" t="s">
        <v>11</v>
      </c>
      <c r="K9" s="2370"/>
      <c r="L9" s="2370"/>
      <c r="M9" s="2370"/>
      <c r="N9" s="2370"/>
      <c r="O9" s="2370"/>
      <c r="P9" s="2370"/>
      <c r="Q9" s="2371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367"/>
      <c r="B10" s="2986" t="s">
        <v>647</v>
      </c>
      <c r="C10" s="2039"/>
      <c r="D10" s="2039"/>
      <c r="E10" s="2040"/>
      <c r="F10" s="2986" t="s">
        <v>646</v>
      </c>
      <c r="G10" s="2039"/>
      <c r="H10" s="2039"/>
      <c r="I10" s="2040"/>
      <c r="J10" s="2986" t="s">
        <v>645</v>
      </c>
      <c r="K10" s="2039"/>
      <c r="L10" s="2039"/>
      <c r="M10" s="2040"/>
      <c r="N10" s="2986" t="s">
        <v>644</v>
      </c>
      <c r="O10" s="2039"/>
      <c r="P10" s="2039"/>
      <c r="Q10" s="2040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367"/>
      <c r="B11" s="2986" t="s">
        <v>14</v>
      </c>
      <c r="C11" s="2039"/>
      <c r="E11" s="679">
        <v>600</v>
      </c>
      <c r="F11" s="2986" t="s">
        <v>14</v>
      </c>
      <c r="G11" s="2039"/>
      <c r="H11" s="678"/>
      <c r="I11" s="679">
        <v>600</v>
      </c>
      <c r="J11" s="2986" t="s">
        <v>14</v>
      </c>
      <c r="K11" s="2039"/>
      <c r="L11" s="678"/>
      <c r="M11" s="679">
        <v>600</v>
      </c>
      <c r="N11" s="2986" t="s">
        <v>14</v>
      </c>
      <c r="O11" s="2039"/>
      <c r="P11" s="678"/>
      <c r="Q11" s="679">
        <v>600</v>
      </c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36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 x14ac:dyDescent="0.2">
      <c r="A14" s="684">
        <v>0</v>
      </c>
      <c r="B14" s="1826"/>
      <c r="C14" s="1840"/>
      <c r="D14" s="1917"/>
      <c r="E14" s="1841"/>
      <c r="F14" s="1795"/>
      <c r="G14" s="1840"/>
      <c r="H14" s="1840"/>
      <c r="I14" s="1841"/>
      <c r="J14" s="1795"/>
      <c r="K14" s="1840"/>
      <c r="L14" s="1840"/>
      <c r="M14" s="1841"/>
      <c r="N14" s="1795"/>
      <c r="O14" s="1840"/>
      <c r="P14" s="1840"/>
      <c r="Q14" s="1841"/>
    </row>
    <row r="15" spans="1:33" s="1390" customFormat="1" ht="15" x14ac:dyDescent="0.25">
      <c r="A15" s="1383">
        <v>1</v>
      </c>
      <c r="B15" s="1827"/>
      <c r="C15" s="1840"/>
      <c r="D15" s="1917"/>
      <c r="E15" s="1644">
        <v>13.379999999999999</v>
      </c>
      <c r="F15" s="1795"/>
      <c r="G15" s="1840"/>
      <c r="H15" s="1840"/>
      <c r="I15" s="1644">
        <v>36.36</v>
      </c>
      <c r="J15" s="1795"/>
      <c r="K15" s="1840"/>
      <c r="L15" s="1840"/>
      <c r="M15" s="1644">
        <v>0.12</v>
      </c>
      <c r="N15" s="1795"/>
      <c r="O15" s="1840"/>
      <c r="P15" s="1840"/>
      <c r="Q15" s="1644">
        <v>5.879999999999999</v>
      </c>
    </row>
    <row r="16" spans="1:33" s="681" customFormat="1" ht="15" x14ac:dyDescent="0.25">
      <c r="A16" s="684">
        <v>2</v>
      </c>
      <c r="B16" s="1826"/>
      <c r="C16" s="1840"/>
      <c r="D16" s="1917"/>
      <c r="E16" s="1644">
        <v>12.84</v>
      </c>
      <c r="F16" s="1795"/>
      <c r="G16" s="1840"/>
      <c r="H16" s="1840"/>
      <c r="I16" s="1644">
        <v>22.68</v>
      </c>
      <c r="J16" s="1795"/>
      <c r="K16" s="1840"/>
      <c r="L16" s="1840"/>
      <c r="M16" s="1644">
        <v>0.35999999999999993</v>
      </c>
      <c r="N16" s="1795"/>
      <c r="O16" s="1840"/>
      <c r="P16" s="1840"/>
      <c r="Q16" s="1644">
        <v>5.58</v>
      </c>
    </row>
    <row r="17" spans="1:17" s="681" customFormat="1" ht="15" x14ac:dyDescent="0.25">
      <c r="A17" s="684">
        <v>3</v>
      </c>
      <c r="B17" s="1826"/>
      <c r="C17" s="1840"/>
      <c r="D17" s="1917"/>
      <c r="E17" s="1644">
        <v>9.6</v>
      </c>
      <c r="F17" s="1795"/>
      <c r="G17" s="1840"/>
      <c r="H17" s="1840"/>
      <c r="I17" s="1644">
        <v>22.439999999999998</v>
      </c>
      <c r="J17" s="1795"/>
      <c r="K17" s="1840"/>
      <c r="L17" s="1840"/>
      <c r="M17" s="1644">
        <v>1.1399999999999999</v>
      </c>
      <c r="N17" s="1795"/>
      <c r="O17" s="1840"/>
      <c r="P17" s="1840"/>
      <c r="Q17" s="1644">
        <v>6</v>
      </c>
    </row>
    <row r="18" spans="1:17" s="681" customFormat="1" ht="15" x14ac:dyDescent="0.25">
      <c r="A18" s="684">
        <v>4</v>
      </c>
      <c r="B18" s="1826"/>
      <c r="C18" s="1840"/>
      <c r="D18" s="1917"/>
      <c r="E18" s="1644">
        <v>8.82</v>
      </c>
      <c r="F18" s="1795"/>
      <c r="G18" s="1840"/>
      <c r="H18" s="1840"/>
      <c r="I18" s="1644">
        <v>17.100000000000001</v>
      </c>
      <c r="J18" s="1795"/>
      <c r="K18" s="1840"/>
      <c r="L18" s="1840"/>
      <c r="M18" s="1644">
        <v>1.6199999999999997</v>
      </c>
      <c r="N18" s="1795"/>
      <c r="O18" s="1840"/>
      <c r="P18" s="1840"/>
      <c r="Q18" s="1644">
        <v>6.54</v>
      </c>
    </row>
    <row r="19" spans="1:17" s="681" customFormat="1" ht="15" x14ac:dyDescent="0.25">
      <c r="A19" s="684">
        <v>5</v>
      </c>
      <c r="B19" s="1826"/>
      <c r="C19" s="1840"/>
      <c r="D19" s="1917"/>
      <c r="E19" s="1644">
        <v>9.8999999999999986</v>
      </c>
      <c r="F19" s="1795"/>
      <c r="G19" s="1840"/>
      <c r="H19" s="1840"/>
      <c r="I19" s="1644">
        <v>18.54</v>
      </c>
      <c r="J19" s="1795"/>
      <c r="K19" s="1840"/>
      <c r="L19" s="1840"/>
      <c r="M19" s="1644">
        <v>1.7399999999999998</v>
      </c>
      <c r="N19" s="1795"/>
      <c r="O19" s="1840"/>
      <c r="P19" s="1840"/>
      <c r="Q19" s="1644">
        <v>5.58</v>
      </c>
    </row>
    <row r="20" spans="1:17" s="681" customFormat="1" ht="15" x14ac:dyDescent="0.25">
      <c r="A20" s="684">
        <v>6</v>
      </c>
      <c r="B20" s="1826"/>
      <c r="C20" s="1840"/>
      <c r="D20" s="1917"/>
      <c r="E20" s="1644">
        <v>12.600000000000001</v>
      </c>
      <c r="F20" s="1795"/>
      <c r="G20" s="1840"/>
      <c r="H20" s="1840"/>
      <c r="I20" s="1644">
        <v>28.799999999999997</v>
      </c>
      <c r="J20" s="1795"/>
      <c r="K20" s="1840"/>
      <c r="L20" s="1840"/>
      <c r="M20" s="1644">
        <v>1.26</v>
      </c>
      <c r="N20" s="1795"/>
      <c r="O20" s="1840"/>
      <c r="P20" s="1840"/>
      <c r="Q20" s="1644">
        <v>5.2199999999999989</v>
      </c>
    </row>
    <row r="21" spans="1:17" s="681" customFormat="1" ht="15" x14ac:dyDescent="0.25">
      <c r="A21" s="684">
        <v>7</v>
      </c>
      <c r="B21" s="1826"/>
      <c r="C21" s="1840"/>
      <c r="D21" s="1917"/>
      <c r="E21" s="1644">
        <v>14.759999999999998</v>
      </c>
      <c r="F21" s="1795"/>
      <c r="G21" s="1840"/>
      <c r="H21" s="1840"/>
      <c r="I21" s="1644">
        <v>29.82</v>
      </c>
      <c r="J21" s="1795"/>
      <c r="K21" s="1840"/>
      <c r="L21" s="1840"/>
      <c r="M21" s="1644">
        <v>1.2599999999999998</v>
      </c>
      <c r="N21" s="1795"/>
      <c r="O21" s="1840"/>
      <c r="P21" s="1840"/>
      <c r="Q21" s="1644">
        <v>5.52</v>
      </c>
    </row>
    <row r="22" spans="1:17" s="681" customFormat="1" ht="15" x14ac:dyDescent="0.25">
      <c r="A22" s="684">
        <v>8</v>
      </c>
      <c r="B22" s="1826"/>
      <c r="C22" s="1840"/>
      <c r="D22" s="1917"/>
      <c r="E22" s="1644">
        <v>18.659999999999997</v>
      </c>
      <c r="F22" s="1795"/>
      <c r="G22" s="1840"/>
      <c r="H22" s="1840"/>
      <c r="I22" s="1644">
        <v>15.36</v>
      </c>
      <c r="J22" s="1795"/>
      <c r="K22" s="1840"/>
      <c r="L22" s="1840"/>
      <c r="M22" s="1644">
        <v>2.0999999999999996</v>
      </c>
      <c r="N22" s="1795"/>
      <c r="O22" s="1840"/>
      <c r="P22" s="1840"/>
      <c r="Q22" s="1644">
        <v>6.66</v>
      </c>
    </row>
    <row r="23" spans="1:17" s="681" customFormat="1" ht="15" x14ac:dyDescent="0.25">
      <c r="A23" s="684">
        <v>9</v>
      </c>
      <c r="B23" s="1826"/>
      <c r="C23" s="1840"/>
      <c r="D23" s="1917"/>
      <c r="E23" s="1644">
        <v>27.479999999999997</v>
      </c>
      <c r="F23" s="1795"/>
      <c r="G23" s="1840"/>
      <c r="H23" s="1840"/>
      <c r="I23" s="1644">
        <v>16.980000000000004</v>
      </c>
      <c r="J23" s="1795"/>
      <c r="K23" s="1840"/>
      <c r="L23" s="1840"/>
      <c r="M23" s="1644">
        <v>2.58</v>
      </c>
      <c r="N23" s="1795"/>
      <c r="O23" s="1840"/>
      <c r="P23" s="1840"/>
      <c r="Q23" s="1644">
        <v>6.72</v>
      </c>
    </row>
    <row r="24" spans="1:17" s="681" customFormat="1" ht="15" x14ac:dyDescent="0.25">
      <c r="A24" s="684">
        <v>10</v>
      </c>
      <c r="B24" s="1826"/>
      <c r="C24" s="1840"/>
      <c r="D24" s="1917"/>
      <c r="E24" s="1644">
        <v>19.5</v>
      </c>
      <c r="F24" s="1795"/>
      <c r="G24" s="1840"/>
      <c r="H24" s="1840"/>
      <c r="I24" s="1644">
        <v>19.259999999999998</v>
      </c>
      <c r="J24" s="1795"/>
      <c r="K24" s="1840"/>
      <c r="L24" s="1840"/>
      <c r="M24" s="1644">
        <v>2.46</v>
      </c>
      <c r="N24" s="1795"/>
      <c r="O24" s="1840"/>
      <c r="P24" s="1840"/>
      <c r="Q24" s="1644">
        <v>7.62</v>
      </c>
    </row>
    <row r="25" spans="1:17" s="681" customFormat="1" ht="15" x14ac:dyDescent="0.25">
      <c r="A25" s="684">
        <v>11</v>
      </c>
      <c r="B25" s="1826"/>
      <c r="C25" s="1840"/>
      <c r="D25" s="1917"/>
      <c r="E25" s="1644">
        <v>20.04</v>
      </c>
      <c r="F25" s="1795"/>
      <c r="G25" s="1840"/>
      <c r="H25" s="1840"/>
      <c r="I25" s="1644">
        <v>21.78</v>
      </c>
      <c r="J25" s="1795"/>
      <c r="K25" s="1840"/>
      <c r="L25" s="1840"/>
      <c r="M25" s="1644">
        <v>2.0999999999999996</v>
      </c>
      <c r="N25" s="1795"/>
      <c r="O25" s="1840"/>
      <c r="P25" s="1840"/>
      <c r="Q25" s="1644">
        <v>7.4399999999999995</v>
      </c>
    </row>
    <row r="26" spans="1:17" s="681" customFormat="1" ht="15" x14ac:dyDescent="0.25">
      <c r="A26" s="684">
        <v>12</v>
      </c>
      <c r="B26" s="1826"/>
      <c r="C26" s="1840"/>
      <c r="D26" s="1917"/>
      <c r="E26" s="1644">
        <v>19.920000000000002</v>
      </c>
      <c r="F26" s="1795"/>
      <c r="G26" s="1840"/>
      <c r="H26" s="1840"/>
      <c r="I26" s="1644">
        <v>19.740000000000002</v>
      </c>
      <c r="J26" s="1795"/>
      <c r="K26" s="1840"/>
      <c r="L26" s="1840"/>
      <c r="M26" s="1644">
        <v>3.3</v>
      </c>
      <c r="N26" s="1795"/>
      <c r="O26" s="1840"/>
      <c r="P26" s="1840"/>
      <c r="Q26" s="1644">
        <v>7.5</v>
      </c>
    </row>
    <row r="27" spans="1:17" s="681" customFormat="1" ht="15" x14ac:dyDescent="0.25">
      <c r="A27" s="684">
        <v>13</v>
      </c>
      <c r="B27" s="1826"/>
      <c r="C27" s="1840"/>
      <c r="D27" s="1917"/>
      <c r="E27" s="1644">
        <v>24.12</v>
      </c>
      <c r="F27" s="1795"/>
      <c r="G27" s="1840"/>
      <c r="H27" s="1840"/>
      <c r="I27" s="1644">
        <v>20.22</v>
      </c>
      <c r="J27" s="1795"/>
      <c r="K27" s="1840"/>
      <c r="L27" s="1840"/>
      <c r="M27" s="1644">
        <v>4.0799999999999992</v>
      </c>
      <c r="N27" s="1795"/>
      <c r="O27" s="1840"/>
      <c r="P27" s="1840"/>
      <c r="Q27" s="1644">
        <v>7.44</v>
      </c>
    </row>
    <row r="28" spans="1:17" s="681" customFormat="1" ht="15" x14ac:dyDescent="0.25">
      <c r="A28" s="684">
        <v>14</v>
      </c>
      <c r="B28" s="1826"/>
      <c r="C28" s="1840"/>
      <c r="D28" s="1917"/>
      <c r="E28" s="1644">
        <v>21.479999999999997</v>
      </c>
      <c r="F28" s="1795"/>
      <c r="G28" s="1840"/>
      <c r="H28" s="1840"/>
      <c r="I28" s="1644">
        <v>19.799999999999997</v>
      </c>
      <c r="J28" s="1795"/>
      <c r="K28" s="1840"/>
      <c r="L28" s="1840"/>
      <c r="M28" s="1644">
        <v>3.5399999999999996</v>
      </c>
      <c r="N28" s="1795"/>
      <c r="O28" s="1840"/>
      <c r="P28" s="1840"/>
      <c r="Q28" s="1644">
        <v>10.08</v>
      </c>
    </row>
    <row r="29" spans="1:17" s="681" customFormat="1" ht="15" x14ac:dyDescent="0.25">
      <c r="A29" s="684">
        <v>15</v>
      </c>
      <c r="B29" s="1826"/>
      <c r="C29" s="1840"/>
      <c r="D29" s="1917"/>
      <c r="E29" s="1644">
        <v>19.68</v>
      </c>
      <c r="F29" s="1795"/>
      <c r="G29" s="1840"/>
      <c r="H29" s="1840"/>
      <c r="I29" s="1644">
        <v>17.52</v>
      </c>
      <c r="J29" s="1795"/>
      <c r="K29" s="1840"/>
      <c r="L29" s="1840"/>
      <c r="M29" s="1644">
        <v>2.8199999999999994</v>
      </c>
      <c r="N29" s="1795"/>
      <c r="O29" s="1840"/>
      <c r="P29" s="1840"/>
      <c r="Q29" s="1644">
        <v>6.72</v>
      </c>
    </row>
    <row r="30" spans="1:17" s="681" customFormat="1" ht="15" x14ac:dyDescent="0.25">
      <c r="A30" s="684">
        <v>16</v>
      </c>
      <c r="B30" s="1826"/>
      <c r="C30" s="1840"/>
      <c r="D30" s="1917"/>
      <c r="E30" s="1644">
        <v>22.5</v>
      </c>
      <c r="F30" s="1795"/>
      <c r="G30" s="1840"/>
      <c r="H30" s="1840"/>
      <c r="I30" s="1644">
        <v>17.100000000000001</v>
      </c>
      <c r="J30" s="1795"/>
      <c r="K30" s="1840"/>
      <c r="L30" s="1840"/>
      <c r="M30" s="1644">
        <v>3.9599999999999995</v>
      </c>
      <c r="N30" s="1795"/>
      <c r="O30" s="1840"/>
      <c r="P30" s="1840"/>
      <c r="Q30" s="1644">
        <v>7.02</v>
      </c>
    </row>
    <row r="31" spans="1:17" s="685" customFormat="1" ht="15" x14ac:dyDescent="0.25">
      <c r="A31" s="684">
        <v>17</v>
      </c>
      <c r="B31" s="1826"/>
      <c r="C31" s="1840"/>
      <c r="D31" s="1917"/>
      <c r="E31" s="1644">
        <v>27.240000000000002</v>
      </c>
      <c r="F31" s="1795"/>
      <c r="G31" s="1840"/>
      <c r="H31" s="1840"/>
      <c r="I31" s="1644">
        <v>17.46</v>
      </c>
      <c r="J31" s="1795"/>
      <c r="K31" s="1840"/>
      <c r="L31" s="1840"/>
      <c r="M31" s="1644">
        <v>3.84</v>
      </c>
      <c r="N31" s="1795"/>
      <c r="O31" s="1840"/>
      <c r="P31" s="1840"/>
      <c r="Q31" s="1644">
        <v>7.6800000000000006</v>
      </c>
    </row>
    <row r="32" spans="1:17" s="685" customFormat="1" ht="15" x14ac:dyDescent="0.25">
      <c r="A32" s="684">
        <v>18</v>
      </c>
      <c r="B32" s="1826"/>
      <c r="C32" s="1840"/>
      <c r="D32" s="1917"/>
      <c r="E32" s="1644">
        <v>22.14</v>
      </c>
      <c r="F32" s="1795"/>
      <c r="G32" s="1840"/>
      <c r="H32" s="1840"/>
      <c r="I32" s="1644">
        <v>24.300000000000004</v>
      </c>
      <c r="J32" s="1795"/>
      <c r="K32" s="1840"/>
      <c r="L32" s="1840"/>
      <c r="M32" s="1644">
        <v>4.26</v>
      </c>
      <c r="N32" s="1795"/>
      <c r="O32" s="1840"/>
      <c r="P32" s="1840"/>
      <c r="Q32" s="1644">
        <v>7.7399999999999993</v>
      </c>
    </row>
    <row r="33" spans="1:33" s="685" customFormat="1" ht="15" x14ac:dyDescent="0.25">
      <c r="A33" s="684">
        <v>19</v>
      </c>
      <c r="B33" s="1826"/>
      <c r="C33" s="1840"/>
      <c r="D33" s="1917"/>
      <c r="E33" s="1644">
        <v>25.200000000000003</v>
      </c>
      <c r="F33" s="1795"/>
      <c r="G33" s="1840"/>
      <c r="H33" s="1840"/>
      <c r="I33" s="1644">
        <v>22.979999999999997</v>
      </c>
      <c r="J33" s="1795"/>
      <c r="K33" s="1840"/>
      <c r="L33" s="1840"/>
      <c r="M33" s="1644">
        <v>3.2399999999999998</v>
      </c>
      <c r="N33" s="1795"/>
      <c r="O33" s="1840"/>
      <c r="P33" s="1840"/>
      <c r="Q33" s="1644">
        <v>6.06</v>
      </c>
    </row>
    <row r="34" spans="1:33" s="685" customFormat="1" ht="15" x14ac:dyDescent="0.25">
      <c r="A34" s="684">
        <v>20</v>
      </c>
      <c r="B34" s="1826"/>
      <c r="C34" s="1840"/>
      <c r="D34" s="1917"/>
      <c r="E34" s="1644">
        <v>29.64</v>
      </c>
      <c r="F34" s="1795"/>
      <c r="G34" s="1840"/>
      <c r="H34" s="1840"/>
      <c r="I34" s="1644">
        <v>19.740000000000002</v>
      </c>
      <c r="J34" s="1795"/>
      <c r="K34" s="1840"/>
      <c r="L34" s="1840"/>
      <c r="M34" s="1644">
        <v>2.9399999999999995</v>
      </c>
      <c r="N34" s="1795"/>
      <c r="O34" s="1840"/>
      <c r="P34" s="1840"/>
      <c r="Q34" s="1644">
        <v>7.5599999999999987</v>
      </c>
    </row>
    <row r="35" spans="1:33" s="685" customFormat="1" ht="15" x14ac:dyDescent="0.25">
      <c r="A35" s="684">
        <v>21</v>
      </c>
      <c r="B35" s="1826"/>
      <c r="C35" s="1840"/>
      <c r="D35" s="1917"/>
      <c r="E35" s="1644">
        <v>26.76</v>
      </c>
      <c r="F35" s="1795"/>
      <c r="G35" s="1840"/>
      <c r="H35" s="1840"/>
      <c r="I35" s="1644">
        <v>22.5</v>
      </c>
      <c r="J35" s="1795"/>
      <c r="K35" s="1840"/>
      <c r="L35" s="1840"/>
      <c r="M35" s="1644">
        <v>1.8599999999999999</v>
      </c>
      <c r="N35" s="1795"/>
      <c r="O35" s="1840"/>
      <c r="P35" s="1840"/>
      <c r="Q35" s="1644">
        <v>4.4399999999999995</v>
      </c>
    </row>
    <row r="36" spans="1:33" s="685" customFormat="1" ht="15" x14ac:dyDescent="0.25">
      <c r="A36" s="684">
        <v>22</v>
      </c>
      <c r="B36" s="1826"/>
      <c r="C36" s="1840"/>
      <c r="D36" s="1917"/>
      <c r="E36" s="1644">
        <v>25.799999999999997</v>
      </c>
      <c r="F36" s="1795"/>
      <c r="G36" s="1840"/>
      <c r="H36" s="1840"/>
      <c r="I36" s="1644">
        <v>15.479999999999999</v>
      </c>
      <c r="J36" s="1795"/>
      <c r="K36" s="1840"/>
      <c r="L36" s="1840"/>
      <c r="M36" s="1644">
        <v>1.5599999999999998</v>
      </c>
      <c r="N36" s="1795"/>
      <c r="O36" s="1840"/>
      <c r="P36" s="1840"/>
      <c r="Q36" s="1644">
        <v>4.68</v>
      </c>
    </row>
    <row r="37" spans="1:33" s="685" customFormat="1" ht="15" x14ac:dyDescent="0.25">
      <c r="A37" s="684">
        <v>23</v>
      </c>
      <c r="B37" s="1826"/>
      <c r="C37" s="1840"/>
      <c r="D37" s="1917"/>
      <c r="E37" s="1644">
        <v>26.880000000000003</v>
      </c>
      <c r="F37" s="1795"/>
      <c r="G37" s="1840"/>
      <c r="H37" s="1840"/>
      <c r="I37" s="1644">
        <v>34.800000000000004</v>
      </c>
      <c r="J37" s="1795"/>
      <c r="K37" s="1840"/>
      <c r="L37" s="1840"/>
      <c r="M37" s="1644">
        <v>0.78</v>
      </c>
      <c r="N37" s="1795"/>
      <c r="O37" s="1840"/>
      <c r="P37" s="1840"/>
      <c r="Q37" s="1644">
        <v>5.0999999999999996</v>
      </c>
    </row>
    <row r="38" spans="1:33" s="685" customFormat="1" ht="15" x14ac:dyDescent="0.25">
      <c r="A38" s="684">
        <v>24</v>
      </c>
      <c r="B38" s="1826"/>
      <c r="C38" s="1840"/>
      <c r="D38" s="1917"/>
      <c r="E38" s="1644">
        <v>23.04</v>
      </c>
      <c r="F38" s="1795"/>
      <c r="G38" s="1840"/>
      <c r="H38" s="1840"/>
      <c r="I38" s="1644">
        <v>40.92</v>
      </c>
      <c r="J38" s="1795"/>
      <c r="K38" s="1840"/>
      <c r="L38" s="1840"/>
      <c r="M38" s="1644">
        <v>0</v>
      </c>
      <c r="N38" s="1795"/>
      <c r="O38" s="1840"/>
      <c r="P38" s="1840"/>
      <c r="Q38" s="1644">
        <v>6.1199999999999992</v>
      </c>
    </row>
    <row r="39" spans="1:33" s="685" customFormat="1" ht="15" x14ac:dyDescent="0.2">
      <c r="A39" s="684" t="s">
        <v>19</v>
      </c>
      <c r="B39" s="1369"/>
      <c r="C39" s="1840"/>
      <c r="D39" s="1917"/>
      <c r="E39" s="1842">
        <f>SUM(E15:E38)</f>
        <v>481.97999999999996</v>
      </c>
      <c r="F39" s="1840"/>
      <c r="G39" s="1840"/>
      <c r="H39" s="1840"/>
      <c r="I39" s="1842">
        <f>SUM(I15:I38)</f>
        <v>541.67999999999995</v>
      </c>
      <c r="J39" s="1840"/>
      <c r="K39" s="1840"/>
      <c r="L39" s="1840"/>
      <c r="M39" s="1842">
        <f>SUM(M15:M38)</f>
        <v>52.919999999999987</v>
      </c>
      <c r="N39" s="1840"/>
      <c r="O39" s="1840"/>
      <c r="P39" s="1840"/>
      <c r="Q39" s="1842">
        <f>SUM(Q15:Q38)</f>
        <v>156.89999999999998</v>
      </c>
    </row>
    <row r="40" spans="1:33" s="674" customFormat="1" ht="12.75" customHeight="1" x14ac:dyDescent="0.2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22</v>
      </c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 t="s">
        <v>23</v>
      </c>
      <c r="K43" s="674" t="s">
        <v>526</v>
      </c>
      <c r="L43" s="674"/>
      <c r="M43" s="674"/>
      <c r="N43" s="674"/>
      <c r="O43" s="674"/>
      <c r="P43" s="674"/>
      <c r="Q43" s="674"/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7">
    <tabColor theme="6"/>
  </sheetPr>
  <dimension ref="A1:AG44"/>
  <sheetViews>
    <sheetView zoomScale="70" zoomScaleNormal="70" workbookViewId="0">
      <selection activeCell="Q15" sqref="Q15:Q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7" t="s">
        <v>503</v>
      </c>
      <c r="C1" s="2046"/>
      <c r="D1" s="2046"/>
      <c r="E1" s="2046"/>
      <c r="F1" s="2046"/>
      <c r="J1" s="801" t="s">
        <v>179</v>
      </c>
      <c r="K1" s="2984" t="s">
        <v>214</v>
      </c>
      <c r="L1" s="2994"/>
      <c r="M1" s="2994"/>
      <c r="N1" s="2994"/>
      <c r="O1" s="2994"/>
      <c r="P1" s="2994"/>
      <c r="Q1" s="2994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2988" t="s">
        <v>1</v>
      </c>
      <c r="C2" s="2032"/>
      <c r="D2" s="2032"/>
      <c r="E2" s="2032"/>
      <c r="F2" s="2032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306</v>
      </c>
      <c r="M3" s="2995" t="s">
        <v>78</v>
      </c>
      <c r="N3" s="2996"/>
      <c r="O3" s="2996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2990" t="s">
        <v>4</v>
      </c>
      <c r="C4" s="204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2989" t="s">
        <v>7</v>
      </c>
      <c r="C5" s="204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2992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2993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26" t="s">
        <v>467</v>
      </c>
      <c r="B8" s="1312" t="s">
        <v>468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2991" t="s">
        <v>9</v>
      </c>
      <c r="B9" s="2985" t="s">
        <v>10</v>
      </c>
      <c r="C9" s="2370"/>
      <c r="D9" s="2370"/>
      <c r="E9" s="2370"/>
      <c r="F9" s="2370"/>
      <c r="G9" s="2370"/>
      <c r="H9" s="2370"/>
      <c r="I9" s="2371"/>
      <c r="J9" s="2985" t="s">
        <v>11</v>
      </c>
      <c r="K9" s="2370"/>
      <c r="L9" s="2370"/>
      <c r="M9" s="2370"/>
      <c r="N9" s="2370"/>
      <c r="O9" s="2370"/>
      <c r="P9" s="2370"/>
      <c r="Q9" s="2371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367"/>
      <c r="B10" s="2986" t="s">
        <v>295</v>
      </c>
      <c r="C10" s="2039"/>
      <c r="D10" s="2039"/>
      <c r="E10" s="2040"/>
      <c r="F10" s="2986" t="s">
        <v>296</v>
      </c>
      <c r="G10" s="2039"/>
      <c r="H10" s="2039"/>
      <c r="I10" s="2040"/>
      <c r="J10" s="2986" t="str">
        <f>B10</f>
        <v>ВЛ-10кВ.фид. Горсеть1</v>
      </c>
      <c r="K10" s="2039"/>
      <c r="L10" s="2039"/>
      <c r="M10" s="2040"/>
      <c r="N10" s="2986" t="str">
        <f>F10</f>
        <v>ВЛ-10кВ.фид. Горсеть2</v>
      </c>
      <c r="O10" s="2039"/>
      <c r="P10" s="2039"/>
      <c r="Q10" s="2040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367"/>
      <c r="B11" s="2986" t="s">
        <v>14</v>
      </c>
      <c r="C11" s="2039"/>
      <c r="E11" s="679">
        <v>4000</v>
      </c>
      <c r="F11" s="2986" t="s">
        <v>14</v>
      </c>
      <c r="G11" s="2039"/>
      <c r="H11" s="678"/>
      <c r="I11" s="679">
        <v>2000</v>
      </c>
      <c r="J11" s="2986" t="s">
        <v>14</v>
      </c>
      <c r="K11" s="2039"/>
      <c r="L11" s="678"/>
      <c r="M11" s="679">
        <f>E11</f>
        <v>4000</v>
      </c>
      <c r="N11" s="2986" t="s">
        <v>14</v>
      </c>
      <c r="O11" s="2039"/>
      <c r="P11" s="678"/>
      <c r="Q11" s="679">
        <f>I11</f>
        <v>2000</v>
      </c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36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 x14ac:dyDescent="0.25">
      <c r="A14" s="684">
        <v>0</v>
      </c>
      <c r="B14" s="828"/>
      <c r="C14" s="1840"/>
      <c r="D14" s="1840"/>
      <c r="E14" s="1841"/>
      <c r="F14" s="1724"/>
      <c r="G14" s="1840"/>
      <c r="H14" s="1840"/>
      <c r="I14" s="1841"/>
      <c r="J14" s="1724"/>
      <c r="K14" s="1840"/>
      <c r="L14" s="1840"/>
      <c r="M14" s="1841"/>
      <c r="N14" s="1804"/>
      <c r="O14" s="1840"/>
      <c r="P14" s="1840"/>
      <c r="Q14" s="1841"/>
    </row>
    <row r="15" spans="1:33" s="1390" customFormat="1" ht="15" x14ac:dyDescent="0.25">
      <c r="A15" s="1383">
        <v>1</v>
      </c>
      <c r="B15" s="1395"/>
      <c r="C15" s="1843"/>
      <c r="D15" s="1840"/>
      <c r="E15" s="1644">
        <v>842</v>
      </c>
      <c r="F15" s="1724"/>
      <c r="G15" s="1841"/>
      <c r="H15" s="1840"/>
      <c r="I15" s="1644">
        <v>485</v>
      </c>
      <c r="J15" s="1724"/>
      <c r="K15" s="1840"/>
      <c r="L15" s="1840"/>
      <c r="M15" s="1644">
        <v>363</v>
      </c>
      <c r="N15" s="1804"/>
      <c r="O15" s="1841"/>
      <c r="P15" s="1840"/>
      <c r="Q15" s="1644">
        <v>252</v>
      </c>
    </row>
    <row r="16" spans="1:33" s="681" customFormat="1" ht="15" x14ac:dyDescent="0.25">
      <c r="A16" s="684">
        <v>2</v>
      </c>
      <c r="B16" s="829"/>
      <c r="C16" s="1843"/>
      <c r="D16" s="1840"/>
      <c r="E16" s="1644">
        <v>740</v>
      </c>
      <c r="F16" s="1724"/>
      <c r="G16" s="1841"/>
      <c r="H16" s="1840"/>
      <c r="I16" s="1644">
        <v>448</v>
      </c>
      <c r="J16" s="1724"/>
      <c r="K16" s="1840"/>
      <c r="L16" s="1840"/>
      <c r="M16" s="1644">
        <v>346</v>
      </c>
      <c r="N16" s="1804"/>
      <c r="O16" s="1841"/>
      <c r="P16" s="1840"/>
      <c r="Q16" s="1644">
        <v>248</v>
      </c>
    </row>
    <row r="17" spans="1:17" s="681" customFormat="1" ht="15" x14ac:dyDescent="0.25">
      <c r="A17" s="684">
        <v>3</v>
      </c>
      <c r="B17" s="829"/>
      <c r="C17" s="1843"/>
      <c r="D17" s="1840"/>
      <c r="E17" s="1644">
        <v>554</v>
      </c>
      <c r="F17" s="1724"/>
      <c r="G17" s="1841"/>
      <c r="H17" s="1840"/>
      <c r="I17" s="1644">
        <v>328</v>
      </c>
      <c r="J17" s="1724"/>
      <c r="K17" s="1840"/>
      <c r="L17" s="1840"/>
      <c r="M17" s="1644">
        <v>264</v>
      </c>
      <c r="N17" s="1804"/>
      <c r="O17" s="1841"/>
      <c r="P17" s="1840"/>
      <c r="Q17" s="1644">
        <v>186</v>
      </c>
    </row>
    <row r="18" spans="1:17" s="681" customFormat="1" ht="15" x14ac:dyDescent="0.25">
      <c r="A18" s="684">
        <v>4</v>
      </c>
      <c r="B18" s="829"/>
      <c r="C18" s="1843"/>
      <c r="D18" s="1840"/>
      <c r="E18" s="1644">
        <v>538</v>
      </c>
      <c r="F18" s="1724"/>
      <c r="G18" s="1841"/>
      <c r="H18" s="1840"/>
      <c r="I18" s="1644">
        <v>348</v>
      </c>
      <c r="J18" s="1724"/>
      <c r="K18" s="1840"/>
      <c r="L18" s="1840"/>
      <c r="M18" s="1644">
        <v>264</v>
      </c>
      <c r="N18" s="1804"/>
      <c r="O18" s="1841"/>
      <c r="P18" s="1840"/>
      <c r="Q18" s="1644">
        <v>203</v>
      </c>
    </row>
    <row r="19" spans="1:17" s="681" customFormat="1" ht="15" x14ac:dyDescent="0.25">
      <c r="A19" s="684">
        <v>5</v>
      </c>
      <c r="B19" s="829"/>
      <c r="C19" s="1843"/>
      <c r="D19" s="1840"/>
      <c r="E19" s="1644">
        <v>558</v>
      </c>
      <c r="F19" s="1724"/>
      <c r="G19" s="1841"/>
      <c r="H19" s="1840"/>
      <c r="I19" s="1644">
        <v>344</v>
      </c>
      <c r="J19" s="1724"/>
      <c r="K19" s="1840"/>
      <c r="L19" s="1840"/>
      <c r="M19" s="1644">
        <v>272</v>
      </c>
      <c r="N19" s="1804"/>
      <c r="O19" s="1841"/>
      <c r="P19" s="1840"/>
      <c r="Q19" s="1644">
        <v>202</v>
      </c>
    </row>
    <row r="20" spans="1:17" s="681" customFormat="1" ht="15" x14ac:dyDescent="0.25">
      <c r="A20" s="684">
        <v>6</v>
      </c>
      <c r="B20" s="829"/>
      <c r="C20" s="1843"/>
      <c r="D20" s="1840"/>
      <c r="E20" s="1644">
        <v>645</v>
      </c>
      <c r="F20" s="1724"/>
      <c r="G20" s="1841"/>
      <c r="H20" s="1840"/>
      <c r="I20" s="1644">
        <v>408</v>
      </c>
      <c r="J20" s="1724"/>
      <c r="K20" s="1840"/>
      <c r="L20" s="1840"/>
      <c r="M20" s="1644">
        <v>268</v>
      </c>
      <c r="N20" s="1804"/>
      <c r="O20" s="1841"/>
      <c r="P20" s="1840"/>
      <c r="Q20" s="1644">
        <v>201</v>
      </c>
    </row>
    <row r="21" spans="1:17" s="681" customFormat="1" ht="15" x14ac:dyDescent="0.25">
      <c r="A21" s="684">
        <v>7</v>
      </c>
      <c r="B21" s="829"/>
      <c r="C21" s="1843"/>
      <c r="D21" s="1840"/>
      <c r="E21" s="1644">
        <v>876</v>
      </c>
      <c r="F21" s="1724"/>
      <c r="G21" s="1841"/>
      <c r="H21" s="1840"/>
      <c r="I21" s="1644">
        <v>508</v>
      </c>
      <c r="J21" s="1724"/>
      <c r="K21" s="1840"/>
      <c r="L21" s="1840"/>
      <c r="M21" s="1644">
        <v>268</v>
      </c>
      <c r="N21" s="1804"/>
      <c r="O21" s="1841"/>
      <c r="P21" s="1840"/>
      <c r="Q21" s="1644">
        <v>184</v>
      </c>
    </row>
    <row r="22" spans="1:17" s="681" customFormat="1" ht="15" x14ac:dyDescent="0.25">
      <c r="A22" s="684">
        <v>8</v>
      </c>
      <c r="B22" s="829"/>
      <c r="C22" s="1843"/>
      <c r="D22" s="1840"/>
      <c r="E22" s="1644">
        <v>1094</v>
      </c>
      <c r="F22" s="1724"/>
      <c r="G22" s="1841"/>
      <c r="H22" s="1840"/>
      <c r="I22" s="1644">
        <v>611</v>
      </c>
      <c r="J22" s="1724"/>
      <c r="K22" s="1840"/>
      <c r="L22" s="1840"/>
      <c r="M22" s="1644">
        <v>296</v>
      </c>
      <c r="N22" s="1804"/>
      <c r="O22" s="1841"/>
      <c r="P22" s="1840"/>
      <c r="Q22" s="1644">
        <v>214</v>
      </c>
    </row>
    <row r="23" spans="1:17" s="681" customFormat="1" ht="15" x14ac:dyDescent="0.25">
      <c r="A23" s="684">
        <v>9</v>
      </c>
      <c r="B23" s="829"/>
      <c r="C23" s="1843"/>
      <c r="D23" s="1840"/>
      <c r="E23" s="1644">
        <v>1157</v>
      </c>
      <c r="F23" s="1724"/>
      <c r="G23" s="1841"/>
      <c r="H23" s="1840"/>
      <c r="I23" s="1644">
        <v>822</v>
      </c>
      <c r="J23" s="1724"/>
      <c r="K23" s="1840"/>
      <c r="L23" s="1840"/>
      <c r="M23" s="1644">
        <v>294</v>
      </c>
      <c r="N23" s="1804"/>
      <c r="O23" s="1841"/>
      <c r="P23" s="1840"/>
      <c r="Q23" s="1644">
        <v>296</v>
      </c>
    </row>
    <row r="24" spans="1:17" s="681" customFormat="1" ht="15" x14ac:dyDescent="0.25">
      <c r="A24" s="684">
        <v>10</v>
      </c>
      <c r="B24" s="829"/>
      <c r="C24" s="1843"/>
      <c r="D24" s="1840"/>
      <c r="E24" s="1644">
        <v>1176</v>
      </c>
      <c r="F24" s="1724"/>
      <c r="G24" s="1841"/>
      <c r="H24" s="1840"/>
      <c r="I24" s="1644">
        <v>807</v>
      </c>
      <c r="J24" s="1724"/>
      <c r="K24" s="1840"/>
      <c r="L24" s="1840"/>
      <c r="M24" s="1644">
        <v>276</v>
      </c>
      <c r="N24" s="1804"/>
      <c r="O24" s="1841"/>
      <c r="P24" s="1840"/>
      <c r="Q24" s="1644">
        <v>304</v>
      </c>
    </row>
    <row r="25" spans="1:17" s="681" customFormat="1" ht="15" x14ac:dyDescent="0.25">
      <c r="A25" s="684">
        <v>11</v>
      </c>
      <c r="B25" s="829"/>
      <c r="C25" s="1843"/>
      <c r="D25" s="1840"/>
      <c r="E25" s="1644">
        <v>1186</v>
      </c>
      <c r="F25" s="1724"/>
      <c r="G25" s="1841"/>
      <c r="H25" s="1840"/>
      <c r="I25" s="1644">
        <v>768</v>
      </c>
      <c r="J25" s="1724"/>
      <c r="K25" s="1840"/>
      <c r="L25" s="1840"/>
      <c r="M25" s="1644">
        <v>280</v>
      </c>
      <c r="N25" s="1804"/>
      <c r="O25" s="1841"/>
      <c r="P25" s="1840"/>
      <c r="Q25" s="1644">
        <v>284</v>
      </c>
    </row>
    <row r="26" spans="1:17" s="681" customFormat="1" ht="15" x14ac:dyDescent="0.25">
      <c r="A26" s="684">
        <v>12</v>
      </c>
      <c r="B26" s="829"/>
      <c r="C26" s="1843"/>
      <c r="D26" s="1840"/>
      <c r="E26" s="1644">
        <v>1240</v>
      </c>
      <c r="F26" s="1724"/>
      <c r="G26" s="1841"/>
      <c r="H26" s="1840"/>
      <c r="I26" s="1644">
        <v>752</v>
      </c>
      <c r="J26" s="1724"/>
      <c r="K26" s="1840"/>
      <c r="L26" s="1840"/>
      <c r="M26" s="1644">
        <v>302</v>
      </c>
      <c r="N26" s="1804"/>
      <c r="O26" s="1841"/>
      <c r="P26" s="1840"/>
      <c r="Q26" s="1644">
        <v>273</v>
      </c>
    </row>
    <row r="27" spans="1:17" s="681" customFormat="1" ht="15" x14ac:dyDescent="0.25">
      <c r="A27" s="684">
        <v>13</v>
      </c>
      <c r="B27" s="829"/>
      <c r="C27" s="1843"/>
      <c r="D27" s="1840"/>
      <c r="E27" s="1644">
        <v>1292</v>
      </c>
      <c r="F27" s="1724"/>
      <c r="G27" s="1841"/>
      <c r="H27" s="1840"/>
      <c r="I27" s="1644">
        <v>755</v>
      </c>
      <c r="J27" s="1724"/>
      <c r="K27" s="1840"/>
      <c r="L27" s="1840"/>
      <c r="M27" s="1644">
        <v>314</v>
      </c>
      <c r="N27" s="1804"/>
      <c r="O27" s="1841"/>
      <c r="P27" s="1840"/>
      <c r="Q27" s="1644">
        <v>275</v>
      </c>
    </row>
    <row r="28" spans="1:17" s="681" customFormat="1" ht="15" x14ac:dyDescent="0.25">
      <c r="A28" s="684">
        <v>14</v>
      </c>
      <c r="B28" s="829"/>
      <c r="C28" s="1843"/>
      <c r="D28" s="1840"/>
      <c r="E28" s="1644">
        <v>1241</v>
      </c>
      <c r="F28" s="1724"/>
      <c r="G28" s="1841"/>
      <c r="H28" s="1840"/>
      <c r="I28" s="1644">
        <v>735</v>
      </c>
      <c r="J28" s="1724"/>
      <c r="K28" s="1840"/>
      <c r="L28" s="1840"/>
      <c r="M28" s="1644">
        <v>306</v>
      </c>
      <c r="N28" s="1804"/>
      <c r="O28" s="1841"/>
      <c r="P28" s="1840"/>
      <c r="Q28" s="1644">
        <v>292</v>
      </c>
    </row>
    <row r="29" spans="1:17" s="681" customFormat="1" ht="15" x14ac:dyDescent="0.25">
      <c r="A29" s="684">
        <v>15</v>
      </c>
      <c r="B29" s="829"/>
      <c r="C29" s="1843"/>
      <c r="D29" s="1840"/>
      <c r="E29" s="1644">
        <v>1169</v>
      </c>
      <c r="F29" s="1724"/>
      <c r="G29" s="1841"/>
      <c r="H29" s="1840"/>
      <c r="I29" s="1644">
        <v>745</v>
      </c>
      <c r="J29" s="1724"/>
      <c r="K29" s="1840"/>
      <c r="L29" s="1840"/>
      <c r="M29" s="1644">
        <v>292</v>
      </c>
      <c r="N29" s="1804"/>
      <c r="O29" s="1841"/>
      <c r="P29" s="1840"/>
      <c r="Q29" s="1644">
        <v>324</v>
      </c>
    </row>
    <row r="30" spans="1:17" s="681" customFormat="1" ht="15" x14ac:dyDescent="0.25">
      <c r="A30" s="684">
        <v>16</v>
      </c>
      <c r="B30" s="829"/>
      <c r="C30" s="1843"/>
      <c r="D30" s="1840"/>
      <c r="E30" s="1644">
        <v>1121</v>
      </c>
      <c r="F30" s="1724"/>
      <c r="G30" s="1841"/>
      <c r="H30" s="1840"/>
      <c r="I30" s="1644">
        <v>743</v>
      </c>
      <c r="J30" s="1724"/>
      <c r="K30" s="1840"/>
      <c r="L30" s="1840"/>
      <c r="M30" s="1644">
        <v>282</v>
      </c>
      <c r="N30" s="1804"/>
      <c r="O30" s="1841"/>
      <c r="P30" s="1840"/>
      <c r="Q30" s="1644">
        <v>295</v>
      </c>
    </row>
    <row r="31" spans="1:17" s="685" customFormat="1" ht="15" x14ac:dyDescent="0.25">
      <c r="A31" s="684">
        <v>17</v>
      </c>
      <c r="B31" s="829"/>
      <c r="C31" s="1843"/>
      <c r="D31" s="1840"/>
      <c r="E31" s="1644">
        <v>1183</v>
      </c>
      <c r="F31" s="1724"/>
      <c r="G31" s="1841"/>
      <c r="H31" s="1840"/>
      <c r="I31" s="1644">
        <v>716</v>
      </c>
      <c r="J31" s="1724"/>
      <c r="K31" s="1840"/>
      <c r="L31" s="1840"/>
      <c r="M31" s="1644">
        <v>298</v>
      </c>
      <c r="N31" s="1804"/>
      <c r="O31" s="1841"/>
      <c r="P31" s="1840"/>
      <c r="Q31" s="1644">
        <v>270</v>
      </c>
    </row>
    <row r="32" spans="1:17" s="685" customFormat="1" ht="15" x14ac:dyDescent="0.25">
      <c r="A32" s="684">
        <v>18</v>
      </c>
      <c r="B32" s="829"/>
      <c r="C32" s="1843"/>
      <c r="D32" s="1840"/>
      <c r="E32" s="1644">
        <v>1207</v>
      </c>
      <c r="F32" s="1724"/>
      <c r="G32" s="1841"/>
      <c r="H32" s="1840"/>
      <c r="I32" s="1644">
        <v>684</v>
      </c>
      <c r="J32" s="1724"/>
      <c r="K32" s="1840"/>
      <c r="L32" s="1840"/>
      <c r="M32" s="1644">
        <v>310</v>
      </c>
      <c r="N32" s="1804"/>
      <c r="O32" s="1841"/>
      <c r="P32" s="1840"/>
      <c r="Q32" s="1644">
        <v>250</v>
      </c>
    </row>
    <row r="33" spans="1:33" s="685" customFormat="1" ht="15" x14ac:dyDescent="0.25">
      <c r="A33" s="684">
        <v>19</v>
      </c>
      <c r="B33" s="829"/>
      <c r="C33" s="1843"/>
      <c r="D33" s="1840"/>
      <c r="E33" s="1644">
        <v>1216</v>
      </c>
      <c r="F33" s="1724"/>
      <c r="G33" s="1841"/>
      <c r="H33" s="1840"/>
      <c r="I33" s="1644">
        <v>688</v>
      </c>
      <c r="J33" s="1724"/>
      <c r="K33" s="1840"/>
      <c r="L33" s="1840"/>
      <c r="M33" s="1644">
        <v>329</v>
      </c>
      <c r="N33" s="1804"/>
      <c r="O33" s="1841"/>
      <c r="P33" s="1840"/>
      <c r="Q33" s="1644">
        <v>267</v>
      </c>
    </row>
    <row r="34" spans="1:33" s="685" customFormat="1" ht="15" x14ac:dyDescent="0.25">
      <c r="A34" s="684">
        <v>20</v>
      </c>
      <c r="B34" s="829"/>
      <c r="C34" s="1843"/>
      <c r="D34" s="1840"/>
      <c r="E34" s="1644">
        <v>1209</v>
      </c>
      <c r="F34" s="1724"/>
      <c r="G34" s="1841"/>
      <c r="H34" s="1840"/>
      <c r="I34" s="1644">
        <v>704</v>
      </c>
      <c r="J34" s="1724"/>
      <c r="K34" s="1840"/>
      <c r="L34" s="1840"/>
      <c r="M34" s="1644">
        <v>335</v>
      </c>
      <c r="N34" s="1804"/>
      <c r="O34" s="1841"/>
      <c r="P34" s="1840"/>
      <c r="Q34" s="1644">
        <v>261</v>
      </c>
    </row>
    <row r="35" spans="1:33" s="685" customFormat="1" ht="15" x14ac:dyDescent="0.25">
      <c r="A35" s="684">
        <v>21</v>
      </c>
      <c r="B35" s="829"/>
      <c r="C35" s="1843"/>
      <c r="D35" s="1840"/>
      <c r="E35" s="1644">
        <v>1249</v>
      </c>
      <c r="F35" s="1724"/>
      <c r="G35" s="1841"/>
      <c r="H35" s="1840"/>
      <c r="I35" s="1644">
        <v>657</v>
      </c>
      <c r="J35" s="1724"/>
      <c r="K35" s="1840"/>
      <c r="L35" s="1840"/>
      <c r="M35" s="1644">
        <v>311</v>
      </c>
      <c r="N35" s="1804"/>
      <c r="O35" s="1841"/>
      <c r="P35" s="1840"/>
      <c r="Q35" s="1644">
        <v>211</v>
      </c>
    </row>
    <row r="36" spans="1:33" s="685" customFormat="1" ht="15" x14ac:dyDescent="0.25">
      <c r="A36" s="684">
        <v>22</v>
      </c>
      <c r="B36" s="829"/>
      <c r="C36" s="1843"/>
      <c r="D36" s="1840"/>
      <c r="E36" s="1644">
        <v>1261</v>
      </c>
      <c r="F36" s="1724"/>
      <c r="G36" s="1841"/>
      <c r="H36" s="1840"/>
      <c r="I36" s="1644">
        <v>623</v>
      </c>
      <c r="J36" s="1724"/>
      <c r="K36" s="1840"/>
      <c r="L36" s="1840"/>
      <c r="M36" s="1644">
        <v>293</v>
      </c>
      <c r="N36" s="1804"/>
      <c r="O36" s="1841"/>
      <c r="P36" s="1840"/>
      <c r="Q36" s="1644">
        <v>202</v>
      </c>
    </row>
    <row r="37" spans="1:33" s="685" customFormat="1" ht="15" x14ac:dyDescent="0.25">
      <c r="A37" s="684">
        <v>23</v>
      </c>
      <c r="B37" s="829"/>
      <c r="C37" s="1843"/>
      <c r="D37" s="1840"/>
      <c r="E37" s="1644">
        <v>1143</v>
      </c>
      <c r="F37" s="1724"/>
      <c r="G37" s="1841"/>
      <c r="H37" s="1840"/>
      <c r="I37" s="1644">
        <v>572</v>
      </c>
      <c r="J37" s="1724"/>
      <c r="K37" s="1840"/>
      <c r="L37" s="1840"/>
      <c r="M37" s="1644">
        <v>276</v>
      </c>
      <c r="N37" s="1804"/>
      <c r="O37" s="1841"/>
      <c r="P37" s="1840"/>
      <c r="Q37" s="1644">
        <v>184</v>
      </c>
    </row>
    <row r="38" spans="1:33" s="685" customFormat="1" ht="15" x14ac:dyDescent="0.25">
      <c r="A38" s="684">
        <v>24</v>
      </c>
      <c r="B38" s="829"/>
      <c r="C38" s="1843"/>
      <c r="D38" s="1840"/>
      <c r="E38" s="1644">
        <v>993</v>
      </c>
      <c r="F38" s="1724"/>
      <c r="G38" s="1841"/>
      <c r="H38" s="1840"/>
      <c r="I38" s="1644">
        <v>536</v>
      </c>
      <c r="J38" s="1724"/>
      <c r="K38" s="1840"/>
      <c r="L38" s="1840"/>
      <c r="M38" s="1644">
        <v>310</v>
      </c>
      <c r="N38" s="1804"/>
      <c r="O38" s="1841"/>
      <c r="P38" s="1840"/>
      <c r="Q38" s="1644">
        <v>215</v>
      </c>
    </row>
    <row r="39" spans="1:33" s="685" customFormat="1" ht="15" x14ac:dyDescent="0.2">
      <c r="A39" s="684" t="s">
        <v>19</v>
      </c>
      <c r="B39" s="789"/>
      <c r="C39" s="1840"/>
      <c r="D39" s="1840"/>
      <c r="E39" s="1842">
        <f>SUM(E15:E38)</f>
        <v>24890</v>
      </c>
      <c r="F39" s="1840"/>
      <c r="G39" s="1841"/>
      <c r="H39" s="1840"/>
      <c r="I39" s="1842">
        <f>SUM(I15:I38)</f>
        <v>14787</v>
      </c>
      <c r="J39" s="1840"/>
      <c r="K39" s="1840"/>
      <c r="L39" s="1840"/>
      <c r="M39" s="1842">
        <f>SUM(M15:M38)</f>
        <v>7149</v>
      </c>
      <c r="N39" s="1840"/>
      <c r="O39" s="1841"/>
      <c r="P39" s="1840"/>
      <c r="Q39" s="1842">
        <f>SUM(Q15:Q38)</f>
        <v>5893</v>
      </c>
    </row>
    <row r="40" spans="1:33" s="674" customFormat="1" ht="12.75" customHeight="1" x14ac:dyDescent="0.2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22</v>
      </c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 t="s">
        <v>23</v>
      </c>
      <c r="K43" s="674" t="s">
        <v>526</v>
      </c>
      <c r="L43" s="674"/>
      <c r="M43" s="674"/>
      <c r="N43" s="674"/>
      <c r="O43" s="674"/>
      <c r="P43" s="674"/>
      <c r="Q43" s="674"/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</sheetData>
  <mergeCells count="19">
    <mergeCell ref="A9:A12"/>
    <mergeCell ref="B9:I9"/>
    <mergeCell ref="A6:Q6"/>
    <mergeCell ref="A7:Q7"/>
    <mergeCell ref="B5:C5"/>
    <mergeCell ref="B11:C11"/>
    <mergeCell ref="J9:Q9"/>
    <mergeCell ref="N11:O11"/>
    <mergeCell ref="B10:E10"/>
    <mergeCell ref="F10:I10"/>
    <mergeCell ref="N10:Q10"/>
    <mergeCell ref="F11:G11"/>
    <mergeCell ref="J11:K11"/>
    <mergeCell ref="J10:M10"/>
    <mergeCell ref="B1:F1"/>
    <mergeCell ref="B2:F2"/>
    <mergeCell ref="B4:C4"/>
    <mergeCell ref="K1:Q1"/>
    <mergeCell ref="M3:O3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8">
    <tabColor theme="6"/>
  </sheetPr>
  <dimension ref="A1:AG44"/>
  <sheetViews>
    <sheetView zoomScale="70" zoomScaleNormal="70" workbookViewId="0">
      <selection activeCell="Q15" sqref="Q15:Q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7" t="s">
        <v>503</v>
      </c>
      <c r="C1" s="2046"/>
      <c r="D1" s="2046"/>
      <c r="E1" s="2046"/>
      <c r="F1" s="2046"/>
      <c r="J1" s="801" t="s">
        <v>179</v>
      </c>
      <c r="K1" s="2984" t="s">
        <v>214</v>
      </c>
      <c r="L1" s="2994"/>
      <c r="M1" s="2994"/>
      <c r="N1" s="2994"/>
      <c r="O1" s="2994"/>
      <c r="P1" s="2994"/>
      <c r="Q1" s="2994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2988" t="s">
        <v>1</v>
      </c>
      <c r="C2" s="2032"/>
      <c r="D2" s="2032"/>
      <c r="E2" s="2032"/>
      <c r="F2" s="2032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306</v>
      </c>
      <c r="M3" s="1079"/>
      <c r="N3" s="1080"/>
      <c r="O3" s="1079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2990" t="s">
        <v>4</v>
      </c>
      <c r="C4" s="204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2989" t="s">
        <v>7</v>
      </c>
      <c r="C5" s="204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2992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2993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26" t="s">
        <v>469</v>
      </c>
      <c r="B8" s="1328">
        <v>736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2991" t="s">
        <v>9</v>
      </c>
      <c r="B9" s="2985" t="s">
        <v>10</v>
      </c>
      <c r="C9" s="2370"/>
      <c r="D9" s="2370"/>
      <c r="E9" s="2370"/>
      <c r="F9" s="2370"/>
      <c r="G9" s="2370"/>
      <c r="H9" s="2370"/>
      <c r="I9" s="2371"/>
      <c r="J9" s="2985" t="s">
        <v>11</v>
      </c>
      <c r="K9" s="2370"/>
      <c r="L9" s="2370"/>
      <c r="M9" s="2370"/>
      <c r="N9" s="2370"/>
      <c r="O9" s="2370"/>
      <c r="P9" s="2370"/>
      <c r="Q9" s="2371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367"/>
      <c r="B10" s="2986" t="s">
        <v>297</v>
      </c>
      <c r="C10" s="2039"/>
      <c r="D10" s="2039"/>
      <c r="E10" s="2040"/>
      <c r="F10" s="2986" t="s">
        <v>643</v>
      </c>
      <c r="G10" s="2039"/>
      <c r="H10" s="2039"/>
      <c r="I10" s="2040"/>
      <c r="J10" s="2986" t="str">
        <f>B10</f>
        <v>ВЛ-10кВ.фид.Оптика</v>
      </c>
      <c r="K10" s="2039"/>
      <c r="L10" s="2039"/>
      <c r="M10" s="2040"/>
      <c r="N10" s="2986" t="s">
        <v>520</v>
      </c>
      <c r="O10" s="2039"/>
      <c r="P10" s="2039"/>
      <c r="Q10" s="2040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367"/>
      <c r="B11" s="2986" t="s">
        <v>14</v>
      </c>
      <c r="C11" s="2039"/>
      <c r="E11" s="679">
        <v>4000</v>
      </c>
      <c r="F11" s="2986" t="s">
        <v>14</v>
      </c>
      <c r="G11" s="2039"/>
      <c r="H11" s="678"/>
      <c r="I11" s="679"/>
      <c r="J11" s="2986" t="s">
        <v>14</v>
      </c>
      <c r="K11" s="2039"/>
      <c r="L11" s="678"/>
      <c r="M11" s="679">
        <f>E11</f>
        <v>4000</v>
      </c>
      <c r="N11" s="2986" t="s">
        <v>14</v>
      </c>
      <c r="O11" s="2039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36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 x14ac:dyDescent="0.25">
      <c r="A14" s="684">
        <v>0</v>
      </c>
      <c r="B14" s="829"/>
      <c r="C14" s="1840"/>
      <c r="D14" s="1840"/>
      <c r="E14" s="1841"/>
      <c r="F14" s="1795"/>
      <c r="G14" s="1845"/>
      <c r="H14" s="1845"/>
      <c r="I14" s="1846"/>
      <c r="J14" s="1847"/>
      <c r="K14" s="1845"/>
      <c r="L14" s="1845"/>
      <c r="M14" s="1846"/>
      <c r="N14" s="1848"/>
      <c r="O14" s="1849"/>
      <c r="P14" s="1849"/>
      <c r="Q14" s="1370"/>
    </row>
    <row r="15" spans="1:33" s="1390" customFormat="1" ht="15" x14ac:dyDescent="0.25">
      <c r="A15" s="1383">
        <v>1</v>
      </c>
      <c r="B15" s="1395"/>
      <c r="C15" s="1840"/>
      <c r="D15" s="1840"/>
      <c r="E15" s="1644">
        <v>91</v>
      </c>
      <c r="F15" s="1795"/>
      <c r="G15" s="1840"/>
      <c r="H15" s="1840"/>
      <c r="I15" s="1644">
        <v>60</v>
      </c>
      <c r="J15" s="1844"/>
      <c r="K15" s="1840"/>
      <c r="L15" s="1840"/>
      <c r="M15" s="1644">
        <v>30</v>
      </c>
      <c r="N15" s="1850"/>
      <c r="O15" s="1851"/>
      <c r="P15" s="1851"/>
      <c r="Q15" s="1644">
        <v>46</v>
      </c>
    </row>
    <row r="16" spans="1:33" s="681" customFormat="1" ht="15" x14ac:dyDescent="0.25">
      <c r="A16" s="684">
        <v>2</v>
      </c>
      <c r="B16" s="829"/>
      <c r="C16" s="1840"/>
      <c r="D16" s="1840"/>
      <c r="E16" s="1644">
        <v>82</v>
      </c>
      <c r="F16" s="1795"/>
      <c r="G16" s="1840"/>
      <c r="H16" s="1840"/>
      <c r="I16" s="1644">
        <v>51</v>
      </c>
      <c r="J16" s="1844"/>
      <c r="K16" s="1840"/>
      <c r="L16" s="1840"/>
      <c r="M16" s="1644">
        <v>28</v>
      </c>
      <c r="N16" s="1850"/>
      <c r="O16" s="1851"/>
      <c r="P16" s="1851"/>
      <c r="Q16" s="1644">
        <v>45</v>
      </c>
    </row>
    <row r="17" spans="1:17" s="681" customFormat="1" ht="15" x14ac:dyDescent="0.25">
      <c r="A17" s="684">
        <v>3</v>
      </c>
      <c r="B17" s="829"/>
      <c r="C17" s="1840"/>
      <c r="D17" s="1840"/>
      <c r="E17" s="1644">
        <v>76</v>
      </c>
      <c r="F17" s="1795"/>
      <c r="G17" s="1840"/>
      <c r="H17" s="1840"/>
      <c r="I17" s="1644">
        <v>45</v>
      </c>
      <c r="J17" s="1844"/>
      <c r="K17" s="1840"/>
      <c r="L17" s="1840"/>
      <c r="M17" s="1644">
        <v>27</v>
      </c>
      <c r="N17" s="1850"/>
      <c r="O17" s="1851"/>
      <c r="P17" s="1851"/>
      <c r="Q17" s="1644">
        <v>40</v>
      </c>
    </row>
    <row r="18" spans="1:17" s="681" customFormat="1" ht="15" x14ac:dyDescent="0.25">
      <c r="A18" s="684">
        <v>4</v>
      </c>
      <c r="B18" s="829"/>
      <c r="C18" s="1840"/>
      <c r="D18" s="1840"/>
      <c r="E18" s="1644">
        <v>73</v>
      </c>
      <c r="F18" s="1795"/>
      <c r="G18" s="1840"/>
      <c r="H18" s="1840"/>
      <c r="I18" s="1644">
        <v>42</v>
      </c>
      <c r="J18" s="1844"/>
      <c r="K18" s="1840"/>
      <c r="L18" s="1840"/>
      <c r="M18" s="1644">
        <v>27</v>
      </c>
      <c r="N18" s="1850"/>
      <c r="O18" s="1851"/>
      <c r="P18" s="1851"/>
      <c r="Q18" s="1644">
        <v>39</v>
      </c>
    </row>
    <row r="19" spans="1:17" s="681" customFormat="1" ht="15" x14ac:dyDescent="0.25">
      <c r="A19" s="684">
        <v>5</v>
      </c>
      <c r="B19" s="829"/>
      <c r="C19" s="1840"/>
      <c r="D19" s="1840"/>
      <c r="E19" s="1644">
        <v>76</v>
      </c>
      <c r="F19" s="1795"/>
      <c r="G19" s="1840"/>
      <c r="H19" s="1840"/>
      <c r="I19" s="1644">
        <v>43</v>
      </c>
      <c r="J19" s="1844"/>
      <c r="K19" s="1840"/>
      <c r="L19" s="1840"/>
      <c r="M19" s="1644">
        <v>30</v>
      </c>
      <c r="N19" s="1850"/>
      <c r="O19" s="1851"/>
      <c r="P19" s="1851"/>
      <c r="Q19" s="1644">
        <v>40</v>
      </c>
    </row>
    <row r="20" spans="1:17" s="681" customFormat="1" ht="15" x14ac:dyDescent="0.25">
      <c r="A20" s="684">
        <v>6</v>
      </c>
      <c r="B20" s="829"/>
      <c r="C20" s="1840"/>
      <c r="D20" s="1840"/>
      <c r="E20" s="1644">
        <v>96</v>
      </c>
      <c r="F20" s="1795"/>
      <c r="G20" s="1840"/>
      <c r="H20" s="1840"/>
      <c r="I20" s="1644">
        <v>51</v>
      </c>
      <c r="J20" s="1844"/>
      <c r="K20" s="1840"/>
      <c r="L20" s="1840"/>
      <c r="M20" s="1644">
        <v>25</v>
      </c>
      <c r="N20" s="1850"/>
      <c r="O20" s="1851"/>
      <c r="P20" s="1851"/>
      <c r="Q20" s="1644">
        <v>40</v>
      </c>
    </row>
    <row r="21" spans="1:17" s="681" customFormat="1" ht="15" x14ac:dyDescent="0.25">
      <c r="A21" s="684">
        <v>7</v>
      </c>
      <c r="B21" s="829"/>
      <c r="C21" s="1840"/>
      <c r="D21" s="1840"/>
      <c r="E21" s="1644">
        <v>131</v>
      </c>
      <c r="F21" s="1795"/>
      <c r="G21" s="1840"/>
      <c r="H21" s="1840"/>
      <c r="I21" s="1644">
        <v>81</v>
      </c>
      <c r="J21" s="1844"/>
      <c r="K21" s="1840"/>
      <c r="L21" s="1840"/>
      <c r="M21" s="1644">
        <v>22</v>
      </c>
      <c r="N21" s="1850"/>
      <c r="O21" s="1851"/>
      <c r="P21" s="1851"/>
      <c r="Q21" s="1644">
        <v>39</v>
      </c>
    </row>
    <row r="22" spans="1:17" s="681" customFormat="1" ht="15" x14ac:dyDescent="0.25">
      <c r="A22" s="684">
        <v>8</v>
      </c>
      <c r="B22" s="829"/>
      <c r="C22" s="1840"/>
      <c r="D22" s="1840"/>
      <c r="E22" s="1644">
        <v>161</v>
      </c>
      <c r="F22" s="1795"/>
      <c r="G22" s="1840"/>
      <c r="H22" s="1840"/>
      <c r="I22" s="1644">
        <v>99</v>
      </c>
      <c r="J22" s="1844"/>
      <c r="K22" s="1840"/>
      <c r="L22" s="1840"/>
      <c r="M22" s="1644">
        <v>27</v>
      </c>
      <c r="N22" s="1850"/>
      <c r="O22" s="1851"/>
      <c r="P22" s="1851"/>
      <c r="Q22" s="1644">
        <v>41</v>
      </c>
    </row>
    <row r="23" spans="1:17" s="681" customFormat="1" ht="15" x14ac:dyDescent="0.25">
      <c r="A23" s="684">
        <v>9</v>
      </c>
      <c r="B23" s="829"/>
      <c r="C23" s="1840"/>
      <c r="D23" s="1840"/>
      <c r="E23" s="1644">
        <v>176</v>
      </c>
      <c r="F23" s="1795"/>
      <c r="G23" s="1840"/>
      <c r="H23" s="1840"/>
      <c r="I23" s="1644">
        <v>89</v>
      </c>
      <c r="J23" s="1844"/>
      <c r="K23" s="1840"/>
      <c r="L23" s="1840"/>
      <c r="M23" s="1644">
        <v>29</v>
      </c>
      <c r="N23" s="1850"/>
      <c r="O23" s="1851"/>
      <c r="P23" s="1851"/>
      <c r="Q23" s="1644">
        <v>41</v>
      </c>
    </row>
    <row r="24" spans="1:17" s="681" customFormat="1" ht="15" x14ac:dyDescent="0.25">
      <c r="A24" s="684">
        <v>10</v>
      </c>
      <c r="B24" s="829"/>
      <c r="C24" s="1840"/>
      <c r="D24" s="1840"/>
      <c r="E24" s="1644">
        <v>189</v>
      </c>
      <c r="F24" s="1795"/>
      <c r="G24" s="1840"/>
      <c r="H24" s="1840"/>
      <c r="I24" s="1644">
        <v>89</v>
      </c>
      <c r="J24" s="1844"/>
      <c r="K24" s="1840"/>
      <c r="L24" s="1840"/>
      <c r="M24" s="1644">
        <v>30</v>
      </c>
      <c r="N24" s="1850"/>
      <c r="O24" s="1851"/>
      <c r="P24" s="1851"/>
      <c r="Q24" s="1644">
        <v>39</v>
      </c>
    </row>
    <row r="25" spans="1:17" s="681" customFormat="1" ht="15" x14ac:dyDescent="0.25">
      <c r="A25" s="684">
        <v>11</v>
      </c>
      <c r="B25" s="829"/>
      <c r="C25" s="1840"/>
      <c r="D25" s="1840"/>
      <c r="E25" s="1644">
        <v>174</v>
      </c>
      <c r="F25" s="1795"/>
      <c r="G25" s="1840"/>
      <c r="H25" s="1840"/>
      <c r="I25" s="1644">
        <v>89</v>
      </c>
      <c r="J25" s="1844"/>
      <c r="K25" s="1840"/>
      <c r="L25" s="1840"/>
      <c r="M25" s="1644">
        <v>32</v>
      </c>
      <c r="N25" s="1850"/>
      <c r="O25" s="1851"/>
      <c r="P25" s="1851"/>
      <c r="Q25" s="1644">
        <v>41</v>
      </c>
    </row>
    <row r="26" spans="1:17" s="681" customFormat="1" ht="15" x14ac:dyDescent="0.25">
      <c r="A26" s="684">
        <v>12</v>
      </c>
      <c r="B26" s="829"/>
      <c r="C26" s="1840"/>
      <c r="D26" s="1840"/>
      <c r="E26" s="1644">
        <v>160</v>
      </c>
      <c r="F26" s="1795"/>
      <c r="G26" s="1840"/>
      <c r="H26" s="1840"/>
      <c r="I26" s="1644">
        <v>86</v>
      </c>
      <c r="J26" s="1844"/>
      <c r="K26" s="1840"/>
      <c r="L26" s="1840"/>
      <c r="M26" s="1644">
        <v>22</v>
      </c>
      <c r="N26" s="1850"/>
      <c r="O26" s="1851"/>
      <c r="P26" s="1851"/>
      <c r="Q26" s="1644">
        <v>42</v>
      </c>
    </row>
    <row r="27" spans="1:17" s="681" customFormat="1" ht="15" x14ac:dyDescent="0.25">
      <c r="A27" s="684">
        <v>13</v>
      </c>
      <c r="B27" s="829"/>
      <c r="C27" s="1840"/>
      <c r="D27" s="1840"/>
      <c r="E27" s="1644">
        <v>160</v>
      </c>
      <c r="F27" s="1795"/>
      <c r="G27" s="1840"/>
      <c r="H27" s="1840"/>
      <c r="I27" s="1644">
        <v>102</v>
      </c>
      <c r="J27" s="1844"/>
      <c r="K27" s="1840"/>
      <c r="L27" s="1840"/>
      <c r="M27" s="1644">
        <v>25</v>
      </c>
      <c r="N27" s="1850"/>
      <c r="O27" s="1851"/>
      <c r="P27" s="1851"/>
      <c r="Q27" s="1644">
        <v>46</v>
      </c>
    </row>
    <row r="28" spans="1:17" s="681" customFormat="1" ht="15" x14ac:dyDescent="0.25">
      <c r="A28" s="684">
        <v>14</v>
      </c>
      <c r="B28" s="829"/>
      <c r="C28" s="1840"/>
      <c r="D28" s="1840"/>
      <c r="E28" s="1644">
        <v>161</v>
      </c>
      <c r="F28" s="1795"/>
      <c r="G28" s="1840"/>
      <c r="H28" s="1840"/>
      <c r="I28" s="1644">
        <v>93</v>
      </c>
      <c r="J28" s="1844"/>
      <c r="K28" s="1840"/>
      <c r="L28" s="1840"/>
      <c r="M28" s="1644">
        <v>35</v>
      </c>
      <c r="N28" s="1850"/>
      <c r="O28" s="1851"/>
      <c r="P28" s="1851"/>
      <c r="Q28" s="1644">
        <v>41</v>
      </c>
    </row>
    <row r="29" spans="1:17" s="681" customFormat="1" ht="15" x14ac:dyDescent="0.25">
      <c r="A29" s="684">
        <v>15</v>
      </c>
      <c r="B29" s="829"/>
      <c r="C29" s="1840"/>
      <c r="D29" s="1840"/>
      <c r="E29" s="1644">
        <v>159</v>
      </c>
      <c r="F29" s="1795"/>
      <c r="G29" s="1840"/>
      <c r="H29" s="1840"/>
      <c r="I29" s="1644">
        <v>85</v>
      </c>
      <c r="J29" s="1844"/>
      <c r="K29" s="1840"/>
      <c r="L29" s="1840"/>
      <c r="M29" s="1644">
        <v>34</v>
      </c>
      <c r="N29" s="1850"/>
      <c r="O29" s="1851"/>
      <c r="P29" s="1851"/>
      <c r="Q29" s="1644">
        <v>39</v>
      </c>
    </row>
    <row r="30" spans="1:17" s="681" customFormat="1" ht="15" x14ac:dyDescent="0.25">
      <c r="A30" s="684">
        <v>16</v>
      </c>
      <c r="B30" s="829"/>
      <c r="C30" s="1840"/>
      <c r="D30" s="1840"/>
      <c r="E30" s="1644">
        <v>149</v>
      </c>
      <c r="F30" s="1795"/>
      <c r="G30" s="1840"/>
      <c r="H30" s="1840"/>
      <c r="I30" s="1644">
        <v>75</v>
      </c>
      <c r="J30" s="1844"/>
      <c r="K30" s="1840"/>
      <c r="L30" s="1840"/>
      <c r="M30" s="1644">
        <v>33</v>
      </c>
      <c r="N30" s="1850"/>
      <c r="O30" s="1851"/>
      <c r="P30" s="1851"/>
      <c r="Q30" s="1644">
        <v>38</v>
      </c>
    </row>
    <row r="31" spans="1:17" s="685" customFormat="1" ht="15" x14ac:dyDescent="0.25">
      <c r="A31" s="684">
        <v>17</v>
      </c>
      <c r="B31" s="829"/>
      <c r="C31" s="1840"/>
      <c r="D31" s="1840"/>
      <c r="E31" s="1644">
        <v>137</v>
      </c>
      <c r="F31" s="1795"/>
      <c r="G31" s="1840"/>
      <c r="H31" s="1840"/>
      <c r="I31" s="1644">
        <v>92</v>
      </c>
      <c r="J31" s="1844"/>
      <c r="K31" s="1840"/>
      <c r="L31" s="1840"/>
      <c r="M31" s="1644">
        <v>32</v>
      </c>
      <c r="N31" s="1850"/>
      <c r="O31" s="1851"/>
      <c r="P31" s="1851"/>
      <c r="Q31" s="1644">
        <v>39</v>
      </c>
    </row>
    <row r="32" spans="1:17" s="685" customFormat="1" ht="15" x14ac:dyDescent="0.25">
      <c r="A32" s="684">
        <v>18</v>
      </c>
      <c r="B32" s="829"/>
      <c r="C32" s="1840"/>
      <c r="D32" s="1840"/>
      <c r="E32" s="1644">
        <v>140</v>
      </c>
      <c r="F32" s="1795"/>
      <c r="G32" s="1840"/>
      <c r="H32" s="1840"/>
      <c r="I32" s="1644">
        <v>91</v>
      </c>
      <c r="J32" s="1844"/>
      <c r="K32" s="1840"/>
      <c r="L32" s="1840"/>
      <c r="M32" s="1644">
        <v>26</v>
      </c>
      <c r="N32" s="1850"/>
      <c r="O32" s="1851"/>
      <c r="P32" s="1851"/>
      <c r="Q32" s="1644">
        <v>41</v>
      </c>
    </row>
    <row r="33" spans="1:33" s="685" customFormat="1" ht="15" x14ac:dyDescent="0.25">
      <c r="A33" s="684">
        <v>19</v>
      </c>
      <c r="B33" s="829"/>
      <c r="C33" s="1840"/>
      <c r="D33" s="1840"/>
      <c r="E33" s="1644">
        <v>142</v>
      </c>
      <c r="F33" s="1795"/>
      <c r="G33" s="1840"/>
      <c r="H33" s="1840"/>
      <c r="I33" s="1644">
        <v>95</v>
      </c>
      <c r="J33" s="1844"/>
      <c r="K33" s="1840"/>
      <c r="L33" s="1840"/>
      <c r="M33" s="1644">
        <v>28</v>
      </c>
      <c r="N33" s="1850"/>
      <c r="O33" s="1851"/>
      <c r="P33" s="1851"/>
      <c r="Q33" s="1644">
        <v>41</v>
      </c>
    </row>
    <row r="34" spans="1:33" s="685" customFormat="1" ht="15" x14ac:dyDescent="0.25">
      <c r="A34" s="684">
        <v>20</v>
      </c>
      <c r="B34" s="829"/>
      <c r="C34" s="1840"/>
      <c r="D34" s="1840"/>
      <c r="E34" s="1644">
        <v>142</v>
      </c>
      <c r="F34" s="1795"/>
      <c r="G34" s="1840"/>
      <c r="H34" s="1840"/>
      <c r="I34" s="1644">
        <v>92</v>
      </c>
      <c r="J34" s="1844"/>
      <c r="K34" s="1840"/>
      <c r="L34" s="1840"/>
      <c r="M34" s="1644">
        <v>28</v>
      </c>
      <c r="N34" s="1850"/>
      <c r="O34" s="1851"/>
      <c r="P34" s="1851"/>
      <c r="Q34" s="1644">
        <v>43</v>
      </c>
    </row>
    <row r="35" spans="1:33" s="685" customFormat="1" ht="15" x14ac:dyDescent="0.25">
      <c r="A35" s="684">
        <v>21</v>
      </c>
      <c r="B35" s="829"/>
      <c r="C35" s="1840"/>
      <c r="D35" s="1840"/>
      <c r="E35" s="1644">
        <v>163</v>
      </c>
      <c r="F35" s="1795"/>
      <c r="G35" s="1840"/>
      <c r="H35" s="1840"/>
      <c r="I35" s="1644">
        <v>109</v>
      </c>
      <c r="J35" s="1844"/>
      <c r="K35" s="1840"/>
      <c r="L35" s="1840"/>
      <c r="M35" s="1644">
        <v>28</v>
      </c>
      <c r="N35" s="1850"/>
      <c r="O35" s="1851"/>
      <c r="P35" s="1851"/>
      <c r="Q35" s="1644">
        <v>41</v>
      </c>
    </row>
    <row r="36" spans="1:33" s="685" customFormat="1" ht="15" x14ac:dyDescent="0.25">
      <c r="A36" s="684">
        <v>22</v>
      </c>
      <c r="B36" s="829"/>
      <c r="C36" s="1840"/>
      <c r="D36" s="1840"/>
      <c r="E36" s="1644">
        <v>158</v>
      </c>
      <c r="F36" s="1795"/>
      <c r="G36" s="1840"/>
      <c r="H36" s="1840"/>
      <c r="I36" s="1644">
        <v>119</v>
      </c>
      <c r="J36" s="1844"/>
      <c r="K36" s="1840"/>
      <c r="L36" s="1840"/>
      <c r="M36" s="1644">
        <v>28</v>
      </c>
      <c r="N36" s="1850"/>
      <c r="O36" s="1851"/>
      <c r="P36" s="1851"/>
      <c r="Q36" s="1644">
        <v>38</v>
      </c>
    </row>
    <row r="37" spans="1:33" s="685" customFormat="1" ht="15" x14ac:dyDescent="0.25">
      <c r="A37" s="684">
        <v>23</v>
      </c>
      <c r="B37" s="832"/>
      <c r="C37" s="1840"/>
      <c r="D37" s="1840"/>
      <c r="E37" s="1644">
        <v>142</v>
      </c>
      <c r="F37" s="1795"/>
      <c r="G37" s="1840"/>
      <c r="H37" s="1840"/>
      <c r="I37" s="1644">
        <v>119</v>
      </c>
      <c r="J37" s="1844"/>
      <c r="K37" s="1840"/>
      <c r="L37" s="1840"/>
      <c r="M37" s="1644">
        <v>22</v>
      </c>
      <c r="N37" s="1850"/>
      <c r="O37" s="1851"/>
      <c r="P37" s="1851"/>
      <c r="Q37" s="1644">
        <v>38</v>
      </c>
    </row>
    <row r="38" spans="1:33" s="685" customFormat="1" ht="15" x14ac:dyDescent="0.25">
      <c r="A38" s="684">
        <v>24</v>
      </c>
      <c r="B38" s="829"/>
      <c r="C38" s="1840"/>
      <c r="D38" s="1840"/>
      <c r="E38" s="1644">
        <v>114</v>
      </c>
      <c r="F38" s="1795"/>
      <c r="G38" s="1840"/>
      <c r="H38" s="1840"/>
      <c r="I38" s="1644">
        <v>86</v>
      </c>
      <c r="J38" s="1844"/>
      <c r="K38" s="1840"/>
      <c r="L38" s="1840"/>
      <c r="M38" s="1644">
        <v>24</v>
      </c>
      <c r="N38" s="1850"/>
      <c r="O38" s="1851"/>
      <c r="P38" s="1851"/>
      <c r="Q38" s="1644">
        <v>40</v>
      </c>
    </row>
    <row r="39" spans="1:33" s="685" customFormat="1" ht="15" x14ac:dyDescent="0.2">
      <c r="A39" s="684" t="s">
        <v>19</v>
      </c>
      <c r="B39" s="789"/>
      <c r="C39" s="1840"/>
      <c r="D39" s="1840"/>
      <c r="E39" s="1842">
        <f>SUM(E15:E38)</f>
        <v>3252</v>
      </c>
      <c r="F39" s="1840"/>
      <c r="G39" s="1840"/>
      <c r="H39" s="1840"/>
      <c r="I39" s="1842">
        <f>SUM(I15:I38)</f>
        <v>1983</v>
      </c>
      <c r="J39" s="1840"/>
      <c r="K39" s="1840"/>
      <c r="L39" s="1840"/>
      <c r="M39" s="1842">
        <f>SUM(M15:M38)</f>
        <v>672</v>
      </c>
      <c r="N39" s="1851"/>
      <c r="O39" s="1851"/>
      <c r="P39" s="1851"/>
      <c r="Q39" s="1842">
        <f>SUM(Q15:Q38)</f>
        <v>978</v>
      </c>
    </row>
    <row r="40" spans="1:33" s="674" customFormat="1" ht="12.75" customHeight="1" x14ac:dyDescent="0.2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22</v>
      </c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 t="s">
        <v>23</v>
      </c>
      <c r="K43" s="674" t="s">
        <v>526</v>
      </c>
      <c r="L43" s="674"/>
      <c r="M43" s="674"/>
      <c r="N43" s="674"/>
      <c r="O43" s="674"/>
      <c r="P43" s="674"/>
      <c r="Q43" s="674"/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4">
    <tabColor theme="6"/>
  </sheetPr>
  <dimension ref="A1:AG44"/>
  <sheetViews>
    <sheetView zoomScale="70" zoomScaleNormal="70" workbookViewId="0">
      <selection activeCell="T40" sqref="T40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7" t="s">
        <v>503</v>
      </c>
      <c r="C1" s="2046"/>
      <c r="D1" s="2046"/>
      <c r="E1" s="2046"/>
      <c r="F1" s="2046"/>
      <c r="J1" s="801" t="s">
        <v>179</v>
      </c>
      <c r="K1" s="2984" t="s">
        <v>214</v>
      </c>
      <c r="L1" s="2994"/>
      <c r="M1" s="2994"/>
      <c r="N1" s="2994"/>
      <c r="O1" s="2994"/>
      <c r="P1" s="2994"/>
      <c r="Q1" s="2994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2988" t="s">
        <v>1</v>
      </c>
      <c r="C2" s="2032"/>
      <c r="D2" s="2032"/>
      <c r="E2" s="2032"/>
      <c r="F2" s="2032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306</v>
      </c>
      <c r="M3" s="1079"/>
      <c r="N3" s="1080"/>
      <c r="O3" s="1079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2990" t="s">
        <v>4</v>
      </c>
      <c r="C4" s="204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2989" t="s">
        <v>7</v>
      </c>
      <c r="C5" s="204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2992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2993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26">
        <v>1192</v>
      </c>
      <c r="B8" s="1328">
        <v>1193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2991" t="s">
        <v>9</v>
      </c>
      <c r="B9" s="2985" t="s">
        <v>10</v>
      </c>
      <c r="C9" s="2370"/>
      <c r="D9" s="2370"/>
      <c r="E9" s="2370"/>
      <c r="F9" s="2370"/>
      <c r="G9" s="2370"/>
      <c r="H9" s="2370"/>
      <c r="I9" s="2371"/>
      <c r="J9" s="2985" t="s">
        <v>11</v>
      </c>
      <c r="K9" s="2370"/>
      <c r="L9" s="2370"/>
      <c r="M9" s="2370"/>
      <c r="N9" s="2370"/>
      <c r="O9" s="2370"/>
      <c r="P9" s="2370"/>
      <c r="Q9" s="2371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367"/>
      <c r="B10" s="2986" t="s">
        <v>298</v>
      </c>
      <c r="C10" s="2039"/>
      <c r="D10" s="2039"/>
      <c r="E10" s="2040"/>
      <c r="F10" s="2986" t="s">
        <v>299</v>
      </c>
      <c r="G10" s="2039"/>
      <c r="H10" s="2039"/>
      <c r="I10" s="2040"/>
      <c r="J10" s="2986" t="str">
        <f>B10</f>
        <v>ВЛ-10кВ.фид. Аэропорт КТП-46</v>
      </c>
      <c r="K10" s="2039"/>
      <c r="L10" s="2039"/>
      <c r="M10" s="2040"/>
      <c r="N10" s="2986" t="str">
        <f>F10</f>
        <v>ВЛ-10кВ.фид. Аэропорт КТП-47</v>
      </c>
      <c r="O10" s="2039"/>
      <c r="P10" s="2039"/>
      <c r="Q10" s="2040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367"/>
      <c r="B11" s="2986" t="s">
        <v>14</v>
      </c>
      <c r="C11" s="2039"/>
      <c r="E11" s="679">
        <v>60</v>
      </c>
      <c r="F11" s="2986" t="s">
        <v>14</v>
      </c>
      <c r="G11" s="2039"/>
      <c r="H11" s="678"/>
      <c r="I11" s="679">
        <v>60</v>
      </c>
      <c r="J11" s="2986" t="s">
        <v>14</v>
      </c>
      <c r="K11" s="2039"/>
      <c r="L11" s="678"/>
      <c r="M11" s="679">
        <f>E11</f>
        <v>60</v>
      </c>
      <c r="N11" s="2986" t="s">
        <v>14</v>
      </c>
      <c r="O11" s="2039"/>
      <c r="P11" s="678"/>
      <c r="Q11" s="679">
        <f>I11</f>
        <v>60</v>
      </c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36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 x14ac:dyDescent="0.25">
      <c r="A14" s="684">
        <v>0</v>
      </c>
      <c r="B14" s="828"/>
      <c r="C14" s="1843"/>
      <c r="D14" s="1840"/>
      <c r="E14" s="1841"/>
      <c r="F14" s="1844"/>
      <c r="G14" s="1840"/>
      <c r="H14" s="1840"/>
      <c r="I14" s="1841"/>
      <c r="J14" s="1795"/>
      <c r="K14" s="1840"/>
      <c r="L14" s="1840"/>
      <c r="M14" s="1841"/>
      <c r="N14" s="1844"/>
      <c r="O14" s="1840"/>
      <c r="P14" s="1840"/>
      <c r="Q14" s="1841"/>
    </row>
    <row r="15" spans="1:33" s="1390" customFormat="1" ht="15" x14ac:dyDescent="0.25">
      <c r="A15" s="1383">
        <v>1</v>
      </c>
      <c r="B15" s="1394"/>
      <c r="C15" s="1852"/>
      <c r="D15" s="1853"/>
      <c r="E15" s="1963"/>
      <c r="F15" s="1724"/>
      <c r="G15" s="1854"/>
      <c r="H15" s="1853"/>
      <c r="I15" s="1644">
        <v>12.899999999999999</v>
      </c>
      <c r="J15" s="1855"/>
      <c r="K15" s="1853"/>
      <c r="L15" s="1853"/>
      <c r="M15" s="1963"/>
      <c r="N15" s="1724"/>
      <c r="O15" s="1853"/>
      <c r="P15" s="1853"/>
      <c r="Q15" s="1644">
        <v>2.94</v>
      </c>
    </row>
    <row r="16" spans="1:33" s="681" customFormat="1" ht="15" x14ac:dyDescent="0.25">
      <c r="A16" s="684">
        <v>2</v>
      </c>
      <c r="B16" s="830"/>
      <c r="C16" s="1852"/>
      <c r="D16" s="1853"/>
      <c r="E16" s="1963"/>
      <c r="F16" s="1724"/>
      <c r="G16" s="1854"/>
      <c r="H16" s="1853"/>
      <c r="I16" s="1644">
        <v>11.940000000000001</v>
      </c>
      <c r="J16" s="1855"/>
      <c r="K16" s="1853"/>
      <c r="L16" s="1853"/>
      <c r="M16" s="1963"/>
      <c r="N16" s="1724"/>
      <c r="O16" s="1853"/>
      <c r="P16" s="1853"/>
      <c r="Q16" s="1644">
        <v>2.67</v>
      </c>
    </row>
    <row r="17" spans="1:17" s="681" customFormat="1" ht="15" x14ac:dyDescent="0.25">
      <c r="A17" s="684">
        <v>3</v>
      </c>
      <c r="B17" s="830"/>
      <c r="C17" s="1852"/>
      <c r="D17" s="1853"/>
      <c r="E17" s="1963"/>
      <c r="F17" s="1724"/>
      <c r="G17" s="1854"/>
      <c r="H17" s="1853"/>
      <c r="I17" s="1644">
        <v>9.39</v>
      </c>
      <c r="J17" s="1855"/>
      <c r="K17" s="1853"/>
      <c r="L17" s="1853"/>
      <c r="M17" s="1963"/>
      <c r="N17" s="1724"/>
      <c r="O17" s="1853"/>
      <c r="P17" s="1853"/>
      <c r="Q17" s="1644">
        <v>2.76</v>
      </c>
    </row>
    <row r="18" spans="1:17" s="681" customFormat="1" ht="15" x14ac:dyDescent="0.25">
      <c r="A18" s="684">
        <v>4</v>
      </c>
      <c r="B18" s="830"/>
      <c r="C18" s="1852"/>
      <c r="D18" s="1853"/>
      <c r="E18" s="1963"/>
      <c r="F18" s="1724"/>
      <c r="G18" s="1854"/>
      <c r="H18" s="1853"/>
      <c r="I18" s="1644">
        <v>8.43</v>
      </c>
      <c r="J18" s="1855"/>
      <c r="K18" s="1853"/>
      <c r="L18" s="1853"/>
      <c r="M18" s="1963"/>
      <c r="N18" s="1724"/>
      <c r="O18" s="1853"/>
      <c r="P18" s="1853"/>
      <c r="Q18" s="1644">
        <v>2.2799999999999998</v>
      </c>
    </row>
    <row r="19" spans="1:17" s="681" customFormat="1" ht="15" x14ac:dyDescent="0.25">
      <c r="A19" s="684">
        <v>5</v>
      </c>
      <c r="B19" s="830"/>
      <c r="C19" s="1852"/>
      <c r="D19" s="1853"/>
      <c r="E19" s="1963"/>
      <c r="F19" s="1724"/>
      <c r="G19" s="1854"/>
      <c r="H19" s="1853"/>
      <c r="I19" s="1644">
        <v>9.5399999999999991</v>
      </c>
      <c r="J19" s="1855"/>
      <c r="K19" s="1853"/>
      <c r="L19" s="1853"/>
      <c r="M19" s="1963"/>
      <c r="N19" s="1724"/>
      <c r="O19" s="1853"/>
      <c r="P19" s="1853"/>
      <c r="Q19" s="1644">
        <v>2.79</v>
      </c>
    </row>
    <row r="20" spans="1:17" s="681" customFormat="1" ht="15" x14ac:dyDescent="0.25">
      <c r="A20" s="684">
        <v>6</v>
      </c>
      <c r="B20" s="830"/>
      <c r="C20" s="1852"/>
      <c r="D20" s="1853"/>
      <c r="E20" s="1963"/>
      <c r="F20" s="1724"/>
      <c r="G20" s="1854"/>
      <c r="H20" s="1853"/>
      <c r="I20" s="1644">
        <v>10.530000000000001</v>
      </c>
      <c r="J20" s="1855"/>
      <c r="K20" s="1853"/>
      <c r="L20" s="1853"/>
      <c r="M20" s="1963"/>
      <c r="N20" s="1724"/>
      <c r="O20" s="1853"/>
      <c r="P20" s="1853"/>
      <c r="Q20" s="1644">
        <v>2.46</v>
      </c>
    </row>
    <row r="21" spans="1:17" s="681" customFormat="1" ht="15" x14ac:dyDescent="0.25">
      <c r="A21" s="684">
        <v>7</v>
      </c>
      <c r="B21" s="830"/>
      <c r="C21" s="1852"/>
      <c r="D21" s="1853"/>
      <c r="E21" s="1963"/>
      <c r="F21" s="1724"/>
      <c r="G21" s="1854"/>
      <c r="H21" s="1853"/>
      <c r="I21" s="1644">
        <v>17.189999999999998</v>
      </c>
      <c r="J21" s="1855"/>
      <c r="K21" s="1853"/>
      <c r="L21" s="1853"/>
      <c r="M21" s="1963"/>
      <c r="N21" s="1724"/>
      <c r="O21" s="1853"/>
      <c r="P21" s="1853"/>
      <c r="Q21" s="1644">
        <v>2.5499999999999998</v>
      </c>
    </row>
    <row r="22" spans="1:17" s="681" customFormat="1" ht="15" x14ac:dyDescent="0.25">
      <c r="A22" s="684">
        <v>8</v>
      </c>
      <c r="B22" s="830"/>
      <c r="C22" s="1852"/>
      <c r="D22" s="1853"/>
      <c r="E22" s="1963"/>
      <c r="F22" s="1724"/>
      <c r="G22" s="1854"/>
      <c r="H22" s="1853"/>
      <c r="I22" s="1644">
        <v>26.67</v>
      </c>
      <c r="J22" s="1855"/>
      <c r="K22" s="1853"/>
      <c r="L22" s="1853"/>
      <c r="M22" s="1963"/>
      <c r="N22" s="1724"/>
      <c r="O22" s="1853"/>
      <c r="P22" s="1853"/>
      <c r="Q22" s="1644">
        <v>2.79</v>
      </c>
    </row>
    <row r="23" spans="1:17" s="681" customFormat="1" ht="15" x14ac:dyDescent="0.25">
      <c r="A23" s="684">
        <v>9</v>
      </c>
      <c r="B23" s="830"/>
      <c r="C23" s="1852"/>
      <c r="D23" s="1853"/>
      <c r="E23" s="1963"/>
      <c r="F23" s="1724"/>
      <c r="G23" s="1854"/>
      <c r="H23" s="1853"/>
      <c r="I23" s="1644">
        <v>19.95</v>
      </c>
      <c r="J23" s="1855"/>
      <c r="K23" s="1853"/>
      <c r="L23" s="1853"/>
      <c r="M23" s="1963"/>
      <c r="N23" s="1724"/>
      <c r="O23" s="1853"/>
      <c r="P23" s="1853"/>
      <c r="Q23" s="1644">
        <v>2.82</v>
      </c>
    </row>
    <row r="24" spans="1:17" s="681" customFormat="1" ht="15" x14ac:dyDescent="0.25">
      <c r="A24" s="684">
        <v>10</v>
      </c>
      <c r="B24" s="830"/>
      <c r="C24" s="1852"/>
      <c r="D24" s="1853"/>
      <c r="E24" s="1963"/>
      <c r="F24" s="1724"/>
      <c r="G24" s="1854"/>
      <c r="H24" s="1853"/>
      <c r="I24" s="1644">
        <v>16.62</v>
      </c>
      <c r="J24" s="1855"/>
      <c r="K24" s="1853"/>
      <c r="L24" s="1853"/>
      <c r="M24" s="1963"/>
      <c r="N24" s="1724"/>
      <c r="O24" s="1853"/>
      <c r="P24" s="1853"/>
      <c r="Q24" s="1644">
        <v>3</v>
      </c>
    </row>
    <row r="25" spans="1:17" s="681" customFormat="1" ht="15" x14ac:dyDescent="0.25">
      <c r="A25" s="684">
        <v>11</v>
      </c>
      <c r="B25" s="830"/>
      <c r="C25" s="1852"/>
      <c r="D25" s="1853"/>
      <c r="E25" s="1963"/>
      <c r="F25" s="1724"/>
      <c r="G25" s="1854"/>
      <c r="H25" s="1853"/>
      <c r="I25" s="1644">
        <v>18.93</v>
      </c>
      <c r="J25" s="1855"/>
      <c r="K25" s="1853"/>
      <c r="L25" s="1853"/>
      <c r="M25" s="1963"/>
      <c r="N25" s="1724"/>
      <c r="O25" s="1853"/>
      <c r="P25" s="1853"/>
      <c r="Q25" s="1644">
        <v>3.48</v>
      </c>
    </row>
    <row r="26" spans="1:17" s="681" customFormat="1" ht="15" x14ac:dyDescent="0.25">
      <c r="A26" s="684">
        <v>12</v>
      </c>
      <c r="B26" s="830"/>
      <c r="C26" s="1852"/>
      <c r="D26" s="1853"/>
      <c r="E26" s="1963"/>
      <c r="F26" s="1724"/>
      <c r="G26" s="1854"/>
      <c r="H26" s="1853"/>
      <c r="I26" s="1644">
        <v>15.9</v>
      </c>
      <c r="J26" s="1855"/>
      <c r="K26" s="1853"/>
      <c r="L26" s="1853"/>
      <c r="M26" s="1963"/>
      <c r="N26" s="1724"/>
      <c r="O26" s="1853"/>
      <c r="P26" s="1853"/>
      <c r="Q26" s="1644">
        <v>2.9099999999999997</v>
      </c>
    </row>
    <row r="27" spans="1:17" s="681" customFormat="1" ht="15" x14ac:dyDescent="0.25">
      <c r="A27" s="684">
        <v>13</v>
      </c>
      <c r="B27" s="830"/>
      <c r="C27" s="1852"/>
      <c r="D27" s="1853"/>
      <c r="E27" s="1963"/>
      <c r="F27" s="1724"/>
      <c r="G27" s="1854"/>
      <c r="H27" s="1853"/>
      <c r="I27" s="1644">
        <v>21.96</v>
      </c>
      <c r="J27" s="1855"/>
      <c r="K27" s="1853"/>
      <c r="L27" s="1853"/>
      <c r="M27" s="1963"/>
      <c r="N27" s="1724"/>
      <c r="O27" s="1853"/>
      <c r="P27" s="1853"/>
      <c r="Q27" s="1644">
        <v>3.3899999999999997</v>
      </c>
    </row>
    <row r="28" spans="1:17" s="681" customFormat="1" ht="15" x14ac:dyDescent="0.25">
      <c r="A28" s="684">
        <v>14</v>
      </c>
      <c r="B28" s="830"/>
      <c r="C28" s="1852"/>
      <c r="D28" s="1853"/>
      <c r="E28" s="1963"/>
      <c r="F28" s="1724"/>
      <c r="G28" s="1854"/>
      <c r="H28" s="1853"/>
      <c r="I28" s="1644">
        <v>23.55</v>
      </c>
      <c r="J28" s="1855"/>
      <c r="K28" s="1853"/>
      <c r="L28" s="1853"/>
      <c r="M28" s="1963"/>
      <c r="N28" s="1724"/>
      <c r="O28" s="1853"/>
      <c r="P28" s="1853"/>
      <c r="Q28" s="1644">
        <v>3.03</v>
      </c>
    </row>
    <row r="29" spans="1:17" s="681" customFormat="1" ht="15" x14ac:dyDescent="0.25">
      <c r="A29" s="684">
        <v>15</v>
      </c>
      <c r="B29" s="830"/>
      <c r="C29" s="1852"/>
      <c r="D29" s="1853"/>
      <c r="E29" s="1962"/>
      <c r="F29" s="1724"/>
      <c r="G29" s="1854"/>
      <c r="H29" s="1853"/>
      <c r="I29" s="1644">
        <v>18.839999999999996</v>
      </c>
      <c r="J29" s="1855"/>
      <c r="K29" s="1853"/>
      <c r="L29" s="1853"/>
      <c r="M29" s="1962"/>
      <c r="N29" s="1724"/>
      <c r="O29" s="1853"/>
      <c r="P29" s="1853"/>
      <c r="Q29" s="1644">
        <v>2.8499999999999996</v>
      </c>
    </row>
    <row r="30" spans="1:17" s="681" customFormat="1" ht="15" x14ac:dyDescent="0.25">
      <c r="A30" s="684">
        <v>16</v>
      </c>
      <c r="B30" s="830"/>
      <c r="C30" s="1852"/>
      <c r="D30" s="1853"/>
      <c r="E30" s="1962"/>
      <c r="F30" s="1724"/>
      <c r="G30" s="1854"/>
      <c r="H30" s="1853"/>
      <c r="I30" s="1644">
        <v>15.360000000000001</v>
      </c>
      <c r="J30" s="1855"/>
      <c r="K30" s="1853"/>
      <c r="L30" s="1853"/>
      <c r="M30" s="1962"/>
      <c r="N30" s="1724"/>
      <c r="O30" s="1853"/>
      <c r="P30" s="1853"/>
      <c r="Q30" s="1644">
        <v>3.1799999999999997</v>
      </c>
    </row>
    <row r="31" spans="1:17" s="685" customFormat="1" ht="15" x14ac:dyDescent="0.25">
      <c r="A31" s="684">
        <v>17</v>
      </c>
      <c r="B31" s="830"/>
      <c r="C31" s="1852"/>
      <c r="D31" s="1853"/>
      <c r="E31" s="1962"/>
      <c r="F31" s="1724"/>
      <c r="G31" s="1854"/>
      <c r="H31" s="1853"/>
      <c r="I31" s="1644">
        <v>15.63</v>
      </c>
      <c r="J31" s="1855"/>
      <c r="K31" s="1853"/>
      <c r="L31" s="1853"/>
      <c r="M31" s="1962"/>
      <c r="N31" s="1724"/>
      <c r="O31" s="1853"/>
      <c r="P31" s="1853"/>
      <c r="Q31" s="1644">
        <v>2.91</v>
      </c>
    </row>
    <row r="32" spans="1:17" s="685" customFormat="1" ht="15" x14ac:dyDescent="0.25">
      <c r="A32" s="684">
        <v>18</v>
      </c>
      <c r="B32" s="830"/>
      <c r="C32" s="1852"/>
      <c r="D32" s="1853"/>
      <c r="E32" s="1962"/>
      <c r="F32" s="1724"/>
      <c r="G32" s="1854"/>
      <c r="H32" s="1853"/>
      <c r="I32" s="1644">
        <v>18.66</v>
      </c>
      <c r="J32" s="1855"/>
      <c r="K32" s="1853"/>
      <c r="L32" s="1853"/>
      <c r="M32" s="1962"/>
      <c r="N32" s="1724"/>
      <c r="O32" s="1853"/>
      <c r="P32" s="1853"/>
      <c r="Q32" s="1644">
        <v>3.09</v>
      </c>
    </row>
    <row r="33" spans="1:33" s="685" customFormat="1" ht="15" x14ac:dyDescent="0.25">
      <c r="A33" s="684">
        <v>19</v>
      </c>
      <c r="B33" s="830"/>
      <c r="C33" s="1852"/>
      <c r="D33" s="1853"/>
      <c r="E33" s="1962"/>
      <c r="F33" s="1724"/>
      <c r="G33" s="1854"/>
      <c r="H33" s="1853"/>
      <c r="I33" s="1644">
        <v>21.42</v>
      </c>
      <c r="J33" s="1855"/>
      <c r="K33" s="1853"/>
      <c r="L33" s="1853"/>
      <c r="M33" s="1962"/>
      <c r="N33" s="1724"/>
      <c r="O33" s="1853"/>
      <c r="P33" s="1853"/>
      <c r="Q33" s="1644">
        <v>3.2699999999999996</v>
      </c>
    </row>
    <row r="34" spans="1:33" s="685" customFormat="1" ht="15" x14ac:dyDescent="0.25">
      <c r="A34" s="684">
        <v>20</v>
      </c>
      <c r="B34" s="830"/>
      <c r="C34" s="1852"/>
      <c r="D34" s="1853"/>
      <c r="E34" s="1962"/>
      <c r="F34" s="1724"/>
      <c r="G34" s="1854"/>
      <c r="H34" s="1853"/>
      <c r="I34" s="1644">
        <v>21.48</v>
      </c>
      <c r="J34" s="1855"/>
      <c r="K34" s="1853"/>
      <c r="L34" s="1853"/>
      <c r="M34" s="1962"/>
      <c r="N34" s="1724"/>
      <c r="O34" s="1853"/>
      <c r="P34" s="1853"/>
      <c r="Q34" s="1644">
        <v>4.08</v>
      </c>
    </row>
    <row r="35" spans="1:33" s="685" customFormat="1" ht="15" x14ac:dyDescent="0.25">
      <c r="A35" s="684">
        <v>21</v>
      </c>
      <c r="B35" s="830"/>
      <c r="C35" s="1852"/>
      <c r="D35" s="1853"/>
      <c r="E35" s="1962"/>
      <c r="F35" s="1724"/>
      <c r="G35" s="1854"/>
      <c r="H35" s="1853"/>
      <c r="I35" s="1644">
        <v>27.480000000000004</v>
      </c>
      <c r="J35" s="1855"/>
      <c r="K35" s="1853"/>
      <c r="L35" s="1853"/>
      <c r="M35" s="1962"/>
      <c r="N35" s="1724"/>
      <c r="O35" s="1853"/>
      <c r="P35" s="1853"/>
      <c r="Q35" s="1644">
        <v>3.75</v>
      </c>
    </row>
    <row r="36" spans="1:33" s="685" customFormat="1" ht="15" x14ac:dyDescent="0.25">
      <c r="A36" s="684">
        <v>22</v>
      </c>
      <c r="B36" s="830"/>
      <c r="C36" s="1852"/>
      <c r="D36" s="1853"/>
      <c r="E36" s="1962"/>
      <c r="F36" s="1724"/>
      <c r="G36" s="1854"/>
      <c r="H36" s="1853"/>
      <c r="I36" s="1644">
        <v>29.970000000000002</v>
      </c>
      <c r="J36" s="1855"/>
      <c r="K36" s="1853"/>
      <c r="L36" s="1853"/>
      <c r="M36" s="1962"/>
      <c r="N36" s="1724"/>
      <c r="O36" s="1853"/>
      <c r="P36" s="1853"/>
      <c r="Q36" s="1644">
        <v>3.33</v>
      </c>
    </row>
    <row r="37" spans="1:33" s="685" customFormat="1" ht="15" x14ac:dyDescent="0.25">
      <c r="A37" s="684">
        <v>23</v>
      </c>
      <c r="B37" s="830"/>
      <c r="C37" s="1852"/>
      <c r="D37" s="1853"/>
      <c r="E37" s="1962"/>
      <c r="F37" s="1724"/>
      <c r="G37" s="1854"/>
      <c r="H37" s="1853"/>
      <c r="I37" s="1644">
        <v>31.769999999999996</v>
      </c>
      <c r="J37" s="1855"/>
      <c r="K37" s="1853"/>
      <c r="L37" s="1853"/>
      <c r="M37" s="1962"/>
      <c r="N37" s="1724"/>
      <c r="O37" s="1853"/>
      <c r="P37" s="1853"/>
      <c r="Q37" s="1644">
        <v>2.7299999999999995</v>
      </c>
    </row>
    <row r="38" spans="1:33" s="685" customFormat="1" ht="15" x14ac:dyDescent="0.25">
      <c r="A38" s="684">
        <v>24</v>
      </c>
      <c r="B38" s="830"/>
      <c r="C38" s="1852"/>
      <c r="D38" s="1853"/>
      <c r="E38" s="1962"/>
      <c r="F38" s="1724"/>
      <c r="G38" s="1854"/>
      <c r="H38" s="1853"/>
      <c r="I38" s="1644">
        <v>21.36</v>
      </c>
      <c r="J38" s="1855"/>
      <c r="K38" s="1853"/>
      <c r="L38" s="1853"/>
      <c r="M38" s="1962"/>
      <c r="N38" s="1724"/>
      <c r="O38" s="1853"/>
      <c r="P38" s="1853"/>
      <c r="Q38" s="1644">
        <v>2.46</v>
      </c>
    </row>
    <row r="39" spans="1:33" s="685" customFormat="1" ht="15" x14ac:dyDescent="0.2">
      <c r="A39" s="684" t="s">
        <v>19</v>
      </c>
      <c r="B39" s="789"/>
      <c r="C39" s="1840"/>
      <c r="D39" s="1840"/>
      <c r="E39" s="1842">
        <f>SUM(E15:E38)</f>
        <v>0</v>
      </c>
      <c r="F39" s="1840"/>
      <c r="G39" s="1841"/>
      <c r="H39" s="1840"/>
      <c r="I39" s="1842">
        <f>SUM(I15:I38)</f>
        <v>445.47000000000014</v>
      </c>
      <c r="J39" s="1840"/>
      <c r="K39" s="1840"/>
      <c r="L39" s="1840"/>
      <c r="M39" s="1842">
        <f>SUM(M15:M38)</f>
        <v>0</v>
      </c>
      <c r="N39" s="1840"/>
      <c r="O39" s="1840"/>
      <c r="P39" s="1840"/>
      <c r="Q39" s="1842">
        <f>SUM(Q15:Q38)</f>
        <v>71.52</v>
      </c>
    </row>
    <row r="40" spans="1:33" s="674" customFormat="1" ht="12.75" customHeight="1" x14ac:dyDescent="0.2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22</v>
      </c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 t="s">
        <v>23</v>
      </c>
      <c r="K43" s="674" t="s">
        <v>526</v>
      </c>
      <c r="L43" s="674"/>
      <c r="M43" s="674"/>
      <c r="N43" s="674"/>
      <c r="O43" s="674"/>
      <c r="P43" s="674"/>
      <c r="Q43" s="674"/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1">
    <tabColor theme="6"/>
  </sheetPr>
  <dimension ref="A1:AG44"/>
  <sheetViews>
    <sheetView zoomScale="70" zoomScaleNormal="70" workbookViewId="0">
      <selection activeCell="Q15" sqref="Q15:Q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7" t="s">
        <v>503</v>
      </c>
      <c r="C1" s="2046"/>
      <c r="D1" s="2046"/>
      <c r="E1" s="2046"/>
      <c r="F1" s="2046"/>
      <c r="J1" s="801" t="s">
        <v>179</v>
      </c>
      <c r="K1" s="2984" t="s">
        <v>521</v>
      </c>
      <c r="L1" s="2994"/>
      <c r="M1" s="2994"/>
      <c r="N1" s="2994"/>
      <c r="O1" s="2994"/>
      <c r="P1" s="2994"/>
      <c r="Q1" s="2994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2988" t="s">
        <v>1</v>
      </c>
      <c r="C2" s="2032"/>
      <c r="D2" s="2032"/>
      <c r="E2" s="2032"/>
      <c r="F2" s="2032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306</v>
      </c>
      <c r="M3" s="1079"/>
      <c r="N3" s="1080" t="s">
        <v>522</v>
      </c>
      <c r="O3" s="1079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2990" t="s">
        <v>4</v>
      </c>
      <c r="C4" s="204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2989" t="s">
        <v>7</v>
      </c>
      <c r="C5" s="204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2992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2993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26">
        <v>1704</v>
      </c>
      <c r="B8" s="1328">
        <v>1705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2991" t="s">
        <v>9</v>
      </c>
      <c r="B9" s="2985" t="s">
        <v>10</v>
      </c>
      <c r="C9" s="2370"/>
      <c r="D9" s="2370"/>
      <c r="E9" s="2370"/>
      <c r="F9" s="2370"/>
      <c r="G9" s="2370"/>
      <c r="H9" s="2370"/>
      <c r="I9" s="2371"/>
      <c r="J9" s="2985" t="s">
        <v>11</v>
      </c>
      <c r="K9" s="2370"/>
      <c r="L9" s="2370"/>
      <c r="M9" s="2370"/>
      <c r="N9" s="2370"/>
      <c r="O9" s="2370"/>
      <c r="P9" s="2370"/>
      <c r="Q9" s="2371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367"/>
      <c r="B10" s="2986" t="s">
        <v>523</v>
      </c>
      <c r="C10" s="2039"/>
      <c r="D10" s="2039"/>
      <c r="E10" s="2040"/>
      <c r="F10" s="2986" t="s">
        <v>524</v>
      </c>
      <c r="G10" s="2039"/>
      <c r="H10" s="2039"/>
      <c r="I10" s="2040"/>
      <c r="J10" s="2986" t="str">
        <f>B10</f>
        <v>ВЛ-10кВ.фид. Липин Бор</v>
      </c>
      <c r="K10" s="2039"/>
      <c r="L10" s="2039"/>
      <c r="M10" s="2040"/>
      <c r="N10" s="2986" t="str">
        <f>F10</f>
        <v>ВЛ-10кВ.фид. Коммунальный</v>
      </c>
      <c r="O10" s="2039"/>
      <c r="P10" s="2039"/>
      <c r="Q10" s="2040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367"/>
      <c r="B11" s="2986" t="s">
        <v>14</v>
      </c>
      <c r="C11" s="2039"/>
      <c r="E11" s="679">
        <v>60</v>
      </c>
      <c r="F11" s="2986" t="s">
        <v>14</v>
      </c>
      <c r="G11" s="2039"/>
      <c r="H11" s="678"/>
      <c r="I11" s="679">
        <v>60</v>
      </c>
      <c r="J11" s="2986" t="s">
        <v>14</v>
      </c>
      <c r="K11" s="2039"/>
      <c r="L11" s="678"/>
      <c r="M11" s="679">
        <f>E11</f>
        <v>60</v>
      </c>
      <c r="N11" s="2986" t="s">
        <v>14</v>
      </c>
      <c r="O11" s="2039"/>
      <c r="P11" s="678"/>
      <c r="Q11" s="679">
        <f>I11</f>
        <v>60</v>
      </c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36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 x14ac:dyDescent="0.25">
      <c r="A14" s="684">
        <v>0</v>
      </c>
      <c r="B14" s="828"/>
      <c r="C14" s="1843"/>
      <c r="D14" s="1840"/>
      <c r="E14" s="1841"/>
      <c r="F14" s="1844"/>
      <c r="G14" s="1840"/>
      <c r="H14" s="1840"/>
      <c r="I14" s="1841"/>
      <c r="J14" s="1795"/>
      <c r="K14" s="1840"/>
      <c r="L14" s="1840"/>
      <c r="M14" s="1841"/>
      <c r="N14" s="1844"/>
      <c r="O14" s="1840"/>
      <c r="P14" s="1840"/>
      <c r="Q14" s="1841"/>
    </row>
    <row r="15" spans="1:33" s="1390" customFormat="1" ht="15" x14ac:dyDescent="0.25">
      <c r="A15" s="1383">
        <v>1</v>
      </c>
      <c r="B15" s="1394"/>
      <c r="C15" s="1852"/>
      <c r="D15" s="1853"/>
      <c r="E15" s="1644">
        <v>94</v>
      </c>
      <c r="F15" s="1724"/>
      <c r="G15" s="1854"/>
      <c r="H15" s="1853"/>
      <c r="I15" s="1644">
        <v>373</v>
      </c>
      <c r="J15" s="1855"/>
      <c r="K15" s="1853"/>
      <c r="L15" s="1853"/>
      <c r="M15" s="1644">
        <v>88</v>
      </c>
      <c r="N15" s="1724"/>
      <c r="O15" s="1853"/>
      <c r="P15" s="1853"/>
      <c r="Q15" s="1644">
        <v>208</v>
      </c>
    </row>
    <row r="16" spans="1:33" s="681" customFormat="1" ht="15" x14ac:dyDescent="0.25">
      <c r="A16" s="684">
        <v>2</v>
      </c>
      <c r="B16" s="830"/>
      <c r="C16" s="1852"/>
      <c r="D16" s="1853"/>
      <c r="E16" s="1644">
        <v>59</v>
      </c>
      <c r="F16" s="1724"/>
      <c r="G16" s="1854"/>
      <c r="H16" s="1853"/>
      <c r="I16" s="1644">
        <v>310</v>
      </c>
      <c r="J16" s="1855"/>
      <c r="K16" s="1853"/>
      <c r="L16" s="1853"/>
      <c r="M16" s="1644">
        <v>76</v>
      </c>
      <c r="N16" s="1724"/>
      <c r="O16" s="1853"/>
      <c r="P16" s="1853"/>
      <c r="Q16" s="1644">
        <v>177</v>
      </c>
    </row>
    <row r="17" spans="1:17" s="681" customFormat="1" ht="15" x14ac:dyDescent="0.25">
      <c r="A17" s="684">
        <v>3</v>
      </c>
      <c r="B17" s="830"/>
      <c r="C17" s="1852"/>
      <c r="D17" s="1853"/>
      <c r="E17" s="1644">
        <v>56</v>
      </c>
      <c r="F17" s="1724"/>
      <c r="G17" s="1854"/>
      <c r="H17" s="1853"/>
      <c r="I17" s="1644">
        <v>279</v>
      </c>
      <c r="J17" s="1855"/>
      <c r="K17" s="1853"/>
      <c r="L17" s="1853"/>
      <c r="M17" s="1644">
        <v>68</v>
      </c>
      <c r="N17" s="1724"/>
      <c r="O17" s="1853"/>
      <c r="P17" s="1853"/>
      <c r="Q17" s="1644">
        <v>173</v>
      </c>
    </row>
    <row r="18" spans="1:17" s="681" customFormat="1" ht="15" x14ac:dyDescent="0.25">
      <c r="A18" s="684">
        <v>4</v>
      </c>
      <c r="B18" s="830"/>
      <c r="C18" s="1852"/>
      <c r="D18" s="1853"/>
      <c r="E18" s="1644">
        <v>57</v>
      </c>
      <c r="F18" s="1724"/>
      <c r="G18" s="1854"/>
      <c r="H18" s="1853"/>
      <c r="I18" s="1644">
        <v>274</v>
      </c>
      <c r="J18" s="1855"/>
      <c r="K18" s="1853"/>
      <c r="L18" s="1853"/>
      <c r="M18" s="1644">
        <v>77</v>
      </c>
      <c r="N18" s="1724"/>
      <c r="O18" s="1853"/>
      <c r="P18" s="1853"/>
      <c r="Q18" s="1644">
        <v>172</v>
      </c>
    </row>
    <row r="19" spans="1:17" s="681" customFormat="1" ht="15" x14ac:dyDescent="0.25">
      <c r="A19" s="684">
        <v>5</v>
      </c>
      <c r="B19" s="830"/>
      <c r="C19" s="1852"/>
      <c r="D19" s="1853"/>
      <c r="E19" s="1644">
        <v>57</v>
      </c>
      <c r="F19" s="1724"/>
      <c r="G19" s="1854"/>
      <c r="H19" s="1853"/>
      <c r="I19" s="1644">
        <v>299</v>
      </c>
      <c r="J19" s="1855"/>
      <c r="K19" s="1853"/>
      <c r="L19" s="1853"/>
      <c r="M19" s="1644">
        <v>77</v>
      </c>
      <c r="N19" s="1724"/>
      <c r="O19" s="1853"/>
      <c r="P19" s="1853"/>
      <c r="Q19" s="1644">
        <v>173</v>
      </c>
    </row>
    <row r="20" spans="1:17" s="681" customFormat="1" ht="15" x14ac:dyDescent="0.25">
      <c r="A20" s="684">
        <v>6</v>
      </c>
      <c r="B20" s="830"/>
      <c r="C20" s="1852"/>
      <c r="D20" s="1853"/>
      <c r="E20" s="1644">
        <v>69</v>
      </c>
      <c r="F20" s="1724"/>
      <c r="G20" s="1854"/>
      <c r="H20" s="1853"/>
      <c r="I20" s="1644">
        <v>319</v>
      </c>
      <c r="J20" s="1855"/>
      <c r="K20" s="1853"/>
      <c r="L20" s="1853"/>
      <c r="M20" s="1644">
        <v>77</v>
      </c>
      <c r="N20" s="1724"/>
      <c r="O20" s="1853"/>
      <c r="P20" s="1853"/>
      <c r="Q20" s="1644">
        <v>169</v>
      </c>
    </row>
    <row r="21" spans="1:17" s="681" customFormat="1" ht="15" x14ac:dyDescent="0.25">
      <c r="A21" s="684">
        <v>7</v>
      </c>
      <c r="B21" s="830"/>
      <c r="C21" s="1852"/>
      <c r="D21" s="1853"/>
      <c r="E21" s="1644">
        <v>90</v>
      </c>
      <c r="F21" s="1724"/>
      <c r="G21" s="1854"/>
      <c r="H21" s="1853"/>
      <c r="I21" s="1644">
        <v>493</v>
      </c>
      <c r="J21" s="1855"/>
      <c r="K21" s="1853"/>
      <c r="L21" s="1853"/>
      <c r="M21" s="1644">
        <v>69</v>
      </c>
      <c r="N21" s="1724"/>
      <c r="O21" s="1853"/>
      <c r="P21" s="1853"/>
      <c r="Q21" s="1644">
        <v>175</v>
      </c>
    </row>
    <row r="22" spans="1:17" s="681" customFormat="1" ht="15" x14ac:dyDescent="0.25">
      <c r="A22" s="684">
        <v>8</v>
      </c>
      <c r="B22" s="830"/>
      <c r="C22" s="1852"/>
      <c r="D22" s="1853"/>
      <c r="E22" s="1644">
        <v>132</v>
      </c>
      <c r="F22" s="1724"/>
      <c r="G22" s="1854"/>
      <c r="H22" s="1853"/>
      <c r="I22" s="1644">
        <v>631</v>
      </c>
      <c r="J22" s="1855"/>
      <c r="K22" s="1853"/>
      <c r="L22" s="1853"/>
      <c r="M22" s="1644">
        <v>69</v>
      </c>
      <c r="N22" s="1724"/>
      <c r="O22" s="1853"/>
      <c r="P22" s="1853"/>
      <c r="Q22" s="1644">
        <v>184</v>
      </c>
    </row>
    <row r="23" spans="1:17" s="681" customFormat="1" ht="15" x14ac:dyDescent="0.25">
      <c r="A23" s="684">
        <v>9</v>
      </c>
      <c r="B23" s="830"/>
      <c r="C23" s="1852"/>
      <c r="D23" s="1853"/>
      <c r="E23" s="1644">
        <v>132</v>
      </c>
      <c r="F23" s="1724"/>
      <c r="G23" s="1854"/>
      <c r="H23" s="1853"/>
      <c r="I23" s="1644">
        <v>683</v>
      </c>
      <c r="J23" s="1855"/>
      <c r="K23" s="1853"/>
      <c r="L23" s="1853"/>
      <c r="M23" s="1644">
        <v>79</v>
      </c>
      <c r="N23" s="1724"/>
      <c r="O23" s="1853"/>
      <c r="P23" s="1853"/>
      <c r="Q23" s="1644">
        <v>182</v>
      </c>
    </row>
    <row r="24" spans="1:17" s="681" customFormat="1" ht="15" x14ac:dyDescent="0.25">
      <c r="A24" s="684">
        <v>10</v>
      </c>
      <c r="B24" s="830"/>
      <c r="C24" s="1852"/>
      <c r="D24" s="1853"/>
      <c r="E24" s="1644">
        <v>115</v>
      </c>
      <c r="F24" s="1724"/>
      <c r="G24" s="1854"/>
      <c r="H24" s="1853"/>
      <c r="I24" s="1644">
        <v>721</v>
      </c>
      <c r="J24" s="1855"/>
      <c r="K24" s="1853"/>
      <c r="L24" s="1853"/>
      <c r="M24" s="1644">
        <v>79</v>
      </c>
      <c r="N24" s="1724"/>
      <c r="O24" s="1853"/>
      <c r="P24" s="1853"/>
      <c r="Q24" s="1644">
        <v>181</v>
      </c>
    </row>
    <row r="25" spans="1:17" s="681" customFormat="1" ht="15" x14ac:dyDescent="0.25">
      <c r="A25" s="684">
        <v>11</v>
      </c>
      <c r="B25" s="830"/>
      <c r="C25" s="1852"/>
      <c r="D25" s="1853"/>
      <c r="E25" s="1644">
        <v>113</v>
      </c>
      <c r="F25" s="1724"/>
      <c r="G25" s="1854"/>
      <c r="H25" s="1853"/>
      <c r="I25" s="1644">
        <v>708</v>
      </c>
      <c r="J25" s="1855"/>
      <c r="K25" s="1853"/>
      <c r="L25" s="1853"/>
      <c r="M25" s="1644">
        <v>81</v>
      </c>
      <c r="N25" s="1724"/>
      <c r="O25" s="1853"/>
      <c r="P25" s="1853"/>
      <c r="Q25" s="1644">
        <v>202</v>
      </c>
    </row>
    <row r="26" spans="1:17" s="681" customFormat="1" ht="15" x14ac:dyDescent="0.25">
      <c r="A26" s="684">
        <v>12</v>
      </c>
      <c r="B26" s="830"/>
      <c r="C26" s="1852"/>
      <c r="D26" s="1853"/>
      <c r="E26" s="1644">
        <v>105</v>
      </c>
      <c r="F26" s="1724"/>
      <c r="G26" s="1854"/>
      <c r="H26" s="1853"/>
      <c r="I26" s="1644">
        <v>672</v>
      </c>
      <c r="J26" s="1855"/>
      <c r="K26" s="1853"/>
      <c r="L26" s="1853"/>
      <c r="M26" s="1644">
        <v>79</v>
      </c>
      <c r="N26" s="1724"/>
      <c r="O26" s="1853"/>
      <c r="P26" s="1853"/>
      <c r="Q26" s="1644">
        <v>211</v>
      </c>
    </row>
    <row r="27" spans="1:17" s="681" customFormat="1" ht="15" x14ac:dyDescent="0.25">
      <c r="A27" s="684">
        <v>13</v>
      </c>
      <c r="B27" s="830"/>
      <c r="C27" s="1852"/>
      <c r="D27" s="1853"/>
      <c r="E27" s="1644">
        <v>99</v>
      </c>
      <c r="F27" s="1724"/>
      <c r="G27" s="1854"/>
      <c r="H27" s="1853"/>
      <c r="I27" s="1644">
        <v>673</v>
      </c>
      <c r="J27" s="1855"/>
      <c r="K27" s="1853"/>
      <c r="L27" s="1853"/>
      <c r="M27" s="1644">
        <v>80</v>
      </c>
      <c r="N27" s="1724"/>
      <c r="O27" s="1853"/>
      <c r="P27" s="1853"/>
      <c r="Q27" s="1644">
        <v>216</v>
      </c>
    </row>
    <row r="28" spans="1:17" s="681" customFormat="1" ht="15" x14ac:dyDescent="0.25">
      <c r="A28" s="684">
        <v>14</v>
      </c>
      <c r="B28" s="830"/>
      <c r="C28" s="1852"/>
      <c r="D28" s="1853"/>
      <c r="E28" s="1644">
        <v>124</v>
      </c>
      <c r="F28" s="1724"/>
      <c r="G28" s="1854"/>
      <c r="H28" s="1853"/>
      <c r="I28" s="1644">
        <v>681</v>
      </c>
      <c r="J28" s="1855"/>
      <c r="K28" s="1853"/>
      <c r="L28" s="1853"/>
      <c r="M28" s="1644">
        <v>84</v>
      </c>
      <c r="N28" s="1724"/>
      <c r="O28" s="1853"/>
      <c r="P28" s="1853"/>
      <c r="Q28" s="1644">
        <v>205</v>
      </c>
    </row>
    <row r="29" spans="1:17" s="681" customFormat="1" ht="15" x14ac:dyDescent="0.25">
      <c r="A29" s="684">
        <v>15</v>
      </c>
      <c r="B29" s="830"/>
      <c r="C29" s="1852"/>
      <c r="D29" s="1853"/>
      <c r="E29" s="1644">
        <v>106</v>
      </c>
      <c r="F29" s="1724"/>
      <c r="G29" s="1854"/>
      <c r="H29" s="1853"/>
      <c r="I29" s="1644">
        <v>629</v>
      </c>
      <c r="J29" s="1855"/>
      <c r="K29" s="1853"/>
      <c r="L29" s="1853"/>
      <c r="M29" s="1644">
        <v>80</v>
      </c>
      <c r="N29" s="1724"/>
      <c r="O29" s="1853"/>
      <c r="P29" s="1853"/>
      <c r="Q29" s="1644">
        <v>206</v>
      </c>
    </row>
    <row r="30" spans="1:17" s="681" customFormat="1" ht="15" x14ac:dyDescent="0.25">
      <c r="A30" s="684">
        <v>16</v>
      </c>
      <c r="B30" s="830"/>
      <c r="C30" s="1852"/>
      <c r="D30" s="1853"/>
      <c r="E30" s="1644">
        <v>104</v>
      </c>
      <c r="F30" s="1724"/>
      <c r="G30" s="1854"/>
      <c r="H30" s="1853"/>
      <c r="I30" s="1644">
        <v>603</v>
      </c>
      <c r="J30" s="1855"/>
      <c r="K30" s="1853"/>
      <c r="L30" s="1853"/>
      <c r="M30" s="1644">
        <v>77</v>
      </c>
      <c r="N30" s="1724"/>
      <c r="O30" s="1853"/>
      <c r="P30" s="1853"/>
      <c r="Q30" s="1644">
        <v>205</v>
      </c>
    </row>
    <row r="31" spans="1:17" s="685" customFormat="1" ht="15" x14ac:dyDescent="0.25">
      <c r="A31" s="684">
        <v>17</v>
      </c>
      <c r="B31" s="830"/>
      <c r="C31" s="1852"/>
      <c r="D31" s="1853"/>
      <c r="E31" s="1644">
        <v>113</v>
      </c>
      <c r="F31" s="1724"/>
      <c r="G31" s="1854"/>
      <c r="H31" s="1853"/>
      <c r="I31" s="1644">
        <v>604</v>
      </c>
      <c r="J31" s="1855"/>
      <c r="K31" s="1853"/>
      <c r="L31" s="1853"/>
      <c r="M31" s="1644">
        <v>78</v>
      </c>
      <c r="N31" s="1724"/>
      <c r="O31" s="1853"/>
      <c r="P31" s="1853"/>
      <c r="Q31" s="1644">
        <v>208</v>
      </c>
    </row>
    <row r="32" spans="1:17" s="685" customFormat="1" ht="15" x14ac:dyDescent="0.25">
      <c r="A32" s="684">
        <v>18</v>
      </c>
      <c r="B32" s="830"/>
      <c r="C32" s="1852"/>
      <c r="D32" s="1853"/>
      <c r="E32" s="1644">
        <v>125</v>
      </c>
      <c r="F32" s="1724"/>
      <c r="G32" s="1854"/>
      <c r="H32" s="1853"/>
      <c r="I32" s="1644">
        <v>570</v>
      </c>
      <c r="J32" s="1855"/>
      <c r="K32" s="1853"/>
      <c r="L32" s="1853"/>
      <c r="M32" s="1644">
        <v>87</v>
      </c>
      <c r="N32" s="1724"/>
      <c r="O32" s="1853"/>
      <c r="P32" s="1853"/>
      <c r="Q32" s="1644">
        <v>213</v>
      </c>
    </row>
    <row r="33" spans="1:33" s="685" customFormat="1" ht="15" x14ac:dyDescent="0.25">
      <c r="A33" s="684">
        <v>19</v>
      </c>
      <c r="B33" s="830"/>
      <c r="C33" s="1852"/>
      <c r="D33" s="1853"/>
      <c r="E33" s="1644">
        <v>145</v>
      </c>
      <c r="F33" s="1724"/>
      <c r="G33" s="1854"/>
      <c r="H33" s="1853"/>
      <c r="I33" s="1644">
        <v>636</v>
      </c>
      <c r="J33" s="1855"/>
      <c r="K33" s="1853"/>
      <c r="L33" s="1853"/>
      <c r="M33" s="1644">
        <v>88</v>
      </c>
      <c r="N33" s="1724"/>
      <c r="O33" s="1853"/>
      <c r="P33" s="1853"/>
      <c r="Q33" s="1644">
        <v>229</v>
      </c>
    </row>
    <row r="34" spans="1:33" s="685" customFormat="1" ht="15" x14ac:dyDescent="0.25">
      <c r="A34" s="684">
        <v>20</v>
      </c>
      <c r="B34" s="830"/>
      <c r="C34" s="1852"/>
      <c r="D34" s="1853"/>
      <c r="E34" s="1644">
        <v>142</v>
      </c>
      <c r="F34" s="1724"/>
      <c r="G34" s="1854"/>
      <c r="H34" s="1853"/>
      <c r="I34" s="1644">
        <v>641</v>
      </c>
      <c r="J34" s="1855"/>
      <c r="K34" s="1853"/>
      <c r="L34" s="1853"/>
      <c r="M34" s="1644">
        <v>94</v>
      </c>
      <c r="N34" s="1724"/>
      <c r="O34" s="1853"/>
      <c r="P34" s="1853"/>
      <c r="Q34" s="1644">
        <v>236</v>
      </c>
    </row>
    <row r="35" spans="1:33" s="685" customFormat="1" ht="15" x14ac:dyDescent="0.25">
      <c r="A35" s="684">
        <v>21</v>
      </c>
      <c r="B35" s="830"/>
      <c r="C35" s="1852"/>
      <c r="D35" s="1853"/>
      <c r="E35" s="1644">
        <v>157</v>
      </c>
      <c r="F35" s="1724"/>
      <c r="G35" s="1854"/>
      <c r="H35" s="1853"/>
      <c r="I35" s="1644">
        <v>646</v>
      </c>
      <c r="J35" s="1855"/>
      <c r="K35" s="1853"/>
      <c r="L35" s="1853"/>
      <c r="M35" s="1644">
        <v>90</v>
      </c>
      <c r="N35" s="1724"/>
      <c r="O35" s="1853"/>
      <c r="P35" s="1853"/>
      <c r="Q35" s="1644">
        <v>200</v>
      </c>
    </row>
    <row r="36" spans="1:33" s="685" customFormat="1" ht="15" x14ac:dyDescent="0.25">
      <c r="A36" s="684">
        <v>22</v>
      </c>
      <c r="B36" s="830"/>
      <c r="C36" s="1852"/>
      <c r="D36" s="1853"/>
      <c r="E36" s="1644">
        <v>160</v>
      </c>
      <c r="F36" s="1724"/>
      <c r="G36" s="1854"/>
      <c r="H36" s="1853"/>
      <c r="I36" s="1644">
        <v>594</v>
      </c>
      <c r="J36" s="1855"/>
      <c r="K36" s="1853"/>
      <c r="L36" s="1853"/>
      <c r="M36" s="1644">
        <v>80</v>
      </c>
      <c r="N36" s="1724"/>
      <c r="O36" s="1853"/>
      <c r="P36" s="1853"/>
      <c r="Q36" s="1644">
        <v>182</v>
      </c>
    </row>
    <row r="37" spans="1:33" s="685" customFormat="1" ht="15" x14ac:dyDescent="0.25">
      <c r="A37" s="684">
        <v>23</v>
      </c>
      <c r="B37" s="830"/>
      <c r="C37" s="1852"/>
      <c r="D37" s="1853"/>
      <c r="E37" s="1644">
        <v>143</v>
      </c>
      <c r="F37" s="1724"/>
      <c r="G37" s="1854"/>
      <c r="H37" s="1853"/>
      <c r="I37" s="1644">
        <v>525</v>
      </c>
      <c r="J37" s="1855"/>
      <c r="K37" s="1853"/>
      <c r="L37" s="1853"/>
      <c r="M37" s="1644">
        <v>74</v>
      </c>
      <c r="N37" s="1724"/>
      <c r="O37" s="1853"/>
      <c r="P37" s="1853"/>
      <c r="Q37" s="1644">
        <v>177</v>
      </c>
    </row>
    <row r="38" spans="1:33" s="685" customFormat="1" ht="15" x14ac:dyDescent="0.25">
      <c r="A38" s="684">
        <v>24</v>
      </c>
      <c r="B38" s="830"/>
      <c r="C38" s="1852"/>
      <c r="D38" s="1853"/>
      <c r="E38" s="1644">
        <v>117</v>
      </c>
      <c r="F38" s="1724"/>
      <c r="G38" s="1854"/>
      <c r="H38" s="1853"/>
      <c r="I38" s="1644">
        <v>439</v>
      </c>
      <c r="J38" s="1855"/>
      <c r="K38" s="1853"/>
      <c r="L38" s="1853"/>
      <c r="M38" s="1644">
        <v>70</v>
      </c>
      <c r="N38" s="1724"/>
      <c r="O38" s="1853"/>
      <c r="P38" s="1853"/>
      <c r="Q38" s="1644">
        <v>184</v>
      </c>
    </row>
    <row r="39" spans="1:33" s="685" customFormat="1" ht="15" x14ac:dyDescent="0.2">
      <c r="A39" s="684" t="s">
        <v>19</v>
      </c>
      <c r="B39" s="789"/>
      <c r="C39" s="1840"/>
      <c r="D39" s="1840"/>
      <c r="E39" s="1842">
        <f>SUM(E15:E38)</f>
        <v>2614</v>
      </c>
      <c r="F39" s="1840"/>
      <c r="G39" s="1841"/>
      <c r="H39" s="1840"/>
      <c r="I39" s="1842">
        <f>SUM(I15:I38)</f>
        <v>13003</v>
      </c>
      <c r="J39" s="1840"/>
      <c r="K39" s="1840"/>
      <c r="L39" s="1840"/>
      <c r="M39" s="1842">
        <f>SUM(M15:M38)</f>
        <v>1901</v>
      </c>
      <c r="N39" s="1840"/>
      <c r="O39" s="1840"/>
      <c r="P39" s="1840"/>
      <c r="Q39" s="1842">
        <f>SUM(Q15:Q38)</f>
        <v>4668</v>
      </c>
    </row>
    <row r="40" spans="1:33" s="674" customFormat="1" ht="12.75" customHeight="1" x14ac:dyDescent="0.2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22</v>
      </c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 t="s">
        <v>23</v>
      </c>
      <c r="K43" s="674" t="s">
        <v>526</v>
      </c>
      <c r="L43" s="674"/>
      <c r="M43" s="674"/>
      <c r="N43" s="674"/>
      <c r="O43" s="674"/>
      <c r="P43" s="674"/>
      <c r="Q43" s="674"/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</sheetData>
  <mergeCells count="18">
    <mergeCell ref="J11:K11"/>
    <mergeCell ref="N11:O11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A6:Q6"/>
    <mergeCell ref="B1:F1"/>
    <mergeCell ref="K1:Q1"/>
    <mergeCell ref="B2:F2"/>
    <mergeCell ref="B4:C4"/>
    <mergeCell ref="B5:C5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0">
    <tabColor theme="6"/>
  </sheetPr>
  <dimension ref="A1:AG44"/>
  <sheetViews>
    <sheetView zoomScale="70" zoomScaleNormal="70" workbookViewId="0">
      <selection activeCell="M15" sqref="M15:M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7" t="s">
        <v>503</v>
      </c>
      <c r="C1" s="2046"/>
      <c r="D1" s="2046"/>
      <c r="E1" s="2046"/>
      <c r="F1" s="2046"/>
      <c r="J1" s="801" t="s">
        <v>179</v>
      </c>
      <c r="K1" s="2984" t="s">
        <v>278</v>
      </c>
      <c r="L1" s="2994"/>
      <c r="M1" s="2994"/>
      <c r="N1" s="2994"/>
      <c r="O1" s="2994"/>
      <c r="P1" s="2994"/>
      <c r="Q1" s="2994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2988" t="s">
        <v>1</v>
      </c>
      <c r="C2" s="2032"/>
      <c r="D2" s="2032"/>
      <c r="E2" s="2032"/>
      <c r="F2" s="2032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279</v>
      </c>
      <c r="M3" s="1079"/>
      <c r="N3" s="1080"/>
      <c r="O3" s="1079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2990" t="s">
        <v>4</v>
      </c>
      <c r="C4" s="204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2989" t="s">
        <v>7</v>
      </c>
      <c r="C5" s="204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2992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2993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26" t="s">
        <v>470</v>
      </c>
      <c r="B8" s="1312" t="s">
        <v>471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2991" t="s">
        <v>9</v>
      </c>
      <c r="B9" s="2985" t="s">
        <v>10</v>
      </c>
      <c r="C9" s="2370"/>
      <c r="D9" s="2370"/>
      <c r="E9" s="2370"/>
      <c r="F9" s="2370"/>
      <c r="G9" s="2370"/>
      <c r="H9" s="2370"/>
      <c r="I9" s="2371"/>
      <c r="J9" s="2985" t="s">
        <v>11</v>
      </c>
      <c r="K9" s="2370"/>
      <c r="L9" s="2370"/>
      <c r="M9" s="2370"/>
      <c r="N9" s="2370"/>
      <c r="O9" s="2370"/>
      <c r="P9" s="2370"/>
      <c r="Q9" s="2371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367"/>
      <c r="B10" s="2986" t="s">
        <v>280</v>
      </c>
      <c r="C10" s="2039"/>
      <c r="D10" s="2039"/>
      <c r="E10" s="2040"/>
      <c r="F10" s="2986" t="s">
        <v>281</v>
      </c>
      <c r="G10" s="2039"/>
      <c r="H10" s="2039"/>
      <c r="I10" s="2040"/>
      <c r="J10" s="2986" t="str">
        <f>B10</f>
        <v>ВЛ-6кВ Ф-9 Погрузка</v>
      </c>
      <c r="K10" s="2039"/>
      <c r="L10" s="2039"/>
      <c r="M10" s="2040"/>
      <c r="N10" s="2986" t="str">
        <f>F10</f>
        <v>ВЛ-6 кВ Ф-7 ЛПХ</v>
      </c>
      <c r="O10" s="2039"/>
      <c r="P10" s="2039"/>
      <c r="Q10" s="2040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367"/>
      <c r="B11" s="2986" t="s">
        <v>14</v>
      </c>
      <c r="C11" s="2039"/>
      <c r="E11" s="679">
        <v>1800</v>
      </c>
      <c r="F11" s="2986" t="s">
        <v>14</v>
      </c>
      <c r="G11" s="2039"/>
      <c r="H11" s="678"/>
      <c r="I11" s="679">
        <v>2400</v>
      </c>
      <c r="J11" s="2986" t="s">
        <v>14</v>
      </c>
      <c r="K11" s="2039"/>
      <c r="L11" s="678"/>
      <c r="M11" s="679">
        <f>E11</f>
        <v>1800</v>
      </c>
      <c r="N11" s="2986" t="s">
        <v>14</v>
      </c>
      <c r="O11" s="2039"/>
      <c r="P11" s="678"/>
      <c r="Q11" s="679">
        <f>I11</f>
        <v>2400</v>
      </c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36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 x14ac:dyDescent="0.2">
      <c r="A14" s="684">
        <v>0</v>
      </c>
      <c r="B14" s="1856"/>
      <c r="C14" s="1841"/>
      <c r="D14" s="1840"/>
      <c r="E14" s="1841"/>
      <c r="F14" s="1859"/>
      <c r="G14" s="1840"/>
      <c r="H14" s="1840"/>
      <c r="I14" s="1841"/>
      <c r="J14" s="1859"/>
      <c r="K14" s="1840"/>
      <c r="L14" s="1840"/>
      <c r="M14" s="1841"/>
      <c r="N14" s="1859"/>
      <c r="O14" s="1840"/>
      <c r="P14" s="1840"/>
      <c r="Q14" s="1841"/>
    </row>
    <row r="15" spans="1:33" s="1390" customFormat="1" ht="15" x14ac:dyDescent="0.25">
      <c r="A15" s="1383">
        <v>1</v>
      </c>
      <c r="B15" s="1857"/>
      <c r="C15" s="1841"/>
      <c r="D15" s="1840"/>
      <c r="E15" s="1644">
        <v>0</v>
      </c>
      <c r="F15" s="1859"/>
      <c r="G15" s="1840"/>
      <c r="H15" s="1840"/>
      <c r="I15" s="1644">
        <v>8</v>
      </c>
      <c r="J15" s="1859"/>
      <c r="K15" s="1840"/>
      <c r="L15" s="1840"/>
      <c r="M15" s="1644">
        <v>0</v>
      </c>
      <c r="N15" s="1859"/>
      <c r="O15" s="1840"/>
      <c r="P15" s="1840"/>
      <c r="Q15" s="1644">
        <v>34</v>
      </c>
    </row>
    <row r="16" spans="1:33" s="681" customFormat="1" ht="15" x14ac:dyDescent="0.25">
      <c r="A16" s="684">
        <v>2</v>
      </c>
      <c r="B16" s="1856"/>
      <c r="C16" s="1841"/>
      <c r="D16" s="1840"/>
      <c r="E16" s="1644">
        <v>0</v>
      </c>
      <c r="F16" s="1859"/>
      <c r="G16" s="1840"/>
      <c r="H16" s="1840"/>
      <c r="I16" s="1644">
        <v>9</v>
      </c>
      <c r="J16" s="1859"/>
      <c r="K16" s="1840"/>
      <c r="L16" s="1840"/>
      <c r="M16" s="1644">
        <v>0</v>
      </c>
      <c r="N16" s="1859"/>
      <c r="O16" s="1840"/>
      <c r="P16" s="1840"/>
      <c r="Q16" s="1644">
        <v>34</v>
      </c>
    </row>
    <row r="17" spans="1:17" s="681" customFormat="1" ht="15" x14ac:dyDescent="0.25">
      <c r="A17" s="684">
        <v>3</v>
      </c>
      <c r="B17" s="1856"/>
      <c r="C17" s="1841"/>
      <c r="D17" s="1840"/>
      <c r="E17" s="1644">
        <v>0</v>
      </c>
      <c r="F17" s="1859"/>
      <c r="G17" s="1840"/>
      <c r="H17" s="1840"/>
      <c r="I17" s="1644">
        <v>8</v>
      </c>
      <c r="J17" s="1859"/>
      <c r="K17" s="1840"/>
      <c r="L17" s="1840"/>
      <c r="M17" s="1644">
        <v>0</v>
      </c>
      <c r="N17" s="1859"/>
      <c r="O17" s="1840"/>
      <c r="P17" s="1840"/>
      <c r="Q17" s="1644">
        <v>35</v>
      </c>
    </row>
    <row r="18" spans="1:17" s="681" customFormat="1" ht="15" x14ac:dyDescent="0.25">
      <c r="A18" s="684">
        <v>4</v>
      </c>
      <c r="B18" s="1856"/>
      <c r="C18" s="1841"/>
      <c r="D18" s="1840"/>
      <c r="E18" s="1644">
        <v>0</v>
      </c>
      <c r="F18" s="1859"/>
      <c r="G18" s="1840"/>
      <c r="H18" s="1840"/>
      <c r="I18" s="1644">
        <v>9</v>
      </c>
      <c r="J18" s="1859"/>
      <c r="K18" s="1840"/>
      <c r="L18" s="1840"/>
      <c r="M18" s="1644">
        <v>0</v>
      </c>
      <c r="N18" s="1859"/>
      <c r="O18" s="1840"/>
      <c r="P18" s="1840"/>
      <c r="Q18" s="1644">
        <v>35</v>
      </c>
    </row>
    <row r="19" spans="1:17" s="681" customFormat="1" ht="15" x14ac:dyDescent="0.25">
      <c r="A19" s="684">
        <v>5</v>
      </c>
      <c r="B19" s="1856"/>
      <c r="C19" s="1841"/>
      <c r="D19" s="1840"/>
      <c r="E19" s="1644">
        <v>0</v>
      </c>
      <c r="F19" s="1859"/>
      <c r="G19" s="1840"/>
      <c r="H19" s="1840"/>
      <c r="I19" s="1644">
        <v>9</v>
      </c>
      <c r="J19" s="1859"/>
      <c r="K19" s="1840"/>
      <c r="L19" s="1840"/>
      <c r="M19" s="1644">
        <v>0</v>
      </c>
      <c r="N19" s="1859"/>
      <c r="O19" s="1840"/>
      <c r="P19" s="1840"/>
      <c r="Q19" s="1644">
        <v>34</v>
      </c>
    </row>
    <row r="20" spans="1:17" s="681" customFormat="1" ht="15" x14ac:dyDescent="0.25">
      <c r="A20" s="684">
        <v>6</v>
      </c>
      <c r="B20" s="1856"/>
      <c r="C20" s="1841"/>
      <c r="D20" s="1840"/>
      <c r="E20" s="1644">
        <v>0</v>
      </c>
      <c r="F20" s="1859"/>
      <c r="G20" s="1840"/>
      <c r="H20" s="1840"/>
      <c r="I20" s="1644">
        <v>9</v>
      </c>
      <c r="J20" s="1859"/>
      <c r="K20" s="1840"/>
      <c r="L20" s="1840"/>
      <c r="M20" s="1644">
        <v>0</v>
      </c>
      <c r="N20" s="1859"/>
      <c r="O20" s="1840"/>
      <c r="P20" s="1840"/>
      <c r="Q20" s="1644">
        <v>35</v>
      </c>
    </row>
    <row r="21" spans="1:17" s="681" customFormat="1" ht="15" x14ac:dyDescent="0.25">
      <c r="A21" s="684">
        <v>7</v>
      </c>
      <c r="B21" s="1856"/>
      <c r="C21" s="1841"/>
      <c r="D21" s="1840"/>
      <c r="E21" s="1644">
        <v>0</v>
      </c>
      <c r="F21" s="1859"/>
      <c r="G21" s="1840"/>
      <c r="H21" s="1840"/>
      <c r="I21" s="1644">
        <v>8</v>
      </c>
      <c r="J21" s="1859"/>
      <c r="K21" s="1840"/>
      <c r="L21" s="1840"/>
      <c r="M21" s="1644">
        <v>0</v>
      </c>
      <c r="N21" s="1859"/>
      <c r="O21" s="1840"/>
      <c r="P21" s="1840"/>
      <c r="Q21" s="1644">
        <v>33</v>
      </c>
    </row>
    <row r="22" spans="1:17" s="681" customFormat="1" ht="15" x14ac:dyDescent="0.25">
      <c r="A22" s="684">
        <v>8</v>
      </c>
      <c r="B22" s="1856"/>
      <c r="C22" s="1841"/>
      <c r="D22" s="1840"/>
      <c r="E22" s="1644">
        <v>0</v>
      </c>
      <c r="F22" s="1859"/>
      <c r="G22" s="1840"/>
      <c r="H22" s="1840"/>
      <c r="I22" s="1644">
        <v>8</v>
      </c>
      <c r="J22" s="1859"/>
      <c r="K22" s="1840"/>
      <c r="L22" s="1840"/>
      <c r="M22" s="1644">
        <v>0</v>
      </c>
      <c r="N22" s="1859"/>
      <c r="O22" s="1840"/>
      <c r="P22" s="1840"/>
      <c r="Q22" s="1644">
        <v>32</v>
      </c>
    </row>
    <row r="23" spans="1:17" s="681" customFormat="1" ht="15" x14ac:dyDescent="0.25">
      <c r="A23" s="684">
        <v>9</v>
      </c>
      <c r="B23" s="1856"/>
      <c r="C23" s="1841"/>
      <c r="D23" s="1840"/>
      <c r="E23" s="1644">
        <v>0</v>
      </c>
      <c r="F23" s="1859"/>
      <c r="G23" s="1840"/>
      <c r="H23" s="1840"/>
      <c r="I23" s="1644">
        <v>8</v>
      </c>
      <c r="J23" s="1859"/>
      <c r="K23" s="1840"/>
      <c r="L23" s="1840"/>
      <c r="M23" s="1644">
        <v>0</v>
      </c>
      <c r="N23" s="1859"/>
      <c r="O23" s="1840"/>
      <c r="P23" s="1840"/>
      <c r="Q23" s="1644">
        <v>32</v>
      </c>
    </row>
    <row r="24" spans="1:17" s="681" customFormat="1" ht="15" x14ac:dyDescent="0.25">
      <c r="A24" s="684">
        <v>10</v>
      </c>
      <c r="B24" s="1856"/>
      <c r="C24" s="1841"/>
      <c r="D24" s="1840"/>
      <c r="E24" s="1644">
        <v>0</v>
      </c>
      <c r="F24" s="1859"/>
      <c r="G24" s="1840"/>
      <c r="H24" s="1840"/>
      <c r="I24" s="1644">
        <v>8</v>
      </c>
      <c r="J24" s="1859"/>
      <c r="K24" s="1840"/>
      <c r="L24" s="1840"/>
      <c r="M24" s="1644">
        <v>0</v>
      </c>
      <c r="N24" s="1859"/>
      <c r="O24" s="1840"/>
      <c r="P24" s="1840"/>
      <c r="Q24" s="1644">
        <v>31</v>
      </c>
    </row>
    <row r="25" spans="1:17" s="681" customFormat="1" ht="15" x14ac:dyDescent="0.25">
      <c r="A25" s="684">
        <v>11</v>
      </c>
      <c r="B25" s="1856"/>
      <c r="C25" s="1841"/>
      <c r="D25" s="1840"/>
      <c r="E25" s="1644">
        <v>0</v>
      </c>
      <c r="F25" s="1859"/>
      <c r="G25" s="1840"/>
      <c r="H25" s="1840"/>
      <c r="I25" s="1644">
        <v>9</v>
      </c>
      <c r="J25" s="1859"/>
      <c r="K25" s="1840"/>
      <c r="L25" s="1840"/>
      <c r="M25" s="1644">
        <v>0</v>
      </c>
      <c r="N25" s="1859"/>
      <c r="O25" s="1840"/>
      <c r="P25" s="1840"/>
      <c r="Q25" s="1644">
        <v>30</v>
      </c>
    </row>
    <row r="26" spans="1:17" s="681" customFormat="1" ht="15" x14ac:dyDescent="0.25">
      <c r="A26" s="684">
        <v>12</v>
      </c>
      <c r="B26" s="1856"/>
      <c r="C26" s="1841"/>
      <c r="D26" s="1840"/>
      <c r="E26" s="1644">
        <v>0</v>
      </c>
      <c r="F26" s="1859"/>
      <c r="G26" s="1840"/>
      <c r="H26" s="1840"/>
      <c r="I26" s="1644">
        <v>8</v>
      </c>
      <c r="J26" s="1859"/>
      <c r="K26" s="1840"/>
      <c r="L26" s="1840"/>
      <c r="M26" s="1644">
        <v>0</v>
      </c>
      <c r="N26" s="1859"/>
      <c r="O26" s="1840"/>
      <c r="P26" s="1840"/>
      <c r="Q26" s="1644">
        <v>31</v>
      </c>
    </row>
    <row r="27" spans="1:17" s="681" customFormat="1" ht="15" x14ac:dyDescent="0.25">
      <c r="A27" s="684">
        <v>13</v>
      </c>
      <c r="B27" s="1856"/>
      <c r="C27" s="1841"/>
      <c r="D27" s="1840"/>
      <c r="E27" s="1644">
        <v>0</v>
      </c>
      <c r="F27" s="1859"/>
      <c r="G27" s="1840"/>
      <c r="H27" s="1840"/>
      <c r="I27" s="1644">
        <v>10</v>
      </c>
      <c r="J27" s="1859"/>
      <c r="K27" s="1840"/>
      <c r="L27" s="1840"/>
      <c r="M27" s="1644">
        <v>0</v>
      </c>
      <c r="N27" s="1859"/>
      <c r="O27" s="1840"/>
      <c r="P27" s="1840"/>
      <c r="Q27" s="1644">
        <v>32</v>
      </c>
    </row>
    <row r="28" spans="1:17" s="681" customFormat="1" ht="15" x14ac:dyDescent="0.25">
      <c r="A28" s="684">
        <v>14</v>
      </c>
      <c r="B28" s="1856"/>
      <c r="C28" s="1841"/>
      <c r="D28" s="1840"/>
      <c r="E28" s="1644">
        <v>0</v>
      </c>
      <c r="F28" s="1859"/>
      <c r="G28" s="1840"/>
      <c r="H28" s="1840"/>
      <c r="I28" s="1644">
        <v>14</v>
      </c>
      <c r="J28" s="1859"/>
      <c r="K28" s="1840"/>
      <c r="L28" s="1840"/>
      <c r="M28" s="1644">
        <v>0</v>
      </c>
      <c r="N28" s="1859"/>
      <c r="O28" s="1840"/>
      <c r="P28" s="1840"/>
      <c r="Q28" s="1644">
        <v>31</v>
      </c>
    </row>
    <row r="29" spans="1:17" s="681" customFormat="1" ht="15" x14ac:dyDescent="0.25">
      <c r="A29" s="684">
        <v>15</v>
      </c>
      <c r="B29" s="1856"/>
      <c r="C29" s="1841"/>
      <c r="D29" s="1840"/>
      <c r="E29" s="1644">
        <v>0</v>
      </c>
      <c r="F29" s="1859"/>
      <c r="G29" s="1840"/>
      <c r="H29" s="1840"/>
      <c r="I29" s="1644">
        <v>15</v>
      </c>
      <c r="J29" s="1859"/>
      <c r="K29" s="1840"/>
      <c r="L29" s="1840"/>
      <c r="M29" s="1644">
        <v>0</v>
      </c>
      <c r="N29" s="1859"/>
      <c r="O29" s="1840"/>
      <c r="P29" s="1840"/>
      <c r="Q29" s="1644">
        <v>31</v>
      </c>
    </row>
    <row r="30" spans="1:17" s="681" customFormat="1" ht="15" x14ac:dyDescent="0.25">
      <c r="A30" s="684">
        <v>16</v>
      </c>
      <c r="B30" s="1856"/>
      <c r="C30" s="1841"/>
      <c r="D30" s="1840"/>
      <c r="E30" s="1644">
        <v>0</v>
      </c>
      <c r="F30" s="1859"/>
      <c r="G30" s="1840"/>
      <c r="H30" s="1840"/>
      <c r="I30" s="1644">
        <v>13</v>
      </c>
      <c r="J30" s="1859"/>
      <c r="K30" s="1840"/>
      <c r="L30" s="1840"/>
      <c r="M30" s="1644">
        <v>0</v>
      </c>
      <c r="N30" s="1859"/>
      <c r="O30" s="1840"/>
      <c r="P30" s="1840"/>
      <c r="Q30" s="1644">
        <v>31</v>
      </c>
    </row>
    <row r="31" spans="1:17" s="685" customFormat="1" ht="15" x14ac:dyDescent="0.25">
      <c r="A31" s="684">
        <v>17</v>
      </c>
      <c r="B31" s="1856"/>
      <c r="C31" s="1841"/>
      <c r="D31" s="1840"/>
      <c r="E31" s="1644">
        <v>0</v>
      </c>
      <c r="F31" s="1859"/>
      <c r="G31" s="1840"/>
      <c r="H31" s="1840"/>
      <c r="I31" s="1644">
        <v>14</v>
      </c>
      <c r="J31" s="1859"/>
      <c r="K31" s="1840"/>
      <c r="L31" s="1840"/>
      <c r="M31" s="1644">
        <v>0</v>
      </c>
      <c r="N31" s="1859"/>
      <c r="O31" s="1840"/>
      <c r="P31" s="1840"/>
      <c r="Q31" s="1644">
        <v>30</v>
      </c>
    </row>
    <row r="32" spans="1:17" s="685" customFormat="1" ht="15" x14ac:dyDescent="0.25">
      <c r="A32" s="684">
        <v>18</v>
      </c>
      <c r="B32" s="1856"/>
      <c r="C32" s="1841"/>
      <c r="D32" s="1840"/>
      <c r="E32" s="1644">
        <v>0</v>
      </c>
      <c r="F32" s="1859"/>
      <c r="G32" s="1840"/>
      <c r="H32" s="1840"/>
      <c r="I32" s="1644">
        <v>11</v>
      </c>
      <c r="J32" s="1859"/>
      <c r="K32" s="1840"/>
      <c r="L32" s="1840"/>
      <c r="M32" s="1644">
        <v>0</v>
      </c>
      <c r="N32" s="1859"/>
      <c r="O32" s="1840"/>
      <c r="P32" s="1840"/>
      <c r="Q32" s="1644">
        <v>30</v>
      </c>
    </row>
    <row r="33" spans="1:33" s="685" customFormat="1" ht="15" x14ac:dyDescent="0.25">
      <c r="A33" s="684">
        <v>19</v>
      </c>
      <c r="B33" s="1856"/>
      <c r="C33" s="1841"/>
      <c r="D33" s="1840"/>
      <c r="E33" s="1644">
        <v>0</v>
      </c>
      <c r="F33" s="1859"/>
      <c r="G33" s="1840"/>
      <c r="H33" s="1840"/>
      <c r="I33" s="1644">
        <v>7</v>
      </c>
      <c r="J33" s="1859"/>
      <c r="K33" s="1840"/>
      <c r="L33" s="1840"/>
      <c r="M33" s="1644">
        <v>0</v>
      </c>
      <c r="N33" s="1859"/>
      <c r="O33" s="1840"/>
      <c r="P33" s="1840"/>
      <c r="Q33" s="1644">
        <v>29</v>
      </c>
    </row>
    <row r="34" spans="1:33" s="685" customFormat="1" ht="15" x14ac:dyDescent="0.25">
      <c r="A34" s="684">
        <v>20</v>
      </c>
      <c r="B34" s="1856"/>
      <c r="C34" s="1841"/>
      <c r="D34" s="1840"/>
      <c r="E34" s="1644">
        <v>0</v>
      </c>
      <c r="F34" s="1859"/>
      <c r="G34" s="1840"/>
      <c r="H34" s="1840"/>
      <c r="I34" s="1644">
        <v>9</v>
      </c>
      <c r="J34" s="1859"/>
      <c r="K34" s="1840"/>
      <c r="L34" s="1840"/>
      <c r="M34" s="1644">
        <v>0</v>
      </c>
      <c r="N34" s="1859"/>
      <c r="O34" s="1840"/>
      <c r="P34" s="1840"/>
      <c r="Q34" s="1644">
        <v>30</v>
      </c>
    </row>
    <row r="35" spans="1:33" s="685" customFormat="1" ht="15" x14ac:dyDescent="0.25">
      <c r="A35" s="684">
        <v>21</v>
      </c>
      <c r="B35" s="1856"/>
      <c r="C35" s="1841"/>
      <c r="D35" s="1840"/>
      <c r="E35" s="1644">
        <v>0</v>
      </c>
      <c r="F35" s="1859"/>
      <c r="G35" s="1840"/>
      <c r="H35" s="1840"/>
      <c r="I35" s="1644">
        <v>14</v>
      </c>
      <c r="J35" s="1859"/>
      <c r="K35" s="1840"/>
      <c r="L35" s="1840"/>
      <c r="M35" s="1644">
        <v>0</v>
      </c>
      <c r="N35" s="1859"/>
      <c r="O35" s="1840"/>
      <c r="P35" s="1840"/>
      <c r="Q35" s="1644">
        <v>30</v>
      </c>
    </row>
    <row r="36" spans="1:33" s="685" customFormat="1" ht="15" x14ac:dyDescent="0.25">
      <c r="A36" s="684">
        <v>22</v>
      </c>
      <c r="B36" s="1856"/>
      <c r="C36" s="1841"/>
      <c r="D36" s="1840"/>
      <c r="E36" s="1644">
        <v>0</v>
      </c>
      <c r="F36" s="1859"/>
      <c r="G36" s="1840"/>
      <c r="H36" s="1840"/>
      <c r="I36" s="1644">
        <v>13</v>
      </c>
      <c r="J36" s="1859"/>
      <c r="K36" s="1840"/>
      <c r="L36" s="1840"/>
      <c r="M36" s="1644">
        <v>0</v>
      </c>
      <c r="N36" s="1859"/>
      <c r="O36" s="1840"/>
      <c r="P36" s="1840"/>
      <c r="Q36" s="1644">
        <v>30</v>
      </c>
    </row>
    <row r="37" spans="1:33" s="685" customFormat="1" ht="15" x14ac:dyDescent="0.25">
      <c r="A37" s="684">
        <v>23</v>
      </c>
      <c r="B37" s="1856"/>
      <c r="C37" s="1841"/>
      <c r="D37" s="1840"/>
      <c r="E37" s="1644">
        <v>0</v>
      </c>
      <c r="F37" s="1859"/>
      <c r="G37" s="1840"/>
      <c r="H37" s="1840"/>
      <c r="I37" s="1644">
        <v>15</v>
      </c>
      <c r="J37" s="1859"/>
      <c r="K37" s="1840"/>
      <c r="L37" s="1840"/>
      <c r="M37" s="1644">
        <v>0</v>
      </c>
      <c r="N37" s="1859"/>
      <c r="O37" s="1840"/>
      <c r="P37" s="1840"/>
      <c r="Q37" s="1644">
        <v>30</v>
      </c>
    </row>
    <row r="38" spans="1:33" s="685" customFormat="1" ht="15" x14ac:dyDescent="0.25">
      <c r="A38" s="684">
        <v>24</v>
      </c>
      <c r="B38" s="1856"/>
      <c r="C38" s="1841"/>
      <c r="D38" s="1840"/>
      <c r="E38" s="1644">
        <v>0</v>
      </c>
      <c r="F38" s="1859"/>
      <c r="G38" s="1840"/>
      <c r="H38" s="1840"/>
      <c r="I38" s="1644">
        <v>14</v>
      </c>
      <c r="J38" s="1859"/>
      <c r="K38" s="1840"/>
      <c r="L38" s="1840"/>
      <c r="M38" s="1644">
        <v>0</v>
      </c>
      <c r="N38" s="1859"/>
      <c r="O38" s="1840"/>
      <c r="P38" s="1840"/>
      <c r="Q38" s="1644">
        <v>31</v>
      </c>
    </row>
    <row r="39" spans="1:33" s="685" customFormat="1" ht="15" x14ac:dyDescent="0.2">
      <c r="A39" s="684" t="s">
        <v>19</v>
      </c>
      <c r="B39" s="1858"/>
      <c r="C39" s="1841"/>
      <c r="D39" s="1840"/>
      <c r="E39" s="1842">
        <f>SUM(E15:E38)</f>
        <v>0</v>
      </c>
      <c r="F39" s="1840"/>
      <c r="G39" s="1840"/>
      <c r="H39" s="1840"/>
      <c r="I39" s="1842">
        <f>SUM(I15:I38)</f>
        <v>250</v>
      </c>
      <c r="J39" s="1840"/>
      <c r="K39" s="1840"/>
      <c r="L39" s="1840"/>
      <c r="M39" s="1842">
        <f>SUM(M15:M38)</f>
        <v>0</v>
      </c>
      <c r="N39" s="1840"/>
      <c r="O39" s="1840"/>
      <c r="P39" s="1840"/>
      <c r="Q39" s="1842">
        <f>SUM(Q15:Q38)</f>
        <v>761</v>
      </c>
    </row>
    <row r="40" spans="1:33" s="674" customFormat="1" ht="12.75" customHeight="1" x14ac:dyDescent="0.2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22</v>
      </c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 t="s">
        <v>23</v>
      </c>
      <c r="K43" s="674" t="s">
        <v>526</v>
      </c>
      <c r="L43" s="674"/>
      <c r="M43" s="674"/>
      <c r="N43" s="674"/>
      <c r="O43" s="674"/>
      <c r="P43" s="674"/>
      <c r="Q43" s="674"/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1">
    <tabColor theme="6"/>
  </sheetPr>
  <dimension ref="A1:AG44"/>
  <sheetViews>
    <sheetView zoomScale="70" zoomScaleNormal="70" workbookViewId="0">
      <selection activeCell="R37" sqref="R37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7" t="s">
        <v>503</v>
      </c>
      <c r="C1" s="2046"/>
      <c r="D1" s="2046"/>
      <c r="E1" s="2046"/>
      <c r="F1" s="2046"/>
      <c r="J1" s="801" t="s">
        <v>179</v>
      </c>
      <c r="K1" s="2984" t="s">
        <v>282</v>
      </c>
      <c r="L1" s="2994"/>
      <c r="M1" s="2994"/>
      <c r="N1" s="2994"/>
      <c r="O1" s="2994"/>
      <c r="P1" s="2994"/>
      <c r="Q1" s="2994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2988" t="s">
        <v>1</v>
      </c>
      <c r="C2" s="2032"/>
      <c r="D2" s="2032"/>
      <c r="E2" s="2032"/>
      <c r="F2" s="2032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279</v>
      </c>
      <c r="M3" s="1079"/>
      <c r="N3" s="1080"/>
      <c r="O3" s="1079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2990" t="s">
        <v>4</v>
      </c>
      <c r="C4" s="204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2989" t="s">
        <v>7</v>
      </c>
      <c r="C5" s="204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2992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2993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30">
        <v>2138</v>
      </c>
      <c r="B8" s="1328">
        <v>2139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2991" t="s">
        <v>9</v>
      </c>
      <c r="B9" s="2985" t="s">
        <v>10</v>
      </c>
      <c r="C9" s="2370"/>
      <c r="D9" s="2370"/>
      <c r="E9" s="2370"/>
      <c r="F9" s="2370"/>
      <c r="G9" s="2370"/>
      <c r="H9" s="2370"/>
      <c r="I9" s="2371"/>
      <c r="J9" s="2985" t="s">
        <v>11</v>
      </c>
      <c r="K9" s="2370"/>
      <c r="L9" s="2370"/>
      <c r="M9" s="2370"/>
      <c r="N9" s="2370"/>
      <c r="O9" s="2370"/>
      <c r="P9" s="2370"/>
      <c r="Q9" s="2371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ht="23.25" x14ac:dyDescent="0.2">
      <c r="A10" s="2367"/>
      <c r="B10" s="2986" t="s">
        <v>648</v>
      </c>
      <c r="C10" s="2039"/>
      <c r="D10" s="2039"/>
      <c r="E10" s="2040"/>
      <c r="F10" s="2986" t="s">
        <v>283</v>
      </c>
      <c r="G10" s="2039"/>
      <c r="H10" s="2039"/>
      <c r="I10" s="2040"/>
      <c r="J10" s="2986" t="s">
        <v>648</v>
      </c>
      <c r="K10" s="2039"/>
      <c r="L10" s="2039"/>
      <c r="M10" s="2040"/>
      <c r="N10" s="2986" t="str">
        <f>F10</f>
        <v>ВЛ-10 кВ Ф-3 Мирный</v>
      </c>
      <c r="O10" s="2039"/>
      <c r="P10" s="2039"/>
      <c r="Q10" s="2040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367"/>
      <c r="B11" s="2986" t="s">
        <v>14</v>
      </c>
      <c r="C11" s="2039"/>
      <c r="E11" s="679">
        <v>1000</v>
      </c>
      <c r="F11" s="2986" t="s">
        <v>14</v>
      </c>
      <c r="G11" s="2039"/>
      <c r="H11" s="678"/>
      <c r="I11" s="679">
        <v>1000</v>
      </c>
      <c r="J11" s="2986" t="s">
        <v>14</v>
      </c>
      <c r="K11" s="2039"/>
      <c r="L11" s="678"/>
      <c r="M11" s="679">
        <f>E11</f>
        <v>1000</v>
      </c>
      <c r="N11" s="2986" t="s">
        <v>14</v>
      </c>
      <c r="O11" s="2039"/>
      <c r="P11" s="678"/>
      <c r="Q11" s="679">
        <f>I11</f>
        <v>1000</v>
      </c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36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 x14ac:dyDescent="0.2">
      <c r="A14" s="684">
        <v>0</v>
      </c>
      <c r="B14" s="1856"/>
      <c r="C14" s="1840"/>
      <c r="D14" s="1840"/>
      <c r="E14" s="1841"/>
      <c r="F14" s="1859"/>
      <c r="G14" s="1859"/>
      <c r="H14" s="1840"/>
      <c r="I14" s="1841"/>
      <c r="J14" s="1859"/>
      <c r="K14" s="1859"/>
      <c r="L14" s="1840"/>
      <c r="M14" s="1841"/>
      <c r="N14" s="1932"/>
      <c r="O14" s="1859"/>
      <c r="P14" s="1840"/>
      <c r="Q14" s="1841"/>
    </row>
    <row r="15" spans="1:33" s="1390" customFormat="1" ht="15" x14ac:dyDescent="0.25">
      <c r="A15" s="1383">
        <v>1</v>
      </c>
      <c r="B15" s="1857"/>
      <c r="C15" s="1841"/>
      <c r="D15" s="1840"/>
      <c r="E15" s="1644">
        <v>27</v>
      </c>
      <c r="F15" s="1859"/>
      <c r="G15" s="1859"/>
      <c r="H15" s="1840"/>
      <c r="I15" s="1644">
        <v>21</v>
      </c>
      <c r="J15" s="1859"/>
      <c r="K15" s="1859"/>
      <c r="L15" s="1840"/>
      <c r="M15" s="1644">
        <v>32</v>
      </c>
      <c r="N15" s="1932"/>
      <c r="O15" s="1859"/>
      <c r="P15" s="1840"/>
      <c r="Q15" s="1644">
        <v>18</v>
      </c>
    </row>
    <row r="16" spans="1:33" s="681" customFormat="1" ht="15" x14ac:dyDescent="0.25">
      <c r="A16" s="684">
        <v>2</v>
      </c>
      <c r="B16" s="1856"/>
      <c r="C16" s="1841"/>
      <c r="D16" s="1840"/>
      <c r="E16" s="1644">
        <v>25</v>
      </c>
      <c r="F16" s="1859"/>
      <c r="G16" s="1859"/>
      <c r="H16" s="1840"/>
      <c r="I16" s="1644">
        <v>19</v>
      </c>
      <c r="J16" s="1859"/>
      <c r="K16" s="1859"/>
      <c r="L16" s="1840"/>
      <c r="M16" s="1644">
        <v>31</v>
      </c>
      <c r="N16" s="1932"/>
      <c r="O16" s="1859"/>
      <c r="P16" s="1840"/>
      <c r="Q16" s="1644">
        <v>18</v>
      </c>
    </row>
    <row r="17" spans="1:17" s="681" customFormat="1" ht="15" x14ac:dyDescent="0.25">
      <c r="A17" s="684">
        <v>3</v>
      </c>
      <c r="B17" s="1856"/>
      <c r="C17" s="1841"/>
      <c r="D17" s="1840"/>
      <c r="E17" s="1644">
        <v>27</v>
      </c>
      <c r="F17" s="1859"/>
      <c r="G17" s="1859"/>
      <c r="H17" s="1840"/>
      <c r="I17" s="1644">
        <v>19</v>
      </c>
      <c r="J17" s="1859"/>
      <c r="K17" s="1859"/>
      <c r="L17" s="1840"/>
      <c r="M17" s="1644">
        <v>35</v>
      </c>
      <c r="N17" s="1932"/>
      <c r="O17" s="1859"/>
      <c r="P17" s="1840"/>
      <c r="Q17" s="1644">
        <v>20</v>
      </c>
    </row>
    <row r="18" spans="1:17" s="681" customFormat="1" ht="15" x14ac:dyDescent="0.25">
      <c r="A18" s="684">
        <v>4</v>
      </c>
      <c r="B18" s="1856"/>
      <c r="C18" s="1841"/>
      <c r="D18" s="1840"/>
      <c r="E18" s="1644">
        <v>24</v>
      </c>
      <c r="F18" s="1859"/>
      <c r="G18" s="1859"/>
      <c r="H18" s="1840"/>
      <c r="I18" s="1644">
        <v>18</v>
      </c>
      <c r="J18" s="1859"/>
      <c r="K18" s="1859"/>
      <c r="L18" s="1840"/>
      <c r="M18" s="1644">
        <v>32</v>
      </c>
      <c r="N18" s="1932"/>
      <c r="O18" s="1859"/>
      <c r="P18" s="1840"/>
      <c r="Q18" s="1644">
        <v>18</v>
      </c>
    </row>
    <row r="19" spans="1:17" s="681" customFormat="1" ht="15" x14ac:dyDescent="0.25">
      <c r="A19" s="684">
        <v>5</v>
      </c>
      <c r="B19" s="1856"/>
      <c r="C19" s="1841"/>
      <c r="D19" s="1840"/>
      <c r="E19" s="1644">
        <v>26</v>
      </c>
      <c r="F19" s="1859"/>
      <c r="G19" s="1859"/>
      <c r="H19" s="1840"/>
      <c r="I19" s="1644">
        <v>19</v>
      </c>
      <c r="J19" s="1859"/>
      <c r="K19" s="1859"/>
      <c r="L19" s="1840"/>
      <c r="M19" s="1644">
        <v>30</v>
      </c>
      <c r="N19" s="1932"/>
      <c r="O19" s="1859"/>
      <c r="P19" s="1840"/>
      <c r="Q19" s="1644">
        <v>18</v>
      </c>
    </row>
    <row r="20" spans="1:17" s="681" customFormat="1" ht="15" x14ac:dyDescent="0.25">
      <c r="A20" s="684">
        <v>6</v>
      </c>
      <c r="B20" s="1856"/>
      <c r="C20" s="1841"/>
      <c r="D20" s="1840"/>
      <c r="E20" s="1644">
        <v>27</v>
      </c>
      <c r="F20" s="1859"/>
      <c r="G20" s="1859"/>
      <c r="H20" s="1840"/>
      <c r="I20" s="1644">
        <v>20</v>
      </c>
      <c r="J20" s="1859"/>
      <c r="K20" s="1859"/>
      <c r="L20" s="1840"/>
      <c r="M20" s="1644">
        <v>30</v>
      </c>
      <c r="N20" s="1932"/>
      <c r="O20" s="1859"/>
      <c r="P20" s="1840"/>
      <c r="Q20" s="1644">
        <v>17</v>
      </c>
    </row>
    <row r="21" spans="1:17" s="681" customFormat="1" ht="15" x14ac:dyDescent="0.25">
      <c r="A21" s="684">
        <v>7</v>
      </c>
      <c r="B21" s="1856"/>
      <c r="C21" s="1841"/>
      <c r="D21" s="1840"/>
      <c r="E21" s="1644">
        <v>33</v>
      </c>
      <c r="F21" s="1859"/>
      <c r="G21" s="1859"/>
      <c r="H21" s="1840"/>
      <c r="I21" s="1644">
        <v>23</v>
      </c>
      <c r="J21" s="1859"/>
      <c r="K21" s="1859"/>
      <c r="L21" s="1840"/>
      <c r="M21" s="1644">
        <v>30</v>
      </c>
      <c r="N21" s="1932"/>
      <c r="O21" s="1859"/>
      <c r="P21" s="1840"/>
      <c r="Q21" s="1644">
        <v>17</v>
      </c>
    </row>
    <row r="22" spans="1:17" s="681" customFormat="1" ht="15" x14ac:dyDescent="0.25">
      <c r="A22" s="684">
        <v>8</v>
      </c>
      <c r="B22" s="1856"/>
      <c r="C22" s="1841"/>
      <c r="D22" s="1840"/>
      <c r="E22" s="1644">
        <v>49</v>
      </c>
      <c r="F22" s="1859"/>
      <c r="G22" s="1859"/>
      <c r="H22" s="1840"/>
      <c r="I22" s="1644">
        <v>28</v>
      </c>
      <c r="J22" s="1859"/>
      <c r="K22" s="1859"/>
      <c r="L22" s="1840"/>
      <c r="M22" s="1644">
        <v>33</v>
      </c>
      <c r="N22" s="1932"/>
      <c r="O22" s="1859"/>
      <c r="P22" s="1840"/>
      <c r="Q22" s="1644">
        <v>17</v>
      </c>
    </row>
    <row r="23" spans="1:17" s="681" customFormat="1" ht="15" x14ac:dyDescent="0.25">
      <c r="A23" s="684">
        <v>9</v>
      </c>
      <c r="B23" s="1856"/>
      <c r="C23" s="1841"/>
      <c r="D23" s="1840"/>
      <c r="E23" s="1644">
        <v>48</v>
      </c>
      <c r="F23" s="1859"/>
      <c r="G23" s="1859"/>
      <c r="H23" s="1840"/>
      <c r="I23" s="1644">
        <v>30</v>
      </c>
      <c r="J23" s="1859"/>
      <c r="K23" s="1859"/>
      <c r="L23" s="1840"/>
      <c r="M23" s="1644">
        <v>34</v>
      </c>
      <c r="N23" s="1932"/>
      <c r="O23" s="1859"/>
      <c r="P23" s="1840"/>
      <c r="Q23" s="1644">
        <v>19</v>
      </c>
    </row>
    <row r="24" spans="1:17" s="681" customFormat="1" ht="15" x14ac:dyDescent="0.25">
      <c r="A24" s="684">
        <v>10</v>
      </c>
      <c r="B24" s="1856"/>
      <c r="C24" s="1841"/>
      <c r="D24" s="1840"/>
      <c r="E24" s="1644">
        <v>48</v>
      </c>
      <c r="F24" s="1859"/>
      <c r="G24" s="1859"/>
      <c r="H24" s="1840"/>
      <c r="I24" s="1644">
        <v>29</v>
      </c>
      <c r="J24" s="1859"/>
      <c r="K24" s="1859"/>
      <c r="L24" s="1840"/>
      <c r="M24" s="1644">
        <v>34</v>
      </c>
      <c r="N24" s="1932"/>
      <c r="O24" s="1859"/>
      <c r="P24" s="1840"/>
      <c r="Q24" s="1644">
        <v>20</v>
      </c>
    </row>
    <row r="25" spans="1:17" s="681" customFormat="1" ht="15" x14ac:dyDescent="0.25">
      <c r="A25" s="684">
        <v>11</v>
      </c>
      <c r="B25" s="1856"/>
      <c r="C25" s="1841"/>
      <c r="D25" s="1840"/>
      <c r="E25" s="1644">
        <v>43</v>
      </c>
      <c r="F25" s="1859"/>
      <c r="G25" s="1859"/>
      <c r="H25" s="1840"/>
      <c r="I25" s="1644">
        <v>29</v>
      </c>
      <c r="J25" s="1859"/>
      <c r="K25" s="1859"/>
      <c r="L25" s="1840"/>
      <c r="M25" s="1644">
        <v>32</v>
      </c>
      <c r="N25" s="1932"/>
      <c r="O25" s="1859"/>
      <c r="P25" s="1840"/>
      <c r="Q25" s="1644">
        <v>19</v>
      </c>
    </row>
    <row r="26" spans="1:17" s="681" customFormat="1" ht="15" x14ac:dyDescent="0.25">
      <c r="A26" s="684">
        <v>12</v>
      </c>
      <c r="B26" s="1856"/>
      <c r="C26" s="1841"/>
      <c r="D26" s="1840"/>
      <c r="E26" s="1644">
        <v>44</v>
      </c>
      <c r="F26" s="1859"/>
      <c r="G26" s="1859"/>
      <c r="H26" s="1840"/>
      <c r="I26" s="1644">
        <v>26</v>
      </c>
      <c r="J26" s="1859"/>
      <c r="K26" s="1859"/>
      <c r="L26" s="1840"/>
      <c r="M26" s="1644">
        <v>39</v>
      </c>
      <c r="N26" s="1932"/>
      <c r="O26" s="1859"/>
      <c r="P26" s="1840"/>
      <c r="Q26" s="1644">
        <v>18</v>
      </c>
    </row>
    <row r="27" spans="1:17" s="681" customFormat="1" ht="15" x14ac:dyDescent="0.25">
      <c r="A27" s="684">
        <v>13</v>
      </c>
      <c r="B27" s="1856"/>
      <c r="C27" s="1841"/>
      <c r="D27" s="1840"/>
      <c r="E27" s="1644">
        <v>40</v>
      </c>
      <c r="F27" s="1859"/>
      <c r="G27" s="1859"/>
      <c r="H27" s="1840"/>
      <c r="I27" s="1644">
        <v>29</v>
      </c>
      <c r="J27" s="1859"/>
      <c r="K27" s="1859"/>
      <c r="L27" s="1840"/>
      <c r="M27" s="1644">
        <v>34</v>
      </c>
      <c r="N27" s="1932"/>
      <c r="O27" s="1859"/>
      <c r="P27" s="1840"/>
      <c r="Q27" s="1644">
        <v>19</v>
      </c>
    </row>
    <row r="28" spans="1:17" s="681" customFormat="1" ht="15" x14ac:dyDescent="0.25">
      <c r="A28" s="684">
        <v>14</v>
      </c>
      <c r="B28" s="1856"/>
      <c r="C28" s="1841"/>
      <c r="D28" s="1840"/>
      <c r="E28" s="1644">
        <v>42</v>
      </c>
      <c r="F28" s="1859"/>
      <c r="G28" s="1859"/>
      <c r="H28" s="1840"/>
      <c r="I28" s="1644">
        <v>26</v>
      </c>
      <c r="J28" s="1859"/>
      <c r="K28" s="1859"/>
      <c r="L28" s="1840"/>
      <c r="M28" s="1644">
        <v>40</v>
      </c>
      <c r="N28" s="1932"/>
      <c r="O28" s="1859"/>
      <c r="P28" s="1840"/>
      <c r="Q28" s="1644">
        <v>18</v>
      </c>
    </row>
    <row r="29" spans="1:17" s="681" customFormat="1" ht="15" x14ac:dyDescent="0.25">
      <c r="A29" s="684">
        <v>15</v>
      </c>
      <c r="B29" s="1856"/>
      <c r="C29" s="1841"/>
      <c r="D29" s="1840"/>
      <c r="E29" s="1644">
        <v>42</v>
      </c>
      <c r="F29" s="1859"/>
      <c r="G29" s="1859"/>
      <c r="H29" s="1840"/>
      <c r="I29" s="1644">
        <v>29</v>
      </c>
      <c r="J29" s="1859"/>
      <c r="K29" s="1859"/>
      <c r="L29" s="1840"/>
      <c r="M29" s="1644">
        <v>48</v>
      </c>
      <c r="N29" s="1932"/>
      <c r="O29" s="1859"/>
      <c r="P29" s="1840"/>
      <c r="Q29" s="1644">
        <v>19</v>
      </c>
    </row>
    <row r="30" spans="1:17" s="681" customFormat="1" ht="15" x14ac:dyDescent="0.25">
      <c r="A30" s="684">
        <v>16</v>
      </c>
      <c r="B30" s="1856"/>
      <c r="C30" s="1841"/>
      <c r="D30" s="1840"/>
      <c r="E30" s="1644">
        <v>44</v>
      </c>
      <c r="F30" s="1859"/>
      <c r="G30" s="1859"/>
      <c r="H30" s="1840"/>
      <c r="I30" s="1644">
        <v>26</v>
      </c>
      <c r="J30" s="1859"/>
      <c r="K30" s="1859"/>
      <c r="L30" s="1840"/>
      <c r="M30" s="1644">
        <v>46</v>
      </c>
      <c r="N30" s="1932"/>
      <c r="O30" s="1859"/>
      <c r="P30" s="1840"/>
      <c r="Q30" s="1644">
        <v>19</v>
      </c>
    </row>
    <row r="31" spans="1:17" s="685" customFormat="1" ht="15" x14ac:dyDescent="0.25">
      <c r="A31" s="684">
        <v>17</v>
      </c>
      <c r="B31" s="1856"/>
      <c r="C31" s="1841"/>
      <c r="D31" s="1840"/>
      <c r="E31" s="1644">
        <v>43</v>
      </c>
      <c r="F31" s="1859"/>
      <c r="G31" s="1859"/>
      <c r="H31" s="1840"/>
      <c r="I31" s="1644">
        <v>26</v>
      </c>
      <c r="J31" s="1859"/>
      <c r="K31" s="1859"/>
      <c r="L31" s="1840"/>
      <c r="M31" s="1644">
        <v>46</v>
      </c>
      <c r="N31" s="1932"/>
      <c r="O31" s="1859"/>
      <c r="P31" s="1840"/>
      <c r="Q31" s="1644">
        <v>19</v>
      </c>
    </row>
    <row r="32" spans="1:17" s="685" customFormat="1" ht="15" x14ac:dyDescent="0.25">
      <c r="A32" s="684">
        <v>18</v>
      </c>
      <c r="B32" s="1856"/>
      <c r="C32" s="1841"/>
      <c r="D32" s="1840"/>
      <c r="E32" s="1644">
        <v>42</v>
      </c>
      <c r="F32" s="1859"/>
      <c r="G32" s="1859"/>
      <c r="H32" s="1840"/>
      <c r="I32" s="1644">
        <v>28</v>
      </c>
      <c r="J32" s="1859"/>
      <c r="K32" s="1859"/>
      <c r="L32" s="1840"/>
      <c r="M32" s="1644">
        <v>45</v>
      </c>
      <c r="N32" s="1932"/>
      <c r="O32" s="1859"/>
      <c r="P32" s="1840"/>
      <c r="Q32" s="1644">
        <v>21</v>
      </c>
    </row>
    <row r="33" spans="1:33" s="685" customFormat="1" ht="15" x14ac:dyDescent="0.25">
      <c r="A33" s="684">
        <v>19</v>
      </c>
      <c r="B33" s="1856"/>
      <c r="C33" s="1841"/>
      <c r="D33" s="1840"/>
      <c r="E33" s="1644">
        <v>47</v>
      </c>
      <c r="F33" s="1859"/>
      <c r="G33" s="1859"/>
      <c r="H33" s="1840"/>
      <c r="I33" s="1644">
        <v>28</v>
      </c>
      <c r="J33" s="1859"/>
      <c r="K33" s="1859"/>
      <c r="L33" s="1840"/>
      <c r="M33" s="1644">
        <v>40</v>
      </c>
      <c r="N33" s="1932"/>
      <c r="O33" s="1859"/>
      <c r="P33" s="1840"/>
      <c r="Q33" s="1644">
        <v>19</v>
      </c>
    </row>
    <row r="34" spans="1:33" s="685" customFormat="1" ht="15" x14ac:dyDescent="0.25">
      <c r="A34" s="684">
        <v>20</v>
      </c>
      <c r="B34" s="1856"/>
      <c r="C34" s="1841"/>
      <c r="D34" s="1840"/>
      <c r="E34" s="1644">
        <v>42</v>
      </c>
      <c r="F34" s="1859"/>
      <c r="G34" s="1859"/>
      <c r="H34" s="1840"/>
      <c r="I34" s="1644">
        <v>28</v>
      </c>
      <c r="J34" s="1859"/>
      <c r="K34" s="1859"/>
      <c r="L34" s="1840"/>
      <c r="M34" s="1644">
        <v>36</v>
      </c>
      <c r="N34" s="1932"/>
      <c r="O34" s="1859"/>
      <c r="P34" s="1840"/>
      <c r="Q34" s="1644">
        <v>18</v>
      </c>
    </row>
    <row r="35" spans="1:33" s="685" customFormat="1" ht="15" x14ac:dyDescent="0.25">
      <c r="A35" s="684">
        <v>21</v>
      </c>
      <c r="B35" s="1856"/>
      <c r="C35" s="1841"/>
      <c r="D35" s="1840"/>
      <c r="E35" s="1644">
        <v>39</v>
      </c>
      <c r="F35" s="1859"/>
      <c r="G35" s="1859"/>
      <c r="H35" s="1840"/>
      <c r="I35" s="1644">
        <v>29</v>
      </c>
      <c r="J35" s="1859"/>
      <c r="K35" s="1859"/>
      <c r="L35" s="1840"/>
      <c r="M35" s="1644">
        <v>32</v>
      </c>
      <c r="N35" s="1932"/>
      <c r="O35" s="1859"/>
      <c r="P35" s="1840"/>
      <c r="Q35" s="1644">
        <v>18</v>
      </c>
    </row>
    <row r="36" spans="1:33" s="685" customFormat="1" ht="15" x14ac:dyDescent="0.25">
      <c r="A36" s="684">
        <v>22</v>
      </c>
      <c r="B36" s="1856"/>
      <c r="C36" s="1841"/>
      <c r="D36" s="1840"/>
      <c r="E36" s="1644">
        <v>39</v>
      </c>
      <c r="F36" s="1859"/>
      <c r="G36" s="1859"/>
      <c r="H36" s="1840"/>
      <c r="I36" s="1644">
        <v>27</v>
      </c>
      <c r="J36" s="1859"/>
      <c r="K36" s="1859"/>
      <c r="L36" s="1840"/>
      <c r="M36" s="1644">
        <v>30</v>
      </c>
      <c r="N36" s="1932"/>
      <c r="O36" s="1859"/>
      <c r="P36" s="1840"/>
      <c r="Q36" s="1644">
        <v>16</v>
      </c>
    </row>
    <row r="37" spans="1:33" s="685" customFormat="1" ht="15" x14ac:dyDescent="0.25">
      <c r="A37" s="684">
        <v>23</v>
      </c>
      <c r="B37" s="1856"/>
      <c r="C37" s="1841"/>
      <c r="D37" s="1840"/>
      <c r="E37" s="1644">
        <v>32</v>
      </c>
      <c r="F37" s="1859"/>
      <c r="G37" s="1859"/>
      <c r="H37" s="1840"/>
      <c r="I37" s="1644">
        <v>25</v>
      </c>
      <c r="J37" s="1859"/>
      <c r="K37" s="1859"/>
      <c r="L37" s="1840"/>
      <c r="M37" s="1644">
        <v>29</v>
      </c>
      <c r="N37" s="1932"/>
      <c r="O37" s="1859"/>
      <c r="P37" s="1840"/>
      <c r="Q37" s="1644">
        <v>17</v>
      </c>
    </row>
    <row r="38" spans="1:33" s="685" customFormat="1" ht="15" x14ac:dyDescent="0.25">
      <c r="A38" s="684">
        <v>24</v>
      </c>
      <c r="B38" s="1856"/>
      <c r="C38" s="1841"/>
      <c r="D38" s="1840"/>
      <c r="E38" s="1644">
        <v>28</v>
      </c>
      <c r="F38" s="1859"/>
      <c r="G38" s="1859"/>
      <c r="H38" s="1840"/>
      <c r="I38" s="1644">
        <v>20</v>
      </c>
      <c r="J38" s="1859"/>
      <c r="K38" s="1859"/>
      <c r="L38" s="1840"/>
      <c r="M38" s="1644">
        <v>30</v>
      </c>
      <c r="N38" s="1932"/>
      <c r="O38" s="1859"/>
      <c r="P38" s="1840"/>
      <c r="Q38" s="1644">
        <v>16</v>
      </c>
    </row>
    <row r="39" spans="1:33" s="685" customFormat="1" ht="15" x14ac:dyDescent="0.2">
      <c r="A39" s="684" t="s">
        <v>19</v>
      </c>
      <c r="B39" s="1369"/>
      <c r="C39" s="1840"/>
      <c r="D39" s="1840"/>
      <c r="E39" s="1842">
        <f>SUM(E15:E38)</f>
        <v>901</v>
      </c>
      <c r="F39" s="1840"/>
      <c r="G39" s="1840"/>
      <c r="H39" s="1840"/>
      <c r="I39" s="1842">
        <f>SUM(I15:I38)</f>
        <v>602</v>
      </c>
      <c r="J39" s="1840"/>
      <c r="K39" s="1840"/>
      <c r="L39" s="1840"/>
      <c r="M39" s="1842">
        <f>SUM(M15:M38)</f>
        <v>848</v>
      </c>
      <c r="N39" s="1933"/>
      <c r="O39" s="1840"/>
      <c r="P39" s="1840"/>
      <c r="Q39" s="1842">
        <f>SUM(Q15:Q38)</f>
        <v>438</v>
      </c>
    </row>
    <row r="40" spans="1:33" s="674" customFormat="1" ht="12.75" customHeight="1" x14ac:dyDescent="0.2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22</v>
      </c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 t="s">
        <v>23</v>
      </c>
      <c r="K43" s="674" t="s">
        <v>526</v>
      </c>
      <c r="L43" s="674"/>
      <c r="M43" s="674"/>
      <c r="N43" s="674"/>
      <c r="O43" s="674"/>
      <c r="P43" s="674"/>
      <c r="Q43" s="674"/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2">
    <tabColor theme="6"/>
  </sheetPr>
  <dimension ref="A1:AG44"/>
  <sheetViews>
    <sheetView zoomScale="70" zoomScaleNormal="70" workbookViewId="0">
      <selection activeCell="N49" sqref="N49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7" t="s">
        <v>503</v>
      </c>
      <c r="C1" s="2046"/>
      <c r="D1" s="2046"/>
      <c r="E1" s="2046"/>
      <c r="F1" s="2046"/>
      <c r="J1" s="801" t="s">
        <v>179</v>
      </c>
      <c r="K1" s="2984" t="s">
        <v>284</v>
      </c>
      <c r="L1" s="2994"/>
      <c r="M1" s="2994"/>
      <c r="N1" s="2994"/>
      <c r="O1" s="2994"/>
      <c r="P1" s="2994"/>
      <c r="Q1" s="2994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2988" t="s">
        <v>1</v>
      </c>
      <c r="C2" s="2032"/>
      <c r="D2" s="2032"/>
      <c r="E2" s="2032"/>
      <c r="F2" s="2032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279</v>
      </c>
      <c r="M3" s="1079"/>
      <c r="N3" s="1080"/>
      <c r="O3" s="1079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2990" t="s">
        <v>4</v>
      </c>
      <c r="C4" s="204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2989" t="s">
        <v>7</v>
      </c>
      <c r="C5" s="204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2992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2993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26" t="s">
        <v>472</v>
      </c>
      <c r="B8" s="1312" t="s">
        <v>473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2991" t="s">
        <v>9</v>
      </c>
      <c r="B9" s="2985" t="s">
        <v>10</v>
      </c>
      <c r="C9" s="2370"/>
      <c r="D9" s="2370"/>
      <c r="E9" s="2370"/>
      <c r="F9" s="2370"/>
      <c r="G9" s="2370"/>
      <c r="H9" s="2370"/>
      <c r="I9" s="2371"/>
      <c r="J9" s="2985" t="s">
        <v>11</v>
      </c>
      <c r="K9" s="2370"/>
      <c r="L9" s="2370"/>
      <c r="M9" s="2370"/>
      <c r="N9" s="2370"/>
      <c r="O9" s="2370"/>
      <c r="P9" s="2370"/>
      <c r="Q9" s="2371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367"/>
      <c r="B10" s="2986" t="s">
        <v>285</v>
      </c>
      <c r="C10" s="2039"/>
      <c r="D10" s="2039"/>
      <c r="E10" s="2040"/>
      <c r="F10" s="2986" t="s">
        <v>286</v>
      </c>
      <c r="G10" s="2039"/>
      <c r="H10" s="2039"/>
      <c r="I10" s="2040"/>
      <c r="J10" s="2986" t="str">
        <f>B10</f>
        <v>ВЛ-10 кВ Центр</v>
      </c>
      <c r="K10" s="2039"/>
      <c r="L10" s="2039"/>
      <c r="M10" s="2040"/>
      <c r="N10" s="2986" t="str">
        <f>F10</f>
        <v>ВЛ-10 кВ Воинская часть</v>
      </c>
      <c r="O10" s="2039"/>
      <c r="P10" s="2039"/>
      <c r="Q10" s="2040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367"/>
      <c r="B11" s="2986" t="s">
        <v>14</v>
      </c>
      <c r="C11" s="2039"/>
      <c r="E11" s="679">
        <v>6000</v>
      </c>
      <c r="F11" s="2986" t="s">
        <v>14</v>
      </c>
      <c r="G11" s="2039"/>
      <c r="H11" s="678"/>
      <c r="I11" s="679">
        <v>4000</v>
      </c>
      <c r="J11" s="2986" t="s">
        <v>14</v>
      </c>
      <c r="K11" s="2039"/>
      <c r="L11" s="678"/>
      <c r="M11" s="679">
        <f>E11</f>
        <v>6000</v>
      </c>
      <c r="N11" s="2986" t="s">
        <v>14</v>
      </c>
      <c r="O11" s="2039"/>
      <c r="P11" s="678"/>
      <c r="Q11" s="679">
        <f>I11</f>
        <v>4000</v>
      </c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36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825"/>
      <c r="C14" s="1849"/>
      <c r="D14" s="1849"/>
      <c r="E14" s="1370"/>
      <c r="F14" s="1862"/>
      <c r="G14" s="1849"/>
      <c r="H14" s="1849"/>
      <c r="I14" s="1370"/>
      <c r="J14" s="1862"/>
      <c r="K14" s="1849"/>
      <c r="L14" s="1849"/>
      <c r="M14" s="1370"/>
      <c r="N14" s="1862"/>
      <c r="O14" s="789"/>
      <c r="P14" s="789"/>
      <c r="Q14" s="1370"/>
    </row>
    <row r="15" spans="1:33" s="1390" customFormat="1" ht="15" x14ac:dyDescent="0.25">
      <c r="A15" s="1383">
        <v>1</v>
      </c>
      <c r="B15" s="1857"/>
      <c r="C15" s="1388"/>
      <c r="D15" s="1388"/>
      <c r="E15" s="1863">
        <v>271</v>
      </c>
      <c r="F15" s="1864"/>
      <c r="G15" s="1388"/>
      <c r="H15" s="1388"/>
      <c r="I15" s="1863">
        <v>325</v>
      </c>
      <c r="J15" s="1864"/>
      <c r="K15" s="1388"/>
      <c r="L15" s="1388"/>
      <c r="M15" s="1863">
        <v>85</v>
      </c>
      <c r="N15" s="1864"/>
      <c r="O15" s="1388"/>
      <c r="P15" s="1386"/>
      <c r="Q15" s="1148">
        <v>181</v>
      </c>
    </row>
    <row r="16" spans="1:33" s="681" customFormat="1" ht="15" x14ac:dyDescent="0.25">
      <c r="A16" s="684">
        <v>2</v>
      </c>
      <c r="B16" s="1856"/>
      <c r="C16" s="789"/>
      <c r="D16" s="789"/>
      <c r="E16" s="1863">
        <v>235</v>
      </c>
      <c r="F16" s="1865"/>
      <c r="G16" s="1388"/>
      <c r="H16" s="1388"/>
      <c r="I16" s="1863">
        <v>279</v>
      </c>
      <c r="J16" s="1864"/>
      <c r="K16" s="1388"/>
      <c r="L16" s="1388"/>
      <c r="M16" s="1863">
        <v>85</v>
      </c>
      <c r="N16" s="1864"/>
      <c r="O16" s="789"/>
      <c r="P16" s="1369"/>
      <c r="Q16" s="1148">
        <v>189</v>
      </c>
    </row>
    <row r="17" spans="1:17" s="681" customFormat="1" ht="15" x14ac:dyDescent="0.25">
      <c r="A17" s="684">
        <v>3</v>
      </c>
      <c r="B17" s="1856"/>
      <c r="C17" s="789"/>
      <c r="D17" s="789"/>
      <c r="E17" s="1863">
        <v>218</v>
      </c>
      <c r="F17" s="1865"/>
      <c r="G17" s="1388"/>
      <c r="H17" s="1388"/>
      <c r="I17" s="1863">
        <v>261</v>
      </c>
      <c r="J17" s="1864"/>
      <c r="K17" s="1388"/>
      <c r="L17" s="1388"/>
      <c r="M17" s="1863">
        <v>93</v>
      </c>
      <c r="N17" s="1864"/>
      <c r="O17" s="789"/>
      <c r="P17" s="1369"/>
      <c r="Q17" s="1148">
        <v>192</v>
      </c>
    </row>
    <row r="18" spans="1:17" s="681" customFormat="1" ht="15" x14ac:dyDescent="0.25">
      <c r="A18" s="684">
        <v>4</v>
      </c>
      <c r="B18" s="1856"/>
      <c r="C18" s="789"/>
      <c r="D18" s="789"/>
      <c r="E18" s="1863">
        <v>210</v>
      </c>
      <c r="F18" s="1865"/>
      <c r="G18" s="1388"/>
      <c r="H18" s="1388"/>
      <c r="I18" s="1863">
        <v>245</v>
      </c>
      <c r="J18" s="1864"/>
      <c r="K18" s="1388"/>
      <c r="L18" s="1388"/>
      <c r="M18" s="1863">
        <v>85</v>
      </c>
      <c r="N18" s="1864"/>
      <c r="O18" s="789"/>
      <c r="P18" s="1369"/>
      <c r="Q18" s="1148">
        <v>190</v>
      </c>
    </row>
    <row r="19" spans="1:17" s="681" customFormat="1" ht="15" x14ac:dyDescent="0.25">
      <c r="A19" s="684">
        <v>5</v>
      </c>
      <c r="B19" s="1856"/>
      <c r="C19" s="789"/>
      <c r="D19" s="789"/>
      <c r="E19" s="1863">
        <v>230</v>
      </c>
      <c r="F19" s="1865"/>
      <c r="G19" s="1388"/>
      <c r="H19" s="1388"/>
      <c r="I19" s="1863">
        <v>248</v>
      </c>
      <c r="J19" s="1864"/>
      <c r="K19" s="1388"/>
      <c r="L19" s="1388"/>
      <c r="M19" s="1863">
        <v>79</v>
      </c>
      <c r="N19" s="1864"/>
      <c r="O19" s="789"/>
      <c r="P19" s="1369"/>
      <c r="Q19" s="1148">
        <v>187</v>
      </c>
    </row>
    <row r="20" spans="1:17" s="681" customFormat="1" ht="15" x14ac:dyDescent="0.25">
      <c r="A20" s="684">
        <v>6</v>
      </c>
      <c r="B20" s="1856"/>
      <c r="C20" s="789"/>
      <c r="D20" s="789"/>
      <c r="E20" s="1863">
        <v>239</v>
      </c>
      <c r="F20" s="1865"/>
      <c r="G20" s="1388"/>
      <c r="H20" s="1388"/>
      <c r="I20" s="1863">
        <v>282</v>
      </c>
      <c r="J20" s="1864"/>
      <c r="K20" s="1388"/>
      <c r="L20" s="1388"/>
      <c r="M20" s="1863">
        <v>79</v>
      </c>
      <c r="N20" s="1864"/>
      <c r="O20" s="789"/>
      <c r="P20" s="1369"/>
      <c r="Q20" s="1148">
        <v>191</v>
      </c>
    </row>
    <row r="21" spans="1:17" s="681" customFormat="1" ht="15" x14ac:dyDescent="0.25">
      <c r="A21" s="684">
        <v>7</v>
      </c>
      <c r="B21" s="1856"/>
      <c r="C21" s="789"/>
      <c r="D21" s="789"/>
      <c r="E21" s="1863">
        <v>335</v>
      </c>
      <c r="F21" s="1865"/>
      <c r="G21" s="1388"/>
      <c r="H21" s="1388"/>
      <c r="I21" s="1863">
        <v>424</v>
      </c>
      <c r="J21" s="1864"/>
      <c r="K21" s="1388"/>
      <c r="L21" s="1388"/>
      <c r="M21" s="1863">
        <v>78</v>
      </c>
      <c r="N21" s="1864"/>
      <c r="O21" s="789"/>
      <c r="P21" s="1369"/>
      <c r="Q21" s="1148">
        <v>184</v>
      </c>
    </row>
    <row r="22" spans="1:17" s="681" customFormat="1" ht="15" x14ac:dyDescent="0.25">
      <c r="A22" s="684">
        <v>8</v>
      </c>
      <c r="B22" s="1856"/>
      <c r="C22" s="789"/>
      <c r="D22" s="789"/>
      <c r="E22" s="1863">
        <v>396</v>
      </c>
      <c r="F22" s="1865"/>
      <c r="G22" s="1388"/>
      <c r="H22" s="1388"/>
      <c r="I22" s="1863">
        <v>504</v>
      </c>
      <c r="J22" s="1864"/>
      <c r="K22" s="1388"/>
      <c r="L22" s="1388"/>
      <c r="M22" s="1863">
        <v>79</v>
      </c>
      <c r="N22" s="1864"/>
      <c r="O22" s="789"/>
      <c r="P22" s="1369"/>
      <c r="Q22" s="1148">
        <v>161</v>
      </c>
    </row>
    <row r="23" spans="1:17" s="681" customFormat="1" ht="15" x14ac:dyDescent="0.25">
      <c r="A23" s="684">
        <v>9</v>
      </c>
      <c r="B23" s="1856"/>
      <c r="C23" s="789"/>
      <c r="D23" s="789"/>
      <c r="E23" s="1863">
        <v>440</v>
      </c>
      <c r="F23" s="1865"/>
      <c r="G23" s="1388"/>
      <c r="H23" s="1388"/>
      <c r="I23" s="1863">
        <v>507</v>
      </c>
      <c r="J23" s="1864"/>
      <c r="K23" s="1388"/>
      <c r="L23" s="1388"/>
      <c r="M23" s="1863">
        <v>84</v>
      </c>
      <c r="N23" s="1864"/>
      <c r="O23" s="789"/>
      <c r="P23" s="1369"/>
      <c r="Q23" s="1148">
        <v>173</v>
      </c>
    </row>
    <row r="24" spans="1:17" s="681" customFormat="1" ht="15" x14ac:dyDescent="0.25">
      <c r="A24" s="684">
        <v>10</v>
      </c>
      <c r="B24" s="1856"/>
      <c r="C24" s="789"/>
      <c r="D24" s="789"/>
      <c r="E24" s="1863">
        <v>457</v>
      </c>
      <c r="F24" s="1865"/>
      <c r="G24" s="1388"/>
      <c r="H24" s="1388"/>
      <c r="I24" s="1863">
        <v>501</v>
      </c>
      <c r="J24" s="1864"/>
      <c r="K24" s="1388"/>
      <c r="L24" s="1388"/>
      <c r="M24" s="1863">
        <v>82</v>
      </c>
      <c r="N24" s="1864"/>
      <c r="O24" s="789"/>
      <c r="P24" s="1369"/>
      <c r="Q24" s="1148">
        <v>182</v>
      </c>
    </row>
    <row r="25" spans="1:17" s="681" customFormat="1" ht="15" x14ac:dyDescent="0.25">
      <c r="A25" s="684">
        <v>11</v>
      </c>
      <c r="B25" s="1856"/>
      <c r="C25" s="789"/>
      <c r="D25" s="789"/>
      <c r="E25" s="1863">
        <v>441</v>
      </c>
      <c r="F25" s="1865"/>
      <c r="G25" s="1388"/>
      <c r="H25" s="1388"/>
      <c r="I25" s="1863">
        <v>444</v>
      </c>
      <c r="J25" s="1864"/>
      <c r="K25" s="1388"/>
      <c r="L25" s="1388"/>
      <c r="M25" s="1863">
        <v>82</v>
      </c>
      <c r="N25" s="1864"/>
      <c r="O25" s="789"/>
      <c r="P25" s="1369"/>
      <c r="Q25" s="1148">
        <v>166</v>
      </c>
    </row>
    <row r="26" spans="1:17" s="681" customFormat="1" ht="15" x14ac:dyDescent="0.25">
      <c r="A26" s="684">
        <v>12</v>
      </c>
      <c r="B26" s="1856"/>
      <c r="C26" s="789"/>
      <c r="D26" s="789"/>
      <c r="E26" s="1863">
        <v>447</v>
      </c>
      <c r="F26" s="1865"/>
      <c r="G26" s="1388"/>
      <c r="H26" s="1388"/>
      <c r="I26" s="1863">
        <v>498</v>
      </c>
      <c r="J26" s="1864"/>
      <c r="K26" s="1388"/>
      <c r="L26" s="1388"/>
      <c r="M26" s="1863">
        <v>83</v>
      </c>
      <c r="N26" s="1864"/>
      <c r="O26" s="789"/>
      <c r="P26" s="1369"/>
      <c r="Q26" s="1148">
        <v>165</v>
      </c>
    </row>
    <row r="27" spans="1:17" s="681" customFormat="1" ht="15" x14ac:dyDescent="0.25">
      <c r="A27" s="684">
        <v>13</v>
      </c>
      <c r="B27" s="1856"/>
      <c r="C27" s="789"/>
      <c r="D27" s="789"/>
      <c r="E27" s="1863">
        <v>468</v>
      </c>
      <c r="F27" s="1865"/>
      <c r="G27" s="1388"/>
      <c r="H27" s="1388"/>
      <c r="I27" s="1863">
        <v>553</v>
      </c>
      <c r="J27" s="1864"/>
      <c r="K27" s="1388"/>
      <c r="L27" s="1388"/>
      <c r="M27" s="1863">
        <v>87</v>
      </c>
      <c r="N27" s="1864"/>
      <c r="O27" s="789"/>
      <c r="P27" s="1369"/>
      <c r="Q27" s="1148">
        <v>185</v>
      </c>
    </row>
    <row r="28" spans="1:17" s="681" customFormat="1" ht="15" x14ac:dyDescent="0.25">
      <c r="A28" s="684">
        <v>14</v>
      </c>
      <c r="B28" s="1856"/>
      <c r="C28" s="789"/>
      <c r="D28" s="789"/>
      <c r="E28" s="1863">
        <v>456</v>
      </c>
      <c r="F28" s="1865"/>
      <c r="G28" s="1388"/>
      <c r="H28" s="1388"/>
      <c r="I28" s="1863">
        <v>528</v>
      </c>
      <c r="J28" s="1864"/>
      <c r="K28" s="1388"/>
      <c r="L28" s="1388"/>
      <c r="M28" s="1863">
        <v>87</v>
      </c>
      <c r="N28" s="1864"/>
      <c r="O28" s="789"/>
      <c r="P28" s="1369"/>
      <c r="Q28" s="1148">
        <v>188</v>
      </c>
    </row>
    <row r="29" spans="1:17" s="681" customFormat="1" ht="15" x14ac:dyDescent="0.25">
      <c r="A29" s="684">
        <v>15</v>
      </c>
      <c r="B29" s="1856"/>
      <c r="C29" s="789"/>
      <c r="D29" s="789"/>
      <c r="E29" s="1863">
        <v>423</v>
      </c>
      <c r="F29" s="1865"/>
      <c r="G29" s="1388"/>
      <c r="H29" s="1388"/>
      <c r="I29" s="1863">
        <v>475</v>
      </c>
      <c r="J29" s="1864"/>
      <c r="K29" s="1388"/>
      <c r="L29" s="1388"/>
      <c r="M29" s="1863">
        <v>85</v>
      </c>
      <c r="N29" s="1864"/>
      <c r="O29" s="789"/>
      <c r="P29" s="1369"/>
      <c r="Q29" s="1148">
        <v>192</v>
      </c>
    </row>
    <row r="30" spans="1:17" s="681" customFormat="1" ht="15" x14ac:dyDescent="0.25">
      <c r="A30" s="684">
        <v>16</v>
      </c>
      <c r="B30" s="1856"/>
      <c r="C30" s="789"/>
      <c r="D30" s="789"/>
      <c r="E30" s="1863">
        <v>445</v>
      </c>
      <c r="F30" s="1865"/>
      <c r="G30" s="1388"/>
      <c r="H30" s="1388"/>
      <c r="I30" s="1863">
        <v>500</v>
      </c>
      <c r="J30" s="1864"/>
      <c r="K30" s="1388"/>
      <c r="L30" s="1388"/>
      <c r="M30" s="1863">
        <v>85</v>
      </c>
      <c r="N30" s="1864"/>
      <c r="O30" s="789"/>
      <c r="P30" s="1369"/>
      <c r="Q30" s="1148">
        <v>180</v>
      </c>
    </row>
    <row r="31" spans="1:17" s="685" customFormat="1" ht="15" x14ac:dyDescent="0.25">
      <c r="A31" s="684">
        <v>17</v>
      </c>
      <c r="B31" s="1856"/>
      <c r="C31" s="789"/>
      <c r="D31" s="789"/>
      <c r="E31" s="1863">
        <v>450</v>
      </c>
      <c r="F31" s="1865"/>
      <c r="G31" s="1388"/>
      <c r="H31" s="1388"/>
      <c r="I31" s="1863">
        <v>479</v>
      </c>
      <c r="J31" s="1864"/>
      <c r="K31" s="1388"/>
      <c r="L31" s="1388"/>
      <c r="M31" s="1863">
        <v>88</v>
      </c>
      <c r="N31" s="1864"/>
      <c r="O31" s="789"/>
      <c r="P31" s="1369"/>
      <c r="Q31" s="1148">
        <v>162</v>
      </c>
    </row>
    <row r="32" spans="1:17" s="685" customFormat="1" ht="15" x14ac:dyDescent="0.25">
      <c r="A32" s="684">
        <v>18</v>
      </c>
      <c r="B32" s="1856"/>
      <c r="C32" s="789"/>
      <c r="D32" s="789"/>
      <c r="E32" s="1863">
        <v>457</v>
      </c>
      <c r="F32" s="1865"/>
      <c r="G32" s="1388"/>
      <c r="H32" s="1388"/>
      <c r="I32" s="1863">
        <v>515</v>
      </c>
      <c r="J32" s="1864"/>
      <c r="K32" s="1388"/>
      <c r="L32" s="1388"/>
      <c r="M32" s="1863">
        <v>97</v>
      </c>
      <c r="N32" s="1864"/>
      <c r="O32" s="789"/>
      <c r="P32" s="1369"/>
      <c r="Q32" s="1148">
        <v>151</v>
      </c>
    </row>
    <row r="33" spans="1:33" s="685" customFormat="1" ht="15" x14ac:dyDescent="0.25">
      <c r="A33" s="684">
        <v>19</v>
      </c>
      <c r="B33" s="1856"/>
      <c r="C33" s="789"/>
      <c r="D33" s="789"/>
      <c r="E33" s="1863">
        <v>459</v>
      </c>
      <c r="F33" s="1865"/>
      <c r="G33" s="1388"/>
      <c r="H33" s="1388"/>
      <c r="I33" s="1863">
        <v>562</v>
      </c>
      <c r="J33" s="1864"/>
      <c r="K33" s="1388"/>
      <c r="L33" s="1388"/>
      <c r="M33" s="1863">
        <v>87</v>
      </c>
      <c r="N33" s="1864"/>
      <c r="O33" s="789"/>
      <c r="P33" s="1369"/>
      <c r="Q33" s="1148">
        <v>153</v>
      </c>
    </row>
    <row r="34" spans="1:33" s="685" customFormat="1" ht="15" x14ac:dyDescent="0.25">
      <c r="A34" s="684">
        <v>20</v>
      </c>
      <c r="B34" s="1856"/>
      <c r="C34" s="789"/>
      <c r="D34" s="789"/>
      <c r="E34" s="1863">
        <v>439</v>
      </c>
      <c r="F34" s="1865"/>
      <c r="G34" s="1388"/>
      <c r="H34" s="1388"/>
      <c r="I34" s="1863">
        <v>572</v>
      </c>
      <c r="J34" s="1864"/>
      <c r="K34" s="1388"/>
      <c r="L34" s="1388"/>
      <c r="M34" s="1863">
        <v>91</v>
      </c>
      <c r="N34" s="1864"/>
      <c r="O34" s="789"/>
      <c r="P34" s="1369"/>
      <c r="Q34" s="1148">
        <v>157</v>
      </c>
    </row>
    <row r="35" spans="1:33" s="685" customFormat="1" ht="15" x14ac:dyDescent="0.25">
      <c r="A35" s="684">
        <v>21</v>
      </c>
      <c r="B35" s="1856"/>
      <c r="C35" s="789"/>
      <c r="D35" s="789"/>
      <c r="E35" s="1863">
        <v>419</v>
      </c>
      <c r="F35" s="1865"/>
      <c r="G35" s="1388"/>
      <c r="H35" s="1388"/>
      <c r="I35" s="1863">
        <v>558</v>
      </c>
      <c r="J35" s="1864"/>
      <c r="K35" s="1388"/>
      <c r="L35" s="1388"/>
      <c r="M35" s="1863">
        <v>85</v>
      </c>
      <c r="N35" s="1864"/>
      <c r="O35" s="789"/>
      <c r="P35" s="1369"/>
      <c r="Q35" s="1148">
        <v>159</v>
      </c>
    </row>
    <row r="36" spans="1:33" s="685" customFormat="1" ht="15" x14ac:dyDescent="0.25">
      <c r="A36" s="684">
        <v>22</v>
      </c>
      <c r="B36" s="1856"/>
      <c r="C36" s="789"/>
      <c r="D36" s="789"/>
      <c r="E36" s="1863">
        <v>426</v>
      </c>
      <c r="F36" s="1865"/>
      <c r="G36" s="1388"/>
      <c r="H36" s="1388"/>
      <c r="I36" s="1863">
        <v>562</v>
      </c>
      <c r="J36" s="1864"/>
      <c r="K36" s="1388"/>
      <c r="L36" s="1388"/>
      <c r="M36" s="1863">
        <v>75</v>
      </c>
      <c r="N36" s="1864"/>
      <c r="O36" s="789"/>
      <c r="P36" s="1369"/>
      <c r="Q36" s="1148">
        <v>151</v>
      </c>
    </row>
    <row r="37" spans="1:33" s="685" customFormat="1" ht="15" x14ac:dyDescent="0.25">
      <c r="A37" s="684">
        <v>23</v>
      </c>
      <c r="B37" s="1856"/>
      <c r="C37" s="789"/>
      <c r="D37" s="789"/>
      <c r="E37" s="1863">
        <v>405</v>
      </c>
      <c r="F37" s="1865"/>
      <c r="G37" s="1388"/>
      <c r="H37" s="1388"/>
      <c r="I37" s="1863">
        <v>514</v>
      </c>
      <c r="J37" s="1864"/>
      <c r="K37" s="1388"/>
      <c r="L37" s="1388"/>
      <c r="M37" s="1863">
        <v>74</v>
      </c>
      <c r="N37" s="1864"/>
      <c r="O37" s="789"/>
      <c r="P37" s="1369"/>
      <c r="Q37" s="1148">
        <v>167</v>
      </c>
    </row>
    <row r="38" spans="1:33" s="685" customFormat="1" ht="15" x14ac:dyDescent="0.25">
      <c r="A38" s="684">
        <v>24</v>
      </c>
      <c r="B38" s="1856"/>
      <c r="C38" s="789"/>
      <c r="D38" s="789"/>
      <c r="E38" s="1863">
        <v>346</v>
      </c>
      <c r="F38" s="1865"/>
      <c r="G38" s="1388"/>
      <c r="H38" s="1388"/>
      <c r="I38" s="1863">
        <v>417</v>
      </c>
      <c r="J38" s="1864"/>
      <c r="K38" s="1388"/>
      <c r="L38" s="1388"/>
      <c r="M38" s="1863">
        <v>80</v>
      </c>
      <c r="N38" s="1864"/>
      <c r="O38" s="789"/>
      <c r="P38" s="1369"/>
      <c r="Q38" s="1148">
        <v>154</v>
      </c>
    </row>
    <row r="39" spans="1:33" s="685" customFormat="1" ht="15" x14ac:dyDescent="0.2">
      <c r="A39" s="684" t="s">
        <v>19</v>
      </c>
      <c r="B39" s="1369"/>
      <c r="C39" s="789"/>
      <c r="D39" s="789"/>
      <c r="E39" s="1866">
        <f>SUM(E15:E38)</f>
        <v>9112</v>
      </c>
      <c r="F39" s="1861"/>
      <c r="G39" s="1867"/>
      <c r="H39" s="1867"/>
      <c r="I39" s="1860">
        <f>SUM(I15:I38)</f>
        <v>10753</v>
      </c>
      <c r="J39" s="1867"/>
      <c r="K39" s="1867"/>
      <c r="L39" s="1867"/>
      <c r="M39" s="1860">
        <f>SUM(M15:M38)</f>
        <v>2015</v>
      </c>
      <c r="N39" s="1867"/>
      <c r="O39" s="1861"/>
      <c r="P39" s="1861"/>
      <c r="Q39" s="1860">
        <f>SUM(Q15:Q38)</f>
        <v>4160</v>
      </c>
    </row>
    <row r="40" spans="1:33" s="674" customFormat="1" ht="12.75" customHeight="1" x14ac:dyDescent="0.2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22</v>
      </c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 t="s">
        <v>23</v>
      </c>
      <c r="K43" s="674" t="s">
        <v>526</v>
      </c>
      <c r="L43" s="674"/>
      <c r="M43" s="674"/>
      <c r="N43" s="674"/>
      <c r="O43" s="674"/>
      <c r="P43" s="674"/>
      <c r="Q43" s="674"/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3">
    <tabColor theme="6"/>
  </sheetPr>
  <dimension ref="A1:AG47"/>
  <sheetViews>
    <sheetView zoomScale="70" zoomScaleNormal="70" workbookViewId="0">
      <selection activeCell="M15" sqref="M15:M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7" t="s">
        <v>503</v>
      </c>
      <c r="C1" s="2046"/>
      <c r="D1" s="2046"/>
      <c r="E1" s="2046"/>
      <c r="F1" s="2046"/>
      <c r="J1" s="801" t="s">
        <v>179</v>
      </c>
      <c r="K1" s="2984" t="s">
        <v>284</v>
      </c>
      <c r="L1" s="2994"/>
      <c r="M1" s="2994"/>
      <c r="N1" s="2994"/>
      <c r="O1" s="2994"/>
      <c r="P1" s="2994"/>
      <c r="Q1" s="2994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2988" t="s">
        <v>1</v>
      </c>
      <c r="C2" s="2032"/>
      <c r="D2" s="2032"/>
      <c r="E2" s="2032"/>
      <c r="F2" s="2032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279</v>
      </c>
      <c r="M3" s="1079"/>
      <c r="N3" s="1080"/>
      <c r="O3" s="1079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2990" t="s">
        <v>4</v>
      </c>
      <c r="C4" s="204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2989" t="s">
        <v>7</v>
      </c>
      <c r="C5" s="204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2992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2993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26" t="s">
        <v>474</v>
      </c>
      <c r="B8" s="1312" t="s">
        <v>475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2991" t="s">
        <v>9</v>
      </c>
      <c r="B9" s="2985" t="s">
        <v>10</v>
      </c>
      <c r="C9" s="2370"/>
      <c r="D9" s="2370"/>
      <c r="E9" s="2370"/>
      <c r="F9" s="2370"/>
      <c r="G9" s="2370"/>
      <c r="H9" s="2370"/>
      <c r="I9" s="2371"/>
      <c r="J9" s="2985" t="s">
        <v>11</v>
      </c>
      <c r="K9" s="2370"/>
      <c r="L9" s="2370"/>
      <c r="M9" s="2370"/>
      <c r="N9" s="2370"/>
      <c r="O9" s="2370"/>
      <c r="P9" s="2370"/>
      <c r="Q9" s="2371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367"/>
      <c r="B10" s="2986" t="s">
        <v>287</v>
      </c>
      <c r="C10" s="2039"/>
      <c r="D10" s="2039"/>
      <c r="E10" s="2040"/>
      <c r="F10" s="2986" t="s">
        <v>384</v>
      </c>
      <c r="G10" s="2039"/>
      <c r="H10" s="2039"/>
      <c r="I10" s="2040"/>
      <c r="J10" s="2986" t="str">
        <f>B10</f>
        <v>ВЛ-10 кВ Шестово</v>
      </c>
      <c r="K10" s="2039"/>
      <c r="L10" s="2039"/>
      <c r="M10" s="2040"/>
      <c r="N10" s="2986" t="str">
        <f>F10</f>
        <v>ф.1 Город</v>
      </c>
      <c r="O10" s="2922"/>
      <c r="P10" s="2922"/>
      <c r="Q10" s="2923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367"/>
      <c r="B11" s="2986" t="s">
        <v>14</v>
      </c>
      <c r="C11" s="2039"/>
      <c r="E11" s="679">
        <v>4000</v>
      </c>
      <c r="F11" s="2986" t="s">
        <v>14</v>
      </c>
      <c r="G11" s="2039"/>
      <c r="H11" s="678"/>
      <c r="I11" s="679"/>
      <c r="J11" s="2986" t="s">
        <v>14</v>
      </c>
      <c r="K11" s="2039"/>
      <c r="L11" s="678"/>
      <c r="M11" s="679">
        <f>E11</f>
        <v>4000</v>
      </c>
      <c r="N11" s="2986" t="s">
        <v>14</v>
      </c>
      <c r="O11" s="2039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36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825"/>
      <c r="C14" s="789"/>
      <c r="D14" s="789"/>
      <c r="E14" s="1370"/>
      <c r="F14" s="1862"/>
      <c r="G14" s="1849"/>
      <c r="H14" s="1849"/>
      <c r="I14" s="1370"/>
      <c r="J14" s="1862"/>
      <c r="K14" s="1849"/>
      <c r="L14" s="1849"/>
      <c r="M14" s="1370"/>
      <c r="N14" s="1862"/>
      <c r="O14" s="1849"/>
      <c r="P14" s="1849"/>
      <c r="Q14" s="1370"/>
    </row>
    <row r="15" spans="1:33" s="1390" customFormat="1" ht="15" x14ac:dyDescent="0.2">
      <c r="A15" s="1383">
        <v>1</v>
      </c>
      <c r="B15" s="1393"/>
      <c r="C15" s="1388"/>
      <c r="D15" s="1386"/>
      <c r="E15" s="1709">
        <v>252</v>
      </c>
      <c r="F15" s="1859"/>
      <c r="G15" s="1840"/>
      <c r="H15" s="1840"/>
      <c r="I15" s="1709">
        <v>320</v>
      </c>
      <c r="J15" s="1859"/>
      <c r="K15" s="1840"/>
      <c r="L15" s="1840"/>
      <c r="M15" s="1709">
        <v>118</v>
      </c>
      <c r="N15" s="1859"/>
      <c r="O15" s="1840"/>
      <c r="P15" s="1840"/>
      <c r="Q15" s="1709">
        <v>159</v>
      </c>
    </row>
    <row r="16" spans="1:33" s="681" customFormat="1" ht="15" x14ac:dyDescent="0.2">
      <c r="A16" s="684">
        <v>2</v>
      </c>
      <c r="B16" s="825"/>
      <c r="C16" s="789"/>
      <c r="D16" s="1369"/>
      <c r="E16" s="1709">
        <v>200</v>
      </c>
      <c r="F16" s="1859"/>
      <c r="G16" s="1840"/>
      <c r="H16" s="1840"/>
      <c r="I16" s="1709">
        <v>271</v>
      </c>
      <c r="J16" s="1859"/>
      <c r="K16" s="1840"/>
      <c r="L16" s="1840"/>
      <c r="M16" s="1709">
        <v>121</v>
      </c>
      <c r="N16" s="1859"/>
      <c r="O16" s="1840"/>
      <c r="P16" s="1840"/>
      <c r="Q16" s="1709">
        <v>163</v>
      </c>
    </row>
    <row r="17" spans="1:17" s="681" customFormat="1" ht="15" x14ac:dyDescent="0.2">
      <c r="A17" s="684">
        <v>3</v>
      </c>
      <c r="B17" s="825"/>
      <c r="C17" s="789"/>
      <c r="D17" s="1369"/>
      <c r="E17" s="1709">
        <v>196</v>
      </c>
      <c r="F17" s="1859"/>
      <c r="G17" s="1840"/>
      <c r="H17" s="1840"/>
      <c r="I17" s="1709">
        <v>260</v>
      </c>
      <c r="J17" s="1859"/>
      <c r="K17" s="1840"/>
      <c r="L17" s="1840"/>
      <c r="M17" s="1709">
        <v>128</v>
      </c>
      <c r="N17" s="1859"/>
      <c r="O17" s="1840"/>
      <c r="P17" s="1840"/>
      <c r="Q17" s="1709">
        <v>166</v>
      </c>
    </row>
    <row r="18" spans="1:17" s="681" customFormat="1" ht="15" x14ac:dyDescent="0.2">
      <c r="A18" s="684">
        <v>4</v>
      </c>
      <c r="B18" s="825"/>
      <c r="C18" s="789"/>
      <c r="D18" s="1369"/>
      <c r="E18" s="1709">
        <v>165</v>
      </c>
      <c r="F18" s="1859"/>
      <c r="G18" s="1840"/>
      <c r="H18" s="1840"/>
      <c r="I18" s="1709">
        <v>255</v>
      </c>
      <c r="J18" s="1859"/>
      <c r="K18" s="1840"/>
      <c r="L18" s="1840"/>
      <c r="M18" s="1709">
        <v>119</v>
      </c>
      <c r="N18" s="1859"/>
      <c r="O18" s="1840"/>
      <c r="P18" s="1840"/>
      <c r="Q18" s="1709">
        <v>177</v>
      </c>
    </row>
    <row r="19" spans="1:17" s="681" customFormat="1" ht="15" x14ac:dyDescent="0.2">
      <c r="A19" s="684">
        <v>5</v>
      </c>
      <c r="B19" s="825"/>
      <c r="C19" s="789"/>
      <c r="D19" s="1369"/>
      <c r="E19" s="1709">
        <v>159</v>
      </c>
      <c r="F19" s="1859"/>
      <c r="G19" s="1840"/>
      <c r="H19" s="1840"/>
      <c r="I19" s="1709">
        <v>255</v>
      </c>
      <c r="J19" s="1859"/>
      <c r="K19" s="1840"/>
      <c r="L19" s="1840"/>
      <c r="M19" s="1709">
        <v>112</v>
      </c>
      <c r="N19" s="1859"/>
      <c r="O19" s="1840"/>
      <c r="P19" s="1840"/>
      <c r="Q19" s="1709">
        <v>160</v>
      </c>
    </row>
    <row r="20" spans="1:17" s="681" customFormat="1" ht="15" x14ac:dyDescent="0.2">
      <c r="A20" s="684">
        <v>6</v>
      </c>
      <c r="B20" s="825"/>
      <c r="C20" s="789"/>
      <c r="D20" s="1369"/>
      <c r="E20" s="1709">
        <v>177</v>
      </c>
      <c r="F20" s="1859"/>
      <c r="G20" s="1840"/>
      <c r="H20" s="1840"/>
      <c r="I20" s="1709">
        <v>284</v>
      </c>
      <c r="J20" s="1859"/>
      <c r="K20" s="1840"/>
      <c r="L20" s="1840"/>
      <c r="M20" s="1709">
        <v>113</v>
      </c>
      <c r="N20" s="1859"/>
      <c r="O20" s="1840"/>
      <c r="P20" s="1840"/>
      <c r="Q20" s="1709">
        <v>169</v>
      </c>
    </row>
    <row r="21" spans="1:17" s="681" customFormat="1" ht="15" x14ac:dyDescent="0.2">
      <c r="A21" s="684">
        <v>7</v>
      </c>
      <c r="B21" s="825"/>
      <c r="C21" s="789"/>
      <c r="D21" s="1369"/>
      <c r="E21" s="1709">
        <v>243</v>
      </c>
      <c r="F21" s="1859"/>
      <c r="G21" s="1840"/>
      <c r="H21" s="1840"/>
      <c r="I21" s="1709">
        <v>359</v>
      </c>
      <c r="J21" s="1859"/>
      <c r="K21" s="1840"/>
      <c r="L21" s="1840"/>
      <c r="M21" s="1709">
        <v>111</v>
      </c>
      <c r="N21" s="1859"/>
      <c r="O21" s="1840"/>
      <c r="P21" s="1840"/>
      <c r="Q21" s="1709">
        <v>154</v>
      </c>
    </row>
    <row r="22" spans="1:17" s="681" customFormat="1" ht="15" x14ac:dyDescent="0.2">
      <c r="A22" s="684">
        <v>8</v>
      </c>
      <c r="B22" s="825"/>
      <c r="C22" s="789"/>
      <c r="D22" s="1369"/>
      <c r="E22" s="1709">
        <v>353</v>
      </c>
      <c r="F22" s="1859"/>
      <c r="G22" s="1840"/>
      <c r="H22" s="1840"/>
      <c r="I22" s="1709">
        <v>441</v>
      </c>
      <c r="J22" s="1859"/>
      <c r="K22" s="1840"/>
      <c r="L22" s="1840"/>
      <c r="M22" s="1709">
        <v>120</v>
      </c>
      <c r="N22" s="1859"/>
      <c r="O22" s="1840"/>
      <c r="P22" s="1840"/>
      <c r="Q22" s="1709">
        <v>148</v>
      </c>
    </row>
    <row r="23" spans="1:17" s="681" customFormat="1" ht="15" x14ac:dyDescent="0.2">
      <c r="A23" s="684">
        <v>9</v>
      </c>
      <c r="B23" s="825"/>
      <c r="C23" s="789"/>
      <c r="D23" s="1369"/>
      <c r="E23" s="1709">
        <v>329</v>
      </c>
      <c r="F23" s="1859"/>
      <c r="G23" s="1840"/>
      <c r="H23" s="1840"/>
      <c r="I23" s="1709">
        <v>507</v>
      </c>
      <c r="J23" s="1859"/>
      <c r="K23" s="1840"/>
      <c r="L23" s="1840"/>
      <c r="M23" s="1709">
        <v>115</v>
      </c>
      <c r="N23" s="1859"/>
      <c r="O23" s="1840"/>
      <c r="P23" s="1840"/>
      <c r="Q23" s="1709">
        <v>148</v>
      </c>
    </row>
    <row r="24" spans="1:17" s="681" customFormat="1" ht="15" x14ac:dyDescent="0.2">
      <c r="A24" s="684">
        <v>10</v>
      </c>
      <c r="B24" s="825"/>
      <c r="C24" s="789"/>
      <c r="D24" s="1369"/>
      <c r="E24" s="1709">
        <v>376</v>
      </c>
      <c r="F24" s="1859"/>
      <c r="G24" s="1840"/>
      <c r="H24" s="1840"/>
      <c r="I24" s="1709">
        <v>577</v>
      </c>
      <c r="J24" s="1859"/>
      <c r="K24" s="1840"/>
      <c r="L24" s="1840"/>
      <c r="M24" s="1709">
        <v>113</v>
      </c>
      <c r="N24" s="1859"/>
      <c r="O24" s="1840"/>
      <c r="P24" s="1840"/>
      <c r="Q24" s="1709">
        <v>164</v>
      </c>
    </row>
    <row r="25" spans="1:17" s="681" customFormat="1" ht="15" x14ac:dyDescent="0.2">
      <c r="A25" s="684">
        <v>11</v>
      </c>
      <c r="B25" s="825"/>
      <c r="C25" s="789"/>
      <c r="D25" s="1369"/>
      <c r="E25" s="1709">
        <v>369</v>
      </c>
      <c r="F25" s="1859"/>
      <c r="G25" s="1840"/>
      <c r="H25" s="1840"/>
      <c r="I25" s="1709">
        <v>568</v>
      </c>
      <c r="J25" s="1859"/>
      <c r="K25" s="1840"/>
      <c r="L25" s="1840"/>
      <c r="M25" s="1709">
        <v>112</v>
      </c>
      <c r="N25" s="1859"/>
      <c r="O25" s="1840"/>
      <c r="P25" s="1840"/>
      <c r="Q25" s="1709">
        <v>158</v>
      </c>
    </row>
    <row r="26" spans="1:17" s="681" customFormat="1" ht="15" x14ac:dyDescent="0.2">
      <c r="A26" s="684">
        <v>12</v>
      </c>
      <c r="B26" s="825"/>
      <c r="C26" s="789"/>
      <c r="D26" s="1369"/>
      <c r="E26" s="1709">
        <v>383</v>
      </c>
      <c r="F26" s="1859"/>
      <c r="G26" s="1840"/>
      <c r="H26" s="1840"/>
      <c r="I26" s="1709">
        <v>563</v>
      </c>
      <c r="J26" s="1859"/>
      <c r="K26" s="1840"/>
      <c r="L26" s="1840"/>
      <c r="M26" s="1709">
        <v>114</v>
      </c>
      <c r="N26" s="1859"/>
      <c r="O26" s="1840"/>
      <c r="P26" s="1840"/>
      <c r="Q26" s="1709">
        <v>156</v>
      </c>
    </row>
    <row r="27" spans="1:17" s="681" customFormat="1" ht="15" x14ac:dyDescent="0.2">
      <c r="A27" s="684">
        <v>13</v>
      </c>
      <c r="B27" s="825"/>
      <c r="C27" s="789"/>
      <c r="D27" s="1369"/>
      <c r="E27" s="1709">
        <v>380</v>
      </c>
      <c r="F27" s="1859"/>
      <c r="G27" s="1840"/>
      <c r="H27" s="1840"/>
      <c r="I27" s="1709">
        <v>583</v>
      </c>
      <c r="J27" s="1859"/>
      <c r="K27" s="1840"/>
      <c r="L27" s="1840"/>
      <c r="M27" s="1709">
        <v>117</v>
      </c>
      <c r="N27" s="1859"/>
      <c r="O27" s="1840"/>
      <c r="P27" s="1840"/>
      <c r="Q27" s="1709">
        <v>173</v>
      </c>
    </row>
    <row r="28" spans="1:17" s="681" customFormat="1" ht="15" x14ac:dyDescent="0.2">
      <c r="A28" s="684">
        <v>14</v>
      </c>
      <c r="B28" s="825"/>
      <c r="C28" s="789"/>
      <c r="D28" s="1369"/>
      <c r="E28" s="1709">
        <v>354</v>
      </c>
      <c r="F28" s="1859"/>
      <c r="G28" s="1840"/>
      <c r="H28" s="1840"/>
      <c r="I28" s="1709">
        <v>520</v>
      </c>
      <c r="J28" s="1859"/>
      <c r="K28" s="1840"/>
      <c r="L28" s="1840"/>
      <c r="M28" s="1709">
        <v>119</v>
      </c>
      <c r="N28" s="1859"/>
      <c r="O28" s="1840"/>
      <c r="P28" s="1840"/>
      <c r="Q28" s="1709">
        <v>154</v>
      </c>
    </row>
    <row r="29" spans="1:17" s="681" customFormat="1" ht="15" x14ac:dyDescent="0.2">
      <c r="A29" s="684">
        <v>15</v>
      </c>
      <c r="B29" s="825"/>
      <c r="C29" s="789"/>
      <c r="D29" s="1369"/>
      <c r="E29" s="1709">
        <v>327</v>
      </c>
      <c r="F29" s="1859"/>
      <c r="G29" s="1840"/>
      <c r="H29" s="1840"/>
      <c r="I29" s="1709">
        <v>521</v>
      </c>
      <c r="J29" s="1859"/>
      <c r="K29" s="1840"/>
      <c r="L29" s="1840"/>
      <c r="M29" s="1709">
        <v>113</v>
      </c>
      <c r="N29" s="1859"/>
      <c r="O29" s="1840"/>
      <c r="P29" s="1840"/>
      <c r="Q29" s="1709">
        <v>163</v>
      </c>
    </row>
    <row r="30" spans="1:17" s="681" customFormat="1" ht="15" x14ac:dyDescent="0.2">
      <c r="A30" s="684">
        <v>16</v>
      </c>
      <c r="B30" s="825"/>
      <c r="C30" s="789"/>
      <c r="D30" s="1369"/>
      <c r="E30" s="1709">
        <v>331</v>
      </c>
      <c r="F30" s="1859"/>
      <c r="G30" s="1840"/>
      <c r="H30" s="1840"/>
      <c r="I30" s="1709">
        <v>564</v>
      </c>
      <c r="J30" s="1859"/>
      <c r="K30" s="1840"/>
      <c r="L30" s="1840"/>
      <c r="M30" s="1709">
        <v>125</v>
      </c>
      <c r="N30" s="1859"/>
      <c r="O30" s="1840"/>
      <c r="P30" s="1840"/>
      <c r="Q30" s="1709">
        <v>164</v>
      </c>
    </row>
    <row r="31" spans="1:17" s="685" customFormat="1" ht="15" x14ac:dyDescent="0.2">
      <c r="A31" s="684">
        <v>17</v>
      </c>
      <c r="B31" s="825"/>
      <c r="C31" s="789"/>
      <c r="D31" s="1369"/>
      <c r="E31" s="1709">
        <v>356</v>
      </c>
      <c r="F31" s="1859"/>
      <c r="G31" s="1840"/>
      <c r="H31" s="1840"/>
      <c r="I31" s="1709">
        <v>564</v>
      </c>
      <c r="J31" s="1859"/>
      <c r="K31" s="1840"/>
      <c r="L31" s="1840"/>
      <c r="M31" s="1709">
        <v>131</v>
      </c>
      <c r="N31" s="1859"/>
      <c r="O31" s="1840"/>
      <c r="P31" s="1840"/>
      <c r="Q31" s="1709">
        <v>157</v>
      </c>
    </row>
    <row r="32" spans="1:17" s="685" customFormat="1" ht="15" x14ac:dyDescent="0.2">
      <c r="A32" s="684">
        <v>18</v>
      </c>
      <c r="B32" s="825"/>
      <c r="C32" s="789"/>
      <c r="D32" s="1369"/>
      <c r="E32" s="1709">
        <v>380</v>
      </c>
      <c r="F32" s="1859"/>
      <c r="G32" s="1840"/>
      <c r="H32" s="1840"/>
      <c r="I32" s="1709">
        <v>571</v>
      </c>
      <c r="J32" s="1859"/>
      <c r="K32" s="1840"/>
      <c r="L32" s="1840"/>
      <c r="M32" s="1709">
        <v>141</v>
      </c>
      <c r="N32" s="1859"/>
      <c r="O32" s="1840"/>
      <c r="P32" s="1840"/>
      <c r="Q32" s="1709">
        <v>152</v>
      </c>
    </row>
    <row r="33" spans="1:33" s="685" customFormat="1" ht="15" x14ac:dyDescent="0.2">
      <c r="A33" s="684">
        <v>19</v>
      </c>
      <c r="B33" s="825"/>
      <c r="C33" s="789"/>
      <c r="D33" s="1369"/>
      <c r="E33" s="1709">
        <v>366</v>
      </c>
      <c r="F33" s="1859"/>
      <c r="G33" s="1840"/>
      <c r="H33" s="1840"/>
      <c r="I33" s="1709">
        <v>564</v>
      </c>
      <c r="J33" s="1859"/>
      <c r="K33" s="1840"/>
      <c r="L33" s="1840"/>
      <c r="M33" s="1709">
        <v>130</v>
      </c>
      <c r="N33" s="1859"/>
      <c r="O33" s="1840"/>
      <c r="P33" s="1840"/>
      <c r="Q33" s="1709">
        <v>147</v>
      </c>
    </row>
    <row r="34" spans="1:33" s="685" customFormat="1" ht="15" x14ac:dyDescent="0.2">
      <c r="A34" s="684">
        <v>20</v>
      </c>
      <c r="B34" s="825"/>
      <c r="C34" s="789"/>
      <c r="D34" s="1369"/>
      <c r="E34" s="1709">
        <v>411</v>
      </c>
      <c r="F34" s="1859"/>
      <c r="G34" s="1840"/>
      <c r="H34" s="1840"/>
      <c r="I34" s="1709">
        <v>543</v>
      </c>
      <c r="J34" s="1859"/>
      <c r="K34" s="1840"/>
      <c r="L34" s="1840"/>
      <c r="M34" s="1709">
        <v>130</v>
      </c>
      <c r="N34" s="1859"/>
      <c r="O34" s="1840"/>
      <c r="P34" s="1840"/>
      <c r="Q34" s="1709">
        <v>154</v>
      </c>
    </row>
    <row r="35" spans="1:33" s="685" customFormat="1" ht="15" x14ac:dyDescent="0.2">
      <c r="A35" s="684">
        <v>21</v>
      </c>
      <c r="B35" s="825"/>
      <c r="C35" s="789"/>
      <c r="D35" s="1369"/>
      <c r="E35" s="1709">
        <v>396</v>
      </c>
      <c r="F35" s="1859"/>
      <c r="G35" s="1840"/>
      <c r="H35" s="1840"/>
      <c r="I35" s="1709">
        <v>527</v>
      </c>
      <c r="J35" s="1859"/>
      <c r="K35" s="1840"/>
      <c r="L35" s="1840"/>
      <c r="M35" s="1709">
        <v>121</v>
      </c>
      <c r="N35" s="1859"/>
      <c r="O35" s="1840"/>
      <c r="P35" s="1840"/>
      <c r="Q35" s="1709">
        <v>151</v>
      </c>
    </row>
    <row r="36" spans="1:33" s="685" customFormat="1" ht="15" x14ac:dyDescent="0.2">
      <c r="A36" s="684">
        <v>22</v>
      </c>
      <c r="B36" s="825"/>
      <c r="C36" s="789"/>
      <c r="D36" s="1369"/>
      <c r="E36" s="1709">
        <v>379</v>
      </c>
      <c r="F36" s="1859"/>
      <c r="G36" s="1840"/>
      <c r="H36" s="1840"/>
      <c r="I36" s="1709">
        <v>505</v>
      </c>
      <c r="J36" s="1859"/>
      <c r="K36" s="1840"/>
      <c r="L36" s="1840"/>
      <c r="M36" s="1709">
        <v>112</v>
      </c>
      <c r="N36" s="1859"/>
      <c r="O36" s="1840"/>
      <c r="P36" s="1840"/>
      <c r="Q36" s="1709">
        <v>145</v>
      </c>
    </row>
    <row r="37" spans="1:33" s="685" customFormat="1" ht="15" x14ac:dyDescent="0.2">
      <c r="A37" s="684">
        <v>23</v>
      </c>
      <c r="B37" s="825"/>
      <c r="C37" s="789"/>
      <c r="D37" s="1369"/>
      <c r="E37" s="1709">
        <v>359</v>
      </c>
      <c r="F37" s="1859"/>
      <c r="G37" s="1840"/>
      <c r="H37" s="1840"/>
      <c r="I37" s="1709">
        <v>478</v>
      </c>
      <c r="J37" s="1859"/>
      <c r="K37" s="1840"/>
      <c r="L37" s="1840"/>
      <c r="M37" s="1709">
        <v>109</v>
      </c>
      <c r="N37" s="1859"/>
      <c r="O37" s="1840"/>
      <c r="P37" s="1840"/>
      <c r="Q37" s="1709">
        <v>151</v>
      </c>
    </row>
    <row r="38" spans="1:33" s="685" customFormat="1" ht="15" x14ac:dyDescent="0.2">
      <c r="A38" s="684">
        <v>24</v>
      </c>
      <c r="B38" s="825"/>
      <c r="C38" s="789"/>
      <c r="D38" s="1369"/>
      <c r="E38" s="1709">
        <v>306</v>
      </c>
      <c r="F38" s="1859"/>
      <c r="G38" s="1840"/>
      <c r="H38" s="1840"/>
      <c r="I38" s="1709">
        <v>391</v>
      </c>
      <c r="J38" s="1859"/>
      <c r="K38" s="1840"/>
      <c r="L38" s="1840"/>
      <c r="M38" s="1709">
        <v>111</v>
      </c>
      <c r="N38" s="1859"/>
      <c r="O38" s="1840"/>
      <c r="P38" s="1840"/>
      <c r="Q38" s="1709">
        <v>141</v>
      </c>
    </row>
    <row r="39" spans="1:33" s="685" customFormat="1" ht="15" x14ac:dyDescent="0.2">
      <c r="A39" s="684" t="s">
        <v>19</v>
      </c>
      <c r="B39" s="789"/>
      <c r="C39" s="789"/>
      <c r="D39" s="789"/>
      <c r="E39" s="1842">
        <f>SUM(E15:E38)</f>
        <v>7547</v>
      </c>
      <c r="F39" s="1840"/>
      <c r="G39" s="1840"/>
      <c r="H39" s="1840"/>
      <c r="I39" s="1842">
        <f>SUM(I15:I38)</f>
        <v>10991</v>
      </c>
      <c r="J39" s="1840"/>
      <c r="K39" s="1840"/>
      <c r="L39" s="1840"/>
      <c r="M39" s="1842">
        <f>SUM(M15:M38)</f>
        <v>2855</v>
      </c>
      <c r="N39" s="1840"/>
      <c r="O39" s="1840"/>
      <c r="P39" s="1840"/>
      <c r="Q39" s="1842">
        <f>SUM(Q15:Q38)</f>
        <v>3774</v>
      </c>
    </row>
    <row r="40" spans="1:33" s="674" customFormat="1" ht="12.75" customHeight="1" x14ac:dyDescent="0.2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22</v>
      </c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 t="s">
        <v>23</v>
      </c>
      <c r="K43" s="674" t="s">
        <v>526</v>
      </c>
      <c r="L43" s="674"/>
      <c r="M43" s="674"/>
      <c r="N43" s="674"/>
      <c r="O43" s="674"/>
      <c r="P43" s="674"/>
      <c r="Q43" s="674"/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 x14ac:dyDescent="0.2">
      <c r="I47" s="827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AG47"/>
  <sheetViews>
    <sheetView topLeftCell="B1" zoomScale="70" zoomScaleNormal="70" workbookViewId="0">
      <selection activeCell="N18" sqref="N1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7" t="s">
        <v>503</v>
      </c>
      <c r="C1" s="2046"/>
      <c r="D1" s="2046"/>
      <c r="E1" s="2046"/>
      <c r="F1" s="2046"/>
      <c r="J1" s="801" t="s">
        <v>179</v>
      </c>
      <c r="K1" s="2984" t="s">
        <v>284</v>
      </c>
      <c r="L1" s="2994"/>
      <c r="M1" s="2994"/>
      <c r="N1" s="2994"/>
      <c r="O1" s="2994"/>
      <c r="P1" s="2994"/>
      <c r="Q1" s="2994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2988" t="s">
        <v>1</v>
      </c>
      <c r="C2" s="2032"/>
      <c r="D2" s="2032"/>
      <c r="E2" s="2032"/>
      <c r="F2" s="2032"/>
      <c r="N2" s="1956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279</v>
      </c>
      <c r="M3" s="1079"/>
      <c r="N3" s="1080" t="s">
        <v>655</v>
      </c>
      <c r="O3" s="1079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2990" t="s">
        <v>4</v>
      </c>
      <c r="C4" s="204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2989" t="s">
        <v>7</v>
      </c>
      <c r="C5" s="204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2992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2993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26" t="s">
        <v>474</v>
      </c>
      <c r="B8" s="1312" t="s">
        <v>475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2991" t="s">
        <v>9</v>
      </c>
      <c r="B9" s="2985" t="s">
        <v>10</v>
      </c>
      <c r="C9" s="2370"/>
      <c r="D9" s="2370"/>
      <c r="E9" s="2370"/>
      <c r="F9" s="2370"/>
      <c r="G9" s="2370"/>
      <c r="H9" s="2370"/>
      <c r="I9" s="2371"/>
      <c r="J9" s="2985" t="s">
        <v>11</v>
      </c>
      <c r="K9" s="2370"/>
      <c r="L9" s="2370"/>
      <c r="M9" s="2370"/>
      <c r="N9" s="2370"/>
      <c r="O9" s="2370"/>
      <c r="P9" s="2370"/>
      <c r="Q9" s="2371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367"/>
      <c r="B10" s="2986" t="s">
        <v>660</v>
      </c>
      <c r="C10" s="2039"/>
      <c r="D10" s="2039"/>
      <c r="E10" s="2040"/>
      <c r="F10" s="2986"/>
      <c r="G10" s="2039"/>
      <c r="H10" s="2039"/>
      <c r="I10" s="2040"/>
      <c r="J10" s="2986" t="str">
        <f>B10</f>
        <v>ВЛ-10 кВ ф Стадион</v>
      </c>
      <c r="K10" s="2039"/>
      <c r="L10" s="2039"/>
      <c r="M10" s="2040"/>
      <c r="N10" s="2986">
        <f>F10</f>
        <v>0</v>
      </c>
      <c r="O10" s="2922"/>
      <c r="P10" s="2922"/>
      <c r="Q10" s="2923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367"/>
      <c r="B11" s="2986" t="s">
        <v>14</v>
      </c>
      <c r="C11" s="2039"/>
      <c r="E11" s="679">
        <v>4000</v>
      </c>
      <c r="F11" s="2986" t="s">
        <v>14</v>
      </c>
      <c r="G11" s="2039"/>
      <c r="H11" s="678"/>
      <c r="I11" s="679"/>
      <c r="J11" s="2986" t="s">
        <v>14</v>
      </c>
      <c r="K11" s="2039"/>
      <c r="L11" s="678"/>
      <c r="M11" s="679">
        <f>E11</f>
        <v>4000</v>
      </c>
      <c r="N11" s="2986" t="s">
        <v>14</v>
      </c>
      <c r="O11" s="2039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36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825"/>
      <c r="C14" s="789"/>
      <c r="D14" s="789"/>
      <c r="E14" s="1370"/>
      <c r="F14" s="1862"/>
      <c r="G14" s="1849"/>
      <c r="H14" s="1849"/>
      <c r="I14" s="1370"/>
      <c r="J14" s="1862"/>
      <c r="K14" s="1849"/>
      <c r="L14" s="1849"/>
      <c r="M14" s="1370"/>
      <c r="N14" s="1862"/>
      <c r="O14" s="1849"/>
      <c r="P14" s="1849"/>
      <c r="Q14" s="1370"/>
    </row>
    <row r="15" spans="1:33" s="1390" customFormat="1" ht="15" x14ac:dyDescent="0.2">
      <c r="A15" s="1383">
        <v>1</v>
      </c>
      <c r="B15" s="1393"/>
      <c r="C15" s="1388"/>
      <c r="D15" s="1386"/>
      <c r="E15" s="1709"/>
      <c r="F15" s="1859"/>
      <c r="G15" s="1840"/>
      <c r="H15" s="1840"/>
      <c r="I15" s="1709"/>
      <c r="J15" s="1859"/>
      <c r="K15" s="1840"/>
      <c r="L15" s="1840"/>
      <c r="M15" s="1709"/>
      <c r="N15" s="1859"/>
      <c r="O15" s="1840"/>
      <c r="P15" s="1840"/>
      <c r="Q15" s="1709"/>
    </row>
    <row r="16" spans="1:33" s="681" customFormat="1" ht="15" x14ac:dyDescent="0.2">
      <c r="A16" s="684">
        <v>2</v>
      </c>
      <c r="B16" s="825"/>
      <c r="C16" s="789"/>
      <c r="D16" s="1369"/>
      <c r="E16" s="1709"/>
      <c r="F16" s="1859"/>
      <c r="G16" s="1840"/>
      <c r="H16" s="1840"/>
      <c r="I16" s="1709"/>
      <c r="J16" s="1859"/>
      <c r="K16" s="1840"/>
      <c r="L16" s="1840"/>
      <c r="M16" s="1709"/>
      <c r="N16" s="1859"/>
      <c r="O16" s="1840"/>
      <c r="P16" s="1840"/>
      <c r="Q16" s="1709"/>
    </row>
    <row r="17" spans="1:17" s="681" customFormat="1" ht="15" x14ac:dyDescent="0.2">
      <c r="A17" s="684">
        <v>3</v>
      </c>
      <c r="B17" s="825"/>
      <c r="C17" s="789"/>
      <c r="D17" s="1369"/>
      <c r="E17" s="1709"/>
      <c r="F17" s="1859"/>
      <c r="G17" s="1840"/>
      <c r="H17" s="1840"/>
      <c r="I17" s="1709"/>
      <c r="J17" s="1859"/>
      <c r="K17" s="1840"/>
      <c r="L17" s="1840"/>
      <c r="M17" s="1709"/>
      <c r="N17" s="1859"/>
      <c r="O17" s="1840"/>
      <c r="P17" s="1840"/>
      <c r="Q17" s="1709"/>
    </row>
    <row r="18" spans="1:17" s="681" customFormat="1" ht="15" x14ac:dyDescent="0.2">
      <c r="A18" s="684">
        <v>4</v>
      </c>
      <c r="B18" s="825"/>
      <c r="C18" s="789"/>
      <c r="D18" s="1369"/>
      <c r="E18" s="1709"/>
      <c r="F18" s="1859"/>
      <c r="G18" s="1840"/>
      <c r="H18" s="1840"/>
      <c r="I18" s="1709"/>
      <c r="J18" s="1859"/>
      <c r="K18" s="1840"/>
      <c r="L18" s="1840"/>
      <c r="M18" s="1709"/>
      <c r="N18" s="1859"/>
      <c r="O18" s="1840"/>
      <c r="P18" s="1840"/>
      <c r="Q18" s="1709"/>
    </row>
    <row r="19" spans="1:17" s="681" customFormat="1" ht="15" x14ac:dyDescent="0.2">
      <c r="A19" s="684">
        <v>5</v>
      </c>
      <c r="B19" s="825"/>
      <c r="C19" s="789"/>
      <c r="D19" s="1369"/>
      <c r="E19" s="1709"/>
      <c r="F19" s="1859"/>
      <c r="G19" s="1840"/>
      <c r="H19" s="1840"/>
      <c r="I19" s="1709"/>
      <c r="J19" s="1859"/>
      <c r="K19" s="1840"/>
      <c r="L19" s="1840"/>
      <c r="M19" s="1709"/>
      <c r="N19" s="1859"/>
      <c r="O19" s="1840"/>
      <c r="P19" s="1840"/>
      <c r="Q19" s="1709"/>
    </row>
    <row r="20" spans="1:17" s="681" customFormat="1" ht="15" x14ac:dyDescent="0.2">
      <c r="A20" s="684">
        <v>6</v>
      </c>
      <c r="B20" s="825"/>
      <c r="C20" s="789"/>
      <c r="D20" s="1369"/>
      <c r="E20" s="1709"/>
      <c r="F20" s="1859"/>
      <c r="G20" s="1840"/>
      <c r="H20" s="1840"/>
      <c r="I20" s="1709"/>
      <c r="J20" s="1859"/>
      <c r="K20" s="1840"/>
      <c r="L20" s="1840"/>
      <c r="M20" s="1709"/>
      <c r="N20" s="1859"/>
      <c r="O20" s="1840"/>
      <c r="P20" s="1840"/>
      <c r="Q20" s="1709"/>
    </row>
    <row r="21" spans="1:17" s="681" customFormat="1" ht="15" x14ac:dyDescent="0.2">
      <c r="A21" s="684">
        <v>7</v>
      </c>
      <c r="B21" s="825"/>
      <c r="C21" s="789"/>
      <c r="D21" s="1369"/>
      <c r="E21" s="1709"/>
      <c r="F21" s="1859"/>
      <c r="G21" s="1840"/>
      <c r="H21" s="1840"/>
      <c r="I21" s="1709"/>
      <c r="J21" s="1859"/>
      <c r="K21" s="1840"/>
      <c r="L21" s="1840"/>
      <c r="M21" s="1709"/>
      <c r="N21" s="1859"/>
      <c r="O21" s="1840"/>
      <c r="P21" s="1840"/>
      <c r="Q21" s="1709"/>
    </row>
    <row r="22" spans="1:17" s="681" customFormat="1" ht="15" x14ac:dyDescent="0.2">
      <c r="A22" s="684">
        <v>8</v>
      </c>
      <c r="B22" s="825"/>
      <c r="C22" s="789"/>
      <c r="D22" s="1369"/>
      <c r="E22" s="1709"/>
      <c r="F22" s="1859"/>
      <c r="G22" s="1840"/>
      <c r="H22" s="1840"/>
      <c r="I22" s="1709"/>
      <c r="J22" s="1859"/>
      <c r="K22" s="1840"/>
      <c r="L22" s="1840"/>
      <c r="M22" s="1709"/>
      <c r="N22" s="1859"/>
      <c r="O22" s="1840"/>
      <c r="P22" s="1840"/>
      <c r="Q22" s="1709"/>
    </row>
    <row r="23" spans="1:17" s="681" customFormat="1" ht="15" x14ac:dyDescent="0.2">
      <c r="A23" s="684">
        <v>9</v>
      </c>
      <c r="B23" s="825"/>
      <c r="C23" s="789"/>
      <c r="D23" s="1369"/>
      <c r="E23" s="1709"/>
      <c r="F23" s="1859"/>
      <c r="G23" s="1840"/>
      <c r="H23" s="1840"/>
      <c r="I23" s="1709"/>
      <c r="J23" s="1859"/>
      <c r="K23" s="1840"/>
      <c r="L23" s="1840"/>
      <c r="M23" s="1709"/>
      <c r="N23" s="1859"/>
      <c r="O23" s="1840"/>
      <c r="P23" s="1840"/>
      <c r="Q23" s="1709"/>
    </row>
    <row r="24" spans="1:17" s="681" customFormat="1" ht="15" x14ac:dyDescent="0.2">
      <c r="A24" s="684">
        <v>10</v>
      </c>
      <c r="B24" s="825"/>
      <c r="C24" s="789"/>
      <c r="D24" s="1369"/>
      <c r="E24" s="1709"/>
      <c r="F24" s="1859"/>
      <c r="G24" s="1840"/>
      <c r="H24" s="1840"/>
      <c r="I24" s="1709"/>
      <c r="J24" s="1859"/>
      <c r="K24" s="1840"/>
      <c r="L24" s="1840"/>
      <c r="M24" s="1709"/>
      <c r="N24" s="1859"/>
      <c r="O24" s="1840"/>
      <c r="P24" s="1840"/>
      <c r="Q24" s="1709"/>
    </row>
    <row r="25" spans="1:17" s="681" customFormat="1" ht="15" x14ac:dyDescent="0.2">
      <c r="A25" s="684">
        <v>11</v>
      </c>
      <c r="B25" s="825"/>
      <c r="C25" s="789"/>
      <c r="D25" s="1369"/>
      <c r="E25" s="1709"/>
      <c r="F25" s="1859"/>
      <c r="G25" s="1840"/>
      <c r="H25" s="1840"/>
      <c r="I25" s="1709"/>
      <c r="J25" s="1859"/>
      <c r="K25" s="1840"/>
      <c r="L25" s="1840"/>
      <c r="M25" s="1709"/>
      <c r="N25" s="1859"/>
      <c r="O25" s="1840"/>
      <c r="P25" s="1840"/>
      <c r="Q25" s="1709"/>
    </row>
    <row r="26" spans="1:17" s="681" customFormat="1" ht="15" x14ac:dyDescent="0.2">
      <c r="A26" s="684">
        <v>12</v>
      </c>
      <c r="B26" s="825"/>
      <c r="C26" s="789"/>
      <c r="D26" s="1369"/>
      <c r="E26" s="1709"/>
      <c r="F26" s="1859"/>
      <c r="G26" s="1840"/>
      <c r="H26" s="1840"/>
      <c r="I26" s="1709"/>
      <c r="J26" s="1859"/>
      <c r="K26" s="1840"/>
      <c r="L26" s="1840"/>
      <c r="M26" s="1709"/>
      <c r="N26" s="1859"/>
      <c r="O26" s="1840"/>
      <c r="P26" s="1840"/>
      <c r="Q26" s="1709"/>
    </row>
    <row r="27" spans="1:17" s="681" customFormat="1" ht="15" x14ac:dyDescent="0.2">
      <c r="A27" s="684">
        <v>13</v>
      </c>
      <c r="B27" s="825"/>
      <c r="C27" s="789"/>
      <c r="D27" s="1369"/>
      <c r="E27" s="1709"/>
      <c r="F27" s="1859"/>
      <c r="G27" s="1840"/>
      <c r="H27" s="1840"/>
      <c r="I27" s="1709"/>
      <c r="J27" s="1859"/>
      <c r="K27" s="1840"/>
      <c r="L27" s="1840"/>
      <c r="M27" s="1709"/>
      <c r="N27" s="1859"/>
      <c r="O27" s="1840"/>
      <c r="P27" s="1840"/>
      <c r="Q27" s="1709"/>
    </row>
    <row r="28" spans="1:17" s="681" customFormat="1" ht="15" x14ac:dyDescent="0.2">
      <c r="A28" s="684">
        <v>14</v>
      </c>
      <c r="B28" s="825"/>
      <c r="C28" s="789"/>
      <c r="D28" s="1369"/>
      <c r="E28" s="1709"/>
      <c r="F28" s="1859"/>
      <c r="G28" s="1840"/>
      <c r="H28" s="1840"/>
      <c r="I28" s="1709"/>
      <c r="J28" s="1859"/>
      <c r="K28" s="1840"/>
      <c r="L28" s="1840"/>
      <c r="M28" s="1709"/>
      <c r="N28" s="1859"/>
      <c r="O28" s="1840"/>
      <c r="P28" s="1840"/>
      <c r="Q28" s="1709"/>
    </row>
    <row r="29" spans="1:17" s="681" customFormat="1" ht="15" x14ac:dyDescent="0.2">
      <c r="A29" s="684">
        <v>15</v>
      </c>
      <c r="B29" s="825"/>
      <c r="C29" s="789"/>
      <c r="D29" s="1369"/>
      <c r="E29" s="1709"/>
      <c r="F29" s="1859"/>
      <c r="G29" s="1840"/>
      <c r="H29" s="1840"/>
      <c r="I29" s="1709"/>
      <c r="J29" s="1859"/>
      <c r="K29" s="1840"/>
      <c r="L29" s="1840"/>
      <c r="M29" s="1709"/>
      <c r="N29" s="1859"/>
      <c r="O29" s="1840"/>
      <c r="P29" s="1840"/>
      <c r="Q29" s="1709"/>
    </row>
    <row r="30" spans="1:17" s="681" customFormat="1" ht="15" x14ac:dyDescent="0.2">
      <c r="A30" s="684">
        <v>16</v>
      </c>
      <c r="B30" s="825"/>
      <c r="C30" s="789"/>
      <c r="D30" s="1369"/>
      <c r="E30" s="1709"/>
      <c r="F30" s="1859"/>
      <c r="G30" s="1840"/>
      <c r="H30" s="1840"/>
      <c r="I30" s="1709"/>
      <c r="J30" s="1859"/>
      <c r="K30" s="1840"/>
      <c r="L30" s="1840"/>
      <c r="M30" s="1709"/>
      <c r="N30" s="1859"/>
      <c r="O30" s="1840"/>
      <c r="P30" s="1840"/>
      <c r="Q30" s="1709"/>
    </row>
    <row r="31" spans="1:17" s="685" customFormat="1" ht="15" x14ac:dyDescent="0.2">
      <c r="A31" s="684">
        <v>17</v>
      </c>
      <c r="B31" s="825"/>
      <c r="C31" s="789"/>
      <c r="D31" s="1369"/>
      <c r="E31" s="1709"/>
      <c r="F31" s="1859"/>
      <c r="G31" s="1840"/>
      <c r="H31" s="1840"/>
      <c r="I31" s="1709"/>
      <c r="J31" s="1859"/>
      <c r="K31" s="1840"/>
      <c r="L31" s="1840"/>
      <c r="M31" s="1709"/>
      <c r="N31" s="1859"/>
      <c r="O31" s="1840"/>
      <c r="P31" s="1840"/>
      <c r="Q31" s="1709"/>
    </row>
    <row r="32" spans="1:17" s="685" customFormat="1" ht="15" x14ac:dyDescent="0.2">
      <c r="A32" s="684">
        <v>18</v>
      </c>
      <c r="B32" s="825"/>
      <c r="C32" s="789"/>
      <c r="D32" s="1369"/>
      <c r="E32" s="1709"/>
      <c r="F32" s="1859"/>
      <c r="G32" s="1840"/>
      <c r="H32" s="1840"/>
      <c r="I32" s="1709"/>
      <c r="J32" s="1859"/>
      <c r="K32" s="1840"/>
      <c r="L32" s="1840"/>
      <c r="M32" s="1709"/>
      <c r="N32" s="1859"/>
      <c r="O32" s="1840"/>
      <c r="P32" s="1840"/>
      <c r="Q32" s="1709"/>
    </row>
    <row r="33" spans="1:33" s="685" customFormat="1" ht="15" x14ac:dyDescent="0.2">
      <c r="A33" s="684">
        <v>19</v>
      </c>
      <c r="B33" s="825"/>
      <c r="C33" s="789"/>
      <c r="D33" s="1369"/>
      <c r="E33" s="1709"/>
      <c r="F33" s="1859"/>
      <c r="G33" s="1840"/>
      <c r="H33" s="1840"/>
      <c r="I33" s="1709"/>
      <c r="J33" s="1859"/>
      <c r="K33" s="1840"/>
      <c r="L33" s="1840"/>
      <c r="M33" s="1709"/>
      <c r="N33" s="1859"/>
      <c r="O33" s="1840"/>
      <c r="P33" s="1840"/>
      <c r="Q33" s="1709"/>
    </row>
    <row r="34" spans="1:33" s="685" customFormat="1" ht="15" x14ac:dyDescent="0.2">
      <c r="A34" s="684">
        <v>20</v>
      </c>
      <c r="B34" s="825"/>
      <c r="C34" s="789"/>
      <c r="D34" s="1369"/>
      <c r="E34" s="1709"/>
      <c r="F34" s="1859"/>
      <c r="G34" s="1840"/>
      <c r="H34" s="1840"/>
      <c r="I34" s="1709"/>
      <c r="J34" s="1859"/>
      <c r="K34" s="1840"/>
      <c r="L34" s="1840"/>
      <c r="M34" s="1709"/>
      <c r="N34" s="1859"/>
      <c r="O34" s="1840"/>
      <c r="P34" s="1840"/>
      <c r="Q34" s="1709"/>
    </row>
    <row r="35" spans="1:33" s="685" customFormat="1" ht="15" x14ac:dyDescent="0.2">
      <c r="A35" s="684">
        <v>21</v>
      </c>
      <c r="B35" s="825"/>
      <c r="C35" s="789"/>
      <c r="D35" s="1369"/>
      <c r="E35" s="1709"/>
      <c r="F35" s="1859"/>
      <c r="G35" s="1840"/>
      <c r="H35" s="1840"/>
      <c r="I35" s="1709"/>
      <c r="J35" s="1859"/>
      <c r="K35" s="1840"/>
      <c r="L35" s="1840"/>
      <c r="M35" s="1709"/>
      <c r="N35" s="1859"/>
      <c r="O35" s="1840"/>
      <c r="P35" s="1840"/>
      <c r="Q35" s="1709"/>
    </row>
    <row r="36" spans="1:33" s="685" customFormat="1" ht="15" x14ac:dyDescent="0.2">
      <c r="A36" s="684">
        <v>22</v>
      </c>
      <c r="B36" s="825"/>
      <c r="C36" s="789"/>
      <c r="D36" s="1369"/>
      <c r="E36" s="1709"/>
      <c r="F36" s="1859"/>
      <c r="G36" s="1840"/>
      <c r="H36" s="1840"/>
      <c r="I36" s="1709"/>
      <c r="J36" s="1859"/>
      <c r="K36" s="1840"/>
      <c r="L36" s="1840"/>
      <c r="M36" s="1709"/>
      <c r="N36" s="1859"/>
      <c r="O36" s="1840"/>
      <c r="P36" s="1840"/>
      <c r="Q36" s="1709"/>
    </row>
    <row r="37" spans="1:33" s="685" customFormat="1" ht="15" x14ac:dyDescent="0.2">
      <c r="A37" s="684">
        <v>23</v>
      </c>
      <c r="B37" s="825"/>
      <c r="C37" s="789"/>
      <c r="D37" s="1369"/>
      <c r="E37" s="1709"/>
      <c r="F37" s="1859"/>
      <c r="G37" s="1840"/>
      <c r="H37" s="1840"/>
      <c r="I37" s="1709"/>
      <c r="J37" s="1859"/>
      <c r="K37" s="1840"/>
      <c r="L37" s="1840"/>
      <c r="M37" s="1709"/>
      <c r="N37" s="1859"/>
      <c r="O37" s="1840"/>
      <c r="P37" s="1840"/>
      <c r="Q37" s="1709"/>
    </row>
    <row r="38" spans="1:33" s="685" customFormat="1" ht="15" x14ac:dyDescent="0.2">
      <c r="A38" s="684">
        <v>24</v>
      </c>
      <c r="B38" s="825"/>
      <c r="C38" s="789"/>
      <c r="D38" s="1369"/>
      <c r="E38" s="1709"/>
      <c r="F38" s="1859"/>
      <c r="G38" s="1840"/>
      <c r="H38" s="1840"/>
      <c r="I38" s="1709"/>
      <c r="J38" s="1859"/>
      <c r="K38" s="1840"/>
      <c r="L38" s="1840"/>
      <c r="M38" s="1709"/>
      <c r="N38" s="1859"/>
      <c r="O38" s="1840"/>
      <c r="P38" s="1840"/>
      <c r="Q38" s="1709"/>
    </row>
    <row r="39" spans="1:33" s="685" customFormat="1" ht="15" x14ac:dyDescent="0.2">
      <c r="A39" s="684" t="s">
        <v>19</v>
      </c>
      <c r="B39" s="789"/>
      <c r="C39" s="789"/>
      <c r="D39" s="789"/>
      <c r="E39" s="1842">
        <f>SUM(E15:E38)</f>
        <v>0</v>
      </c>
      <c r="F39" s="1840"/>
      <c r="G39" s="1840"/>
      <c r="H39" s="1840"/>
      <c r="I39" s="1842"/>
      <c r="J39" s="1840"/>
      <c r="K39" s="1840"/>
      <c r="L39" s="1840"/>
      <c r="M39" s="1842">
        <f>SUM(M15:M38)</f>
        <v>0</v>
      </c>
      <c r="N39" s="1840"/>
      <c r="O39" s="1840"/>
      <c r="P39" s="1840"/>
      <c r="Q39" s="1842"/>
    </row>
    <row r="40" spans="1:33" s="674" customFormat="1" ht="12.75" customHeight="1" x14ac:dyDescent="0.2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22</v>
      </c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 t="s">
        <v>23</v>
      </c>
      <c r="K43" s="674" t="s">
        <v>526</v>
      </c>
      <c r="L43" s="674"/>
      <c r="M43" s="674"/>
      <c r="N43" s="674"/>
      <c r="O43" s="674"/>
      <c r="P43" s="674"/>
      <c r="Q43" s="674"/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 x14ac:dyDescent="0.2">
      <c r="I47" s="827"/>
    </row>
  </sheetData>
  <mergeCells count="18">
    <mergeCell ref="A6:Q6"/>
    <mergeCell ref="B1:F1"/>
    <mergeCell ref="K1:Q1"/>
    <mergeCell ref="B2:F2"/>
    <mergeCell ref="B4:C4"/>
    <mergeCell ref="B5:C5"/>
    <mergeCell ref="J11:K11"/>
    <mergeCell ref="N11:O11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4">
    <tabColor theme="6"/>
  </sheetPr>
  <dimension ref="A1:AG47"/>
  <sheetViews>
    <sheetView zoomScale="70" zoomScaleNormal="70" workbookViewId="0">
      <selection activeCell="M15" sqref="M15:M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7" t="s">
        <v>503</v>
      </c>
      <c r="C1" s="2046"/>
      <c r="D1" s="2046"/>
      <c r="E1" s="2046"/>
      <c r="F1" s="2046"/>
      <c r="J1" s="801" t="s">
        <v>179</v>
      </c>
      <c r="K1" s="2984" t="s">
        <v>288</v>
      </c>
      <c r="L1" s="2994"/>
      <c r="M1" s="2994"/>
      <c r="N1" s="2994"/>
      <c r="O1" s="2994"/>
      <c r="P1" s="2994"/>
      <c r="Q1" s="2994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2988" t="s">
        <v>1</v>
      </c>
      <c r="C2" s="2032"/>
      <c r="D2" s="2032"/>
      <c r="E2" s="2032"/>
      <c r="F2" s="2032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279</v>
      </c>
      <c r="M3" s="1079"/>
      <c r="N3" s="1080"/>
      <c r="O3" s="1079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2990" t="s">
        <v>4</v>
      </c>
      <c r="C4" s="204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2989" t="s">
        <v>7</v>
      </c>
      <c r="C5" s="204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2992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2993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26" t="s">
        <v>476</v>
      </c>
      <c r="B8" s="1328"/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2991" t="s">
        <v>9</v>
      </c>
      <c r="B9" s="2985" t="s">
        <v>10</v>
      </c>
      <c r="C9" s="2370"/>
      <c r="D9" s="2370"/>
      <c r="E9" s="2370"/>
      <c r="F9" s="2370"/>
      <c r="G9" s="2370"/>
      <c r="H9" s="2370"/>
      <c r="I9" s="2371"/>
      <c r="J9" s="2985" t="s">
        <v>11</v>
      </c>
      <c r="K9" s="2370"/>
      <c r="L9" s="2370"/>
      <c r="M9" s="2370"/>
      <c r="N9" s="2370"/>
      <c r="O9" s="2370"/>
      <c r="P9" s="2370"/>
      <c r="Q9" s="2371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367"/>
      <c r="B10" s="2986" t="s">
        <v>289</v>
      </c>
      <c r="C10" s="2039"/>
      <c r="D10" s="2039"/>
      <c r="E10" s="2040"/>
      <c r="F10" s="2986"/>
      <c r="G10" s="2039"/>
      <c r="H10" s="2039"/>
      <c r="I10" s="2040"/>
      <c r="J10" s="2986" t="str">
        <f>B10</f>
        <v>ВЛ-10 кВ Н. Склад</v>
      </c>
      <c r="K10" s="2039"/>
      <c r="L10" s="2039"/>
      <c r="M10" s="2040"/>
      <c r="N10" s="2986"/>
      <c r="O10" s="2039"/>
      <c r="P10" s="2039"/>
      <c r="Q10" s="2040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367"/>
      <c r="B11" s="2986" t="s">
        <v>14</v>
      </c>
      <c r="C11" s="2039"/>
      <c r="E11" s="679">
        <v>3000</v>
      </c>
      <c r="F11" s="2986" t="s">
        <v>14</v>
      </c>
      <c r="G11" s="2039"/>
      <c r="H11" s="678"/>
      <c r="I11" s="679"/>
      <c r="J11" s="2986" t="s">
        <v>14</v>
      </c>
      <c r="K11" s="2039"/>
      <c r="L11" s="678"/>
      <c r="M11" s="679">
        <f>E11</f>
        <v>3000</v>
      </c>
      <c r="N11" s="2986" t="s">
        <v>14</v>
      </c>
      <c r="O11" s="2039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36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825"/>
      <c r="C14" s="789"/>
      <c r="D14" s="789"/>
      <c r="E14" s="1370"/>
      <c r="F14" s="825"/>
      <c r="G14" s="789"/>
      <c r="H14" s="789"/>
      <c r="I14" s="826"/>
      <c r="J14" s="825"/>
      <c r="K14" s="789"/>
      <c r="L14" s="789"/>
      <c r="M14" s="1370"/>
      <c r="N14" s="825"/>
      <c r="O14" s="789"/>
      <c r="P14" s="789"/>
      <c r="Q14" s="826"/>
    </row>
    <row r="15" spans="1:33" s="1390" customFormat="1" ht="15" x14ac:dyDescent="0.2">
      <c r="A15" s="1383">
        <v>1</v>
      </c>
      <c r="B15" s="1393"/>
      <c r="C15" s="1388"/>
      <c r="D15" s="1386"/>
      <c r="E15" s="1871">
        <v>51</v>
      </c>
      <c r="F15" s="1872"/>
      <c r="G15" s="1873"/>
      <c r="H15" s="1873"/>
      <c r="I15" s="1874"/>
      <c r="J15" s="1875"/>
      <c r="K15" s="1873"/>
      <c r="L15" s="1876"/>
      <c r="M15" s="1871">
        <v>23</v>
      </c>
      <c r="N15" s="1387"/>
      <c r="O15" s="1388"/>
      <c r="P15" s="1388"/>
      <c r="Q15" s="1389"/>
    </row>
    <row r="16" spans="1:33" s="681" customFormat="1" ht="15" x14ac:dyDescent="0.2">
      <c r="A16" s="684">
        <v>2</v>
      </c>
      <c r="B16" s="825"/>
      <c r="C16" s="789"/>
      <c r="D16" s="1369"/>
      <c r="E16" s="1871">
        <v>39</v>
      </c>
      <c r="F16" s="1877"/>
      <c r="G16" s="1861"/>
      <c r="H16" s="1861"/>
      <c r="I16" s="1878"/>
      <c r="J16" s="1879"/>
      <c r="K16" s="1861"/>
      <c r="L16" s="1880"/>
      <c r="M16" s="1871">
        <v>21</v>
      </c>
      <c r="N16" s="1142"/>
      <c r="O16" s="789"/>
      <c r="P16" s="789"/>
      <c r="Q16" s="1143"/>
      <c r="R16" s="681" t="s">
        <v>546</v>
      </c>
    </row>
    <row r="17" spans="1:17" s="681" customFormat="1" ht="15" x14ac:dyDescent="0.2">
      <c r="A17" s="684">
        <v>3</v>
      </c>
      <c r="B17" s="825"/>
      <c r="C17" s="789"/>
      <c r="D17" s="1369"/>
      <c r="E17" s="1871">
        <v>53</v>
      </c>
      <c r="F17" s="1877"/>
      <c r="G17" s="1861"/>
      <c r="H17" s="1861"/>
      <c r="I17" s="1878"/>
      <c r="J17" s="1879"/>
      <c r="K17" s="1861"/>
      <c r="L17" s="1880"/>
      <c r="M17" s="1871">
        <v>21</v>
      </c>
      <c r="N17" s="1142"/>
      <c r="O17" s="789"/>
      <c r="P17" s="789"/>
      <c r="Q17" s="1143"/>
    </row>
    <row r="18" spans="1:17" s="681" customFormat="1" ht="15" x14ac:dyDescent="0.2">
      <c r="A18" s="684">
        <v>4</v>
      </c>
      <c r="B18" s="825"/>
      <c r="C18" s="789"/>
      <c r="D18" s="1369"/>
      <c r="E18" s="1871">
        <v>28</v>
      </c>
      <c r="F18" s="1877"/>
      <c r="G18" s="1861"/>
      <c r="H18" s="1861"/>
      <c r="I18" s="1878"/>
      <c r="J18" s="1879"/>
      <c r="K18" s="1861"/>
      <c r="L18" s="1880"/>
      <c r="M18" s="1871">
        <v>19</v>
      </c>
      <c r="N18" s="1142"/>
      <c r="O18" s="789"/>
      <c r="P18" s="789"/>
      <c r="Q18" s="1143"/>
    </row>
    <row r="19" spans="1:17" s="681" customFormat="1" ht="15" x14ac:dyDescent="0.2">
      <c r="A19" s="684">
        <v>5</v>
      </c>
      <c r="B19" s="825"/>
      <c r="C19" s="789"/>
      <c r="D19" s="1369"/>
      <c r="E19" s="1871">
        <v>23</v>
      </c>
      <c r="F19" s="1877"/>
      <c r="G19" s="1861"/>
      <c r="H19" s="1861"/>
      <c r="I19" s="1878"/>
      <c r="J19" s="1879"/>
      <c r="K19" s="1861"/>
      <c r="L19" s="1880"/>
      <c r="M19" s="1871">
        <v>17</v>
      </c>
      <c r="N19" s="1142"/>
      <c r="O19" s="789"/>
      <c r="P19" s="789"/>
      <c r="Q19" s="1143"/>
    </row>
    <row r="20" spans="1:17" s="681" customFormat="1" ht="15" x14ac:dyDescent="0.2">
      <c r="A20" s="684">
        <v>6</v>
      </c>
      <c r="B20" s="825"/>
      <c r="C20" s="789"/>
      <c r="D20" s="1369"/>
      <c r="E20" s="1871">
        <v>21</v>
      </c>
      <c r="F20" s="1877"/>
      <c r="G20" s="1861"/>
      <c r="H20" s="1861"/>
      <c r="I20" s="1878"/>
      <c r="J20" s="1879"/>
      <c r="K20" s="1861"/>
      <c r="L20" s="1880"/>
      <c r="M20" s="1871">
        <v>17</v>
      </c>
      <c r="N20" s="1142"/>
      <c r="O20" s="789"/>
      <c r="P20" s="789"/>
      <c r="Q20" s="1143"/>
    </row>
    <row r="21" spans="1:17" s="681" customFormat="1" ht="15" x14ac:dyDescent="0.2">
      <c r="A21" s="684">
        <v>7</v>
      </c>
      <c r="B21" s="825"/>
      <c r="C21" s="789"/>
      <c r="D21" s="1369"/>
      <c r="E21" s="1871">
        <v>23</v>
      </c>
      <c r="F21" s="1877"/>
      <c r="G21" s="1861"/>
      <c r="H21" s="1861"/>
      <c r="I21" s="1878"/>
      <c r="J21" s="1879"/>
      <c r="K21" s="1861"/>
      <c r="L21" s="1880"/>
      <c r="M21" s="1871">
        <v>16</v>
      </c>
      <c r="N21" s="1142"/>
      <c r="O21" s="789"/>
      <c r="P21" s="789"/>
      <c r="Q21" s="1143"/>
    </row>
    <row r="22" spans="1:17" s="681" customFormat="1" ht="15" x14ac:dyDescent="0.2">
      <c r="A22" s="684">
        <v>8</v>
      </c>
      <c r="B22" s="825"/>
      <c r="C22" s="789"/>
      <c r="D22" s="1369"/>
      <c r="E22" s="1871">
        <v>27</v>
      </c>
      <c r="F22" s="1877"/>
      <c r="G22" s="1861"/>
      <c r="H22" s="1861"/>
      <c r="I22" s="1878"/>
      <c r="J22" s="1879"/>
      <c r="K22" s="1861"/>
      <c r="L22" s="1880"/>
      <c r="M22" s="1871">
        <v>17</v>
      </c>
      <c r="N22" s="1142"/>
      <c r="O22" s="789"/>
      <c r="P22" s="789"/>
      <c r="Q22" s="1143"/>
    </row>
    <row r="23" spans="1:17" s="681" customFormat="1" ht="15" x14ac:dyDescent="0.2">
      <c r="A23" s="684">
        <v>9</v>
      </c>
      <c r="B23" s="825"/>
      <c r="C23" s="789"/>
      <c r="D23" s="1369"/>
      <c r="E23" s="1871">
        <v>31</v>
      </c>
      <c r="F23" s="1877"/>
      <c r="G23" s="1861"/>
      <c r="H23" s="1861"/>
      <c r="I23" s="1878"/>
      <c r="J23" s="1879"/>
      <c r="K23" s="1861"/>
      <c r="L23" s="1880"/>
      <c r="M23" s="1871">
        <v>18</v>
      </c>
      <c r="N23" s="1142"/>
      <c r="O23" s="789"/>
      <c r="P23" s="789"/>
      <c r="Q23" s="1143"/>
    </row>
    <row r="24" spans="1:17" s="681" customFormat="1" ht="15" x14ac:dyDescent="0.2">
      <c r="A24" s="684">
        <v>10</v>
      </c>
      <c r="B24" s="825"/>
      <c r="C24" s="789"/>
      <c r="D24" s="1369"/>
      <c r="E24" s="1871">
        <v>36</v>
      </c>
      <c r="F24" s="1877"/>
      <c r="G24" s="1861"/>
      <c r="H24" s="1861"/>
      <c r="I24" s="1878"/>
      <c r="J24" s="1879"/>
      <c r="K24" s="1861"/>
      <c r="L24" s="1880"/>
      <c r="M24" s="1871">
        <v>19</v>
      </c>
      <c r="N24" s="1142"/>
      <c r="O24" s="789"/>
      <c r="P24" s="789"/>
      <c r="Q24" s="1143"/>
    </row>
    <row r="25" spans="1:17" s="681" customFormat="1" ht="15" x14ac:dyDescent="0.2">
      <c r="A25" s="684">
        <v>11</v>
      </c>
      <c r="B25" s="825"/>
      <c r="C25" s="789"/>
      <c r="D25" s="1369"/>
      <c r="E25" s="1871">
        <v>33</v>
      </c>
      <c r="F25" s="1877"/>
      <c r="G25" s="1861"/>
      <c r="H25" s="1861"/>
      <c r="I25" s="1878"/>
      <c r="J25" s="1879"/>
      <c r="K25" s="1861"/>
      <c r="L25" s="1880"/>
      <c r="M25" s="1871">
        <v>16</v>
      </c>
      <c r="N25" s="1142"/>
      <c r="O25" s="789"/>
      <c r="P25" s="789"/>
      <c r="Q25" s="1143"/>
    </row>
    <row r="26" spans="1:17" s="681" customFormat="1" ht="15" x14ac:dyDescent="0.2">
      <c r="A26" s="684">
        <v>12</v>
      </c>
      <c r="B26" s="825"/>
      <c r="C26" s="789"/>
      <c r="D26" s="1369"/>
      <c r="E26" s="1871">
        <v>34</v>
      </c>
      <c r="F26" s="1877"/>
      <c r="G26" s="1861"/>
      <c r="H26" s="1861"/>
      <c r="I26" s="1878"/>
      <c r="J26" s="1879"/>
      <c r="K26" s="1861"/>
      <c r="L26" s="1880"/>
      <c r="M26" s="1871">
        <v>18</v>
      </c>
      <c r="N26" s="1142"/>
      <c r="O26" s="789"/>
      <c r="P26" s="789"/>
      <c r="Q26" s="1143"/>
    </row>
    <row r="27" spans="1:17" s="681" customFormat="1" ht="15" x14ac:dyDescent="0.2">
      <c r="A27" s="684">
        <v>13</v>
      </c>
      <c r="B27" s="825"/>
      <c r="C27" s="789"/>
      <c r="D27" s="1369"/>
      <c r="E27" s="1871">
        <v>29</v>
      </c>
      <c r="F27" s="1877"/>
      <c r="G27" s="1861"/>
      <c r="H27" s="1861"/>
      <c r="I27" s="1878"/>
      <c r="J27" s="1879"/>
      <c r="K27" s="1861"/>
      <c r="L27" s="1880"/>
      <c r="M27" s="1871">
        <v>16</v>
      </c>
      <c r="N27" s="1142"/>
      <c r="O27" s="789"/>
      <c r="P27" s="789"/>
      <c r="Q27" s="1143"/>
    </row>
    <row r="28" spans="1:17" s="681" customFormat="1" ht="15" x14ac:dyDescent="0.2">
      <c r="A28" s="684">
        <v>14</v>
      </c>
      <c r="B28" s="825"/>
      <c r="C28" s="789"/>
      <c r="D28" s="1369"/>
      <c r="E28" s="1871">
        <v>31</v>
      </c>
      <c r="F28" s="1877"/>
      <c r="G28" s="1861"/>
      <c r="H28" s="1861"/>
      <c r="I28" s="1878"/>
      <c r="J28" s="1879"/>
      <c r="K28" s="1861"/>
      <c r="L28" s="1880"/>
      <c r="M28" s="1871">
        <v>15</v>
      </c>
      <c r="N28" s="1142"/>
      <c r="O28" s="789"/>
      <c r="P28" s="789"/>
      <c r="Q28" s="1143"/>
    </row>
    <row r="29" spans="1:17" s="681" customFormat="1" ht="15" x14ac:dyDescent="0.2">
      <c r="A29" s="684">
        <v>15</v>
      </c>
      <c r="B29" s="825"/>
      <c r="C29" s="789"/>
      <c r="D29" s="1369"/>
      <c r="E29" s="1871">
        <v>29</v>
      </c>
      <c r="F29" s="1877"/>
      <c r="G29" s="1861"/>
      <c r="H29" s="1861"/>
      <c r="I29" s="1878"/>
      <c r="J29" s="1879"/>
      <c r="K29" s="1861"/>
      <c r="L29" s="1880"/>
      <c r="M29" s="1871">
        <v>17</v>
      </c>
      <c r="N29" s="1142"/>
      <c r="O29" s="789"/>
      <c r="P29" s="789"/>
      <c r="Q29" s="1143"/>
    </row>
    <row r="30" spans="1:17" s="681" customFormat="1" ht="15" x14ac:dyDescent="0.2">
      <c r="A30" s="684">
        <v>16</v>
      </c>
      <c r="B30" s="825"/>
      <c r="C30" s="789"/>
      <c r="D30" s="1369"/>
      <c r="E30" s="1871">
        <v>43</v>
      </c>
      <c r="F30" s="1877"/>
      <c r="G30" s="1861"/>
      <c r="H30" s="1861"/>
      <c r="I30" s="1878"/>
      <c r="J30" s="1879"/>
      <c r="K30" s="1861"/>
      <c r="L30" s="1880"/>
      <c r="M30" s="1871">
        <v>23</v>
      </c>
      <c r="N30" s="1142"/>
      <c r="O30" s="789"/>
      <c r="P30" s="789"/>
      <c r="Q30" s="1143"/>
    </row>
    <row r="31" spans="1:17" s="685" customFormat="1" ht="15" x14ac:dyDescent="0.2">
      <c r="A31" s="684">
        <v>17</v>
      </c>
      <c r="B31" s="825"/>
      <c r="C31" s="789"/>
      <c r="D31" s="1369"/>
      <c r="E31" s="1871">
        <v>50</v>
      </c>
      <c r="F31" s="1877"/>
      <c r="G31" s="1861"/>
      <c r="H31" s="1861"/>
      <c r="I31" s="1878"/>
      <c r="J31" s="1879"/>
      <c r="K31" s="1861"/>
      <c r="L31" s="1880"/>
      <c r="M31" s="1871">
        <v>20</v>
      </c>
      <c r="N31" s="1142"/>
      <c r="O31" s="789"/>
      <c r="P31" s="789"/>
      <c r="Q31" s="1143"/>
    </row>
    <row r="32" spans="1:17" s="685" customFormat="1" ht="15" x14ac:dyDescent="0.2">
      <c r="A32" s="684">
        <v>18</v>
      </c>
      <c r="B32" s="825"/>
      <c r="C32" s="789"/>
      <c r="D32" s="1369"/>
      <c r="E32" s="1871">
        <v>49</v>
      </c>
      <c r="F32" s="1877"/>
      <c r="G32" s="1861"/>
      <c r="H32" s="1861"/>
      <c r="I32" s="1878"/>
      <c r="J32" s="1879"/>
      <c r="K32" s="1861"/>
      <c r="L32" s="1880"/>
      <c r="M32" s="1871">
        <v>21</v>
      </c>
      <c r="N32" s="1142"/>
      <c r="O32" s="789"/>
      <c r="P32" s="789"/>
      <c r="Q32" s="1143"/>
    </row>
    <row r="33" spans="1:33" s="685" customFormat="1" ht="15" x14ac:dyDescent="0.2">
      <c r="A33" s="684">
        <v>19</v>
      </c>
      <c r="B33" s="825"/>
      <c r="C33" s="789"/>
      <c r="D33" s="1369"/>
      <c r="E33" s="1871">
        <v>78</v>
      </c>
      <c r="F33" s="1877"/>
      <c r="G33" s="1861"/>
      <c r="H33" s="1861"/>
      <c r="I33" s="1878"/>
      <c r="J33" s="1879"/>
      <c r="K33" s="1861"/>
      <c r="L33" s="1880"/>
      <c r="M33" s="1871">
        <v>22</v>
      </c>
      <c r="N33" s="1142"/>
      <c r="O33" s="789"/>
      <c r="P33" s="789"/>
      <c r="Q33" s="1143"/>
    </row>
    <row r="34" spans="1:33" s="685" customFormat="1" ht="15" x14ac:dyDescent="0.2">
      <c r="A34" s="684">
        <v>20</v>
      </c>
      <c r="B34" s="825"/>
      <c r="C34" s="789"/>
      <c r="D34" s="1369"/>
      <c r="E34" s="1871">
        <v>46</v>
      </c>
      <c r="F34" s="1877"/>
      <c r="G34" s="1861"/>
      <c r="H34" s="1861"/>
      <c r="I34" s="1878"/>
      <c r="J34" s="1879"/>
      <c r="K34" s="1861"/>
      <c r="L34" s="1880"/>
      <c r="M34" s="1871">
        <v>19</v>
      </c>
      <c r="N34" s="1142"/>
      <c r="O34" s="789"/>
      <c r="P34" s="789"/>
      <c r="Q34" s="1143"/>
    </row>
    <row r="35" spans="1:33" s="685" customFormat="1" ht="15" x14ac:dyDescent="0.2">
      <c r="A35" s="684">
        <v>21</v>
      </c>
      <c r="B35" s="825"/>
      <c r="C35" s="789"/>
      <c r="D35" s="1369"/>
      <c r="E35" s="1871">
        <v>56</v>
      </c>
      <c r="F35" s="1877"/>
      <c r="G35" s="1861"/>
      <c r="H35" s="1861"/>
      <c r="I35" s="1878"/>
      <c r="J35" s="1879"/>
      <c r="K35" s="1861"/>
      <c r="L35" s="1880"/>
      <c r="M35" s="1871">
        <v>22</v>
      </c>
      <c r="N35" s="1142"/>
      <c r="O35" s="789"/>
      <c r="P35" s="789"/>
      <c r="Q35" s="1143"/>
    </row>
    <row r="36" spans="1:33" s="685" customFormat="1" ht="15" x14ac:dyDescent="0.2">
      <c r="A36" s="684">
        <v>22</v>
      </c>
      <c r="B36" s="825"/>
      <c r="C36" s="789"/>
      <c r="D36" s="1369"/>
      <c r="E36" s="1871">
        <v>34</v>
      </c>
      <c r="F36" s="1877"/>
      <c r="G36" s="1861"/>
      <c r="H36" s="1861"/>
      <c r="I36" s="1878"/>
      <c r="J36" s="1879"/>
      <c r="K36" s="1861"/>
      <c r="L36" s="1880"/>
      <c r="M36" s="1871">
        <v>16</v>
      </c>
      <c r="N36" s="1142"/>
      <c r="O36" s="789"/>
      <c r="P36" s="789"/>
      <c r="Q36" s="1143"/>
    </row>
    <row r="37" spans="1:33" s="685" customFormat="1" ht="15" x14ac:dyDescent="0.2">
      <c r="A37" s="684">
        <v>23</v>
      </c>
      <c r="B37" s="825"/>
      <c r="C37" s="789"/>
      <c r="D37" s="1369"/>
      <c r="E37" s="1871">
        <v>39</v>
      </c>
      <c r="F37" s="1877"/>
      <c r="G37" s="1861"/>
      <c r="H37" s="1861"/>
      <c r="I37" s="1878"/>
      <c r="J37" s="1879"/>
      <c r="K37" s="1861"/>
      <c r="L37" s="1880"/>
      <c r="M37" s="1871">
        <v>19</v>
      </c>
      <c r="N37" s="1142"/>
      <c r="O37" s="789"/>
      <c r="P37" s="789"/>
      <c r="Q37" s="1143"/>
    </row>
    <row r="38" spans="1:33" s="685" customFormat="1" ht="15" x14ac:dyDescent="0.2">
      <c r="A38" s="684">
        <v>24</v>
      </c>
      <c r="B38" s="825"/>
      <c r="C38" s="789"/>
      <c r="D38" s="1369"/>
      <c r="E38" s="1871">
        <v>53</v>
      </c>
      <c r="F38" s="1877"/>
      <c r="G38" s="1861"/>
      <c r="H38" s="1861"/>
      <c r="I38" s="1878"/>
      <c r="J38" s="1879"/>
      <c r="K38" s="1861"/>
      <c r="L38" s="1880"/>
      <c r="M38" s="1871">
        <v>20</v>
      </c>
      <c r="N38" s="1142"/>
      <c r="O38" s="789"/>
      <c r="P38" s="789"/>
      <c r="Q38" s="1143"/>
    </row>
    <row r="39" spans="1:33" s="685" customFormat="1" ht="15" x14ac:dyDescent="0.2">
      <c r="A39" s="684" t="s">
        <v>19</v>
      </c>
      <c r="B39" s="789"/>
      <c r="C39" s="789"/>
      <c r="D39" s="789"/>
      <c r="E39" s="1860">
        <f>SUM(E15:E38)</f>
        <v>936</v>
      </c>
      <c r="F39" s="1861"/>
      <c r="G39" s="1861"/>
      <c r="H39" s="1861"/>
      <c r="I39" s="1866"/>
      <c r="J39" s="1861"/>
      <c r="K39" s="1861"/>
      <c r="L39" s="1861"/>
      <c r="M39" s="1860">
        <f>SUM(M15:M38)</f>
        <v>452</v>
      </c>
      <c r="N39" s="789"/>
      <c r="O39" s="789"/>
      <c r="P39" s="789"/>
      <c r="Q39" s="1181"/>
    </row>
    <row r="40" spans="1:33" s="674" customFormat="1" ht="12.75" customHeight="1" x14ac:dyDescent="0.2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22</v>
      </c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 t="s">
        <v>23</v>
      </c>
      <c r="K43" s="674" t="s">
        <v>526</v>
      </c>
      <c r="L43" s="674"/>
      <c r="M43" s="674"/>
      <c r="N43" s="674"/>
      <c r="O43" s="674"/>
      <c r="P43" s="674"/>
      <c r="Q43" s="674"/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 x14ac:dyDescent="0.2">
      <c r="I47" s="827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5">
    <tabColor theme="6"/>
  </sheetPr>
  <dimension ref="A1:AG47"/>
  <sheetViews>
    <sheetView zoomScale="80" zoomScaleNormal="80" workbookViewId="0">
      <selection activeCell="M15" sqref="M15:M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7" t="s">
        <v>503</v>
      </c>
      <c r="C1" s="2046"/>
      <c r="D1" s="2046"/>
      <c r="E1" s="2046"/>
      <c r="F1" s="2046"/>
      <c r="J1" s="801" t="s">
        <v>179</v>
      </c>
      <c r="K1" s="2984" t="s">
        <v>290</v>
      </c>
      <c r="L1" s="2994"/>
      <c r="M1" s="2994"/>
      <c r="N1" s="2994"/>
      <c r="O1" s="2994"/>
      <c r="P1" s="2994"/>
      <c r="Q1" s="2994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2988" t="s">
        <v>1</v>
      </c>
      <c r="C2" s="2032"/>
      <c r="D2" s="2032"/>
      <c r="E2" s="2032"/>
      <c r="F2" s="2032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279</v>
      </c>
      <c r="M3" s="1079"/>
      <c r="N3" s="1080"/>
      <c r="O3" s="1079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2990" t="s">
        <v>4</v>
      </c>
      <c r="C4" s="204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2989" t="s">
        <v>7</v>
      </c>
      <c r="C5" s="204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2992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2993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26" t="s">
        <v>477</v>
      </c>
      <c r="B8" s="1312" t="s">
        <v>478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2991" t="s">
        <v>9</v>
      </c>
      <c r="B9" s="2985" t="s">
        <v>10</v>
      </c>
      <c r="C9" s="2370"/>
      <c r="D9" s="2370"/>
      <c r="E9" s="2370"/>
      <c r="F9" s="2370"/>
      <c r="G9" s="2370"/>
      <c r="H9" s="2370"/>
      <c r="I9" s="2371"/>
      <c r="J9" s="2985" t="s">
        <v>11</v>
      </c>
      <c r="K9" s="2370"/>
      <c r="L9" s="2370"/>
      <c r="M9" s="2370"/>
      <c r="N9" s="2370"/>
      <c r="O9" s="2370"/>
      <c r="P9" s="2370"/>
      <c r="Q9" s="2371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367"/>
      <c r="B10" s="2986" t="s">
        <v>291</v>
      </c>
      <c r="C10" s="2039"/>
      <c r="D10" s="2039"/>
      <c r="E10" s="2040"/>
      <c r="F10" s="2986" t="s">
        <v>314</v>
      </c>
      <c r="G10" s="2039"/>
      <c r="H10" s="2039"/>
      <c r="I10" s="2040"/>
      <c r="J10" s="2986" t="str">
        <f>B10</f>
        <v>ВЛ-6 кВ Ф-8 пр. Победы</v>
      </c>
      <c r="K10" s="2039"/>
      <c r="L10" s="2039"/>
      <c r="M10" s="2040"/>
      <c r="N10" s="2986" t="str">
        <f>F10</f>
        <v>ВЛ-6 кВ Ф-1 Военкомат</v>
      </c>
      <c r="O10" s="2039"/>
      <c r="P10" s="2039"/>
      <c r="Q10" s="2040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367"/>
      <c r="B11" s="2986" t="s">
        <v>14</v>
      </c>
      <c r="C11" s="2039"/>
      <c r="E11" s="679">
        <v>1800</v>
      </c>
      <c r="F11" s="2986" t="s">
        <v>14</v>
      </c>
      <c r="G11" s="2039"/>
      <c r="H11" s="678"/>
      <c r="I11" s="679">
        <v>900</v>
      </c>
      <c r="J11" s="2986" t="s">
        <v>14</v>
      </c>
      <c r="K11" s="2039"/>
      <c r="L11" s="678"/>
      <c r="M11" s="679">
        <f>E11</f>
        <v>1800</v>
      </c>
      <c r="N11" s="2986" t="s">
        <v>14</v>
      </c>
      <c r="O11" s="2039"/>
      <c r="P11" s="678"/>
      <c r="Q11" s="679">
        <v>900</v>
      </c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36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825"/>
      <c r="C14" s="789"/>
      <c r="D14" s="789"/>
      <c r="E14" s="1370"/>
      <c r="F14" s="825"/>
      <c r="G14" s="789"/>
      <c r="H14" s="789"/>
      <c r="I14" s="1370"/>
      <c r="J14" s="825"/>
      <c r="K14" s="789"/>
      <c r="L14" s="789"/>
      <c r="M14" s="1370"/>
      <c r="N14" s="825"/>
      <c r="O14" s="789"/>
      <c r="P14" s="789"/>
      <c r="Q14" s="1370"/>
      <c r="S14" s="811"/>
    </row>
    <row r="15" spans="1:33" s="1390" customFormat="1" ht="15" x14ac:dyDescent="0.2">
      <c r="A15" s="1383">
        <v>1</v>
      </c>
      <c r="B15" s="1393"/>
      <c r="C15" s="1388"/>
      <c r="D15" s="1386"/>
      <c r="E15" s="1871">
        <v>64</v>
      </c>
      <c r="F15" s="1872"/>
      <c r="G15" s="1873"/>
      <c r="H15" s="1876"/>
      <c r="I15" s="1871">
        <v>66</v>
      </c>
      <c r="J15" s="1872"/>
      <c r="K15" s="1873"/>
      <c r="L15" s="1876"/>
      <c r="M15" s="1871">
        <v>28</v>
      </c>
      <c r="N15" s="1872"/>
      <c r="O15" s="1873"/>
      <c r="P15" s="1876"/>
      <c r="Q15" s="1871">
        <v>19</v>
      </c>
      <c r="S15" s="1391"/>
    </row>
    <row r="16" spans="1:33" s="681" customFormat="1" ht="15" x14ac:dyDescent="0.2">
      <c r="A16" s="684">
        <v>2</v>
      </c>
      <c r="B16" s="825"/>
      <c r="C16" s="789"/>
      <c r="D16" s="1369"/>
      <c r="E16" s="1871">
        <v>50</v>
      </c>
      <c r="F16" s="1877"/>
      <c r="G16" s="1861"/>
      <c r="H16" s="1880"/>
      <c r="I16" s="1871">
        <v>53</v>
      </c>
      <c r="J16" s="1877"/>
      <c r="K16" s="1861"/>
      <c r="L16" s="1880"/>
      <c r="M16" s="1871">
        <v>26</v>
      </c>
      <c r="N16" s="1877"/>
      <c r="O16" s="1861"/>
      <c r="P16" s="1880"/>
      <c r="Q16" s="1871">
        <v>19</v>
      </c>
      <c r="S16" s="811"/>
    </row>
    <row r="17" spans="1:19" s="681" customFormat="1" ht="15" x14ac:dyDescent="0.2">
      <c r="A17" s="684">
        <v>3</v>
      </c>
      <c r="B17" s="825"/>
      <c r="C17" s="789"/>
      <c r="D17" s="1369"/>
      <c r="E17" s="1871">
        <v>47</v>
      </c>
      <c r="F17" s="1877"/>
      <c r="G17" s="1861"/>
      <c r="H17" s="1880"/>
      <c r="I17" s="1871">
        <v>49</v>
      </c>
      <c r="J17" s="1877"/>
      <c r="K17" s="1861"/>
      <c r="L17" s="1880"/>
      <c r="M17" s="1871">
        <v>27</v>
      </c>
      <c r="N17" s="1877"/>
      <c r="O17" s="1861"/>
      <c r="P17" s="1880"/>
      <c r="Q17" s="1871">
        <v>21</v>
      </c>
      <c r="S17" s="811"/>
    </row>
    <row r="18" spans="1:19" s="681" customFormat="1" ht="15" x14ac:dyDescent="0.2">
      <c r="A18" s="684">
        <v>4</v>
      </c>
      <c r="B18" s="825"/>
      <c r="C18" s="789"/>
      <c r="D18" s="1369"/>
      <c r="E18" s="1871">
        <v>46</v>
      </c>
      <c r="F18" s="1877"/>
      <c r="G18" s="1861"/>
      <c r="H18" s="1880"/>
      <c r="I18" s="1871">
        <v>47</v>
      </c>
      <c r="J18" s="1877"/>
      <c r="K18" s="1861"/>
      <c r="L18" s="1880"/>
      <c r="M18" s="1871">
        <v>27</v>
      </c>
      <c r="N18" s="1877"/>
      <c r="O18" s="1861"/>
      <c r="P18" s="1880"/>
      <c r="Q18" s="1871">
        <v>20</v>
      </c>
      <c r="S18" s="811"/>
    </row>
    <row r="19" spans="1:19" s="681" customFormat="1" ht="15" x14ac:dyDescent="0.2">
      <c r="A19" s="684">
        <v>5</v>
      </c>
      <c r="B19" s="825"/>
      <c r="C19" s="789"/>
      <c r="D19" s="1369"/>
      <c r="E19" s="1871">
        <v>46</v>
      </c>
      <c r="F19" s="1877"/>
      <c r="G19" s="1861"/>
      <c r="H19" s="1880"/>
      <c r="I19" s="1871">
        <v>47</v>
      </c>
      <c r="J19" s="1877"/>
      <c r="K19" s="1861"/>
      <c r="L19" s="1880"/>
      <c r="M19" s="1871">
        <v>25</v>
      </c>
      <c r="N19" s="1877"/>
      <c r="O19" s="1861"/>
      <c r="P19" s="1880"/>
      <c r="Q19" s="1871">
        <v>20</v>
      </c>
      <c r="S19" s="811"/>
    </row>
    <row r="20" spans="1:19" s="681" customFormat="1" ht="15" x14ac:dyDescent="0.2">
      <c r="A20" s="684">
        <v>6</v>
      </c>
      <c r="B20" s="825"/>
      <c r="C20" s="789"/>
      <c r="D20" s="1369"/>
      <c r="E20" s="1871">
        <v>52</v>
      </c>
      <c r="F20" s="1877"/>
      <c r="G20" s="1861"/>
      <c r="H20" s="1880"/>
      <c r="I20" s="1871">
        <v>60</v>
      </c>
      <c r="J20" s="1877"/>
      <c r="K20" s="1861"/>
      <c r="L20" s="1880"/>
      <c r="M20" s="1871">
        <v>24</v>
      </c>
      <c r="N20" s="1877"/>
      <c r="O20" s="1861"/>
      <c r="P20" s="1880"/>
      <c r="Q20" s="1871">
        <v>18</v>
      </c>
      <c r="S20" s="811"/>
    </row>
    <row r="21" spans="1:19" s="681" customFormat="1" ht="15" x14ac:dyDescent="0.2">
      <c r="A21" s="684">
        <v>7</v>
      </c>
      <c r="B21" s="825"/>
      <c r="C21" s="789"/>
      <c r="D21" s="1369"/>
      <c r="E21" s="1871">
        <v>75</v>
      </c>
      <c r="F21" s="1877"/>
      <c r="G21" s="1861"/>
      <c r="H21" s="1880"/>
      <c r="I21" s="1871">
        <v>80</v>
      </c>
      <c r="J21" s="1877"/>
      <c r="K21" s="1861"/>
      <c r="L21" s="1880"/>
      <c r="M21" s="1871">
        <v>26</v>
      </c>
      <c r="N21" s="1877"/>
      <c r="O21" s="1861"/>
      <c r="P21" s="1880"/>
      <c r="Q21" s="1871">
        <v>19</v>
      </c>
      <c r="S21" s="811"/>
    </row>
    <row r="22" spans="1:19" s="681" customFormat="1" ht="15" x14ac:dyDescent="0.2">
      <c r="A22" s="684">
        <v>8</v>
      </c>
      <c r="B22" s="825"/>
      <c r="C22" s="789"/>
      <c r="D22" s="1369"/>
      <c r="E22" s="1871">
        <v>95</v>
      </c>
      <c r="F22" s="1877"/>
      <c r="G22" s="1861"/>
      <c r="H22" s="1880"/>
      <c r="I22" s="1871">
        <v>98</v>
      </c>
      <c r="J22" s="1877"/>
      <c r="K22" s="1861"/>
      <c r="L22" s="1880"/>
      <c r="M22" s="1871">
        <v>25</v>
      </c>
      <c r="N22" s="1877"/>
      <c r="O22" s="1861"/>
      <c r="P22" s="1880"/>
      <c r="Q22" s="1871">
        <v>21</v>
      </c>
      <c r="S22" s="811"/>
    </row>
    <row r="23" spans="1:19" s="681" customFormat="1" ht="15" x14ac:dyDescent="0.2">
      <c r="A23" s="684">
        <v>9</v>
      </c>
      <c r="B23" s="825"/>
      <c r="C23" s="789"/>
      <c r="D23" s="1369"/>
      <c r="E23" s="1871">
        <v>106</v>
      </c>
      <c r="F23" s="1877"/>
      <c r="G23" s="1861"/>
      <c r="H23" s="1880"/>
      <c r="I23" s="1871">
        <v>115</v>
      </c>
      <c r="J23" s="1877"/>
      <c r="K23" s="1861"/>
      <c r="L23" s="1880"/>
      <c r="M23" s="1871">
        <v>31</v>
      </c>
      <c r="N23" s="1877"/>
      <c r="O23" s="1861"/>
      <c r="P23" s="1880"/>
      <c r="Q23" s="1871">
        <v>21</v>
      </c>
      <c r="S23" s="811"/>
    </row>
    <row r="24" spans="1:19" s="681" customFormat="1" ht="15" x14ac:dyDescent="0.2">
      <c r="A24" s="684">
        <v>10</v>
      </c>
      <c r="B24" s="825"/>
      <c r="C24" s="789"/>
      <c r="D24" s="1369"/>
      <c r="E24" s="1871">
        <v>89</v>
      </c>
      <c r="F24" s="1877"/>
      <c r="G24" s="1861"/>
      <c r="H24" s="1880"/>
      <c r="I24" s="1871">
        <v>119</v>
      </c>
      <c r="J24" s="1877"/>
      <c r="K24" s="1861"/>
      <c r="L24" s="1880"/>
      <c r="M24" s="1871">
        <v>29</v>
      </c>
      <c r="N24" s="1877"/>
      <c r="O24" s="1861"/>
      <c r="P24" s="1880"/>
      <c r="Q24" s="1871">
        <v>26</v>
      </c>
      <c r="S24" s="811"/>
    </row>
    <row r="25" spans="1:19" s="681" customFormat="1" ht="15" x14ac:dyDescent="0.2">
      <c r="A25" s="684">
        <v>11</v>
      </c>
      <c r="B25" s="825"/>
      <c r="C25" s="789"/>
      <c r="D25" s="1369"/>
      <c r="E25" s="1871">
        <v>84</v>
      </c>
      <c r="F25" s="1877"/>
      <c r="G25" s="1861"/>
      <c r="H25" s="1880"/>
      <c r="I25" s="1871">
        <v>118</v>
      </c>
      <c r="J25" s="1877"/>
      <c r="K25" s="1861"/>
      <c r="L25" s="1880"/>
      <c r="M25" s="1871">
        <v>28</v>
      </c>
      <c r="N25" s="1877"/>
      <c r="O25" s="1861"/>
      <c r="P25" s="1880"/>
      <c r="Q25" s="1871">
        <v>26</v>
      </c>
      <c r="S25" s="811"/>
    </row>
    <row r="26" spans="1:19" s="681" customFormat="1" ht="15" x14ac:dyDescent="0.2">
      <c r="A26" s="684">
        <v>12</v>
      </c>
      <c r="B26" s="825"/>
      <c r="C26" s="789"/>
      <c r="D26" s="1369"/>
      <c r="E26" s="1871">
        <v>91</v>
      </c>
      <c r="F26" s="1877"/>
      <c r="G26" s="1861"/>
      <c r="H26" s="1880"/>
      <c r="I26" s="1871">
        <v>108</v>
      </c>
      <c r="J26" s="1877"/>
      <c r="K26" s="1861"/>
      <c r="L26" s="1880"/>
      <c r="M26" s="1871">
        <v>29</v>
      </c>
      <c r="N26" s="1877"/>
      <c r="O26" s="1861"/>
      <c r="P26" s="1880"/>
      <c r="Q26" s="1871">
        <v>26</v>
      </c>
      <c r="S26" s="811"/>
    </row>
    <row r="27" spans="1:19" s="681" customFormat="1" ht="15" x14ac:dyDescent="0.2">
      <c r="A27" s="684">
        <v>13</v>
      </c>
      <c r="B27" s="825"/>
      <c r="C27" s="789"/>
      <c r="D27" s="1369"/>
      <c r="E27" s="1871">
        <v>93</v>
      </c>
      <c r="F27" s="1877"/>
      <c r="G27" s="1861"/>
      <c r="H27" s="1880"/>
      <c r="I27" s="1871">
        <v>116</v>
      </c>
      <c r="J27" s="1877"/>
      <c r="K27" s="1861"/>
      <c r="L27" s="1880"/>
      <c r="M27" s="1871">
        <v>30</v>
      </c>
      <c r="N27" s="1877"/>
      <c r="O27" s="1861"/>
      <c r="P27" s="1880"/>
      <c r="Q27" s="1871">
        <v>27</v>
      </c>
      <c r="S27" s="811"/>
    </row>
    <row r="28" spans="1:19" s="681" customFormat="1" ht="15" x14ac:dyDescent="0.2">
      <c r="A28" s="684">
        <v>14</v>
      </c>
      <c r="B28" s="825"/>
      <c r="C28" s="789"/>
      <c r="D28" s="1369"/>
      <c r="E28" s="1871">
        <v>89</v>
      </c>
      <c r="F28" s="1877"/>
      <c r="G28" s="1861"/>
      <c r="H28" s="1880"/>
      <c r="I28" s="1871">
        <v>101</v>
      </c>
      <c r="J28" s="1877"/>
      <c r="K28" s="1861"/>
      <c r="L28" s="1880"/>
      <c r="M28" s="1871">
        <v>28</v>
      </c>
      <c r="N28" s="1877"/>
      <c r="O28" s="1861"/>
      <c r="P28" s="1880"/>
      <c r="Q28" s="1871">
        <v>25</v>
      </c>
      <c r="S28" s="811"/>
    </row>
    <row r="29" spans="1:19" s="681" customFormat="1" ht="15" x14ac:dyDescent="0.2">
      <c r="A29" s="684">
        <v>15</v>
      </c>
      <c r="B29" s="825"/>
      <c r="C29" s="789"/>
      <c r="D29" s="1369"/>
      <c r="E29" s="1871">
        <v>82</v>
      </c>
      <c r="F29" s="1877"/>
      <c r="G29" s="1861"/>
      <c r="H29" s="1880"/>
      <c r="I29" s="1871">
        <v>105</v>
      </c>
      <c r="J29" s="1877"/>
      <c r="K29" s="1861"/>
      <c r="L29" s="1880"/>
      <c r="M29" s="1871">
        <v>30</v>
      </c>
      <c r="N29" s="1877"/>
      <c r="O29" s="1861"/>
      <c r="P29" s="1880"/>
      <c r="Q29" s="1871">
        <v>26</v>
      </c>
      <c r="S29" s="811"/>
    </row>
    <row r="30" spans="1:19" s="681" customFormat="1" ht="15" x14ac:dyDescent="0.2">
      <c r="A30" s="684">
        <v>16</v>
      </c>
      <c r="B30" s="825"/>
      <c r="C30" s="789"/>
      <c r="D30" s="1369"/>
      <c r="E30" s="1871">
        <v>78</v>
      </c>
      <c r="F30" s="1877"/>
      <c r="G30" s="1861"/>
      <c r="H30" s="1880"/>
      <c r="I30" s="1871">
        <v>95</v>
      </c>
      <c r="J30" s="1877"/>
      <c r="K30" s="1861"/>
      <c r="L30" s="1880"/>
      <c r="M30" s="1871">
        <v>29</v>
      </c>
      <c r="N30" s="1877"/>
      <c r="O30" s="1861"/>
      <c r="P30" s="1880"/>
      <c r="Q30" s="1871">
        <v>25</v>
      </c>
      <c r="S30" s="811"/>
    </row>
    <row r="31" spans="1:19" s="685" customFormat="1" ht="15" x14ac:dyDescent="0.2">
      <c r="A31" s="684">
        <v>17</v>
      </c>
      <c r="B31" s="825"/>
      <c r="C31" s="789"/>
      <c r="D31" s="1369"/>
      <c r="E31" s="1871">
        <v>82</v>
      </c>
      <c r="F31" s="1877"/>
      <c r="G31" s="1861"/>
      <c r="H31" s="1880"/>
      <c r="I31" s="1871">
        <v>101</v>
      </c>
      <c r="J31" s="1877"/>
      <c r="K31" s="1861"/>
      <c r="L31" s="1880"/>
      <c r="M31" s="1871">
        <v>27</v>
      </c>
      <c r="N31" s="1877"/>
      <c r="O31" s="1861"/>
      <c r="P31" s="1880"/>
      <c r="Q31" s="1871">
        <v>23</v>
      </c>
      <c r="S31" s="811"/>
    </row>
    <row r="32" spans="1:19" s="685" customFormat="1" ht="15" x14ac:dyDescent="0.2">
      <c r="A32" s="684">
        <v>18</v>
      </c>
      <c r="B32" s="825"/>
      <c r="C32" s="789"/>
      <c r="D32" s="1369"/>
      <c r="E32" s="1871">
        <v>91</v>
      </c>
      <c r="F32" s="1877"/>
      <c r="G32" s="1861"/>
      <c r="H32" s="1880"/>
      <c r="I32" s="1871">
        <v>115</v>
      </c>
      <c r="J32" s="1877"/>
      <c r="K32" s="1861"/>
      <c r="L32" s="1880"/>
      <c r="M32" s="1871">
        <v>28</v>
      </c>
      <c r="N32" s="1877"/>
      <c r="O32" s="1861"/>
      <c r="P32" s="1880"/>
      <c r="Q32" s="1871">
        <v>22</v>
      </c>
      <c r="S32" s="811"/>
    </row>
    <row r="33" spans="1:33" s="685" customFormat="1" ht="15" x14ac:dyDescent="0.2">
      <c r="A33" s="684">
        <v>19</v>
      </c>
      <c r="B33" s="825"/>
      <c r="C33" s="789"/>
      <c r="D33" s="1369"/>
      <c r="E33" s="1871">
        <v>108</v>
      </c>
      <c r="F33" s="1877"/>
      <c r="G33" s="1861"/>
      <c r="H33" s="1880"/>
      <c r="I33" s="1871">
        <v>121</v>
      </c>
      <c r="J33" s="1877"/>
      <c r="K33" s="1861"/>
      <c r="L33" s="1880"/>
      <c r="M33" s="1871">
        <v>27</v>
      </c>
      <c r="N33" s="1877"/>
      <c r="O33" s="1861"/>
      <c r="P33" s="1880"/>
      <c r="Q33" s="1871">
        <v>18</v>
      </c>
      <c r="S33" s="811"/>
    </row>
    <row r="34" spans="1:33" s="685" customFormat="1" ht="15" x14ac:dyDescent="0.2">
      <c r="A34" s="684">
        <v>20</v>
      </c>
      <c r="B34" s="825"/>
      <c r="C34" s="789"/>
      <c r="D34" s="1369"/>
      <c r="E34" s="1871">
        <v>108</v>
      </c>
      <c r="F34" s="1877"/>
      <c r="G34" s="1861"/>
      <c r="H34" s="1880"/>
      <c r="I34" s="1871">
        <v>124</v>
      </c>
      <c r="J34" s="1877"/>
      <c r="K34" s="1861"/>
      <c r="L34" s="1880"/>
      <c r="M34" s="1871">
        <v>28</v>
      </c>
      <c r="N34" s="1877"/>
      <c r="O34" s="1861"/>
      <c r="P34" s="1880"/>
      <c r="Q34" s="1871">
        <v>20</v>
      </c>
      <c r="S34" s="811"/>
    </row>
    <row r="35" spans="1:33" s="685" customFormat="1" ht="15" x14ac:dyDescent="0.2">
      <c r="A35" s="684">
        <v>21</v>
      </c>
      <c r="B35" s="825"/>
      <c r="C35" s="789"/>
      <c r="D35" s="1369"/>
      <c r="E35" s="1871">
        <v>105</v>
      </c>
      <c r="F35" s="1877"/>
      <c r="G35" s="1861"/>
      <c r="H35" s="1880"/>
      <c r="I35" s="1871">
        <v>122</v>
      </c>
      <c r="J35" s="1877"/>
      <c r="K35" s="1861"/>
      <c r="L35" s="1880"/>
      <c r="M35" s="1871">
        <v>28</v>
      </c>
      <c r="N35" s="1877"/>
      <c r="O35" s="1861"/>
      <c r="P35" s="1880"/>
      <c r="Q35" s="1871">
        <v>23</v>
      </c>
      <c r="S35" s="811"/>
    </row>
    <row r="36" spans="1:33" s="685" customFormat="1" ht="15" x14ac:dyDescent="0.2">
      <c r="A36" s="684">
        <v>22</v>
      </c>
      <c r="B36" s="825"/>
      <c r="C36" s="789"/>
      <c r="D36" s="1369"/>
      <c r="E36" s="1871">
        <v>103</v>
      </c>
      <c r="F36" s="1877"/>
      <c r="G36" s="1861"/>
      <c r="H36" s="1880"/>
      <c r="I36" s="1871">
        <v>116</v>
      </c>
      <c r="J36" s="1877"/>
      <c r="K36" s="1861"/>
      <c r="L36" s="1880"/>
      <c r="M36" s="1871">
        <v>24</v>
      </c>
      <c r="N36" s="1877"/>
      <c r="O36" s="1861"/>
      <c r="P36" s="1880"/>
      <c r="Q36" s="1871">
        <v>19</v>
      </c>
      <c r="S36" s="811"/>
    </row>
    <row r="37" spans="1:33" s="685" customFormat="1" ht="15" x14ac:dyDescent="0.2">
      <c r="A37" s="684">
        <v>23</v>
      </c>
      <c r="B37" s="825"/>
      <c r="C37" s="789"/>
      <c r="D37" s="1369"/>
      <c r="E37" s="1871">
        <v>101</v>
      </c>
      <c r="F37" s="1877"/>
      <c r="G37" s="1861"/>
      <c r="H37" s="1880"/>
      <c r="I37" s="1871">
        <v>108</v>
      </c>
      <c r="J37" s="1877"/>
      <c r="K37" s="1861"/>
      <c r="L37" s="1880"/>
      <c r="M37" s="1871">
        <v>24</v>
      </c>
      <c r="N37" s="1877"/>
      <c r="O37" s="1861"/>
      <c r="P37" s="1880"/>
      <c r="Q37" s="1871">
        <v>19</v>
      </c>
      <c r="S37" s="811"/>
    </row>
    <row r="38" spans="1:33" s="685" customFormat="1" ht="15" x14ac:dyDescent="0.2">
      <c r="A38" s="684">
        <v>24</v>
      </c>
      <c r="B38" s="825"/>
      <c r="C38" s="789"/>
      <c r="D38" s="1369"/>
      <c r="E38" s="1871">
        <v>75</v>
      </c>
      <c r="F38" s="1877"/>
      <c r="G38" s="1861"/>
      <c r="H38" s="1880"/>
      <c r="I38" s="1871">
        <v>92</v>
      </c>
      <c r="J38" s="1877"/>
      <c r="K38" s="1861"/>
      <c r="L38" s="1880"/>
      <c r="M38" s="1871">
        <v>24</v>
      </c>
      <c r="N38" s="1877"/>
      <c r="O38" s="1861"/>
      <c r="P38" s="1880"/>
      <c r="Q38" s="1871">
        <v>18</v>
      </c>
      <c r="S38" s="811"/>
    </row>
    <row r="39" spans="1:33" s="685" customFormat="1" ht="15" x14ac:dyDescent="0.2">
      <c r="A39" s="684" t="s">
        <v>19</v>
      </c>
      <c r="B39" s="789"/>
      <c r="C39" s="789"/>
      <c r="D39" s="789"/>
      <c r="E39" s="1860">
        <f>SUM(E15:E38)</f>
        <v>1960</v>
      </c>
      <c r="F39" s="1861"/>
      <c r="G39" s="1861"/>
      <c r="H39" s="1861"/>
      <c r="I39" s="1860">
        <f>SUM(I15:I38)</f>
        <v>2276</v>
      </c>
      <c r="J39" s="1861"/>
      <c r="K39" s="1861"/>
      <c r="L39" s="1861"/>
      <c r="M39" s="1860">
        <f>SUM(M15:M38)</f>
        <v>652</v>
      </c>
      <c r="N39" s="1861"/>
      <c r="O39" s="1861"/>
      <c r="P39" s="1861"/>
      <c r="Q39" s="1860">
        <f>SUM(Q15:Q38)</f>
        <v>521</v>
      </c>
    </row>
    <row r="40" spans="1:33" s="674" customFormat="1" ht="12.75" customHeight="1" x14ac:dyDescent="0.2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22</v>
      </c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 t="s">
        <v>23</v>
      </c>
      <c r="K43" s="674" t="s">
        <v>526</v>
      </c>
      <c r="L43" s="674"/>
      <c r="M43" s="674"/>
      <c r="N43" s="674"/>
      <c r="O43" s="674"/>
      <c r="P43" s="674"/>
      <c r="Q43" s="674"/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 x14ac:dyDescent="0.2">
      <c r="I47" s="827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6">
    <tabColor theme="6"/>
  </sheetPr>
  <dimension ref="A1:AG47"/>
  <sheetViews>
    <sheetView topLeftCell="A4" zoomScale="70" zoomScaleNormal="70" workbookViewId="0">
      <selection activeCell="R49" sqref="R49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7" t="s">
        <v>503</v>
      </c>
      <c r="C1" s="2046"/>
      <c r="D1" s="2046"/>
      <c r="E1" s="2046"/>
      <c r="F1" s="2046"/>
      <c r="J1" s="801" t="s">
        <v>179</v>
      </c>
      <c r="K1" s="2984" t="s">
        <v>290</v>
      </c>
      <c r="L1" s="2994"/>
      <c r="M1" s="2994"/>
      <c r="N1" s="2994"/>
      <c r="O1" s="2994"/>
      <c r="P1" s="2994"/>
      <c r="Q1" s="2994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2988" t="s">
        <v>1</v>
      </c>
      <c r="C2" s="2032"/>
      <c r="D2" s="2032"/>
      <c r="E2" s="2032"/>
      <c r="F2" s="2032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279</v>
      </c>
      <c r="L3" s="1079"/>
      <c r="M3" s="1079"/>
      <c r="N3" s="1080"/>
      <c r="O3" s="1079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2990" t="s">
        <v>4</v>
      </c>
      <c r="C4" s="204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2989" t="s">
        <v>7</v>
      </c>
      <c r="C5" s="204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2992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2993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26" t="s">
        <v>479</v>
      </c>
      <c r="B8" s="1312" t="s">
        <v>480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2991" t="s">
        <v>9</v>
      </c>
      <c r="B9" s="2985" t="s">
        <v>10</v>
      </c>
      <c r="C9" s="2370"/>
      <c r="D9" s="2370"/>
      <c r="E9" s="2370"/>
      <c r="F9" s="2370"/>
      <c r="G9" s="2370"/>
      <c r="H9" s="2370"/>
      <c r="I9" s="2371"/>
      <c r="J9" s="2985" t="s">
        <v>11</v>
      </c>
      <c r="K9" s="2370"/>
      <c r="L9" s="2370"/>
      <c r="M9" s="2370"/>
      <c r="N9" s="2370"/>
      <c r="O9" s="2370"/>
      <c r="P9" s="2370"/>
      <c r="Q9" s="2371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367"/>
      <c r="B10" s="2986" t="s">
        <v>292</v>
      </c>
      <c r="C10" s="2039"/>
      <c r="D10" s="2039"/>
      <c r="E10" s="2040"/>
      <c r="F10" s="2986" t="s">
        <v>293</v>
      </c>
      <c r="G10" s="2039"/>
      <c r="H10" s="2039"/>
      <c r="I10" s="2040"/>
      <c r="J10" s="2986" t="str">
        <f>B10</f>
        <v>ВЛ-6 кВ Ф-2 пр. Больница</v>
      </c>
      <c r="K10" s="2039"/>
      <c r="L10" s="2039"/>
      <c r="M10" s="2040"/>
      <c r="N10" s="2986" t="str">
        <f>F10</f>
        <v>ВЛ-6 кВ Город</v>
      </c>
      <c r="O10" s="2039"/>
      <c r="P10" s="2039"/>
      <c r="Q10" s="2040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367"/>
      <c r="B11" s="2986" t="s">
        <v>14</v>
      </c>
      <c r="C11" s="2039"/>
      <c r="E11" s="679">
        <v>1800</v>
      </c>
      <c r="F11" s="2986" t="s">
        <v>14</v>
      </c>
      <c r="G11" s="2039"/>
      <c r="H11" s="678"/>
      <c r="I11" s="679">
        <v>2400</v>
      </c>
      <c r="J11" s="2986" t="s">
        <v>14</v>
      </c>
      <c r="K11" s="2039"/>
      <c r="L11" s="678"/>
      <c r="M11" s="679">
        <f>E11</f>
        <v>1800</v>
      </c>
      <c r="N11" s="2986" t="s">
        <v>14</v>
      </c>
      <c r="O11" s="2039"/>
      <c r="P11" s="678"/>
      <c r="Q11" s="679">
        <v>2400</v>
      </c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36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825"/>
      <c r="C14" s="789"/>
      <c r="D14" s="789"/>
      <c r="E14" s="1370"/>
      <c r="F14" s="1862"/>
      <c r="G14" s="1849"/>
      <c r="H14" s="1849"/>
      <c r="I14" s="1370"/>
      <c r="J14" s="1862"/>
      <c r="K14" s="1849"/>
      <c r="L14" s="1849"/>
      <c r="M14" s="1370"/>
      <c r="N14" s="1862"/>
      <c r="O14" s="1849"/>
      <c r="P14" s="1849"/>
      <c r="Q14" s="1370"/>
      <c r="S14" s="811"/>
    </row>
    <row r="15" spans="1:33" s="1390" customFormat="1" ht="15" x14ac:dyDescent="0.25">
      <c r="A15" s="1383">
        <v>1</v>
      </c>
      <c r="B15" s="1393"/>
      <c r="C15" s="1388"/>
      <c r="D15" s="1386"/>
      <c r="E15" s="1709">
        <v>131</v>
      </c>
      <c r="F15" s="1859"/>
      <c r="G15" s="1840"/>
      <c r="H15" s="1840"/>
      <c r="I15" s="1644">
        <v>0</v>
      </c>
      <c r="J15" s="1859"/>
      <c r="K15" s="1840"/>
      <c r="L15" s="1840"/>
      <c r="M15" s="1709">
        <v>93</v>
      </c>
      <c r="N15" s="1859"/>
      <c r="O15" s="1840"/>
      <c r="P15" s="1840"/>
      <c r="Q15" s="1644">
        <v>0</v>
      </c>
      <c r="S15" s="1391"/>
    </row>
    <row r="16" spans="1:33" s="681" customFormat="1" ht="15" x14ac:dyDescent="0.25">
      <c r="A16" s="684">
        <v>2</v>
      </c>
      <c r="B16" s="825"/>
      <c r="C16" s="789"/>
      <c r="D16" s="1369"/>
      <c r="E16" s="1709">
        <v>118</v>
      </c>
      <c r="F16" s="1859"/>
      <c r="G16" s="1840"/>
      <c r="H16" s="1840"/>
      <c r="I16" s="1644">
        <v>0</v>
      </c>
      <c r="J16" s="1859"/>
      <c r="K16" s="1840"/>
      <c r="L16" s="1840"/>
      <c r="M16" s="1709">
        <v>90</v>
      </c>
      <c r="N16" s="1859"/>
      <c r="O16" s="1840"/>
      <c r="P16" s="1840"/>
      <c r="Q16" s="1644">
        <v>0</v>
      </c>
      <c r="S16" s="811"/>
    </row>
    <row r="17" spans="1:19" s="681" customFormat="1" ht="15" x14ac:dyDescent="0.25">
      <c r="A17" s="684">
        <v>3</v>
      </c>
      <c r="B17" s="825"/>
      <c r="C17" s="789"/>
      <c r="D17" s="1369"/>
      <c r="E17" s="1709">
        <v>106</v>
      </c>
      <c r="F17" s="1859"/>
      <c r="G17" s="1840"/>
      <c r="H17" s="1840"/>
      <c r="I17" s="1644">
        <v>0</v>
      </c>
      <c r="J17" s="1859"/>
      <c r="K17" s="1840"/>
      <c r="L17" s="1840"/>
      <c r="M17" s="1709">
        <v>85</v>
      </c>
      <c r="N17" s="1859"/>
      <c r="O17" s="1840"/>
      <c r="P17" s="1840"/>
      <c r="Q17" s="1644">
        <v>0</v>
      </c>
      <c r="S17" s="811"/>
    </row>
    <row r="18" spans="1:19" s="681" customFormat="1" ht="15" x14ac:dyDescent="0.25">
      <c r="A18" s="684">
        <v>4</v>
      </c>
      <c r="B18" s="825"/>
      <c r="C18" s="789"/>
      <c r="D18" s="1369"/>
      <c r="E18" s="1709">
        <v>100</v>
      </c>
      <c r="F18" s="1859"/>
      <c r="G18" s="1840"/>
      <c r="H18" s="1840"/>
      <c r="I18" s="1644">
        <v>0</v>
      </c>
      <c r="J18" s="1859"/>
      <c r="K18" s="1840"/>
      <c r="L18" s="1840"/>
      <c r="M18" s="1709">
        <v>82</v>
      </c>
      <c r="N18" s="1859"/>
      <c r="O18" s="1840"/>
      <c r="P18" s="1840"/>
      <c r="Q18" s="1644">
        <v>0</v>
      </c>
      <c r="S18" s="811"/>
    </row>
    <row r="19" spans="1:19" s="681" customFormat="1" ht="15" x14ac:dyDescent="0.25">
      <c r="A19" s="684">
        <v>5</v>
      </c>
      <c r="B19" s="825"/>
      <c r="C19" s="789"/>
      <c r="D19" s="1369"/>
      <c r="E19" s="1709">
        <v>95</v>
      </c>
      <c r="F19" s="1859"/>
      <c r="G19" s="1840"/>
      <c r="H19" s="1840"/>
      <c r="I19" s="1644">
        <v>0</v>
      </c>
      <c r="J19" s="1859"/>
      <c r="K19" s="1840"/>
      <c r="L19" s="1840"/>
      <c r="M19" s="1709">
        <v>75</v>
      </c>
      <c r="N19" s="1859"/>
      <c r="O19" s="1840"/>
      <c r="P19" s="1840"/>
      <c r="Q19" s="1644">
        <v>0</v>
      </c>
      <c r="S19" s="811"/>
    </row>
    <row r="20" spans="1:19" s="681" customFormat="1" ht="15" x14ac:dyDescent="0.25">
      <c r="A20" s="684">
        <v>6</v>
      </c>
      <c r="B20" s="825"/>
      <c r="C20" s="789"/>
      <c r="D20" s="1369"/>
      <c r="E20" s="1709">
        <v>156</v>
      </c>
      <c r="F20" s="1859"/>
      <c r="G20" s="1840"/>
      <c r="H20" s="1840"/>
      <c r="I20" s="1644">
        <v>0</v>
      </c>
      <c r="J20" s="1859"/>
      <c r="K20" s="1840"/>
      <c r="L20" s="1840"/>
      <c r="M20" s="1709">
        <v>85</v>
      </c>
      <c r="N20" s="1859"/>
      <c r="O20" s="1840"/>
      <c r="P20" s="1840"/>
      <c r="Q20" s="1644">
        <v>0</v>
      </c>
      <c r="S20" s="811"/>
    </row>
    <row r="21" spans="1:19" s="681" customFormat="1" ht="15" x14ac:dyDescent="0.25">
      <c r="A21" s="684">
        <v>7</v>
      </c>
      <c r="B21" s="825"/>
      <c r="C21" s="789"/>
      <c r="D21" s="1369"/>
      <c r="E21" s="1709">
        <v>223</v>
      </c>
      <c r="F21" s="1859"/>
      <c r="G21" s="1840"/>
      <c r="H21" s="1840"/>
      <c r="I21" s="1644">
        <v>0</v>
      </c>
      <c r="J21" s="1859"/>
      <c r="K21" s="1840"/>
      <c r="L21" s="1840"/>
      <c r="M21" s="1709">
        <v>100</v>
      </c>
      <c r="N21" s="1859"/>
      <c r="O21" s="1840"/>
      <c r="P21" s="1840"/>
      <c r="Q21" s="1644">
        <v>0</v>
      </c>
      <c r="S21" s="811"/>
    </row>
    <row r="22" spans="1:19" s="681" customFormat="1" ht="15" x14ac:dyDescent="0.25">
      <c r="A22" s="684">
        <v>8</v>
      </c>
      <c r="B22" s="825"/>
      <c r="C22" s="789"/>
      <c r="D22" s="1369"/>
      <c r="E22" s="1709">
        <v>256</v>
      </c>
      <c r="F22" s="1859"/>
      <c r="G22" s="1840"/>
      <c r="H22" s="1840"/>
      <c r="I22" s="1644">
        <v>0</v>
      </c>
      <c r="J22" s="1859"/>
      <c r="K22" s="1840"/>
      <c r="L22" s="1840"/>
      <c r="M22" s="1709">
        <v>97</v>
      </c>
      <c r="N22" s="1859"/>
      <c r="O22" s="1840"/>
      <c r="P22" s="1840"/>
      <c r="Q22" s="1644">
        <v>0</v>
      </c>
      <c r="S22" s="811"/>
    </row>
    <row r="23" spans="1:19" s="681" customFormat="1" ht="15" x14ac:dyDescent="0.25">
      <c r="A23" s="684">
        <v>9</v>
      </c>
      <c r="B23" s="825"/>
      <c r="C23" s="789"/>
      <c r="D23" s="1369"/>
      <c r="E23" s="1709">
        <v>281</v>
      </c>
      <c r="F23" s="1859"/>
      <c r="G23" s="1840"/>
      <c r="H23" s="1840"/>
      <c r="I23" s="1644">
        <v>0</v>
      </c>
      <c r="J23" s="1859"/>
      <c r="K23" s="1840"/>
      <c r="L23" s="1840"/>
      <c r="M23" s="1709">
        <v>104</v>
      </c>
      <c r="N23" s="1859"/>
      <c r="O23" s="1840"/>
      <c r="P23" s="1840"/>
      <c r="Q23" s="1644">
        <v>0</v>
      </c>
      <c r="S23" s="811"/>
    </row>
    <row r="24" spans="1:19" s="681" customFormat="1" ht="15" x14ac:dyDescent="0.25">
      <c r="A24" s="684">
        <v>10</v>
      </c>
      <c r="B24" s="825"/>
      <c r="C24" s="789"/>
      <c r="D24" s="1369"/>
      <c r="E24" s="1709">
        <v>274</v>
      </c>
      <c r="F24" s="1859"/>
      <c r="G24" s="1840"/>
      <c r="H24" s="1840"/>
      <c r="I24" s="1644">
        <v>0</v>
      </c>
      <c r="J24" s="1859"/>
      <c r="K24" s="1840"/>
      <c r="L24" s="1840"/>
      <c r="M24" s="1709">
        <v>101</v>
      </c>
      <c r="N24" s="1859"/>
      <c r="O24" s="1840"/>
      <c r="P24" s="1840"/>
      <c r="Q24" s="1644">
        <v>0</v>
      </c>
      <c r="S24" s="811"/>
    </row>
    <row r="25" spans="1:19" s="681" customFormat="1" ht="15" x14ac:dyDescent="0.25">
      <c r="A25" s="684">
        <v>11</v>
      </c>
      <c r="B25" s="825"/>
      <c r="C25" s="789"/>
      <c r="D25" s="1369"/>
      <c r="E25" s="1709">
        <v>249</v>
      </c>
      <c r="F25" s="1859"/>
      <c r="G25" s="1840"/>
      <c r="H25" s="1840"/>
      <c r="I25" s="1644">
        <v>0</v>
      </c>
      <c r="J25" s="1859"/>
      <c r="K25" s="1840"/>
      <c r="L25" s="1840"/>
      <c r="M25" s="1709">
        <v>104</v>
      </c>
      <c r="N25" s="1859"/>
      <c r="O25" s="1840"/>
      <c r="P25" s="1840"/>
      <c r="Q25" s="1644">
        <v>0</v>
      </c>
      <c r="S25" s="811"/>
    </row>
    <row r="26" spans="1:19" s="681" customFormat="1" ht="15" x14ac:dyDescent="0.25">
      <c r="A26" s="684">
        <v>12</v>
      </c>
      <c r="B26" s="825"/>
      <c r="C26" s="789"/>
      <c r="D26" s="1369"/>
      <c r="E26" s="1709">
        <v>262</v>
      </c>
      <c r="F26" s="1859"/>
      <c r="G26" s="1840"/>
      <c r="H26" s="1840"/>
      <c r="I26" s="1644">
        <v>0</v>
      </c>
      <c r="J26" s="1859"/>
      <c r="K26" s="1840"/>
      <c r="L26" s="1840"/>
      <c r="M26" s="1709">
        <v>102</v>
      </c>
      <c r="N26" s="1859"/>
      <c r="O26" s="1840"/>
      <c r="P26" s="1840"/>
      <c r="Q26" s="1644">
        <v>0</v>
      </c>
      <c r="S26" s="811"/>
    </row>
    <row r="27" spans="1:19" s="681" customFormat="1" ht="15" x14ac:dyDescent="0.25">
      <c r="A27" s="684">
        <v>13</v>
      </c>
      <c r="B27" s="825"/>
      <c r="C27" s="789"/>
      <c r="D27" s="1369"/>
      <c r="E27" s="1709">
        <v>250</v>
      </c>
      <c r="F27" s="1859"/>
      <c r="G27" s="1840"/>
      <c r="H27" s="1840"/>
      <c r="I27" s="1644">
        <v>0</v>
      </c>
      <c r="J27" s="1859"/>
      <c r="K27" s="1840"/>
      <c r="L27" s="1840"/>
      <c r="M27" s="1709">
        <v>104</v>
      </c>
      <c r="N27" s="1859"/>
      <c r="O27" s="1840"/>
      <c r="P27" s="1840"/>
      <c r="Q27" s="1644">
        <v>0</v>
      </c>
      <c r="S27" s="811"/>
    </row>
    <row r="28" spans="1:19" s="681" customFormat="1" ht="15" x14ac:dyDescent="0.25">
      <c r="A28" s="684">
        <v>14</v>
      </c>
      <c r="B28" s="825"/>
      <c r="C28" s="789"/>
      <c r="D28" s="1369"/>
      <c r="E28" s="1709">
        <v>207</v>
      </c>
      <c r="F28" s="1859"/>
      <c r="G28" s="1840"/>
      <c r="H28" s="1840"/>
      <c r="I28" s="1644">
        <v>0</v>
      </c>
      <c r="J28" s="1859"/>
      <c r="K28" s="1840"/>
      <c r="L28" s="1840"/>
      <c r="M28" s="1709">
        <v>102</v>
      </c>
      <c r="N28" s="1859"/>
      <c r="O28" s="1840"/>
      <c r="P28" s="1840"/>
      <c r="Q28" s="1644">
        <v>0</v>
      </c>
      <c r="S28" s="811"/>
    </row>
    <row r="29" spans="1:19" s="681" customFormat="1" ht="15" x14ac:dyDescent="0.25">
      <c r="A29" s="684">
        <v>15</v>
      </c>
      <c r="B29" s="825"/>
      <c r="C29" s="789"/>
      <c r="D29" s="1369"/>
      <c r="E29" s="1709">
        <v>190</v>
      </c>
      <c r="F29" s="1859"/>
      <c r="G29" s="1840"/>
      <c r="H29" s="1840"/>
      <c r="I29" s="1644">
        <v>0</v>
      </c>
      <c r="J29" s="1859"/>
      <c r="K29" s="1840"/>
      <c r="L29" s="1840"/>
      <c r="M29" s="1709">
        <v>102</v>
      </c>
      <c r="N29" s="1859"/>
      <c r="O29" s="1840"/>
      <c r="P29" s="1840"/>
      <c r="Q29" s="1644">
        <v>0</v>
      </c>
      <c r="S29" s="811"/>
    </row>
    <row r="30" spans="1:19" s="681" customFormat="1" ht="15" x14ac:dyDescent="0.25">
      <c r="A30" s="684">
        <v>16</v>
      </c>
      <c r="B30" s="825"/>
      <c r="C30" s="789"/>
      <c r="D30" s="1369"/>
      <c r="E30" s="1709">
        <v>193</v>
      </c>
      <c r="F30" s="1859"/>
      <c r="G30" s="1840"/>
      <c r="H30" s="1840"/>
      <c r="I30" s="1644">
        <v>0</v>
      </c>
      <c r="J30" s="1859"/>
      <c r="K30" s="1840"/>
      <c r="L30" s="1840"/>
      <c r="M30" s="1709">
        <v>99</v>
      </c>
      <c r="N30" s="1859"/>
      <c r="O30" s="1840"/>
      <c r="P30" s="1840"/>
      <c r="Q30" s="1644">
        <v>0</v>
      </c>
      <c r="S30" s="811"/>
    </row>
    <row r="31" spans="1:19" s="685" customFormat="1" ht="15" x14ac:dyDescent="0.25">
      <c r="A31" s="684">
        <v>17</v>
      </c>
      <c r="B31" s="825"/>
      <c r="C31" s="789"/>
      <c r="D31" s="1369"/>
      <c r="E31" s="1709">
        <v>182</v>
      </c>
      <c r="F31" s="1859"/>
      <c r="G31" s="1840"/>
      <c r="H31" s="1840"/>
      <c r="I31" s="1644">
        <v>0</v>
      </c>
      <c r="J31" s="1859"/>
      <c r="K31" s="1840"/>
      <c r="L31" s="1840"/>
      <c r="M31" s="1709">
        <v>98</v>
      </c>
      <c r="N31" s="1859"/>
      <c r="O31" s="1840"/>
      <c r="P31" s="1840"/>
      <c r="Q31" s="1644">
        <v>0</v>
      </c>
      <c r="S31" s="811"/>
    </row>
    <row r="32" spans="1:19" s="685" customFormat="1" ht="15" x14ac:dyDescent="0.25">
      <c r="A32" s="684">
        <v>18</v>
      </c>
      <c r="B32" s="825"/>
      <c r="C32" s="789"/>
      <c r="D32" s="1369"/>
      <c r="E32" s="1709">
        <v>201</v>
      </c>
      <c r="F32" s="1859"/>
      <c r="G32" s="1840"/>
      <c r="H32" s="1840"/>
      <c r="I32" s="1644">
        <v>0</v>
      </c>
      <c r="J32" s="1859"/>
      <c r="K32" s="1840"/>
      <c r="L32" s="1840"/>
      <c r="M32" s="1709">
        <v>106</v>
      </c>
      <c r="N32" s="1859"/>
      <c r="O32" s="1840"/>
      <c r="P32" s="1840"/>
      <c r="Q32" s="1644">
        <v>0</v>
      </c>
      <c r="S32" s="811"/>
    </row>
    <row r="33" spans="1:33" s="685" customFormat="1" ht="15" x14ac:dyDescent="0.25">
      <c r="A33" s="684">
        <v>19</v>
      </c>
      <c r="B33" s="825"/>
      <c r="C33" s="789"/>
      <c r="D33" s="1369"/>
      <c r="E33" s="1709">
        <v>199</v>
      </c>
      <c r="F33" s="1859"/>
      <c r="G33" s="1840"/>
      <c r="H33" s="1840"/>
      <c r="I33" s="1644">
        <v>0</v>
      </c>
      <c r="J33" s="1859"/>
      <c r="K33" s="1840"/>
      <c r="L33" s="1840"/>
      <c r="M33" s="1709">
        <v>101</v>
      </c>
      <c r="N33" s="1859"/>
      <c r="O33" s="1840"/>
      <c r="P33" s="1840"/>
      <c r="Q33" s="1644">
        <v>0</v>
      </c>
      <c r="S33" s="811"/>
    </row>
    <row r="34" spans="1:33" s="685" customFormat="1" ht="15" x14ac:dyDescent="0.25">
      <c r="A34" s="684">
        <v>20</v>
      </c>
      <c r="B34" s="825"/>
      <c r="C34" s="789"/>
      <c r="D34" s="1369"/>
      <c r="E34" s="1709">
        <v>199</v>
      </c>
      <c r="F34" s="1859"/>
      <c r="G34" s="1840"/>
      <c r="H34" s="1840"/>
      <c r="I34" s="1644">
        <v>0</v>
      </c>
      <c r="J34" s="1859"/>
      <c r="K34" s="1840"/>
      <c r="L34" s="1840"/>
      <c r="M34" s="1709">
        <v>99</v>
      </c>
      <c r="N34" s="1859"/>
      <c r="O34" s="1840"/>
      <c r="P34" s="1840"/>
      <c r="Q34" s="1644">
        <v>0</v>
      </c>
      <c r="S34" s="811"/>
    </row>
    <row r="35" spans="1:33" s="685" customFormat="1" ht="15" x14ac:dyDescent="0.25">
      <c r="A35" s="684">
        <v>21</v>
      </c>
      <c r="B35" s="825"/>
      <c r="C35" s="789"/>
      <c r="D35" s="1369"/>
      <c r="E35" s="1709">
        <v>208</v>
      </c>
      <c r="F35" s="1859"/>
      <c r="G35" s="1840"/>
      <c r="H35" s="1840"/>
      <c r="I35" s="1644">
        <v>0</v>
      </c>
      <c r="J35" s="1859"/>
      <c r="K35" s="1840"/>
      <c r="L35" s="1840"/>
      <c r="M35" s="1709">
        <v>98</v>
      </c>
      <c r="N35" s="1859"/>
      <c r="O35" s="1840"/>
      <c r="P35" s="1840"/>
      <c r="Q35" s="1644">
        <v>0</v>
      </c>
      <c r="S35" s="811"/>
    </row>
    <row r="36" spans="1:33" s="685" customFormat="1" ht="15" x14ac:dyDescent="0.25">
      <c r="A36" s="684">
        <v>22</v>
      </c>
      <c r="B36" s="825"/>
      <c r="C36" s="789"/>
      <c r="D36" s="1369"/>
      <c r="E36" s="1709">
        <v>219</v>
      </c>
      <c r="F36" s="1859"/>
      <c r="G36" s="1840"/>
      <c r="H36" s="1840"/>
      <c r="I36" s="1644">
        <v>0</v>
      </c>
      <c r="J36" s="1859"/>
      <c r="K36" s="1840"/>
      <c r="L36" s="1840"/>
      <c r="M36" s="1709">
        <v>93</v>
      </c>
      <c r="N36" s="1859"/>
      <c r="O36" s="1840"/>
      <c r="P36" s="1840"/>
      <c r="Q36" s="1644">
        <v>0</v>
      </c>
      <c r="S36" s="811"/>
    </row>
    <row r="37" spans="1:33" s="685" customFormat="1" ht="15" x14ac:dyDescent="0.25">
      <c r="A37" s="684">
        <v>23</v>
      </c>
      <c r="B37" s="825"/>
      <c r="C37" s="789"/>
      <c r="D37" s="1369"/>
      <c r="E37" s="1709">
        <v>193</v>
      </c>
      <c r="F37" s="1859"/>
      <c r="G37" s="1840"/>
      <c r="H37" s="1840"/>
      <c r="I37" s="1644">
        <v>0</v>
      </c>
      <c r="J37" s="1859"/>
      <c r="K37" s="1840"/>
      <c r="L37" s="1840"/>
      <c r="M37" s="1709">
        <v>90</v>
      </c>
      <c r="N37" s="1859"/>
      <c r="O37" s="1840"/>
      <c r="P37" s="1840"/>
      <c r="Q37" s="1644">
        <v>0</v>
      </c>
      <c r="S37" s="811"/>
    </row>
    <row r="38" spans="1:33" s="685" customFormat="1" ht="15" x14ac:dyDescent="0.25">
      <c r="A38" s="684">
        <v>24</v>
      </c>
      <c r="B38" s="825"/>
      <c r="C38" s="789"/>
      <c r="D38" s="1369"/>
      <c r="E38" s="1709">
        <v>155</v>
      </c>
      <c r="F38" s="1859"/>
      <c r="G38" s="1840"/>
      <c r="H38" s="1840"/>
      <c r="I38" s="1644">
        <v>0</v>
      </c>
      <c r="J38" s="1859"/>
      <c r="K38" s="1840"/>
      <c r="L38" s="1840"/>
      <c r="M38" s="1709">
        <v>91</v>
      </c>
      <c r="N38" s="1859"/>
      <c r="O38" s="1840"/>
      <c r="P38" s="1840"/>
      <c r="Q38" s="1644">
        <v>0</v>
      </c>
      <c r="S38" s="811"/>
    </row>
    <row r="39" spans="1:33" s="685" customFormat="1" ht="15" x14ac:dyDescent="0.2">
      <c r="A39" s="684" t="s">
        <v>19</v>
      </c>
      <c r="B39" s="789"/>
      <c r="C39" s="789"/>
      <c r="D39" s="789"/>
      <c r="E39" s="1842">
        <f>SUM(E15:E38)</f>
        <v>4647</v>
      </c>
      <c r="F39" s="1840"/>
      <c r="G39" s="1840"/>
      <c r="H39" s="1840"/>
      <c r="I39" s="1842">
        <f>SUM(I15:I38)</f>
        <v>0</v>
      </c>
      <c r="J39" s="1840"/>
      <c r="K39" s="1840"/>
      <c r="L39" s="1840"/>
      <c r="M39" s="1842">
        <f>SUM(M15:M38)</f>
        <v>2301</v>
      </c>
      <c r="N39" s="1840"/>
      <c r="O39" s="1840"/>
      <c r="P39" s="1840"/>
      <c r="Q39" s="1842">
        <f>SUM(Q15:Q38)</f>
        <v>0</v>
      </c>
    </row>
    <row r="40" spans="1:33" s="674" customFormat="1" ht="12.75" customHeight="1" x14ac:dyDescent="0.2"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315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/>
      <c r="K43" s="674" t="s">
        <v>526</v>
      </c>
      <c r="L43" s="674"/>
      <c r="M43" s="674"/>
      <c r="N43" s="674"/>
      <c r="O43" s="674"/>
      <c r="P43" s="674"/>
      <c r="Q43" s="674"/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 x14ac:dyDescent="0.2">
      <c r="I47" s="827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9">
    <tabColor theme="6"/>
  </sheetPr>
  <dimension ref="A1:AG47"/>
  <sheetViews>
    <sheetView zoomScale="70" zoomScaleNormal="70" workbookViewId="0">
      <selection activeCell="R43" sqref="R43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7" t="s">
        <v>503</v>
      </c>
      <c r="C1" s="2046"/>
      <c r="D1" s="2046"/>
      <c r="E1" s="2046"/>
      <c r="F1" s="2046"/>
      <c r="J1" s="801" t="s">
        <v>179</v>
      </c>
      <c r="K1" s="2984" t="s">
        <v>290</v>
      </c>
      <c r="L1" s="2994"/>
      <c r="M1" s="2994"/>
      <c r="N1" s="2994"/>
      <c r="O1" s="2994"/>
      <c r="P1" s="2994"/>
      <c r="Q1" s="2994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2988" t="s">
        <v>1</v>
      </c>
      <c r="C2" s="2032"/>
      <c r="D2" s="2032"/>
      <c r="E2" s="2032"/>
      <c r="F2" s="2032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279</v>
      </c>
      <c r="L3" s="1079"/>
      <c r="M3" s="1079"/>
      <c r="N3" s="1080"/>
      <c r="O3" s="1079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2990" t="s">
        <v>4</v>
      </c>
      <c r="C4" s="204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2989" t="s">
        <v>7</v>
      </c>
      <c r="C5" s="204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2992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2993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26" t="s">
        <v>481</v>
      </c>
      <c r="B8" s="1328"/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2991" t="s">
        <v>9</v>
      </c>
      <c r="B9" s="2985" t="s">
        <v>10</v>
      </c>
      <c r="C9" s="2370"/>
      <c r="D9" s="2370"/>
      <c r="E9" s="2370"/>
      <c r="F9" s="2370"/>
      <c r="G9" s="2370"/>
      <c r="H9" s="2370"/>
      <c r="I9" s="2371"/>
      <c r="J9" s="2985" t="s">
        <v>11</v>
      </c>
      <c r="K9" s="2370"/>
      <c r="L9" s="2370"/>
      <c r="M9" s="2370"/>
      <c r="N9" s="2370"/>
      <c r="O9" s="2370"/>
      <c r="P9" s="2370"/>
      <c r="Q9" s="2371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367"/>
      <c r="B10" s="2986" t="s">
        <v>294</v>
      </c>
      <c r="C10" s="2039"/>
      <c r="D10" s="2039"/>
      <c r="E10" s="2040"/>
      <c r="F10" s="2986"/>
      <c r="G10" s="2039"/>
      <c r="H10" s="2039"/>
      <c r="I10" s="2040"/>
      <c r="J10" s="2986" t="str">
        <f>B10</f>
        <v>ВЛ-6 кВ Ф-13 Заречье</v>
      </c>
      <c r="K10" s="2039"/>
      <c r="L10" s="2039"/>
      <c r="M10" s="2040"/>
      <c r="N10" s="2986"/>
      <c r="O10" s="2039"/>
      <c r="P10" s="2039"/>
      <c r="Q10" s="2040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367"/>
      <c r="B11" s="2986" t="s">
        <v>14</v>
      </c>
      <c r="C11" s="2039"/>
      <c r="E11" s="679">
        <v>1200</v>
      </c>
      <c r="F11" s="2986" t="s">
        <v>14</v>
      </c>
      <c r="G11" s="2039"/>
      <c r="H11" s="678"/>
      <c r="I11" s="679"/>
      <c r="J11" s="2986" t="s">
        <v>14</v>
      </c>
      <c r="K11" s="2039"/>
      <c r="L11" s="678"/>
      <c r="M11" s="679">
        <f>E11</f>
        <v>1200</v>
      </c>
      <c r="N11" s="2986" t="s">
        <v>14</v>
      </c>
      <c r="O11" s="2039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36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825"/>
      <c r="C14" s="789"/>
      <c r="D14" s="789"/>
      <c r="E14" s="1370"/>
      <c r="F14" s="825"/>
      <c r="G14" s="789"/>
      <c r="H14" s="789"/>
      <c r="I14" s="826"/>
      <c r="J14" s="825"/>
      <c r="K14" s="789"/>
      <c r="L14" s="789"/>
      <c r="M14" s="1370"/>
      <c r="N14" s="825"/>
      <c r="O14" s="789"/>
      <c r="P14" s="789"/>
      <c r="Q14" s="826"/>
      <c r="S14" s="811"/>
    </row>
    <row r="15" spans="1:33" s="1390" customFormat="1" ht="15" x14ac:dyDescent="0.2">
      <c r="A15" s="1383">
        <v>1</v>
      </c>
      <c r="B15" s="1393"/>
      <c r="C15" s="1388"/>
      <c r="D15" s="1386"/>
      <c r="E15" s="1871">
        <v>0</v>
      </c>
      <c r="F15" s="1872"/>
      <c r="G15" s="1873"/>
      <c r="H15" s="1873"/>
      <c r="I15" s="1874"/>
      <c r="J15" s="1875"/>
      <c r="K15" s="1873"/>
      <c r="L15" s="1876"/>
      <c r="M15" s="1871">
        <v>0</v>
      </c>
      <c r="N15" s="1872"/>
      <c r="O15" s="1873"/>
      <c r="P15" s="1873"/>
      <c r="Q15" s="1874"/>
      <c r="S15" s="1391"/>
    </row>
    <row r="16" spans="1:33" s="681" customFormat="1" ht="15" x14ac:dyDescent="0.2">
      <c r="A16" s="684">
        <v>2</v>
      </c>
      <c r="B16" s="825"/>
      <c r="C16" s="789"/>
      <c r="D16" s="1369"/>
      <c r="E16" s="1871">
        <v>0</v>
      </c>
      <c r="F16" s="1877"/>
      <c r="G16" s="1861"/>
      <c r="H16" s="1861"/>
      <c r="I16" s="1878"/>
      <c r="J16" s="1879"/>
      <c r="K16" s="1861"/>
      <c r="L16" s="1880"/>
      <c r="M16" s="1871">
        <v>0</v>
      </c>
      <c r="N16" s="1877"/>
      <c r="O16" s="1861"/>
      <c r="P16" s="1861"/>
      <c r="Q16" s="1878"/>
      <c r="S16" s="811"/>
    </row>
    <row r="17" spans="1:19" s="681" customFormat="1" ht="15" x14ac:dyDescent="0.2">
      <c r="A17" s="684">
        <v>3</v>
      </c>
      <c r="B17" s="825"/>
      <c r="C17" s="789"/>
      <c r="D17" s="1369"/>
      <c r="E17" s="1871">
        <v>0</v>
      </c>
      <c r="F17" s="1877"/>
      <c r="G17" s="1861"/>
      <c r="H17" s="1861"/>
      <c r="I17" s="1878"/>
      <c r="J17" s="1879"/>
      <c r="K17" s="1861"/>
      <c r="L17" s="1880"/>
      <c r="M17" s="1871">
        <v>0</v>
      </c>
      <c r="N17" s="1877"/>
      <c r="O17" s="1861"/>
      <c r="P17" s="1861"/>
      <c r="Q17" s="1878"/>
      <c r="S17" s="811"/>
    </row>
    <row r="18" spans="1:19" s="681" customFormat="1" ht="15" x14ac:dyDescent="0.2">
      <c r="A18" s="684">
        <v>4</v>
      </c>
      <c r="B18" s="825"/>
      <c r="C18" s="789"/>
      <c r="D18" s="1369"/>
      <c r="E18" s="1871">
        <v>0</v>
      </c>
      <c r="F18" s="1877"/>
      <c r="G18" s="1861"/>
      <c r="H18" s="1861"/>
      <c r="I18" s="1878"/>
      <c r="J18" s="1879"/>
      <c r="K18" s="1861"/>
      <c r="L18" s="1880"/>
      <c r="M18" s="1871">
        <v>0</v>
      </c>
      <c r="N18" s="1877"/>
      <c r="O18" s="1861"/>
      <c r="P18" s="1861"/>
      <c r="Q18" s="1878"/>
      <c r="S18" s="811"/>
    </row>
    <row r="19" spans="1:19" s="681" customFormat="1" ht="15" x14ac:dyDescent="0.2">
      <c r="A19" s="684">
        <v>5</v>
      </c>
      <c r="B19" s="825"/>
      <c r="C19" s="789"/>
      <c r="D19" s="1369"/>
      <c r="E19" s="1871">
        <v>0</v>
      </c>
      <c r="F19" s="1877"/>
      <c r="G19" s="1861"/>
      <c r="H19" s="1861"/>
      <c r="I19" s="1878"/>
      <c r="J19" s="1879"/>
      <c r="K19" s="1861"/>
      <c r="L19" s="1880"/>
      <c r="M19" s="1871">
        <v>0</v>
      </c>
      <c r="N19" s="1877"/>
      <c r="O19" s="1861"/>
      <c r="P19" s="1861"/>
      <c r="Q19" s="1878"/>
      <c r="S19" s="811"/>
    </row>
    <row r="20" spans="1:19" s="681" customFormat="1" ht="15" x14ac:dyDescent="0.2">
      <c r="A20" s="684">
        <v>6</v>
      </c>
      <c r="B20" s="825"/>
      <c r="C20" s="789"/>
      <c r="D20" s="1369"/>
      <c r="E20" s="1871">
        <v>0</v>
      </c>
      <c r="F20" s="1877"/>
      <c r="G20" s="1861"/>
      <c r="H20" s="1861"/>
      <c r="I20" s="1878"/>
      <c r="J20" s="1879"/>
      <c r="K20" s="1861"/>
      <c r="L20" s="1880"/>
      <c r="M20" s="1871">
        <v>0</v>
      </c>
      <c r="N20" s="1877"/>
      <c r="O20" s="1861"/>
      <c r="P20" s="1861"/>
      <c r="Q20" s="1878"/>
      <c r="S20" s="811"/>
    </row>
    <row r="21" spans="1:19" s="681" customFormat="1" ht="15" x14ac:dyDescent="0.2">
      <c r="A21" s="684">
        <v>7</v>
      </c>
      <c r="B21" s="825"/>
      <c r="C21" s="789"/>
      <c r="D21" s="1369"/>
      <c r="E21" s="1871">
        <v>0</v>
      </c>
      <c r="F21" s="1877"/>
      <c r="G21" s="1861"/>
      <c r="H21" s="1861"/>
      <c r="I21" s="1878"/>
      <c r="J21" s="1879"/>
      <c r="K21" s="1861"/>
      <c r="L21" s="1880"/>
      <c r="M21" s="1871">
        <v>0</v>
      </c>
      <c r="N21" s="1877"/>
      <c r="O21" s="1861"/>
      <c r="P21" s="1861"/>
      <c r="Q21" s="1878"/>
      <c r="S21" s="811"/>
    </row>
    <row r="22" spans="1:19" s="681" customFormat="1" ht="15" x14ac:dyDescent="0.2">
      <c r="A22" s="684">
        <v>8</v>
      </c>
      <c r="B22" s="825"/>
      <c r="C22" s="789"/>
      <c r="D22" s="1369"/>
      <c r="E22" s="1871">
        <v>0</v>
      </c>
      <c r="F22" s="1877"/>
      <c r="G22" s="1861"/>
      <c r="H22" s="1861"/>
      <c r="I22" s="1878"/>
      <c r="J22" s="1879"/>
      <c r="K22" s="1861"/>
      <c r="L22" s="1880"/>
      <c r="M22" s="1871">
        <v>0</v>
      </c>
      <c r="N22" s="1877"/>
      <c r="O22" s="1861"/>
      <c r="P22" s="1861"/>
      <c r="Q22" s="1878"/>
      <c r="S22" s="811"/>
    </row>
    <row r="23" spans="1:19" s="681" customFormat="1" ht="15" x14ac:dyDescent="0.2">
      <c r="A23" s="684">
        <v>9</v>
      </c>
      <c r="B23" s="825"/>
      <c r="C23" s="789"/>
      <c r="D23" s="1369"/>
      <c r="E23" s="1871">
        <v>0</v>
      </c>
      <c r="F23" s="1877"/>
      <c r="G23" s="1861"/>
      <c r="H23" s="1861"/>
      <c r="I23" s="1878"/>
      <c r="J23" s="1879"/>
      <c r="K23" s="1861"/>
      <c r="L23" s="1880"/>
      <c r="M23" s="1871">
        <v>0</v>
      </c>
      <c r="N23" s="1877"/>
      <c r="O23" s="1861"/>
      <c r="P23" s="1861"/>
      <c r="Q23" s="1878"/>
      <c r="S23" s="811"/>
    </row>
    <row r="24" spans="1:19" s="681" customFormat="1" ht="15" x14ac:dyDescent="0.2">
      <c r="A24" s="684">
        <v>10</v>
      </c>
      <c r="B24" s="825"/>
      <c r="C24" s="789"/>
      <c r="D24" s="1369"/>
      <c r="E24" s="1871">
        <v>0</v>
      </c>
      <c r="F24" s="1877"/>
      <c r="G24" s="1861"/>
      <c r="H24" s="1861"/>
      <c r="I24" s="1878"/>
      <c r="J24" s="1879"/>
      <c r="K24" s="1861"/>
      <c r="L24" s="1880"/>
      <c r="M24" s="1871">
        <v>0</v>
      </c>
      <c r="N24" s="1877"/>
      <c r="O24" s="1861"/>
      <c r="P24" s="1861"/>
      <c r="Q24" s="1878"/>
      <c r="S24" s="811"/>
    </row>
    <row r="25" spans="1:19" s="681" customFormat="1" ht="15" x14ac:dyDescent="0.2">
      <c r="A25" s="684">
        <v>11</v>
      </c>
      <c r="B25" s="825"/>
      <c r="C25" s="789"/>
      <c r="D25" s="1369"/>
      <c r="E25" s="1871">
        <v>0</v>
      </c>
      <c r="F25" s="1877"/>
      <c r="G25" s="1861"/>
      <c r="H25" s="1861"/>
      <c r="I25" s="1878"/>
      <c r="J25" s="1879"/>
      <c r="K25" s="1861"/>
      <c r="L25" s="1880"/>
      <c r="M25" s="1871">
        <v>0</v>
      </c>
      <c r="N25" s="1877"/>
      <c r="O25" s="1861"/>
      <c r="P25" s="1861"/>
      <c r="Q25" s="1878"/>
      <c r="S25" s="811"/>
    </row>
    <row r="26" spans="1:19" s="681" customFormat="1" ht="15" x14ac:dyDescent="0.2">
      <c r="A26" s="684">
        <v>12</v>
      </c>
      <c r="B26" s="825"/>
      <c r="C26" s="789"/>
      <c r="D26" s="1369"/>
      <c r="E26" s="1871">
        <v>0</v>
      </c>
      <c r="F26" s="1877"/>
      <c r="G26" s="1861"/>
      <c r="H26" s="1861"/>
      <c r="I26" s="1878"/>
      <c r="J26" s="1879"/>
      <c r="K26" s="1861"/>
      <c r="L26" s="1880"/>
      <c r="M26" s="1871">
        <v>0</v>
      </c>
      <c r="N26" s="1877"/>
      <c r="O26" s="1861"/>
      <c r="P26" s="1861"/>
      <c r="Q26" s="1878"/>
      <c r="S26" s="811"/>
    </row>
    <row r="27" spans="1:19" s="681" customFormat="1" ht="15" x14ac:dyDescent="0.2">
      <c r="A27" s="684">
        <v>13</v>
      </c>
      <c r="B27" s="825"/>
      <c r="C27" s="789"/>
      <c r="D27" s="1369"/>
      <c r="E27" s="1871">
        <v>0</v>
      </c>
      <c r="F27" s="1877"/>
      <c r="G27" s="1861"/>
      <c r="H27" s="1861"/>
      <c r="I27" s="1878"/>
      <c r="J27" s="1879"/>
      <c r="K27" s="1861"/>
      <c r="L27" s="1880"/>
      <c r="M27" s="1871">
        <v>0</v>
      </c>
      <c r="N27" s="1877"/>
      <c r="O27" s="1861"/>
      <c r="P27" s="1861"/>
      <c r="Q27" s="1878"/>
      <c r="S27" s="811"/>
    </row>
    <row r="28" spans="1:19" s="681" customFormat="1" ht="15" x14ac:dyDescent="0.2">
      <c r="A28" s="684">
        <v>14</v>
      </c>
      <c r="B28" s="825"/>
      <c r="C28" s="789"/>
      <c r="D28" s="1369"/>
      <c r="E28" s="1871">
        <v>0</v>
      </c>
      <c r="F28" s="1877"/>
      <c r="G28" s="1861"/>
      <c r="H28" s="1861"/>
      <c r="I28" s="1878"/>
      <c r="J28" s="1879"/>
      <c r="K28" s="1861"/>
      <c r="L28" s="1880"/>
      <c r="M28" s="1871">
        <v>0</v>
      </c>
      <c r="N28" s="1877"/>
      <c r="O28" s="1861"/>
      <c r="P28" s="1861"/>
      <c r="Q28" s="1878"/>
      <c r="S28" s="811"/>
    </row>
    <row r="29" spans="1:19" s="681" customFormat="1" ht="15" x14ac:dyDescent="0.2">
      <c r="A29" s="684">
        <v>15</v>
      </c>
      <c r="B29" s="825"/>
      <c r="C29" s="789"/>
      <c r="D29" s="1369"/>
      <c r="E29" s="1871">
        <v>0</v>
      </c>
      <c r="F29" s="1877"/>
      <c r="G29" s="1861"/>
      <c r="H29" s="1861"/>
      <c r="I29" s="1878"/>
      <c r="J29" s="1879"/>
      <c r="K29" s="1861"/>
      <c r="L29" s="1880"/>
      <c r="M29" s="1871">
        <v>0</v>
      </c>
      <c r="N29" s="1877"/>
      <c r="O29" s="1861"/>
      <c r="P29" s="1861"/>
      <c r="Q29" s="1878"/>
      <c r="S29" s="811"/>
    </row>
    <row r="30" spans="1:19" s="681" customFormat="1" ht="15" x14ac:dyDescent="0.2">
      <c r="A30" s="684">
        <v>16</v>
      </c>
      <c r="B30" s="825"/>
      <c r="C30" s="789"/>
      <c r="D30" s="1369"/>
      <c r="E30" s="1871">
        <v>0</v>
      </c>
      <c r="F30" s="1877"/>
      <c r="G30" s="1861"/>
      <c r="H30" s="1861"/>
      <c r="I30" s="1878"/>
      <c r="J30" s="1879"/>
      <c r="K30" s="1861"/>
      <c r="L30" s="1880"/>
      <c r="M30" s="1871">
        <v>0</v>
      </c>
      <c r="N30" s="1877"/>
      <c r="O30" s="1861"/>
      <c r="P30" s="1861"/>
      <c r="Q30" s="1878"/>
      <c r="S30" s="811"/>
    </row>
    <row r="31" spans="1:19" s="685" customFormat="1" ht="15" x14ac:dyDescent="0.2">
      <c r="A31" s="684">
        <v>17</v>
      </c>
      <c r="B31" s="825"/>
      <c r="C31" s="789"/>
      <c r="D31" s="1369"/>
      <c r="E31" s="1871">
        <v>0</v>
      </c>
      <c r="F31" s="1877"/>
      <c r="G31" s="1861"/>
      <c r="H31" s="1861"/>
      <c r="I31" s="1878"/>
      <c r="J31" s="1879"/>
      <c r="K31" s="1861"/>
      <c r="L31" s="1880"/>
      <c r="M31" s="1871">
        <v>0</v>
      </c>
      <c r="N31" s="1877"/>
      <c r="O31" s="1861"/>
      <c r="P31" s="1861"/>
      <c r="Q31" s="1878"/>
      <c r="S31" s="811"/>
    </row>
    <row r="32" spans="1:19" s="685" customFormat="1" ht="15" x14ac:dyDescent="0.2">
      <c r="A32" s="684">
        <v>18</v>
      </c>
      <c r="B32" s="825"/>
      <c r="C32" s="789"/>
      <c r="D32" s="1369"/>
      <c r="E32" s="1871">
        <v>0</v>
      </c>
      <c r="F32" s="1877"/>
      <c r="G32" s="1861"/>
      <c r="H32" s="1861"/>
      <c r="I32" s="1878"/>
      <c r="J32" s="1879"/>
      <c r="K32" s="1861"/>
      <c r="L32" s="1880"/>
      <c r="M32" s="1871">
        <v>0</v>
      </c>
      <c r="N32" s="1877"/>
      <c r="O32" s="1861"/>
      <c r="P32" s="1861"/>
      <c r="Q32" s="1878"/>
      <c r="S32" s="811"/>
    </row>
    <row r="33" spans="1:33" s="685" customFormat="1" ht="15" x14ac:dyDescent="0.2">
      <c r="A33" s="684">
        <v>19</v>
      </c>
      <c r="B33" s="825"/>
      <c r="C33" s="789"/>
      <c r="D33" s="1369"/>
      <c r="E33" s="1871">
        <v>0</v>
      </c>
      <c r="F33" s="1877"/>
      <c r="G33" s="1861"/>
      <c r="H33" s="1861"/>
      <c r="I33" s="1878"/>
      <c r="J33" s="1879"/>
      <c r="K33" s="1861"/>
      <c r="L33" s="1880"/>
      <c r="M33" s="1871">
        <v>0</v>
      </c>
      <c r="N33" s="1877"/>
      <c r="O33" s="1861"/>
      <c r="P33" s="1861"/>
      <c r="Q33" s="1878"/>
      <c r="S33" s="811"/>
    </row>
    <row r="34" spans="1:33" s="685" customFormat="1" ht="15" x14ac:dyDescent="0.2">
      <c r="A34" s="684">
        <v>20</v>
      </c>
      <c r="B34" s="825"/>
      <c r="C34" s="789"/>
      <c r="D34" s="1369"/>
      <c r="E34" s="1871">
        <v>0</v>
      </c>
      <c r="F34" s="1877"/>
      <c r="G34" s="1861"/>
      <c r="H34" s="1861"/>
      <c r="I34" s="1878"/>
      <c r="J34" s="1879"/>
      <c r="K34" s="1861"/>
      <c r="L34" s="1880"/>
      <c r="M34" s="1871">
        <v>0</v>
      </c>
      <c r="N34" s="1877"/>
      <c r="O34" s="1861"/>
      <c r="P34" s="1861"/>
      <c r="Q34" s="1878"/>
      <c r="S34" s="811"/>
    </row>
    <row r="35" spans="1:33" s="685" customFormat="1" ht="15" x14ac:dyDescent="0.2">
      <c r="A35" s="684">
        <v>21</v>
      </c>
      <c r="B35" s="825"/>
      <c r="C35" s="789"/>
      <c r="D35" s="1369"/>
      <c r="E35" s="1871">
        <v>0</v>
      </c>
      <c r="F35" s="1877"/>
      <c r="G35" s="1861"/>
      <c r="H35" s="1861"/>
      <c r="I35" s="1878"/>
      <c r="J35" s="1879"/>
      <c r="K35" s="1861"/>
      <c r="L35" s="1880"/>
      <c r="M35" s="1871">
        <v>0</v>
      </c>
      <c r="N35" s="1877"/>
      <c r="O35" s="1861"/>
      <c r="P35" s="1861"/>
      <c r="Q35" s="1878"/>
      <c r="S35" s="811"/>
    </row>
    <row r="36" spans="1:33" s="685" customFormat="1" ht="15" x14ac:dyDescent="0.2">
      <c r="A36" s="684">
        <v>22</v>
      </c>
      <c r="B36" s="825"/>
      <c r="C36" s="789"/>
      <c r="D36" s="1369"/>
      <c r="E36" s="1871">
        <v>0</v>
      </c>
      <c r="F36" s="1877"/>
      <c r="G36" s="1861"/>
      <c r="H36" s="1861"/>
      <c r="I36" s="1878"/>
      <c r="J36" s="1879"/>
      <c r="K36" s="1861"/>
      <c r="L36" s="1880"/>
      <c r="M36" s="1871">
        <v>0</v>
      </c>
      <c r="N36" s="1877"/>
      <c r="O36" s="1861"/>
      <c r="P36" s="1861"/>
      <c r="Q36" s="1878"/>
      <c r="S36" s="811"/>
    </row>
    <row r="37" spans="1:33" s="685" customFormat="1" ht="15" x14ac:dyDescent="0.2">
      <c r="A37" s="684">
        <v>23</v>
      </c>
      <c r="B37" s="825"/>
      <c r="C37" s="789"/>
      <c r="D37" s="1369"/>
      <c r="E37" s="1871">
        <v>0</v>
      </c>
      <c r="F37" s="1877"/>
      <c r="G37" s="1861"/>
      <c r="H37" s="1861"/>
      <c r="I37" s="1878"/>
      <c r="J37" s="1879"/>
      <c r="K37" s="1861"/>
      <c r="L37" s="1880"/>
      <c r="M37" s="1871">
        <v>0</v>
      </c>
      <c r="N37" s="1877"/>
      <c r="O37" s="1861"/>
      <c r="P37" s="1861"/>
      <c r="Q37" s="1878"/>
      <c r="S37" s="811"/>
    </row>
    <row r="38" spans="1:33" s="685" customFormat="1" ht="15" x14ac:dyDescent="0.2">
      <c r="A38" s="684">
        <v>24</v>
      </c>
      <c r="B38" s="825"/>
      <c r="C38" s="789"/>
      <c r="D38" s="1369"/>
      <c r="E38" s="1871">
        <v>0</v>
      </c>
      <c r="F38" s="1877"/>
      <c r="G38" s="1861"/>
      <c r="H38" s="1861"/>
      <c r="I38" s="1878"/>
      <c r="J38" s="1879"/>
      <c r="K38" s="1861"/>
      <c r="L38" s="1880"/>
      <c r="M38" s="1871">
        <v>0</v>
      </c>
      <c r="N38" s="1877"/>
      <c r="O38" s="1861"/>
      <c r="P38" s="1861"/>
      <c r="Q38" s="1878"/>
      <c r="S38" s="811"/>
    </row>
    <row r="39" spans="1:33" s="685" customFormat="1" ht="15" x14ac:dyDescent="0.2">
      <c r="A39" s="684" t="s">
        <v>19</v>
      </c>
      <c r="B39" s="789"/>
      <c r="C39" s="789"/>
      <c r="D39" s="789"/>
      <c r="E39" s="1860">
        <f>SUM(E15:E38)</f>
        <v>0</v>
      </c>
      <c r="F39" s="1861"/>
      <c r="G39" s="1861"/>
      <c r="H39" s="1861"/>
      <c r="I39" s="1866"/>
      <c r="J39" s="1861"/>
      <c r="K39" s="1861"/>
      <c r="L39" s="1861"/>
      <c r="M39" s="1860">
        <f>SUM(M15:M38)</f>
        <v>0</v>
      </c>
      <c r="N39" s="1861"/>
      <c r="O39" s="1861"/>
      <c r="P39" s="1861"/>
      <c r="Q39" s="1866"/>
    </row>
    <row r="40" spans="1:33" s="674" customFormat="1" ht="12.75" customHeight="1" x14ac:dyDescent="0.2"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319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/>
      <c r="K43" s="674" t="s">
        <v>526</v>
      </c>
      <c r="L43" s="674"/>
      <c r="M43" s="674"/>
      <c r="N43" s="674"/>
      <c r="O43" s="674"/>
      <c r="P43" s="674"/>
      <c r="Q43" s="674"/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 x14ac:dyDescent="0.2">
      <c r="I47" s="827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7">
    <tabColor theme="6"/>
  </sheetPr>
  <dimension ref="A1:AG47"/>
  <sheetViews>
    <sheetView zoomScale="70" zoomScaleNormal="70" workbookViewId="0">
      <selection activeCell="M15" sqref="M15:M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7" t="s">
        <v>503</v>
      </c>
      <c r="C1" s="2046"/>
      <c r="D1" s="2046"/>
      <c r="E1" s="2046"/>
      <c r="F1" s="2046"/>
      <c r="J1" s="801" t="s">
        <v>179</v>
      </c>
      <c r="K1" s="2984" t="s">
        <v>316</v>
      </c>
      <c r="L1" s="2994"/>
      <c r="M1" s="2994"/>
      <c r="N1" s="2994"/>
      <c r="O1" s="2994"/>
      <c r="P1" s="2994"/>
      <c r="Q1" s="2994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2988" t="s">
        <v>1</v>
      </c>
      <c r="C2" s="2032"/>
      <c r="D2" s="2032"/>
      <c r="E2" s="2032"/>
      <c r="F2" s="2032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279</v>
      </c>
      <c r="M3" s="1079"/>
      <c r="N3" s="1080"/>
      <c r="O3" s="1079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2990" t="s">
        <v>4</v>
      </c>
      <c r="C4" s="204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2989" t="s">
        <v>7</v>
      </c>
      <c r="C5" s="204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2992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2993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30">
        <v>2137</v>
      </c>
      <c r="B8" s="1328"/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2991" t="s">
        <v>9</v>
      </c>
      <c r="B9" s="2985" t="s">
        <v>10</v>
      </c>
      <c r="C9" s="2370"/>
      <c r="D9" s="2370"/>
      <c r="E9" s="2370"/>
      <c r="F9" s="2370"/>
      <c r="G9" s="2370"/>
      <c r="H9" s="2370"/>
      <c r="I9" s="2371"/>
      <c r="J9" s="2985" t="s">
        <v>11</v>
      </c>
      <c r="K9" s="2370"/>
      <c r="L9" s="2370"/>
      <c r="M9" s="2370"/>
      <c r="N9" s="2370"/>
      <c r="O9" s="2370"/>
      <c r="P9" s="2370"/>
      <c r="Q9" s="2371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367"/>
      <c r="B10" s="2986" t="s">
        <v>307</v>
      </c>
      <c r="C10" s="2039"/>
      <c r="D10" s="2039"/>
      <c r="E10" s="2040"/>
      <c r="F10" s="2986"/>
      <c r="G10" s="2039"/>
      <c r="H10" s="2039"/>
      <c r="I10" s="2040"/>
      <c r="J10" s="2986" t="str">
        <f>B10</f>
        <v>ВЛ-6 кВ Ф-5 Леспромхоз</v>
      </c>
      <c r="K10" s="2039"/>
      <c r="L10" s="2039"/>
      <c r="M10" s="2040"/>
      <c r="N10" s="2986"/>
      <c r="O10" s="2039"/>
      <c r="P10" s="2039"/>
      <c r="Q10" s="2040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367"/>
      <c r="B11" s="2986" t="s">
        <v>14</v>
      </c>
      <c r="C11" s="2039"/>
      <c r="E11" s="679">
        <v>1800</v>
      </c>
      <c r="F11" s="2986" t="s">
        <v>14</v>
      </c>
      <c r="G11" s="2039"/>
      <c r="H11" s="678"/>
      <c r="I11" s="679"/>
      <c r="J11" s="2986" t="s">
        <v>14</v>
      </c>
      <c r="K11" s="2039"/>
      <c r="L11" s="678"/>
      <c r="M11" s="679">
        <f>E11</f>
        <v>1800</v>
      </c>
      <c r="N11" s="2986" t="s">
        <v>14</v>
      </c>
      <c r="O11" s="2039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36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1"/>
      <c r="C14" s="826"/>
      <c r="D14" s="789"/>
      <c r="E14" s="1372"/>
      <c r="F14" s="825"/>
      <c r="G14" s="789"/>
      <c r="H14" s="789"/>
      <c r="I14" s="826"/>
      <c r="J14" s="931"/>
      <c r="K14" s="831"/>
      <c r="L14" s="789"/>
      <c r="M14" s="1370"/>
      <c r="N14" s="825"/>
      <c r="O14" s="789"/>
      <c r="P14" s="789"/>
      <c r="Q14" s="826"/>
      <c r="S14" s="811"/>
    </row>
    <row r="15" spans="1:33" s="1390" customFormat="1" ht="15" x14ac:dyDescent="0.2">
      <c r="A15" s="1383">
        <v>1</v>
      </c>
      <c r="B15" s="1384"/>
      <c r="C15" s="1392"/>
      <c r="D15" s="1386"/>
      <c r="E15" s="1871">
        <v>137</v>
      </c>
      <c r="F15" s="1872"/>
      <c r="G15" s="1873"/>
      <c r="H15" s="1873"/>
      <c r="I15" s="1874"/>
      <c r="J15" s="1881"/>
      <c r="K15" s="1882"/>
      <c r="L15" s="1876"/>
      <c r="M15" s="1871">
        <v>139</v>
      </c>
      <c r="N15" s="1387"/>
      <c r="O15" s="1388"/>
      <c r="P15" s="1388"/>
      <c r="Q15" s="1389"/>
      <c r="S15" s="1391"/>
    </row>
    <row r="16" spans="1:33" s="681" customFormat="1" ht="15" x14ac:dyDescent="0.2">
      <c r="A16" s="684">
        <v>2</v>
      </c>
      <c r="B16" s="931"/>
      <c r="C16" s="826"/>
      <c r="D16" s="1369"/>
      <c r="E16" s="1871">
        <v>134</v>
      </c>
      <c r="F16" s="1877"/>
      <c r="G16" s="1861"/>
      <c r="H16" s="1861"/>
      <c r="I16" s="1878"/>
      <c r="J16" s="1883"/>
      <c r="K16" s="1884"/>
      <c r="L16" s="1880"/>
      <c r="M16" s="1871">
        <v>144</v>
      </c>
      <c r="N16" s="1142"/>
      <c r="O16" s="789"/>
      <c r="P16" s="789"/>
      <c r="Q16" s="1143"/>
      <c r="S16" s="811"/>
    </row>
    <row r="17" spans="1:19" s="681" customFormat="1" ht="15" x14ac:dyDescent="0.2">
      <c r="A17" s="684">
        <v>3</v>
      </c>
      <c r="B17" s="931"/>
      <c r="C17" s="826"/>
      <c r="D17" s="1369"/>
      <c r="E17" s="1871">
        <v>126</v>
      </c>
      <c r="F17" s="1877"/>
      <c r="G17" s="1861"/>
      <c r="H17" s="1861"/>
      <c r="I17" s="1878"/>
      <c r="J17" s="1883"/>
      <c r="K17" s="1884"/>
      <c r="L17" s="1880"/>
      <c r="M17" s="1871">
        <v>150</v>
      </c>
      <c r="N17" s="1142"/>
      <c r="O17" s="789"/>
      <c r="P17" s="789"/>
      <c r="Q17" s="1143"/>
      <c r="S17" s="811"/>
    </row>
    <row r="18" spans="1:19" s="681" customFormat="1" ht="15" x14ac:dyDescent="0.2">
      <c r="A18" s="684">
        <v>4</v>
      </c>
      <c r="B18" s="931"/>
      <c r="C18" s="826"/>
      <c r="D18" s="1369"/>
      <c r="E18" s="1871">
        <v>107</v>
      </c>
      <c r="F18" s="1877"/>
      <c r="G18" s="1861"/>
      <c r="H18" s="1861"/>
      <c r="I18" s="1878"/>
      <c r="J18" s="1883"/>
      <c r="K18" s="1884"/>
      <c r="L18" s="1880"/>
      <c r="M18" s="1871">
        <v>124</v>
      </c>
      <c r="N18" s="1142"/>
      <c r="O18" s="789"/>
      <c r="P18" s="789"/>
      <c r="Q18" s="1143"/>
      <c r="S18" s="811"/>
    </row>
    <row r="19" spans="1:19" s="681" customFormat="1" ht="15" x14ac:dyDescent="0.2">
      <c r="A19" s="684">
        <v>5</v>
      </c>
      <c r="B19" s="931"/>
      <c r="C19" s="826"/>
      <c r="D19" s="1369"/>
      <c r="E19" s="1871">
        <v>92</v>
      </c>
      <c r="F19" s="1877"/>
      <c r="G19" s="1861"/>
      <c r="H19" s="1861"/>
      <c r="I19" s="1878"/>
      <c r="J19" s="1883"/>
      <c r="K19" s="1884"/>
      <c r="L19" s="1880"/>
      <c r="M19" s="1871">
        <v>104</v>
      </c>
      <c r="N19" s="1142"/>
      <c r="O19" s="789"/>
      <c r="P19" s="789"/>
      <c r="Q19" s="1143"/>
      <c r="S19" s="811"/>
    </row>
    <row r="20" spans="1:19" s="681" customFormat="1" ht="15" x14ac:dyDescent="0.2">
      <c r="A20" s="684">
        <v>6</v>
      </c>
      <c r="B20" s="931"/>
      <c r="C20" s="826"/>
      <c r="D20" s="1369"/>
      <c r="E20" s="1871">
        <v>135</v>
      </c>
      <c r="F20" s="1877"/>
      <c r="G20" s="1861"/>
      <c r="H20" s="1861"/>
      <c r="I20" s="1878"/>
      <c r="J20" s="1883"/>
      <c r="K20" s="1884"/>
      <c r="L20" s="1880"/>
      <c r="M20" s="1871">
        <v>141</v>
      </c>
      <c r="N20" s="1142"/>
      <c r="O20" s="789"/>
      <c r="P20" s="789"/>
      <c r="Q20" s="1143"/>
      <c r="S20" s="811"/>
    </row>
    <row r="21" spans="1:19" s="681" customFormat="1" ht="15" x14ac:dyDescent="0.2">
      <c r="A21" s="684">
        <v>7</v>
      </c>
      <c r="B21" s="931"/>
      <c r="C21" s="826"/>
      <c r="D21" s="1369"/>
      <c r="E21" s="1871">
        <v>145</v>
      </c>
      <c r="F21" s="1877"/>
      <c r="G21" s="1861"/>
      <c r="H21" s="1861"/>
      <c r="I21" s="1878"/>
      <c r="J21" s="1883"/>
      <c r="K21" s="1884"/>
      <c r="L21" s="1880"/>
      <c r="M21" s="1871">
        <v>124</v>
      </c>
      <c r="N21" s="1142"/>
      <c r="O21" s="789"/>
      <c r="P21" s="789"/>
      <c r="Q21" s="1143"/>
      <c r="S21" s="811"/>
    </row>
    <row r="22" spans="1:19" s="681" customFormat="1" ht="15" x14ac:dyDescent="0.2">
      <c r="A22" s="684">
        <v>8</v>
      </c>
      <c r="B22" s="931"/>
      <c r="C22" s="826"/>
      <c r="D22" s="1369"/>
      <c r="E22" s="1871">
        <v>135</v>
      </c>
      <c r="F22" s="1877"/>
      <c r="G22" s="1861"/>
      <c r="H22" s="1861"/>
      <c r="I22" s="1878"/>
      <c r="J22" s="1883"/>
      <c r="K22" s="1884"/>
      <c r="L22" s="1880"/>
      <c r="M22" s="1871">
        <v>111</v>
      </c>
      <c r="N22" s="1142"/>
      <c r="O22" s="789"/>
      <c r="P22" s="789"/>
      <c r="Q22" s="1143"/>
      <c r="S22" s="811"/>
    </row>
    <row r="23" spans="1:19" s="681" customFormat="1" ht="15" x14ac:dyDescent="0.2">
      <c r="A23" s="684">
        <v>9</v>
      </c>
      <c r="B23" s="931"/>
      <c r="C23" s="826"/>
      <c r="D23" s="1369"/>
      <c r="E23" s="1871">
        <v>160</v>
      </c>
      <c r="F23" s="1877"/>
      <c r="G23" s="1861"/>
      <c r="H23" s="1861"/>
      <c r="I23" s="1878"/>
      <c r="J23" s="1883"/>
      <c r="K23" s="1884"/>
      <c r="L23" s="1880"/>
      <c r="M23" s="1871">
        <v>135</v>
      </c>
      <c r="N23" s="1142"/>
      <c r="O23" s="789"/>
      <c r="P23" s="789"/>
      <c r="Q23" s="1143"/>
      <c r="S23" s="811"/>
    </row>
    <row r="24" spans="1:19" s="681" customFormat="1" ht="15" x14ac:dyDescent="0.2">
      <c r="A24" s="684">
        <v>10</v>
      </c>
      <c r="B24" s="931"/>
      <c r="C24" s="826"/>
      <c r="D24" s="1369"/>
      <c r="E24" s="1871">
        <v>178</v>
      </c>
      <c r="F24" s="1877"/>
      <c r="G24" s="1861"/>
      <c r="H24" s="1861"/>
      <c r="I24" s="1878"/>
      <c r="J24" s="1883"/>
      <c r="K24" s="1884"/>
      <c r="L24" s="1880"/>
      <c r="M24" s="1871">
        <v>147</v>
      </c>
      <c r="N24" s="1142"/>
      <c r="O24" s="789"/>
      <c r="P24" s="789"/>
      <c r="Q24" s="1143"/>
      <c r="S24" s="811"/>
    </row>
    <row r="25" spans="1:19" s="681" customFormat="1" ht="15" x14ac:dyDescent="0.2">
      <c r="A25" s="684">
        <v>11</v>
      </c>
      <c r="B25" s="931"/>
      <c r="C25" s="826"/>
      <c r="D25" s="1369"/>
      <c r="E25" s="1871">
        <v>156</v>
      </c>
      <c r="F25" s="1877"/>
      <c r="G25" s="1861"/>
      <c r="H25" s="1861"/>
      <c r="I25" s="1878"/>
      <c r="J25" s="1883"/>
      <c r="K25" s="1884"/>
      <c r="L25" s="1880"/>
      <c r="M25" s="1871">
        <v>117</v>
      </c>
      <c r="N25" s="1142"/>
      <c r="O25" s="789"/>
      <c r="P25" s="789"/>
      <c r="Q25" s="1143"/>
      <c r="S25" s="811"/>
    </row>
    <row r="26" spans="1:19" s="681" customFormat="1" ht="15" x14ac:dyDescent="0.2">
      <c r="A26" s="684">
        <v>12</v>
      </c>
      <c r="B26" s="931"/>
      <c r="C26" s="826"/>
      <c r="D26" s="1369"/>
      <c r="E26" s="1871">
        <v>189</v>
      </c>
      <c r="F26" s="1877"/>
      <c r="G26" s="1861"/>
      <c r="H26" s="1861"/>
      <c r="I26" s="1878"/>
      <c r="J26" s="1883"/>
      <c r="K26" s="1884"/>
      <c r="L26" s="1880"/>
      <c r="M26" s="1871">
        <v>147</v>
      </c>
      <c r="N26" s="1142"/>
      <c r="O26" s="789"/>
      <c r="P26" s="789"/>
      <c r="Q26" s="1143"/>
      <c r="S26" s="811"/>
    </row>
    <row r="27" spans="1:19" s="681" customFormat="1" ht="15" x14ac:dyDescent="0.2">
      <c r="A27" s="684">
        <v>13</v>
      </c>
      <c r="B27" s="931"/>
      <c r="C27" s="826"/>
      <c r="D27" s="1369"/>
      <c r="E27" s="1871">
        <v>152</v>
      </c>
      <c r="F27" s="1877"/>
      <c r="G27" s="1861"/>
      <c r="H27" s="1861"/>
      <c r="I27" s="1878"/>
      <c r="J27" s="1883"/>
      <c r="K27" s="1884"/>
      <c r="L27" s="1880"/>
      <c r="M27" s="1871">
        <v>114</v>
      </c>
      <c r="N27" s="1142"/>
      <c r="O27" s="789"/>
      <c r="P27" s="789"/>
      <c r="Q27" s="1143"/>
      <c r="S27" s="811"/>
    </row>
    <row r="28" spans="1:19" s="681" customFormat="1" ht="15" x14ac:dyDescent="0.2">
      <c r="A28" s="684">
        <v>14</v>
      </c>
      <c r="B28" s="931"/>
      <c r="C28" s="826"/>
      <c r="D28" s="1369"/>
      <c r="E28" s="1871">
        <v>195</v>
      </c>
      <c r="F28" s="1877"/>
      <c r="G28" s="1861"/>
      <c r="H28" s="1861"/>
      <c r="I28" s="1878"/>
      <c r="J28" s="1883"/>
      <c r="K28" s="1884"/>
      <c r="L28" s="1880"/>
      <c r="M28" s="1871">
        <v>161</v>
      </c>
      <c r="N28" s="1142"/>
      <c r="O28" s="789"/>
      <c r="P28" s="789"/>
      <c r="Q28" s="1143"/>
      <c r="S28" s="811"/>
    </row>
    <row r="29" spans="1:19" s="681" customFormat="1" ht="15" x14ac:dyDescent="0.2">
      <c r="A29" s="684">
        <v>15</v>
      </c>
      <c r="B29" s="931"/>
      <c r="C29" s="826"/>
      <c r="D29" s="1369"/>
      <c r="E29" s="1871">
        <v>189</v>
      </c>
      <c r="F29" s="1877"/>
      <c r="G29" s="1861"/>
      <c r="H29" s="1861"/>
      <c r="I29" s="1878"/>
      <c r="J29" s="1883"/>
      <c r="K29" s="1884"/>
      <c r="L29" s="1880"/>
      <c r="M29" s="1871">
        <v>161</v>
      </c>
      <c r="N29" s="1142"/>
      <c r="O29" s="789"/>
      <c r="P29" s="789"/>
      <c r="Q29" s="1143"/>
      <c r="S29" s="811"/>
    </row>
    <row r="30" spans="1:19" s="681" customFormat="1" ht="15" x14ac:dyDescent="0.2">
      <c r="A30" s="684">
        <v>16</v>
      </c>
      <c r="B30" s="931"/>
      <c r="C30" s="826"/>
      <c r="D30" s="1369"/>
      <c r="E30" s="1871">
        <v>185</v>
      </c>
      <c r="F30" s="1877"/>
      <c r="G30" s="1861"/>
      <c r="H30" s="1861"/>
      <c r="I30" s="1878"/>
      <c r="J30" s="1883"/>
      <c r="K30" s="1884"/>
      <c r="L30" s="1880"/>
      <c r="M30" s="1871">
        <v>143</v>
      </c>
      <c r="N30" s="1142"/>
      <c r="O30" s="789"/>
      <c r="P30" s="789"/>
      <c r="Q30" s="1143"/>
      <c r="S30" s="811"/>
    </row>
    <row r="31" spans="1:19" s="685" customFormat="1" ht="15" x14ac:dyDescent="0.2">
      <c r="A31" s="684">
        <v>17</v>
      </c>
      <c r="B31" s="931"/>
      <c r="C31" s="826"/>
      <c r="D31" s="1369"/>
      <c r="E31" s="1871">
        <v>172</v>
      </c>
      <c r="F31" s="1877"/>
      <c r="G31" s="1861"/>
      <c r="H31" s="1861"/>
      <c r="I31" s="1878"/>
      <c r="J31" s="1883"/>
      <c r="K31" s="1884"/>
      <c r="L31" s="1880"/>
      <c r="M31" s="1871">
        <v>134</v>
      </c>
      <c r="N31" s="1142"/>
      <c r="O31" s="789"/>
      <c r="P31" s="789"/>
      <c r="Q31" s="1143"/>
      <c r="S31" s="811"/>
    </row>
    <row r="32" spans="1:19" s="685" customFormat="1" ht="15" x14ac:dyDescent="0.2">
      <c r="A32" s="684">
        <v>18</v>
      </c>
      <c r="B32" s="931"/>
      <c r="C32" s="826"/>
      <c r="D32" s="1369"/>
      <c r="E32" s="1871">
        <v>154</v>
      </c>
      <c r="F32" s="1877"/>
      <c r="G32" s="1861"/>
      <c r="H32" s="1861"/>
      <c r="I32" s="1878"/>
      <c r="J32" s="1883"/>
      <c r="K32" s="1884"/>
      <c r="L32" s="1880"/>
      <c r="M32" s="1871">
        <v>126</v>
      </c>
      <c r="N32" s="1142"/>
      <c r="O32" s="789"/>
      <c r="P32" s="789"/>
      <c r="Q32" s="1143"/>
      <c r="S32" s="811"/>
    </row>
    <row r="33" spans="1:33" s="685" customFormat="1" ht="15" x14ac:dyDescent="0.2">
      <c r="A33" s="684">
        <v>19</v>
      </c>
      <c r="B33" s="931"/>
      <c r="C33" s="826"/>
      <c r="D33" s="1369"/>
      <c r="E33" s="1871">
        <v>162</v>
      </c>
      <c r="F33" s="1877"/>
      <c r="G33" s="1861"/>
      <c r="H33" s="1861"/>
      <c r="I33" s="1878"/>
      <c r="J33" s="1883"/>
      <c r="K33" s="1884"/>
      <c r="L33" s="1880"/>
      <c r="M33" s="1871">
        <v>124</v>
      </c>
      <c r="N33" s="1142"/>
      <c r="O33" s="789"/>
      <c r="P33" s="789"/>
      <c r="Q33" s="1143"/>
      <c r="S33" s="811"/>
    </row>
    <row r="34" spans="1:33" s="685" customFormat="1" ht="15" x14ac:dyDescent="0.2">
      <c r="A34" s="684">
        <v>20</v>
      </c>
      <c r="B34" s="931"/>
      <c r="C34" s="826"/>
      <c r="D34" s="1369"/>
      <c r="E34" s="1871">
        <v>178</v>
      </c>
      <c r="F34" s="1877"/>
      <c r="G34" s="1861"/>
      <c r="H34" s="1861"/>
      <c r="I34" s="1878"/>
      <c r="J34" s="1883"/>
      <c r="K34" s="1884"/>
      <c r="L34" s="1880"/>
      <c r="M34" s="1871">
        <v>142</v>
      </c>
      <c r="N34" s="1142"/>
      <c r="O34" s="789"/>
      <c r="P34" s="789"/>
      <c r="Q34" s="1143"/>
      <c r="S34" s="811"/>
    </row>
    <row r="35" spans="1:33" s="685" customFormat="1" ht="15" x14ac:dyDescent="0.2">
      <c r="A35" s="684">
        <v>21</v>
      </c>
      <c r="B35" s="931"/>
      <c r="C35" s="826"/>
      <c r="D35" s="1369"/>
      <c r="E35" s="1871">
        <v>168</v>
      </c>
      <c r="F35" s="1877"/>
      <c r="G35" s="1861"/>
      <c r="H35" s="1861"/>
      <c r="I35" s="1878"/>
      <c r="J35" s="1883"/>
      <c r="K35" s="1884"/>
      <c r="L35" s="1880"/>
      <c r="M35" s="1871">
        <v>119</v>
      </c>
      <c r="N35" s="1142"/>
      <c r="O35" s="789"/>
      <c r="P35" s="789"/>
      <c r="Q35" s="1143"/>
      <c r="S35" s="811"/>
    </row>
    <row r="36" spans="1:33" s="685" customFormat="1" ht="15" x14ac:dyDescent="0.2">
      <c r="A36" s="684">
        <v>22</v>
      </c>
      <c r="B36" s="931"/>
      <c r="C36" s="826"/>
      <c r="D36" s="1369"/>
      <c r="E36" s="1871">
        <v>179</v>
      </c>
      <c r="F36" s="1877"/>
      <c r="G36" s="1861"/>
      <c r="H36" s="1861"/>
      <c r="I36" s="1878"/>
      <c r="J36" s="1883"/>
      <c r="K36" s="1884"/>
      <c r="L36" s="1880"/>
      <c r="M36" s="1871">
        <v>135</v>
      </c>
      <c r="N36" s="1142"/>
      <c r="O36" s="789"/>
      <c r="P36" s="789"/>
      <c r="Q36" s="1143"/>
      <c r="S36" s="811"/>
    </row>
    <row r="37" spans="1:33" s="685" customFormat="1" ht="15" x14ac:dyDescent="0.2">
      <c r="A37" s="684">
        <v>23</v>
      </c>
      <c r="B37" s="931"/>
      <c r="C37" s="826"/>
      <c r="D37" s="1369"/>
      <c r="E37" s="1871">
        <v>151</v>
      </c>
      <c r="F37" s="1877"/>
      <c r="G37" s="1861"/>
      <c r="H37" s="1861"/>
      <c r="I37" s="1878"/>
      <c r="J37" s="1883"/>
      <c r="K37" s="1884"/>
      <c r="L37" s="1880"/>
      <c r="M37" s="1871">
        <v>121</v>
      </c>
      <c r="N37" s="1142"/>
      <c r="O37" s="789"/>
      <c r="P37" s="789"/>
      <c r="Q37" s="1143"/>
      <c r="S37" s="811"/>
    </row>
    <row r="38" spans="1:33" s="685" customFormat="1" ht="15" x14ac:dyDescent="0.2">
      <c r="A38" s="684">
        <v>24</v>
      </c>
      <c r="B38" s="931"/>
      <c r="C38" s="826"/>
      <c r="D38" s="1369"/>
      <c r="E38" s="1871">
        <v>140</v>
      </c>
      <c r="F38" s="1877"/>
      <c r="G38" s="1861"/>
      <c r="H38" s="1861"/>
      <c r="I38" s="1878"/>
      <c r="J38" s="1883"/>
      <c r="K38" s="1884"/>
      <c r="L38" s="1880"/>
      <c r="M38" s="1871">
        <v>129</v>
      </c>
      <c r="N38" s="1142"/>
      <c r="O38" s="789"/>
      <c r="P38" s="789"/>
      <c r="Q38" s="1143"/>
      <c r="S38" s="811"/>
    </row>
    <row r="39" spans="1:33" s="685" customFormat="1" ht="15" x14ac:dyDescent="0.2">
      <c r="A39" s="684" t="s">
        <v>19</v>
      </c>
      <c r="B39" s="789"/>
      <c r="C39" s="789"/>
      <c r="D39" s="789"/>
      <c r="E39" s="1860">
        <f>SUM(E15:E38)</f>
        <v>3719</v>
      </c>
      <c r="F39" s="1861"/>
      <c r="G39" s="1861"/>
      <c r="H39" s="1861"/>
      <c r="I39" s="1866"/>
      <c r="J39" s="1861"/>
      <c r="K39" s="1861"/>
      <c r="L39" s="1861"/>
      <c r="M39" s="1860">
        <f>SUM(M15:M38)</f>
        <v>3192</v>
      </c>
      <c r="N39" s="789"/>
      <c r="O39" s="789"/>
      <c r="P39" s="789"/>
      <c r="Q39" s="1181"/>
    </row>
    <row r="40" spans="1:33" s="674" customFormat="1" ht="12.75" customHeight="1" x14ac:dyDescent="0.2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22</v>
      </c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 t="s">
        <v>23</v>
      </c>
      <c r="K43" s="674" t="s">
        <v>526</v>
      </c>
      <c r="L43" s="674"/>
      <c r="M43" s="674"/>
      <c r="N43" s="674"/>
      <c r="O43" s="674"/>
      <c r="P43" s="674"/>
      <c r="Q43" s="674"/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 x14ac:dyDescent="0.2">
      <c r="I47" s="827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9">
    <tabColor theme="6"/>
  </sheetPr>
  <dimension ref="A1:AG47"/>
  <sheetViews>
    <sheetView zoomScale="70" zoomScaleNormal="70" workbookViewId="0">
      <selection activeCell="Q15" sqref="Q15:Q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7" t="s">
        <v>503</v>
      </c>
      <c r="C1" s="2046"/>
      <c r="D1" s="2046"/>
      <c r="E1" s="2046"/>
      <c r="F1" s="2046"/>
      <c r="J1" s="801" t="s">
        <v>179</v>
      </c>
      <c r="K1" s="2984" t="s">
        <v>373</v>
      </c>
      <c r="L1" s="2994"/>
      <c r="M1" s="2994"/>
      <c r="N1" s="2994"/>
      <c r="O1" s="2994"/>
      <c r="P1" s="2994"/>
      <c r="Q1" s="2994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2988" t="s">
        <v>1</v>
      </c>
      <c r="C2" s="2032"/>
      <c r="D2" s="2032"/>
      <c r="E2" s="2032"/>
      <c r="F2" s="2032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372</v>
      </c>
      <c r="M3" s="1079"/>
      <c r="N3" s="1080"/>
      <c r="O3" s="1079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2990" t="s">
        <v>4</v>
      </c>
      <c r="C4" s="204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2989" t="s">
        <v>7</v>
      </c>
      <c r="C5" s="204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2992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2993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26" t="s">
        <v>482</v>
      </c>
      <c r="B8" s="1312" t="s">
        <v>484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2991" t="s">
        <v>9</v>
      </c>
      <c r="B9" s="2985" t="s">
        <v>10</v>
      </c>
      <c r="C9" s="2370"/>
      <c r="D9" s="2370"/>
      <c r="E9" s="2370"/>
      <c r="F9" s="2370"/>
      <c r="G9" s="2370"/>
      <c r="H9" s="2370"/>
      <c r="I9" s="2371"/>
      <c r="J9" s="2985" t="s">
        <v>11</v>
      </c>
      <c r="K9" s="2370"/>
      <c r="L9" s="2370"/>
      <c r="M9" s="2370"/>
      <c r="N9" s="2370"/>
      <c r="O9" s="2370"/>
      <c r="P9" s="2370"/>
      <c r="Q9" s="2371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367"/>
      <c r="B10" s="2986" t="s">
        <v>374</v>
      </c>
      <c r="C10" s="2039"/>
      <c r="D10" s="2039"/>
      <c r="E10" s="2040"/>
      <c r="F10" s="2986" t="s">
        <v>375</v>
      </c>
      <c r="G10" s="2039"/>
      <c r="H10" s="2039"/>
      <c r="I10" s="2040"/>
      <c r="J10" s="2986" t="str">
        <f>B10</f>
        <v>КЛ-10 кВ "Центральный"</v>
      </c>
      <c r="K10" s="2922"/>
      <c r="L10" s="2922"/>
      <c r="M10" s="2923"/>
      <c r="N10" s="2986" t="str">
        <f>F10</f>
        <v>КЛ-10 кВ "Город-1"</v>
      </c>
      <c r="O10" s="2922"/>
      <c r="P10" s="2922"/>
      <c r="Q10" s="2923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367"/>
      <c r="B11" s="2986" t="s">
        <v>14</v>
      </c>
      <c r="C11" s="2039"/>
      <c r="E11" s="679">
        <v>4000</v>
      </c>
      <c r="F11" s="2986" t="s">
        <v>14</v>
      </c>
      <c r="G11" s="2039"/>
      <c r="H11" s="678"/>
      <c r="I11" s="679">
        <v>4000</v>
      </c>
      <c r="J11" s="2986" t="s">
        <v>14</v>
      </c>
      <c r="K11" s="2039"/>
      <c r="L11" s="678"/>
      <c r="M11" s="679">
        <f>E11</f>
        <v>4000</v>
      </c>
      <c r="N11" s="2986" t="s">
        <v>14</v>
      </c>
      <c r="O11" s="2039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36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1"/>
      <c r="C14" s="1849"/>
      <c r="D14" s="1849"/>
      <c r="E14" s="1372"/>
      <c r="F14" s="1862"/>
      <c r="G14" s="789"/>
      <c r="H14" s="789"/>
      <c r="I14" s="1370"/>
      <c r="J14" s="931"/>
      <c r="K14" s="831"/>
      <c r="L14" s="789"/>
      <c r="M14" s="1370"/>
      <c r="N14" s="825"/>
      <c r="O14" s="789"/>
      <c r="P14" s="789"/>
      <c r="Q14" s="1370"/>
      <c r="S14" s="811"/>
    </row>
    <row r="15" spans="1:33" s="1390" customFormat="1" ht="15" x14ac:dyDescent="0.25">
      <c r="A15" s="1383">
        <v>1</v>
      </c>
      <c r="B15" s="1868"/>
      <c r="C15" s="1385"/>
      <c r="D15" s="1388"/>
      <c r="E15" s="1863">
        <v>191</v>
      </c>
      <c r="F15" s="1885"/>
      <c r="G15" s="1873"/>
      <c r="H15" s="1876"/>
      <c r="I15" s="1871">
        <v>244</v>
      </c>
      <c r="J15" s="1886"/>
      <c r="K15" s="1882"/>
      <c r="L15" s="1876"/>
      <c r="M15" s="1962">
        <v>0</v>
      </c>
      <c r="N15" s="1872"/>
      <c r="O15" s="1873"/>
      <c r="P15" s="1876"/>
      <c r="Q15" s="1871">
        <v>0</v>
      </c>
      <c r="S15" s="1391"/>
    </row>
    <row r="16" spans="1:33" s="681" customFormat="1" ht="15" x14ac:dyDescent="0.25">
      <c r="A16" s="684">
        <v>2</v>
      </c>
      <c r="B16" s="1869"/>
      <c r="C16" s="1385"/>
      <c r="D16" s="1388"/>
      <c r="E16" s="1863">
        <v>153</v>
      </c>
      <c r="F16" s="1885"/>
      <c r="G16" s="1861"/>
      <c r="H16" s="1880"/>
      <c r="I16" s="1871">
        <v>202</v>
      </c>
      <c r="J16" s="1887"/>
      <c r="K16" s="1884"/>
      <c r="L16" s="1880"/>
      <c r="M16" s="1962">
        <v>0</v>
      </c>
      <c r="N16" s="1877"/>
      <c r="O16" s="1861"/>
      <c r="P16" s="1880"/>
      <c r="Q16" s="1871">
        <v>0</v>
      </c>
      <c r="S16" s="811"/>
    </row>
    <row r="17" spans="1:19" s="681" customFormat="1" ht="15" x14ac:dyDescent="0.25">
      <c r="A17" s="684">
        <v>3</v>
      </c>
      <c r="B17" s="1869"/>
      <c r="C17" s="1385"/>
      <c r="D17" s="1388"/>
      <c r="E17" s="1863">
        <v>116</v>
      </c>
      <c r="F17" s="1885"/>
      <c r="G17" s="1861"/>
      <c r="H17" s="1880"/>
      <c r="I17" s="1871">
        <v>182</v>
      </c>
      <c r="J17" s="1887"/>
      <c r="K17" s="1884"/>
      <c r="L17" s="1880"/>
      <c r="M17" s="1962">
        <v>0</v>
      </c>
      <c r="N17" s="1877"/>
      <c r="O17" s="1861"/>
      <c r="P17" s="1880"/>
      <c r="Q17" s="1871">
        <v>0</v>
      </c>
      <c r="S17" s="811"/>
    </row>
    <row r="18" spans="1:19" s="681" customFormat="1" ht="15" x14ac:dyDescent="0.25">
      <c r="A18" s="684">
        <v>4</v>
      </c>
      <c r="B18" s="1869"/>
      <c r="C18" s="1385"/>
      <c r="D18" s="1388"/>
      <c r="E18" s="1863">
        <v>112</v>
      </c>
      <c r="F18" s="1885"/>
      <c r="G18" s="1861"/>
      <c r="H18" s="1880"/>
      <c r="I18" s="1871">
        <v>188</v>
      </c>
      <c r="J18" s="1887"/>
      <c r="K18" s="1884"/>
      <c r="L18" s="1880"/>
      <c r="M18" s="1962">
        <v>0</v>
      </c>
      <c r="N18" s="1877"/>
      <c r="O18" s="1861"/>
      <c r="P18" s="1880"/>
      <c r="Q18" s="1871">
        <v>0</v>
      </c>
      <c r="S18" s="811"/>
    </row>
    <row r="19" spans="1:19" s="681" customFormat="1" ht="15" x14ac:dyDescent="0.25">
      <c r="A19" s="684">
        <v>5</v>
      </c>
      <c r="B19" s="1869"/>
      <c r="C19" s="1385"/>
      <c r="D19" s="1388"/>
      <c r="E19" s="1863">
        <v>119</v>
      </c>
      <c r="F19" s="1885"/>
      <c r="G19" s="1861"/>
      <c r="H19" s="1880"/>
      <c r="I19" s="1871">
        <v>194</v>
      </c>
      <c r="J19" s="1887"/>
      <c r="K19" s="1884"/>
      <c r="L19" s="1880"/>
      <c r="M19" s="1962">
        <v>0</v>
      </c>
      <c r="N19" s="1877"/>
      <c r="O19" s="1861"/>
      <c r="P19" s="1880"/>
      <c r="Q19" s="1871">
        <v>0</v>
      </c>
      <c r="S19" s="811"/>
    </row>
    <row r="20" spans="1:19" s="681" customFormat="1" ht="15" x14ac:dyDescent="0.25">
      <c r="A20" s="684">
        <v>6</v>
      </c>
      <c r="B20" s="1869"/>
      <c r="C20" s="1385"/>
      <c r="D20" s="1388"/>
      <c r="E20" s="1863">
        <v>126</v>
      </c>
      <c r="F20" s="1885"/>
      <c r="G20" s="1861"/>
      <c r="H20" s="1880"/>
      <c r="I20" s="1871">
        <v>220</v>
      </c>
      <c r="J20" s="1887"/>
      <c r="K20" s="1884"/>
      <c r="L20" s="1880"/>
      <c r="M20" s="1962">
        <v>0</v>
      </c>
      <c r="N20" s="1877"/>
      <c r="O20" s="1861"/>
      <c r="P20" s="1880"/>
      <c r="Q20" s="1871">
        <v>0</v>
      </c>
      <c r="S20" s="811"/>
    </row>
    <row r="21" spans="1:19" s="681" customFormat="1" ht="15" x14ac:dyDescent="0.25">
      <c r="A21" s="684">
        <v>7</v>
      </c>
      <c r="B21" s="1869"/>
      <c r="C21" s="1385"/>
      <c r="D21" s="1388"/>
      <c r="E21" s="1863">
        <v>187</v>
      </c>
      <c r="F21" s="1885"/>
      <c r="G21" s="1861"/>
      <c r="H21" s="1880"/>
      <c r="I21" s="1871">
        <v>292</v>
      </c>
      <c r="J21" s="1887"/>
      <c r="K21" s="1884"/>
      <c r="L21" s="1880"/>
      <c r="M21" s="1962">
        <v>0</v>
      </c>
      <c r="N21" s="1877"/>
      <c r="O21" s="1861"/>
      <c r="P21" s="1880"/>
      <c r="Q21" s="1871">
        <v>0</v>
      </c>
      <c r="S21" s="811"/>
    </row>
    <row r="22" spans="1:19" s="681" customFormat="1" ht="15" x14ac:dyDescent="0.25">
      <c r="A22" s="684">
        <v>8</v>
      </c>
      <c r="B22" s="1869"/>
      <c r="C22" s="1385"/>
      <c r="D22" s="1388"/>
      <c r="E22" s="1863">
        <v>238</v>
      </c>
      <c r="F22" s="1885"/>
      <c r="G22" s="1861"/>
      <c r="H22" s="1880"/>
      <c r="I22" s="1871">
        <v>329</v>
      </c>
      <c r="J22" s="1887"/>
      <c r="K22" s="1884"/>
      <c r="L22" s="1880"/>
      <c r="M22" s="1962">
        <v>0</v>
      </c>
      <c r="N22" s="1877"/>
      <c r="O22" s="1861"/>
      <c r="P22" s="1880"/>
      <c r="Q22" s="1871">
        <v>0</v>
      </c>
      <c r="S22" s="811"/>
    </row>
    <row r="23" spans="1:19" s="681" customFormat="1" ht="15" x14ac:dyDescent="0.25">
      <c r="A23" s="684">
        <v>9</v>
      </c>
      <c r="B23" s="1869"/>
      <c r="C23" s="1385"/>
      <c r="D23" s="1388"/>
      <c r="E23" s="1863">
        <v>238</v>
      </c>
      <c r="F23" s="1885"/>
      <c r="G23" s="1861"/>
      <c r="H23" s="1880"/>
      <c r="I23" s="1871">
        <v>547</v>
      </c>
      <c r="J23" s="1887"/>
      <c r="K23" s="1884"/>
      <c r="L23" s="1880"/>
      <c r="M23" s="1962">
        <v>0</v>
      </c>
      <c r="N23" s="1877"/>
      <c r="O23" s="1861"/>
      <c r="P23" s="1880"/>
      <c r="Q23" s="1871">
        <v>0</v>
      </c>
      <c r="S23" s="811"/>
    </row>
    <row r="24" spans="1:19" s="681" customFormat="1" ht="15" x14ac:dyDescent="0.25">
      <c r="A24" s="684">
        <v>10</v>
      </c>
      <c r="B24" s="1869"/>
      <c r="C24" s="1385"/>
      <c r="D24" s="1388"/>
      <c r="E24" s="1863">
        <v>248</v>
      </c>
      <c r="F24" s="1885"/>
      <c r="G24" s="1861"/>
      <c r="H24" s="1880"/>
      <c r="I24" s="1871">
        <v>590</v>
      </c>
      <c r="J24" s="1887"/>
      <c r="K24" s="1884"/>
      <c r="L24" s="1880"/>
      <c r="M24" s="1962">
        <v>0</v>
      </c>
      <c r="N24" s="1877"/>
      <c r="O24" s="1861"/>
      <c r="P24" s="1880"/>
      <c r="Q24" s="1871">
        <v>0</v>
      </c>
      <c r="S24" s="811"/>
    </row>
    <row r="25" spans="1:19" s="681" customFormat="1" ht="15" x14ac:dyDescent="0.25">
      <c r="A25" s="684">
        <v>11</v>
      </c>
      <c r="B25" s="1869"/>
      <c r="C25" s="1385"/>
      <c r="D25" s="1388"/>
      <c r="E25" s="1863">
        <v>256</v>
      </c>
      <c r="F25" s="1885"/>
      <c r="G25" s="1861"/>
      <c r="H25" s="1880"/>
      <c r="I25" s="1871">
        <v>558</v>
      </c>
      <c r="J25" s="1887"/>
      <c r="K25" s="1884"/>
      <c r="L25" s="1880"/>
      <c r="M25" s="1962">
        <v>0</v>
      </c>
      <c r="N25" s="1877"/>
      <c r="O25" s="1861"/>
      <c r="P25" s="1880"/>
      <c r="Q25" s="1871">
        <v>0</v>
      </c>
      <c r="S25" s="811"/>
    </row>
    <row r="26" spans="1:19" s="681" customFormat="1" ht="15" x14ac:dyDescent="0.25">
      <c r="A26" s="684">
        <v>12</v>
      </c>
      <c r="B26" s="1869"/>
      <c r="C26" s="1385"/>
      <c r="D26" s="1388"/>
      <c r="E26" s="1863">
        <v>248</v>
      </c>
      <c r="F26" s="1885"/>
      <c r="G26" s="1861"/>
      <c r="H26" s="1880"/>
      <c r="I26" s="1871">
        <v>496</v>
      </c>
      <c r="J26" s="1887"/>
      <c r="K26" s="1884"/>
      <c r="L26" s="1880"/>
      <c r="M26" s="1962">
        <v>0</v>
      </c>
      <c r="N26" s="1877"/>
      <c r="O26" s="1861"/>
      <c r="P26" s="1880"/>
      <c r="Q26" s="1871">
        <v>0</v>
      </c>
      <c r="S26" s="811"/>
    </row>
    <row r="27" spans="1:19" s="681" customFormat="1" ht="15" x14ac:dyDescent="0.25">
      <c r="A27" s="684">
        <v>13</v>
      </c>
      <c r="B27" s="1869"/>
      <c r="C27" s="1385"/>
      <c r="D27" s="1388"/>
      <c r="E27" s="1863">
        <v>252</v>
      </c>
      <c r="F27" s="1885"/>
      <c r="G27" s="1861"/>
      <c r="H27" s="1880"/>
      <c r="I27" s="1871">
        <v>366</v>
      </c>
      <c r="J27" s="1887"/>
      <c r="K27" s="1884"/>
      <c r="L27" s="1880"/>
      <c r="M27" s="1962">
        <v>0</v>
      </c>
      <c r="N27" s="1877"/>
      <c r="O27" s="1861"/>
      <c r="P27" s="1880"/>
      <c r="Q27" s="1871">
        <v>0</v>
      </c>
      <c r="S27" s="811"/>
    </row>
    <row r="28" spans="1:19" s="681" customFormat="1" ht="15" x14ac:dyDescent="0.25">
      <c r="A28" s="684">
        <v>14</v>
      </c>
      <c r="B28" s="1869"/>
      <c r="C28" s="1385"/>
      <c r="D28" s="1388"/>
      <c r="E28" s="1863">
        <v>236</v>
      </c>
      <c r="F28" s="1885"/>
      <c r="G28" s="1861"/>
      <c r="H28" s="1880"/>
      <c r="I28" s="1871">
        <v>542</v>
      </c>
      <c r="J28" s="1887"/>
      <c r="K28" s="1884"/>
      <c r="L28" s="1880"/>
      <c r="M28" s="1962">
        <v>0</v>
      </c>
      <c r="N28" s="1877"/>
      <c r="O28" s="1861"/>
      <c r="P28" s="1880"/>
      <c r="Q28" s="1871">
        <v>0</v>
      </c>
      <c r="S28" s="811"/>
    </row>
    <row r="29" spans="1:19" s="681" customFormat="1" ht="15" x14ac:dyDescent="0.25">
      <c r="A29" s="684">
        <v>15</v>
      </c>
      <c r="B29" s="1869"/>
      <c r="C29" s="1385"/>
      <c r="D29" s="1388"/>
      <c r="E29" s="1863">
        <v>248</v>
      </c>
      <c r="F29" s="1885"/>
      <c r="G29" s="1861"/>
      <c r="H29" s="1880"/>
      <c r="I29" s="1871">
        <v>473</v>
      </c>
      <c r="J29" s="1887"/>
      <c r="K29" s="1884"/>
      <c r="L29" s="1880"/>
      <c r="M29" s="1962">
        <v>0</v>
      </c>
      <c r="N29" s="1877"/>
      <c r="O29" s="1861"/>
      <c r="P29" s="1880"/>
      <c r="Q29" s="1871">
        <v>0</v>
      </c>
      <c r="S29" s="811"/>
    </row>
    <row r="30" spans="1:19" s="681" customFormat="1" ht="15" x14ac:dyDescent="0.25">
      <c r="A30" s="684">
        <v>16</v>
      </c>
      <c r="B30" s="1869"/>
      <c r="C30" s="1385"/>
      <c r="D30" s="1388"/>
      <c r="E30" s="1863">
        <v>233</v>
      </c>
      <c r="F30" s="1885"/>
      <c r="G30" s="1861"/>
      <c r="H30" s="1880"/>
      <c r="I30" s="1871">
        <v>477</v>
      </c>
      <c r="J30" s="1887"/>
      <c r="K30" s="1884"/>
      <c r="L30" s="1880"/>
      <c r="M30" s="1962">
        <v>0</v>
      </c>
      <c r="N30" s="1877"/>
      <c r="O30" s="1861"/>
      <c r="P30" s="1880"/>
      <c r="Q30" s="1871">
        <v>0</v>
      </c>
      <c r="S30" s="811"/>
    </row>
    <row r="31" spans="1:19" s="685" customFormat="1" ht="15" x14ac:dyDescent="0.25">
      <c r="A31" s="684">
        <v>17</v>
      </c>
      <c r="B31" s="1869"/>
      <c r="C31" s="1385"/>
      <c r="D31" s="1388"/>
      <c r="E31" s="1863">
        <v>245</v>
      </c>
      <c r="F31" s="1885"/>
      <c r="G31" s="1861"/>
      <c r="H31" s="1880"/>
      <c r="I31" s="1871">
        <v>435</v>
      </c>
      <c r="J31" s="1887"/>
      <c r="K31" s="1884"/>
      <c r="L31" s="1880"/>
      <c r="M31" s="1962">
        <v>0</v>
      </c>
      <c r="N31" s="1877"/>
      <c r="O31" s="1861"/>
      <c r="P31" s="1880"/>
      <c r="Q31" s="1871">
        <v>0</v>
      </c>
      <c r="S31" s="811"/>
    </row>
    <row r="32" spans="1:19" s="685" customFormat="1" ht="15" x14ac:dyDescent="0.25">
      <c r="A32" s="684">
        <v>18</v>
      </c>
      <c r="B32" s="1869"/>
      <c r="C32" s="1385"/>
      <c r="D32" s="1388"/>
      <c r="E32" s="1863">
        <v>250</v>
      </c>
      <c r="F32" s="1885"/>
      <c r="G32" s="1861"/>
      <c r="H32" s="1880"/>
      <c r="I32" s="1871">
        <v>308</v>
      </c>
      <c r="J32" s="1887"/>
      <c r="K32" s="1884"/>
      <c r="L32" s="1880"/>
      <c r="M32" s="1962">
        <v>0</v>
      </c>
      <c r="N32" s="1877"/>
      <c r="O32" s="1861"/>
      <c r="P32" s="1880"/>
      <c r="Q32" s="1871">
        <v>0</v>
      </c>
      <c r="S32" s="811"/>
    </row>
    <row r="33" spans="1:33" s="685" customFormat="1" ht="15" x14ac:dyDescent="0.25">
      <c r="A33" s="684">
        <v>19</v>
      </c>
      <c r="B33" s="1869"/>
      <c r="C33" s="1385"/>
      <c r="D33" s="1388"/>
      <c r="E33" s="1863">
        <v>276</v>
      </c>
      <c r="F33" s="1885"/>
      <c r="G33" s="1861"/>
      <c r="H33" s="1880"/>
      <c r="I33" s="1871">
        <v>302</v>
      </c>
      <c r="J33" s="1887"/>
      <c r="K33" s="1884"/>
      <c r="L33" s="1880"/>
      <c r="M33" s="1962">
        <v>0</v>
      </c>
      <c r="N33" s="1877"/>
      <c r="O33" s="1861"/>
      <c r="P33" s="1880"/>
      <c r="Q33" s="1871">
        <v>0</v>
      </c>
      <c r="S33" s="811"/>
    </row>
    <row r="34" spans="1:33" s="685" customFormat="1" ht="15" x14ac:dyDescent="0.25">
      <c r="A34" s="684">
        <v>20</v>
      </c>
      <c r="B34" s="1869"/>
      <c r="C34" s="1385"/>
      <c r="D34" s="1388"/>
      <c r="E34" s="1863">
        <v>276</v>
      </c>
      <c r="F34" s="1885"/>
      <c r="G34" s="1861"/>
      <c r="H34" s="1880"/>
      <c r="I34" s="1871">
        <v>281</v>
      </c>
      <c r="J34" s="1887"/>
      <c r="K34" s="1884"/>
      <c r="L34" s="1880"/>
      <c r="M34" s="1962">
        <v>0</v>
      </c>
      <c r="N34" s="1877"/>
      <c r="O34" s="1861"/>
      <c r="P34" s="1880"/>
      <c r="Q34" s="1871">
        <v>0</v>
      </c>
      <c r="S34" s="811"/>
    </row>
    <row r="35" spans="1:33" s="685" customFormat="1" ht="15" x14ac:dyDescent="0.25">
      <c r="A35" s="684">
        <v>21</v>
      </c>
      <c r="B35" s="1869"/>
      <c r="C35" s="1385"/>
      <c r="D35" s="1388"/>
      <c r="E35" s="1863">
        <v>288</v>
      </c>
      <c r="F35" s="1885"/>
      <c r="G35" s="1861"/>
      <c r="H35" s="1880"/>
      <c r="I35" s="1871">
        <v>305</v>
      </c>
      <c r="J35" s="1887"/>
      <c r="K35" s="1884"/>
      <c r="L35" s="1880"/>
      <c r="M35" s="1962">
        <v>0</v>
      </c>
      <c r="N35" s="1877"/>
      <c r="O35" s="1861"/>
      <c r="P35" s="1880"/>
      <c r="Q35" s="1871">
        <v>0</v>
      </c>
      <c r="S35" s="811"/>
    </row>
    <row r="36" spans="1:33" s="685" customFormat="1" ht="15" x14ac:dyDescent="0.25">
      <c r="A36" s="684">
        <v>22</v>
      </c>
      <c r="B36" s="1869"/>
      <c r="C36" s="1385"/>
      <c r="D36" s="1388"/>
      <c r="E36" s="1863">
        <v>295</v>
      </c>
      <c r="F36" s="1885"/>
      <c r="G36" s="1861"/>
      <c r="H36" s="1880"/>
      <c r="I36" s="1871">
        <v>339</v>
      </c>
      <c r="J36" s="1887"/>
      <c r="K36" s="1884"/>
      <c r="L36" s="1880"/>
      <c r="M36" s="1962">
        <v>0</v>
      </c>
      <c r="N36" s="1877"/>
      <c r="O36" s="1861"/>
      <c r="P36" s="1880"/>
      <c r="Q36" s="1871">
        <v>0</v>
      </c>
      <c r="S36" s="811"/>
    </row>
    <row r="37" spans="1:33" s="685" customFormat="1" ht="15" x14ac:dyDescent="0.25">
      <c r="A37" s="684">
        <v>23</v>
      </c>
      <c r="B37" s="1869"/>
      <c r="C37" s="1385"/>
      <c r="D37" s="1388"/>
      <c r="E37" s="1863">
        <v>269</v>
      </c>
      <c r="F37" s="1885"/>
      <c r="G37" s="1861"/>
      <c r="H37" s="1880"/>
      <c r="I37" s="1871">
        <v>297</v>
      </c>
      <c r="J37" s="1887"/>
      <c r="K37" s="1884"/>
      <c r="L37" s="1880"/>
      <c r="M37" s="1962">
        <v>0</v>
      </c>
      <c r="N37" s="1877"/>
      <c r="O37" s="1861"/>
      <c r="P37" s="1880"/>
      <c r="Q37" s="1871">
        <v>0</v>
      </c>
      <c r="S37" s="811"/>
    </row>
    <row r="38" spans="1:33" s="685" customFormat="1" ht="15" x14ac:dyDescent="0.25">
      <c r="A38" s="684">
        <v>24</v>
      </c>
      <c r="B38" s="1869"/>
      <c r="C38" s="1385"/>
      <c r="D38" s="1388"/>
      <c r="E38" s="1863">
        <v>232</v>
      </c>
      <c r="F38" s="1885"/>
      <c r="G38" s="1861"/>
      <c r="H38" s="1880"/>
      <c r="I38" s="1871">
        <v>290</v>
      </c>
      <c r="J38" s="1887"/>
      <c r="K38" s="1884"/>
      <c r="L38" s="1880"/>
      <c r="M38" s="1962">
        <v>0</v>
      </c>
      <c r="N38" s="1877"/>
      <c r="O38" s="1861"/>
      <c r="P38" s="1880"/>
      <c r="Q38" s="1871">
        <v>0</v>
      </c>
      <c r="S38" s="811"/>
    </row>
    <row r="39" spans="1:33" s="685" customFormat="1" ht="15" x14ac:dyDescent="0.2">
      <c r="A39" s="684" t="s">
        <v>19</v>
      </c>
      <c r="B39" s="789"/>
      <c r="C39" s="1870"/>
      <c r="D39" s="1870"/>
      <c r="E39" s="1860">
        <f>SUM(E15:E38)</f>
        <v>5332</v>
      </c>
      <c r="F39" s="1867"/>
      <c r="G39" s="1861"/>
      <c r="H39" s="1861"/>
      <c r="I39" s="1860">
        <f>SUM(I15:I38)</f>
        <v>8457</v>
      </c>
      <c r="J39" s="1861"/>
      <c r="K39" s="1861"/>
      <c r="L39" s="1861"/>
      <c r="M39" s="1860">
        <f>SUM(M15:M38)</f>
        <v>0</v>
      </c>
      <c r="N39" s="1861"/>
      <c r="O39" s="1861"/>
      <c r="P39" s="1861"/>
      <c r="Q39" s="1860">
        <f>SUM(Q15:Q38)</f>
        <v>0</v>
      </c>
    </row>
    <row r="40" spans="1:33" s="674" customFormat="1" ht="12.75" customHeight="1" x14ac:dyDescent="0.2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22</v>
      </c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 t="s">
        <v>23</v>
      </c>
      <c r="K43" s="674" t="s">
        <v>526</v>
      </c>
      <c r="L43" s="674"/>
      <c r="M43" s="674"/>
      <c r="N43" s="674"/>
      <c r="O43" s="674"/>
      <c r="P43" s="674"/>
      <c r="Q43" s="674"/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 x14ac:dyDescent="0.2">
      <c r="I47" s="827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0">
    <tabColor theme="6"/>
  </sheetPr>
  <dimension ref="A1:AG47"/>
  <sheetViews>
    <sheetView zoomScale="70" zoomScaleNormal="70" workbookViewId="0">
      <selection activeCell="Q15" sqref="Q15:Q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7" t="s">
        <v>503</v>
      </c>
      <c r="C1" s="2046"/>
      <c r="D1" s="2046"/>
      <c r="E1" s="2046"/>
      <c r="F1" s="2046"/>
      <c r="J1" s="801" t="s">
        <v>179</v>
      </c>
      <c r="K1" s="2984" t="s">
        <v>373</v>
      </c>
      <c r="L1" s="2994"/>
      <c r="M1" s="2994"/>
      <c r="N1" s="2994"/>
      <c r="O1" s="2994"/>
      <c r="P1" s="2994"/>
      <c r="Q1" s="2994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2988" t="s">
        <v>1</v>
      </c>
      <c r="C2" s="2032"/>
      <c r="D2" s="2032"/>
      <c r="E2" s="2032"/>
      <c r="F2" s="2032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372</v>
      </c>
      <c r="M3" s="1079"/>
      <c r="N3" s="1080"/>
      <c r="O3" s="1079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2990" t="s">
        <v>4</v>
      </c>
      <c r="C4" s="204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2989" t="s">
        <v>7</v>
      </c>
      <c r="C5" s="204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2992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2993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26" t="s">
        <v>485</v>
      </c>
      <c r="B8" s="1312" t="s">
        <v>486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2991" t="s">
        <v>9</v>
      </c>
      <c r="B9" s="2985" t="s">
        <v>10</v>
      </c>
      <c r="C9" s="2370"/>
      <c r="D9" s="2370"/>
      <c r="E9" s="2370"/>
      <c r="F9" s="2370"/>
      <c r="G9" s="2370"/>
      <c r="H9" s="2370"/>
      <c r="I9" s="2371"/>
      <c r="J9" s="2985" t="s">
        <v>11</v>
      </c>
      <c r="K9" s="2370"/>
      <c r="L9" s="2370"/>
      <c r="M9" s="2370"/>
      <c r="N9" s="2370"/>
      <c r="O9" s="2370"/>
      <c r="P9" s="2370"/>
      <c r="Q9" s="2371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367"/>
      <c r="B10" s="2986" t="s">
        <v>376</v>
      </c>
      <c r="C10" s="2039"/>
      <c r="D10" s="2039"/>
      <c r="E10" s="2040"/>
      <c r="F10" s="2986" t="s">
        <v>377</v>
      </c>
      <c r="G10" s="2039"/>
      <c r="H10" s="2039"/>
      <c r="I10" s="2040"/>
      <c r="J10" s="2986" t="str">
        <f>B10</f>
        <v>КЛ-10 кВ "Город-2"</v>
      </c>
      <c r="K10" s="2922"/>
      <c r="L10" s="2922"/>
      <c r="M10" s="2923"/>
      <c r="N10" s="2986" t="str">
        <f>F10</f>
        <v>КЛ-10 кВ "Северный"</v>
      </c>
      <c r="O10" s="2922"/>
      <c r="P10" s="2922"/>
      <c r="Q10" s="2923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367"/>
      <c r="B11" s="2986" t="s">
        <v>14</v>
      </c>
      <c r="C11" s="2039"/>
      <c r="E11" s="679">
        <v>4000</v>
      </c>
      <c r="F11" s="2986" t="s">
        <v>14</v>
      </c>
      <c r="G11" s="2039"/>
      <c r="H11" s="678"/>
      <c r="I11" s="679">
        <v>4000</v>
      </c>
      <c r="J11" s="2986" t="s">
        <v>14</v>
      </c>
      <c r="K11" s="2039"/>
      <c r="L11" s="678"/>
      <c r="M11" s="679">
        <f>E11</f>
        <v>4000</v>
      </c>
      <c r="N11" s="2986" t="s">
        <v>14</v>
      </c>
      <c r="O11" s="2039"/>
      <c r="P11" s="678"/>
      <c r="Q11" s="679">
        <f>I11</f>
        <v>4000</v>
      </c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36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1"/>
      <c r="C14" s="789"/>
      <c r="D14" s="789"/>
      <c r="E14" s="1372"/>
      <c r="F14" s="825"/>
      <c r="G14" s="789"/>
      <c r="H14" s="789"/>
      <c r="I14" s="1370"/>
      <c r="J14" s="931"/>
      <c r="K14" s="831"/>
      <c r="L14" s="789"/>
      <c r="M14" s="1370"/>
      <c r="N14" s="825"/>
      <c r="O14" s="789"/>
      <c r="P14" s="789"/>
      <c r="Q14" s="1370"/>
      <c r="S14" s="811"/>
    </row>
    <row r="15" spans="1:33" s="1390" customFormat="1" ht="15" x14ac:dyDescent="0.2">
      <c r="A15" s="1383">
        <v>1</v>
      </c>
      <c r="B15" s="1384"/>
      <c r="C15" s="1385"/>
      <c r="D15" s="1386"/>
      <c r="E15" s="1871">
        <v>108</v>
      </c>
      <c r="F15" s="1872"/>
      <c r="G15" s="1873"/>
      <c r="H15" s="1876"/>
      <c r="I15" s="1871">
        <v>211</v>
      </c>
      <c r="J15" s="1886"/>
      <c r="K15" s="1882"/>
      <c r="L15" s="1876"/>
      <c r="M15" s="1871">
        <v>0</v>
      </c>
      <c r="N15" s="1872"/>
      <c r="O15" s="1873"/>
      <c r="P15" s="1876"/>
      <c r="Q15" s="1871">
        <v>0</v>
      </c>
      <c r="S15" s="1391"/>
    </row>
    <row r="16" spans="1:33" s="681" customFormat="1" ht="15" x14ac:dyDescent="0.2">
      <c r="A16" s="684">
        <v>2</v>
      </c>
      <c r="B16" s="931"/>
      <c r="C16" s="831"/>
      <c r="D16" s="1369"/>
      <c r="E16" s="1871">
        <v>99</v>
      </c>
      <c r="F16" s="1877"/>
      <c r="G16" s="1861"/>
      <c r="H16" s="1880"/>
      <c r="I16" s="1871">
        <v>188</v>
      </c>
      <c r="J16" s="1887"/>
      <c r="K16" s="1884"/>
      <c r="L16" s="1880"/>
      <c r="M16" s="1871">
        <v>0</v>
      </c>
      <c r="N16" s="1877"/>
      <c r="O16" s="1861"/>
      <c r="P16" s="1880"/>
      <c r="Q16" s="1871">
        <v>0</v>
      </c>
      <c r="S16" s="811"/>
    </row>
    <row r="17" spans="1:19" s="681" customFormat="1" ht="15" x14ac:dyDescent="0.2">
      <c r="A17" s="684">
        <v>3</v>
      </c>
      <c r="B17" s="931"/>
      <c r="C17" s="831"/>
      <c r="D17" s="1369"/>
      <c r="E17" s="1871">
        <v>93</v>
      </c>
      <c r="F17" s="1877"/>
      <c r="G17" s="1861"/>
      <c r="H17" s="1880"/>
      <c r="I17" s="1871">
        <v>168</v>
      </c>
      <c r="J17" s="1887"/>
      <c r="K17" s="1884"/>
      <c r="L17" s="1880"/>
      <c r="M17" s="1871">
        <v>0</v>
      </c>
      <c r="N17" s="1877"/>
      <c r="O17" s="1861"/>
      <c r="P17" s="1880"/>
      <c r="Q17" s="1871">
        <v>0</v>
      </c>
      <c r="S17" s="811"/>
    </row>
    <row r="18" spans="1:19" s="681" customFormat="1" ht="15" x14ac:dyDescent="0.2">
      <c r="A18" s="684">
        <v>4</v>
      </c>
      <c r="B18" s="931"/>
      <c r="C18" s="831"/>
      <c r="D18" s="1369"/>
      <c r="E18" s="1871">
        <v>94</v>
      </c>
      <c r="F18" s="1877"/>
      <c r="G18" s="1861"/>
      <c r="H18" s="1880"/>
      <c r="I18" s="1871">
        <v>167</v>
      </c>
      <c r="J18" s="1887"/>
      <c r="K18" s="1884"/>
      <c r="L18" s="1880"/>
      <c r="M18" s="1871">
        <v>0</v>
      </c>
      <c r="N18" s="1877"/>
      <c r="O18" s="1861"/>
      <c r="P18" s="1880"/>
      <c r="Q18" s="1871">
        <v>0</v>
      </c>
      <c r="S18" s="811"/>
    </row>
    <row r="19" spans="1:19" s="681" customFormat="1" ht="15" x14ac:dyDescent="0.2">
      <c r="A19" s="684">
        <v>5</v>
      </c>
      <c r="B19" s="931"/>
      <c r="C19" s="831"/>
      <c r="D19" s="1369"/>
      <c r="E19" s="1871">
        <v>95</v>
      </c>
      <c r="F19" s="1877"/>
      <c r="G19" s="1861"/>
      <c r="H19" s="1880"/>
      <c r="I19" s="1871">
        <v>185</v>
      </c>
      <c r="J19" s="1887"/>
      <c r="K19" s="1884"/>
      <c r="L19" s="1880"/>
      <c r="M19" s="1871">
        <v>0</v>
      </c>
      <c r="N19" s="1877"/>
      <c r="O19" s="1861"/>
      <c r="P19" s="1880"/>
      <c r="Q19" s="1871">
        <v>0</v>
      </c>
      <c r="S19" s="811"/>
    </row>
    <row r="20" spans="1:19" s="681" customFormat="1" ht="15" x14ac:dyDescent="0.2">
      <c r="A20" s="684">
        <v>6</v>
      </c>
      <c r="B20" s="931"/>
      <c r="C20" s="831"/>
      <c r="D20" s="1369"/>
      <c r="E20" s="1871">
        <v>94</v>
      </c>
      <c r="F20" s="1877"/>
      <c r="G20" s="1861"/>
      <c r="H20" s="1880"/>
      <c r="I20" s="1871">
        <v>203</v>
      </c>
      <c r="J20" s="1887"/>
      <c r="K20" s="1884"/>
      <c r="L20" s="1880"/>
      <c r="M20" s="1871">
        <v>0</v>
      </c>
      <c r="N20" s="1877"/>
      <c r="O20" s="1861"/>
      <c r="P20" s="1880"/>
      <c r="Q20" s="1871">
        <v>0</v>
      </c>
      <c r="S20" s="811"/>
    </row>
    <row r="21" spans="1:19" s="681" customFormat="1" ht="15" x14ac:dyDescent="0.2">
      <c r="A21" s="684">
        <v>7</v>
      </c>
      <c r="B21" s="931"/>
      <c r="C21" s="831"/>
      <c r="D21" s="1369"/>
      <c r="E21" s="1871">
        <v>130</v>
      </c>
      <c r="F21" s="1877"/>
      <c r="G21" s="1861"/>
      <c r="H21" s="1880"/>
      <c r="I21" s="1871">
        <v>272</v>
      </c>
      <c r="J21" s="1887"/>
      <c r="K21" s="1884"/>
      <c r="L21" s="1880"/>
      <c r="M21" s="1871">
        <v>0</v>
      </c>
      <c r="N21" s="1877"/>
      <c r="O21" s="1861"/>
      <c r="P21" s="1880"/>
      <c r="Q21" s="1871">
        <v>0</v>
      </c>
      <c r="S21" s="811"/>
    </row>
    <row r="22" spans="1:19" s="681" customFormat="1" ht="15" x14ac:dyDescent="0.2">
      <c r="A22" s="684">
        <v>8</v>
      </c>
      <c r="B22" s="931"/>
      <c r="C22" s="831"/>
      <c r="D22" s="1369"/>
      <c r="E22" s="1871">
        <v>169</v>
      </c>
      <c r="F22" s="1877"/>
      <c r="G22" s="1861"/>
      <c r="H22" s="1880"/>
      <c r="I22" s="1871">
        <v>373</v>
      </c>
      <c r="J22" s="1887"/>
      <c r="K22" s="1884"/>
      <c r="L22" s="1880"/>
      <c r="M22" s="1871">
        <v>0</v>
      </c>
      <c r="N22" s="1877"/>
      <c r="O22" s="1861"/>
      <c r="P22" s="1880"/>
      <c r="Q22" s="1871">
        <v>0</v>
      </c>
      <c r="S22" s="811"/>
    </row>
    <row r="23" spans="1:19" s="681" customFormat="1" ht="15" x14ac:dyDescent="0.2">
      <c r="A23" s="684">
        <v>9</v>
      </c>
      <c r="B23" s="931"/>
      <c r="C23" s="831"/>
      <c r="D23" s="1369"/>
      <c r="E23" s="1871">
        <v>290</v>
      </c>
      <c r="F23" s="1877"/>
      <c r="G23" s="1861"/>
      <c r="H23" s="1880"/>
      <c r="I23" s="1871">
        <v>612</v>
      </c>
      <c r="J23" s="1887"/>
      <c r="K23" s="1884"/>
      <c r="L23" s="1880"/>
      <c r="M23" s="1871">
        <v>0</v>
      </c>
      <c r="N23" s="1877"/>
      <c r="O23" s="1861"/>
      <c r="P23" s="1880"/>
      <c r="Q23" s="1871">
        <v>0</v>
      </c>
      <c r="S23" s="811"/>
    </row>
    <row r="24" spans="1:19" s="681" customFormat="1" ht="15" x14ac:dyDescent="0.2">
      <c r="A24" s="684">
        <v>10</v>
      </c>
      <c r="B24" s="931"/>
      <c r="C24" s="831"/>
      <c r="D24" s="1369"/>
      <c r="E24" s="1871">
        <v>375</v>
      </c>
      <c r="F24" s="1877"/>
      <c r="G24" s="1861"/>
      <c r="H24" s="1880"/>
      <c r="I24" s="1871">
        <v>641</v>
      </c>
      <c r="J24" s="1887"/>
      <c r="K24" s="1884"/>
      <c r="L24" s="1880"/>
      <c r="M24" s="1871">
        <v>0</v>
      </c>
      <c r="N24" s="1877"/>
      <c r="O24" s="1861"/>
      <c r="P24" s="1880"/>
      <c r="Q24" s="1871">
        <v>0</v>
      </c>
      <c r="S24" s="811"/>
    </row>
    <row r="25" spans="1:19" s="681" customFormat="1" ht="15" x14ac:dyDescent="0.2">
      <c r="A25" s="684">
        <v>11</v>
      </c>
      <c r="B25" s="931"/>
      <c r="C25" s="831"/>
      <c r="D25" s="1369"/>
      <c r="E25" s="1871">
        <v>362</v>
      </c>
      <c r="F25" s="1877"/>
      <c r="G25" s="1861"/>
      <c r="H25" s="1880"/>
      <c r="I25" s="1871">
        <v>655</v>
      </c>
      <c r="J25" s="1887"/>
      <c r="K25" s="1884"/>
      <c r="L25" s="1880"/>
      <c r="M25" s="1871">
        <v>0</v>
      </c>
      <c r="N25" s="1877"/>
      <c r="O25" s="1861"/>
      <c r="P25" s="1880"/>
      <c r="Q25" s="1871">
        <v>0</v>
      </c>
      <c r="S25" s="811"/>
    </row>
    <row r="26" spans="1:19" s="681" customFormat="1" ht="15" x14ac:dyDescent="0.2">
      <c r="A26" s="684">
        <v>12</v>
      </c>
      <c r="B26" s="931"/>
      <c r="C26" s="831"/>
      <c r="D26" s="1369"/>
      <c r="E26" s="1871">
        <v>372</v>
      </c>
      <c r="F26" s="1877"/>
      <c r="G26" s="1861"/>
      <c r="H26" s="1880"/>
      <c r="I26" s="1871">
        <v>634</v>
      </c>
      <c r="J26" s="1887"/>
      <c r="K26" s="1884"/>
      <c r="L26" s="1880"/>
      <c r="M26" s="1871">
        <v>0</v>
      </c>
      <c r="N26" s="1877"/>
      <c r="O26" s="1861"/>
      <c r="P26" s="1880"/>
      <c r="Q26" s="1871">
        <v>0</v>
      </c>
      <c r="S26" s="811"/>
    </row>
    <row r="27" spans="1:19" s="681" customFormat="1" ht="15" x14ac:dyDescent="0.2">
      <c r="A27" s="684">
        <v>13</v>
      </c>
      <c r="B27" s="931"/>
      <c r="C27" s="831"/>
      <c r="D27" s="1369"/>
      <c r="E27" s="1871">
        <v>202</v>
      </c>
      <c r="F27" s="1877"/>
      <c r="G27" s="1861"/>
      <c r="H27" s="1880"/>
      <c r="I27" s="1871">
        <v>558</v>
      </c>
      <c r="J27" s="1887"/>
      <c r="K27" s="1884"/>
      <c r="L27" s="1880"/>
      <c r="M27" s="1871">
        <v>0</v>
      </c>
      <c r="N27" s="1877"/>
      <c r="O27" s="1861"/>
      <c r="P27" s="1880"/>
      <c r="Q27" s="1871">
        <v>0</v>
      </c>
      <c r="S27" s="811"/>
    </row>
    <row r="28" spans="1:19" s="681" customFormat="1" ht="15" x14ac:dyDescent="0.2">
      <c r="A28" s="684">
        <v>14</v>
      </c>
      <c r="B28" s="931"/>
      <c r="C28" s="831"/>
      <c r="D28" s="1369"/>
      <c r="E28" s="1871">
        <v>328</v>
      </c>
      <c r="F28" s="1877"/>
      <c r="G28" s="1861"/>
      <c r="H28" s="1880"/>
      <c r="I28" s="1871">
        <v>627</v>
      </c>
      <c r="J28" s="1887"/>
      <c r="K28" s="1884"/>
      <c r="L28" s="1880"/>
      <c r="M28" s="1871">
        <v>0</v>
      </c>
      <c r="N28" s="1877"/>
      <c r="O28" s="1861"/>
      <c r="P28" s="1880"/>
      <c r="Q28" s="1871">
        <v>0</v>
      </c>
      <c r="S28" s="811"/>
    </row>
    <row r="29" spans="1:19" s="681" customFormat="1" ht="15" x14ac:dyDescent="0.2">
      <c r="A29" s="684">
        <v>15</v>
      </c>
      <c r="B29" s="931"/>
      <c r="C29" s="831"/>
      <c r="D29" s="1369"/>
      <c r="E29" s="1871">
        <v>300</v>
      </c>
      <c r="F29" s="1877"/>
      <c r="G29" s="1861"/>
      <c r="H29" s="1880"/>
      <c r="I29" s="1871">
        <v>598</v>
      </c>
      <c r="J29" s="1887"/>
      <c r="K29" s="1884"/>
      <c r="L29" s="1880"/>
      <c r="M29" s="1871">
        <v>0</v>
      </c>
      <c r="N29" s="1877"/>
      <c r="O29" s="1861"/>
      <c r="P29" s="1880"/>
      <c r="Q29" s="1871">
        <v>0</v>
      </c>
      <c r="S29" s="811"/>
    </row>
    <row r="30" spans="1:19" s="681" customFormat="1" ht="15" x14ac:dyDescent="0.2">
      <c r="A30" s="684">
        <v>16</v>
      </c>
      <c r="B30" s="931"/>
      <c r="C30" s="831"/>
      <c r="D30" s="1369"/>
      <c r="E30" s="1871">
        <v>254</v>
      </c>
      <c r="F30" s="1877"/>
      <c r="G30" s="1861"/>
      <c r="H30" s="1880"/>
      <c r="I30" s="1871">
        <v>555</v>
      </c>
      <c r="J30" s="1887"/>
      <c r="K30" s="1884"/>
      <c r="L30" s="1880"/>
      <c r="M30" s="1871">
        <v>0</v>
      </c>
      <c r="N30" s="1877"/>
      <c r="O30" s="1861"/>
      <c r="P30" s="1880"/>
      <c r="Q30" s="1871">
        <v>0</v>
      </c>
      <c r="S30" s="811"/>
    </row>
    <row r="31" spans="1:19" s="685" customFormat="1" ht="15" x14ac:dyDescent="0.2">
      <c r="A31" s="684">
        <v>17</v>
      </c>
      <c r="B31" s="931"/>
      <c r="C31" s="831"/>
      <c r="D31" s="1369"/>
      <c r="E31" s="1871">
        <v>260</v>
      </c>
      <c r="F31" s="1877"/>
      <c r="G31" s="1861"/>
      <c r="H31" s="1880"/>
      <c r="I31" s="1871">
        <v>588</v>
      </c>
      <c r="J31" s="1887"/>
      <c r="K31" s="1884"/>
      <c r="L31" s="1880"/>
      <c r="M31" s="1871">
        <v>0</v>
      </c>
      <c r="N31" s="1877"/>
      <c r="O31" s="1861"/>
      <c r="P31" s="1880"/>
      <c r="Q31" s="1871">
        <v>0</v>
      </c>
      <c r="S31" s="811"/>
    </row>
    <row r="32" spans="1:19" s="685" customFormat="1" ht="15" x14ac:dyDescent="0.2">
      <c r="A32" s="684">
        <v>18</v>
      </c>
      <c r="B32" s="931"/>
      <c r="C32" s="831"/>
      <c r="D32" s="1369"/>
      <c r="E32" s="1871">
        <v>147</v>
      </c>
      <c r="F32" s="1877"/>
      <c r="G32" s="1861"/>
      <c r="H32" s="1880"/>
      <c r="I32" s="1871">
        <v>496</v>
      </c>
      <c r="J32" s="1887"/>
      <c r="K32" s="1884"/>
      <c r="L32" s="1880"/>
      <c r="M32" s="1871">
        <v>0</v>
      </c>
      <c r="N32" s="1877"/>
      <c r="O32" s="1861"/>
      <c r="P32" s="1880"/>
      <c r="Q32" s="1871">
        <v>0</v>
      </c>
      <c r="S32" s="811"/>
    </row>
    <row r="33" spans="1:33" s="685" customFormat="1" ht="15" x14ac:dyDescent="0.2">
      <c r="A33" s="684">
        <v>19</v>
      </c>
      <c r="B33" s="931"/>
      <c r="C33" s="831"/>
      <c r="D33" s="1369"/>
      <c r="E33" s="1871">
        <v>137</v>
      </c>
      <c r="F33" s="1877"/>
      <c r="G33" s="1861"/>
      <c r="H33" s="1880"/>
      <c r="I33" s="1871">
        <v>477</v>
      </c>
      <c r="J33" s="1887"/>
      <c r="K33" s="1884"/>
      <c r="L33" s="1880"/>
      <c r="M33" s="1871">
        <v>0</v>
      </c>
      <c r="N33" s="1877"/>
      <c r="O33" s="1861"/>
      <c r="P33" s="1880"/>
      <c r="Q33" s="1871">
        <v>0</v>
      </c>
      <c r="S33" s="811"/>
    </row>
    <row r="34" spans="1:33" s="685" customFormat="1" ht="15" x14ac:dyDescent="0.2">
      <c r="A34" s="684">
        <v>20</v>
      </c>
      <c r="B34" s="931"/>
      <c r="C34" s="831"/>
      <c r="D34" s="1369"/>
      <c r="E34" s="1871">
        <v>148</v>
      </c>
      <c r="F34" s="1877"/>
      <c r="G34" s="1861"/>
      <c r="H34" s="1880"/>
      <c r="I34" s="1871">
        <v>445</v>
      </c>
      <c r="J34" s="1887"/>
      <c r="K34" s="1884"/>
      <c r="L34" s="1880"/>
      <c r="M34" s="1871">
        <v>0</v>
      </c>
      <c r="N34" s="1877"/>
      <c r="O34" s="1861"/>
      <c r="P34" s="1880"/>
      <c r="Q34" s="1871">
        <v>0</v>
      </c>
      <c r="S34" s="811"/>
    </row>
    <row r="35" spans="1:33" s="685" customFormat="1" ht="15" x14ac:dyDescent="0.2">
      <c r="A35" s="684">
        <v>21</v>
      </c>
      <c r="B35" s="931"/>
      <c r="C35" s="831"/>
      <c r="D35" s="1369"/>
      <c r="E35" s="1871">
        <v>142</v>
      </c>
      <c r="F35" s="1877"/>
      <c r="G35" s="1861"/>
      <c r="H35" s="1880"/>
      <c r="I35" s="1871">
        <v>334</v>
      </c>
      <c r="J35" s="1887"/>
      <c r="K35" s="1884"/>
      <c r="L35" s="1880"/>
      <c r="M35" s="1871">
        <v>0</v>
      </c>
      <c r="N35" s="1877"/>
      <c r="O35" s="1861"/>
      <c r="P35" s="1880"/>
      <c r="Q35" s="1871">
        <v>0</v>
      </c>
      <c r="S35" s="811"/>
    </row>
    <row r="36" spans="1:33" s="685" customFormat="1" ht="15" x14ac:dyDescent="0.2">
      <c r="A36" s="684">
        <v>22</v>
      </c>
      <c r="B36" s="931"/>
      <c r="C36" s="831"/>
      <c r="D36" s="1369"/>
      <c r="E36" s="1871">
        <v>117</v>
      </c>
      <c r="F36" s="1877"/>
      <c r="G36" s="1861"/>
      <c r="H36" s="1880"/>
      <c r="I36" s="1871">
        <v>320</v>
      </c>
      <c r="J36" s="1887"/>
      <c r="K36" s="1884"/>
      <c r="L36" s="1880"/>
      <c r="M36" s="1871">
        <v>0</v>
      </c>
      <c r="N36" s="1877"/>
      <c r="O36" s="1861"/>
      <c r="P36" s="1880"/>
      <c r="Q36" s="1871">
        <v>0</v>
      </c>
      <c r="S36" s="811"/>
    </row>
    <row r="37" spans="1:33" s="685" customFormat="1" ht="15" x14ac:dyDescent="0.2">
      <c r="A37" s="684">
        <v>23</v>
      </c>
      <c r="B37" s="931"/>
      <c r="C37" s="831"/>
      <c r="D37" s="1369"/>
      <c r="E37" s="1871">
        <v>105</v>
      </c>
      <c r="F37" s="1877"/>
      <c r="G37" s="1861"/>
      <c r="H37" s="1880"/>
      <c r="I37" s="1871">
        <v>292</v>
      </c>
      <c r="J37" s="1887"/>
      <c r="K37" s="1884"/>
      <c r="L37" s="1880"/>
      <c r="M37" s="1871">
        <v>0</v>
      </c>
      <c r="N37" s="1877"/>
      <c r="O37" s="1861"/>
      <c r="P37" s="1880"/>
      <c r="Q37" s="1871">
        <v>0</v>
      </c>
      <c r="S37" s="811"/>
    </row>
    <row r="38" spans="1:33" s="685" customFormat="1" ht="15" x14ac:dyDescent="0.2">
      <c r="A38" s="684">
        <v>24</v>
      </c>
      <c r="B38" s="931"/>
      <c r="C38" s="831"/>
      <c r="D38" s="1369"/>
      <c r="E38" s="1871">
        <v>91</v>
      </c>
      <c r="F38" s="1877"/>
      <c r="G38" s="1861"/>
      <c r="H38" s="1880"/>
      <c r="I38" s="1871">
        <v>240</v>
      </c>
      <c r="J38" s="1887"/>
      <c r="K38" s="1884"/>
      <c r="L38" s="1880"/>
      <c r="M38" s="1871">
        <v>0</v>
      </c>
      <c r="N38" s="1877"/>
      <c r="O38" s="1861"/>
      <c r="P38" s="1880"/>
      <c r="Q38" s="1871">
        <v>0</v>
      </c>
      <c r="S38" s="811"/>
    </row>
    <row r="39" spans="1:33" s="685" customFormat="1" ht="15" x14ac:dyDescent="0.2">
      <c r="A39" s="684" t="s">
        <v>19</v>
      </c>
      <c r="B39" s="789"/>
      <c r="C39" s="789"/>
      <c r="D39" s="789"/>
      <c r="E39" s="1860">
        <f>SUM(E15:E38)</f>
        <v>4512</v>
      </c>
      <c r="F39" s="1861"/>
      <c r="G39" s="1861"/>
      <c r="H39" s="1861"/>
      <c r="I39" s="1860">
        <f>SUM(I15:I38)</f>
        <v>9839</v>
      </c>
      <c r="J39" s="1861"/>
      <c r="K39" s="1861"/>
      <c r="L39" s="1861"/>
      <c r="M39" s="1860">
        <f>SUM(M15:M38)</f>
        <v>0</v>
      </c>
      <c r="N39" s="1861"/>
      <c r="O39" s="1861"/>
      <c r="P39" s="1861"/>
      <c r="Q39" s="1860">
        <f>SUM(Q15:Q38)</f>
        <v>0</v>
      </c>
    </row>
    <row r="40" spans="1:33" s="674" customFormat="1" ht="12.75" customHeight="1" x14ac:dyDescent="0.2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22</v>
      </c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 t="s">
        <v>23</v>
      </c>
      <c r="K43" s="674" t="s">
        <v>526</v>
      </c>
      <c r="L43" s="674"/>
      <c r="M43" s="674"/>
      <c r="N43" s="674"/>
      <c r="O43" s="674"/>
      <c r="P43" s="674"/>
      <c r="Q43" s="674"/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 x14ac:dyDescent="0.2">
      <c r="I47" s="827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1">
    <tabColor theme="6"/>
  </sheetPr>
  <dimension ref="A1:AG47"/>
  <sheetViews>
    <sheetView zoomScale="70" zoomScaleNormal="70" workbookViewId="0">
      <selection activeCell="E15" sqref="E15:E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7" t="s">
        <v>503</v>
      </c>
      <c r="C1" s="2046"/>
      <c r="D1" s="2046"/>
      <c r="E1" s="2046"/>
      <c r="F1" s="2046"/>
      <c r="J1" s="801" t="s">
        <v>179</v>
      </c>
      <c r="K1" s="2984" t="s">
        <v>373</v>
      </c>
      <c r="L1" s="2994"/>
      <c r="M1" s="2994"/>
      <c r="N1" s="2994"/>
      <c r="O1" s="2994"/>
      <c r="P1" s="2994"/>
      <c r="Q1" s="2994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2988" t="s">
        <v>1</v>
      </c>
      <c r="C2" s="2032"/>
      <c r="D2" s="2032"/>
      <c r="E2" s="2032"/>
      <c r="F2" s="2032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372</v>
      </c>
      <c r="M3" s="1079"/>
      <c r="N3" s="1080"/>
      <c r="O3" s="1079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2990" t="s">
        <v>4</v>
      </c>
      <c r="C4" s="204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2989" t="s">
        <v>7</v>
      </c>
      <c r="C5" s="204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2992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2993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26" t="s">
        <v>487</v>
      </c>
      <c r="B8" s="1329" t="s">
        <v>483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2991" t="s">
        <v>9</v>
      </c>
      <c r="B9" s="2985" t="s">
        <v>10</v>
      </c>
      <c r="C9" s="2370"/>
      <c r="D9" s="2370"/>
      <c r="E9" s="2370"/>
      <c r="F9" s="2370"/>
      <c r="G9" s="2370"/>
      <c r="H9" s="2370"/>
      <c r="I9" s="2371"/>
      <c r="J9" s="2985" t="s">
        <v>11</v>
      </c>
      <c r="K9" s="2370"/>
      <c r="L9" s="2370"/>
      <c r="M9" s="2370"/>
      <c r="N9" s="2370"/>
      <c r="O9" s="2370"/>
      <c r="P9" s="2370"/>
      <c r="Q9" s="2371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367"/>
      <c r="B10" s="2986" t="s">
        <v>378</v>
      </c>
      <c r="C10" s="2039"/>
      <c r="D10" s="2039"/>
      <c r="E10" s="2040"/>
      <c r="F10" s="2986" t="s">
        <v>379</v>
      </c>
      <c r="G10" s="2039"/>
      <c r="H10" s="2039"/>
      <c r="I10" s="2040"/>
      <c r="J10" s="2986" t="str">
        <f>B10</f>
        <v>КЛ-10 кВ "Город-4"</v>
      </c>
      <c r="K10" s="2922"/>
      <c r="L10" s="2922"/>
      <c r="M10" s="2923"/>
      <c r="N10" s="2986" t="str">
        <f>F10</f>
        <v>КЛ-10 кВ "Город"</v>
      </c>
      <c r="O10" s="2922"/>
      <c r="P10" s="2922"/>
      <c r="Q10" s="2923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367"/>
      <c r="B11" s="2986" t="s">
        <v>14</v>
      </c>
      <c r="C11" s="2039"/>
      <c r="E11" s="679">
        <v>4000</v>
      </c>
      <c r="F11" s="2986" t="s">
        <v>14</v>
      </c>
      <c r="G11" s="2039"/>
      <c r="H11" s="678"/>
      <c r="I11" s="679">
        <v>3000</v>
      </c>
      <c r="J11" s="2986" t="s">
        <v>14</v>
      </c>
      <c r="K11" s="2039"/>
      <c r="L11" s="678"/>
      <c r="M11" s="679">
        <f>E11</f>
        <v>4000</v>
      </c>
      <c r="N11" s="2986" t="s">
        <v>14</v>
      </c>
      <c r="O11" s="2039"/>
      <c r="P11" s="678"/>
      <c r="Q11" s="679">
        <f>I11</f>
        <v>3000</v>
      </c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36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1"/>
      <c r="C14" s="789"/>
      <c r="D14" s="789"/>
      <c r="E14" s="1372"/>
      <c r="F14" s="825"/>
      <c r="G14" s="789"/>
      <c r="H14" s="789"/>
      <c r="I14" s="1370"/>
      <c r="J14" s="931"/>
      <c r="K14" s="831"/>
      <c r="L14" s="789"/>
      <c r="M14" s="1370"/>
      <c r="N14" s="825"/>
      <c r="O14" s="789"/>
      <c r="P14" s="789"/>
      <c r="Q14" s="1370"/>
      <c r="S14" s="811"/>
    </row>
    <row r="15" spans="1:33" s="1390" customFormat="1" ht="15" x14ac:dyDescent="0.2">
      <c r="A15" s="1383">
        <v>1</v>
      </c>
      <c r="B15" s="1384"/>
      <c r="C15" s="1385"/>
      <c r="D15" s="1386"/>
      <c r="E15" s="1871">
        <v>109</v>
      </c>
      <c r="F15" s="1872"/>
      <c r="G15" s="1873"/>
      <c r="H15" s="1876"/>
      <c r="I15" s="1871">
        <v>527</v>
      </c>
      <c r="J15" s="1886"/>
      <c r="K15" s="1882"/>
      <c r="L15" s="1876"/>
      <c r="M15" s="1871">
        <v>0</v>
      </c>
      <c r="N15" s="1872"/>
      <c r="O15" s="1873"/>
      <c r="P15" s="1876"/>
      <c r="Q15" s="1871">
        <v>0</v>
      </c>
      <c r="S15" s="1391"/>
    </row>
    <row r="16" spans="1:33" s="681" customFormat="1" ht="15" x14ac:dyDescent="0.2">
      <c r="A16" s="684">
        <v>2</v>
      </c>
      <c r="B16" s="931"/>
      <c r="C16" s="831"/>
      <c r="D16" s="1369"/>
      <c r="E16" s="1871">
        <v>94</v>
      </c>
      <c r="F16" s="1877"/>
      <c r="G16" s="1861"/>
      <c r="H16" s="1880"/>
      <c r="I16" s="1871">
        <v>470</v>
      </c>
      <c r="J16" s="1887"/>
      <c r="K16" s="1884"/>
      <c r="L16" s="1880"/>
      <c r="M16" s="1871">
        <v>0</v>
      </c>
      <c r="N16" s="1877"/>
      <c r="O16" s="1861"/>
      <c r="P16" s="1880"/>
      <c r="Q16" s="1871">
        <v>0</v>
      </c>
      <c r="S16" s="811"/>
    </row>
    <row r="17" spans="1:19" s="681" customFormat="1" ht="15" x14ac:dyDescent="0.2">
      <c r="A17" s="684">
        <v>3</v>
      </c>
      <c r="B17" s="931"/>
      <c r="C17" s="831"/>
      <c r="D17" s="1369"/>
      <c r="E17" s="1871">
        <v>89</v>
      </c>
      <c r="F17" s="1877"/>
      <c r="G17" s="1861"/>
      <c r="H17" s="1880"/>
      <c r="I17" s="1871">
        <v>419</v>
      </c>
      <c r="J17" s="1887"/>
      <c r="K17" s="1884"/>
      <c r="L17" s="1880"/>
      <c r="M17" s="1871">
        <v>0</v>
      </c>
      <c r="N17" s="1877"/>
      <c r="O17" s="1861"/>
      <c r="P17" s="1880"/>
      <c r="Q17" s="1871">
        <v>0</v>
      </c>
      <c r="S17" s="811"/>
    </row>
    <row r="18" spans="1:19" s="681" customFormat="1" ht="15" x14ac:dyDescent="0.2">
      <c r="A18" s="684">
        <v>4</v>
      </c>
      <c r="B18" s="931"/>
      <c r="C18" s="831"/>
      <c r="D18" s="1369"/>
      <c r="E18" s="1871">
        <v>84</v>
      </c>
      <c r="F18" s="1877"/>
      <c r="G18" s="1861"/>
      <c r="H18" s="1880"/>
      <c r="I18" s="1871">
        <v>411</v>
      </c>
      <c r="J18" s="1887"/>
      <c r="K18" s="1884"/>
      <c r="L18" s="1880"/>
      <c r="M18" s="1871">
        <v>0</v>
      </c>
      <c r="N18" s="1877"/>
      <c r="O18" s="1861"/>
      <c r="P18" s="1880"/>
      <c r="Q18" s="1871">
        <v>0</v>
      </c>
      <c r="S18" s="811"/>
    </row>
    <row r="19" spans="1:19" s="681" customFormat="1" ht="15" x14ac:dyDescent="0.2">
      <c r="A19" s="684">
        <v>5</v>
      </c>
      <c r="B19" s="931"/>
      <c r="C19" s="831"/>
      <c r="D19" s="1369"/>
      <c r="E19" s="1871">
        <v>85</v>
      </c>
      <c r="F19" s="1877"/>
      <c r="G19" s="1861"/>
      <c r="H19" s="1880"/>
      <c r="I19" s="1871">
        <v>414</v>
      </c>
      <c r="J19" s="1887"/>
      <c r="K19" s="1884"/>
      <c r="L19" s="1880"/>
      <c r="M19" s="1871">
        <v>0</v>
      </c>
      <c r="N19" s="1877"/>
      <c r="O19" s="1861"/>
      <c r="P19" s="1880"/>
      <c r="Q19" s="1871">
        <v>0</v>
      </c>
      <c r="S19" s="811"/>
    </row>
    <row r="20" spans="1:19" s="681" customFormat="1" ht="15" x14ac:dyDescent="0.2">
      <c r="A20" s="684">
        <v>6</v>
      </c>
      <c r="B20" s="931"/>
      <c r="C20" s="831"/>
      <c r="D20" s="1369"/>
      <c r="E20" s="1871">
        <v>99</v>
      </c>
      <c r="F20" s="1877"/>
      <c r="G20" s="1861"/>
      <c r="H20" s="1880"/>
      <c r="I20" s="1871">
        <v>433</v>
      </c>
      <c r="J20" s="1887"/>
      <c r="K20" s="1884"/>
      <c r="L20" s="1880"/>
      <c r="M20" s="1871">
        <v>0</v>
      </c>
      <c r="N20" s="1877"/>
      <c r="O20" s="1861"/>
      <c r="P20" s="1880"/>
      <c r="Q20" s="1871">
        <v>0</v>
      </c>
      <c r="S20" s="811"/>
    </row>
    <row r="21" spans="1:19" s="681" customFormat="1" ht="15" x14ac:dyDescent="0.2">
      <c r="A21" s="684">
        <v>7</v>
      </c>
      <c r="B21" s="931"/>
      <c r="C21" s="831"/>
      <c r="D21" s="1369"/>
      <c r="E21" s="1871">
        <v>147</v>
      </c>
      <c r="F21" s="1877"/>
      <c r="G21" s="1861"/>
      <c r="H21" s="1880"/>
      <c r="I21" s="1871">
        <v>541</v>
      </c>
      <c r="J21" s="1887"/>
      <c r="K21" s="1884"/>
      <c r="L21" s="1880"/>
      <c r="M21" s="1871">
        <v>0</v>
      </c>
      <c r="N21" s="1877"/>
      <c r="O21" s="1861"/>
      <c r="P21" s="1880"/>
      <c r="Q21" s="1871">
        <v>0</v>
      </c>
      <c r="S21" s="811"/>
    </row>
    <row r="22" spans="1:19" s="681" customFormat="1" ht="15" x14ac:dyDescent="0.2">
      <c r="A22" s="684">
        <v>8</v>
      </c>
      <c r="B22" s="931"/>
      <c r="C22" s="831"/>
      <c r="D22" s="1369"/>
      <c r="E22" s="1871">
        <v>182</v>
      </c>
      <c r="F22" s="1877"/>
      <c r="G22" s="1861"/>
      <c r="H22" s="1880"/>
      <c r="I22" s="1871">
        <v>635</v>
      </c>
      <c r="J22" s="1887"/>
      <c r="K22" s="1884"/>
      <c r="L22" s="1880"/>
      <c r="M22" s="1871">
        <v>0</v>
      </c>
      <c r="N22" s="1877"/>
      <c r="O22" s="1861"/>
      <c r="P22" s="1880"/>
      <c r="Q22" s="1871">
        <v>0</v>
      </c>
      <c r="S22" s="811"/>
    </row>
    <row r="23" spans="1:19" s="681" customFormat="1" ht="15" x14ac:dyDescent="0.2">
      <c r="A23" s="684">
        <v>9</v>
      </c>
      <c r="B23" s="931"/>
      <c r="C23" s="831"/>
      <c r="D23" s="1369"/>
      <c r="E23" s="1871">
        <v>187</v>
      </c>
      <c r="F23" s="1877"/>
      <c r="G23" s="1861"/>
      <c r="H23" s="1880"/>
      <c r="I23" s="1871">
        <v>1006</v>
      </c>
      <c r="J23" s="1887"/>
      <c r="K23" s="1884"/>
      <c r="L23" s="1880"/>
      <c r="M23" s="1871">
        <v>0</v>
      </c>
      <c r="N23" s="1877"/>
      <c r="O23" s="1861"/>
      <c r="P23" s="1880"/>
      <c r="Q23" s="1871">
        <v>0</v>
      </c>
      <c r="S23" s="811"/>
    </row>
    <row r="24" spans="1:19" s="681" customFormat="1" ht="15" x14ac:dyDescent="0.2">
      <c r="A24" s="684">
        <v>10</v>
      </c>
      <c r="B24" s="931"/>
      <c r="C24" s="831"/>
      <c r="D24" s="1369"/>
      <c r="E24" s="1871">
        <v>174</v>
      </c>
      <c r="F24" s="1877"/>
      <c r="G24" s="1861"/>
      <c r="H24" s="1880"/>
      <c r="I24" s="1871">
        <v>1055</v>
      </c>
      <c r="J24" s="1887"/>
      <c r="K24" s="1884"/>
      <c r="L24" s="1880"/>
      <c r="M24" s="1871">
        <v>0</v>
      </c>
      <c r="N24" s="1877"/>
      <c r="O24" s="1861"/>
      <c r="P24" s="1880"/>
      <c r="Q24" s="1871">
        <v>0</v>
      </c>
      <c r="S24" s="811"/>
    </row>
    <row r="25" spans="1:19" s="681" customFormat="1" ht="15" x14ac:dyDescent="0.2">
      <c r="A25" s="684">
        <v>11</v>
      </c>
      <c r="B25" s="931"/>
      <c r="C25" s="831"/>
      <c r="D25" s="1369"/>
      <c r="E25" s="1871">
        <v>162</v>
      </c>
      <c r="F25" s="1877"/>
      <c r="G25" s="1861"/>
      <c r="H25" s="1880"/>
      <c r="I25" s="1871">
        <v>968</v>
      </c>
      <c r="J25" s="1887"/>
      <c r="K25" s="1884"/>
      <c r="L25" s="1880"/>
      <c r="M25" s="1871">
        <v>0</v>
      </c>
      <c r="N25" s="1877"/>
      <c r="O25" s="1861"/>
      <c r="P25" s="1880"/>
      <c r="Q25" s="1871">
        <v>0</v>
      </c>
      <c r="S25" s="811"/>
    </row>
    <row r="26" spans="1:19" s="681" customFormat="1" ht="15" x14ac:dyDescent="0.2">
      <c r="A26" s="684">
        <v>12</v>
      </c>
      <c r="B26" s="931"/>
      <c r="C26" s="831"/>
      <c r="D26" s="1369"/>
      <c r="E26" s="1871">
        <v>163</v>
      </c>
      <c r="F26" s="1877"/>
      <c r="G26" s="1861"/>
      <c r="H26" s="1880"/>
      <c r="I26" s="1871">
        <v>978</v>
      </c>
      <c r="J26" s="1887"/>
      <c r="K26" s="1884"/>
      <c r="L26" s="1880"/>
      <c r="M26" s="1871">
        <v>0</v>
      </c>
      <c r="N26" s="1877"/>
      <c r="O26" s="1861"/>
      <c r="P26" s="1880"/>
      <c r="Q26" s="1871">
        <v>0</v>
      </c>
      <c r="S26" s="811"/>
    </row>
    <row r="27" spans="1:19" s="681" customFormat="1" ht="15" x14ac:dyDescent="0.2">
      <c r="A27" s="684">
        <v>13</v>
      </c>
      <c r="B27" s="931"/>
      <c r="C27" s="831"/>
      <c r="D27" s="1369"/>
      <c r="E27" s="1871">
        <v>177</v>
      </c>
      <c r="F27" s="1877"/>
      <c r="G27" s="1861"/>
      <c r="H27" s="1880"/>
      <c r="I27" s="1871">
        <v>697</v>
      </c>
      <c r="J27" s="1887"/>
      <c r="K27" s="1884"/>
      <c r="L27" s="1880"/>
      <c r="M27" s="1871">
        <v>0</v>
      </c>
      <c r="N27" s="1877"/>
      <c r="O27" s="1861"/>
      <c r="P27" s="1880"/>
      <c r="Q27" s="1871">
        <v>0</v>
      </c>
      <c r="S27" s="811"/>
    </row>
    <row r="28" spans="1:19" s="681" customFormat="1" ht="15" x14ac:dyDescent="0.2">
      <c r="A28" s="684">
        <v>14</v>
      </c>
      <c r="B28" s="931"/>
      <c r="C28" s="831"/>
      <c r="D28" s="1369"/>
      <c r="E28" s="1871">
        <v>147</v>
      </c>
      <c r="F28" s="1877"/>
      <c r="G28" s="1861"/>
      <c r="H28" s="1880"/>
      <c r="I28" s="1871">
        <v>1118</v>
      </c>
      <c r="J28" s="1887"/>
      <c r="K28" s="1884"/>
      <c r="L28" s="1880"/>
      <c r="M28" s="1871">
        <v>0</v>
      </c>
      <c r="N28" s="1877"/>
      <c r="O28" s="1861"/>
      <c r="P28" s="1880"/>
      <c r="Q28" s="1871">
        <v>0</v>
      </c>
      <c r="S28" s="811"/>
    </row>
    <row r="29" spans="1:19" s="681" customFormat="1" ht="15" x14ac:dyDescent="0.2">
      <c r="A29" s="684">
        <v>15</v>
      </c>
      <c r="B29" s="931"/>
      <c r="C29" s="831"/>
      <c r="D29" s="1369"/>
      <c r="E29" s="1871">
        <v>157</v>
      </c>
      <c r="F29" s="1877"/>
      <c r="G29" s="1861"/>
      <c r="H29" s="1880"/>
      <c r="I29" s="1871">
        <v>1079</v>
      </c>
      <c r="J29" s="1887"/>
      <c r="K29" s="1884"/>
      <c r="L29" s="1880"/>
      <c r="M29" s="1871">
        <v>0</v>
      </c>
      <c r="N29" s="1877"/>
      <c r="O29" s="1861"/>
      <c r="P29" s="1880"/>
      <c r="Q29" s="1871">
        <v>0</v>
      </c>
      <c r="S29" s="811"/>
    </row>
    <row r="30" spans="1:19" s="681" customFormat="1" ht="15" x14ac:dyDescent="0.2">
      <c r="A30" s="684">
        <v>16</v>
      </c>
      <c r="B30" s="931"/>
      <c r="C30" s="831"/>
      <c r="D30" s="1369"/>
      <c r="E30" s="1871">
        <v>165</v>
      </c>
      <c r="F30" s="1877"/>
      <c r="G30" s="1861"/>
      <c r="H30" s="1880"/>
      <c r="I30" s="1871">
        <v>934</v>
      </c>
      <c r="J30" s="1887"/>
      <c r="K30" s="1884"/>
      <c r="L30" s="1880"/>
      <c r="M30" s="1871">
        <v>0</v>
      </c>
      <c r="N30" s="1877"/>
      <c r="O30" s="1861"/>
      <c r="P30" s="1880"/>
      <c r="Q30" s="1871">
        <v>0</v>
      </c>
      <c r="S30" s="811"/>
    </row>
    <row r="31" spans="1:19" s="685" customFormat="1" ht="15" x14ac:dyDescent="0.2">
      <c r="A31" s="684">
        <v>17</v>
      </c>
      <c r="B31" s="931"/>
      <c r="C31" s="831"/>
      <c r="D31" s="1369"/>
      <c r="E31" s="1871">
        <v>175</v>
      </c>
      <c r="F31" s="1877"/>
      <c r="G31" s="1861"/>
      <c r="H31" s="1880"/>
      <c r="I31" s="1871">
        <v>1010</v>
      </c>
      <c r="J31" s="1887"/>
      <c r="K31" s="1884"/>
      <c r="L31" s="1880"/>
      <c r="M31" s="1871">
        <v>0</v>
      </c>
      <c r="N31" s="1877"/>
      <c r="O31" s="1861"/>
      <c r="P31" s="1880"/>
      <c r="Q31" s="1871">
        <v>0</v>
      </c>
      <c r="S31" s="811"/>
    </row>
    <row r="32" spans="1:19" s="685" customFormat="1" ht="15" x14ac:dyDescent="0.2">
      <c r="A32" s="684">
        <v>18</v>
      </c>
      <c r="B32" s="931"/>
      <c r="C32" s="831"/>
      <c r="D32" s="1369"/>
      <c r="E32" s="1871">
        <v>176</v>
      </c>
      <c r="F32" s="1877"/>
      <c r="G32" s="1861"/>
      <c r="H32" s="1880"/>
      <c r="I32" s="1871">
        <v>867</v>
      </c>
      <c r="J32" s="1887"/>
      <c r="K32" s="1884"/>
      <c r="L32" s="1880"/>
      <c r="M32" s="1871">
        <v>0</v>
      </c>
      <c r="N32" s="1877"/>
      <c r="O32" s="1861"/>
      <c r="P32" s="1880"/>
      <c r="Q32" s="1871">
        <v>0</v>
      </c>
      <c r="S32" s="811"/>
    </row>
    <row r="33" spans="1:33" s="685" customFormat="1" ht="15" x14ac:dyDescent="0.2">
      <c r="A33" s="684">
        <v>19</v>
      </c>
      <c r="B33" s="931"/>
      <c r="C33" s="831"/>
      <c r="D33" s="1369"/>
      <c r="E33" s="1871">
        <v>200</v>
      </c>
      <c r="F33" s="1877"/>
      <c r="G33" s="1861"/>
      <c r="H33" s="1880"/>
      <c r="I33" s="1871">
        <v>916</v>
      </c>
      <c r="J33" s="1887"/>
      <c r="K33" s="1884"/>
      <c r="L33" s="1880"/>
      <c r="M33" s="1871">
        <v>0</v>
      </c>
      <c r="N33" s="1877"/>
      <c r="O33" s="1861"/>
      <c r="P33" s="1880"/>
      <c r="Q33" s="1871">
        <v>0</v>
      </c>
      <c r="S33" s="811"/>
    </row>
    <row r="34" spans="1:33" s="685" customFormat="1" ht="15" x14ac:dyDescent="0.2">
      <c r="A34" s="684">
        <v>20</v>
      </c>
      <c r="B34" s="931"/>
      <c r="C34" s="831"/>
      <c r="D34" s="1369"/>
      <c r="E34" s="1871">
        <v>201</v>
      </c>
      <c r="F34" s="1877"/>
      <c r="G34" s="1861"/>
      <c r="H34" s="1880"/>
      <c r="I34" s="1871">
        <v>854</v>
      </c>
      <c r="J34" s="1887"/>
      <c r="K34" s="1884"/>
      <c r="L34" s="1880"/>
      <c r="M34" s="1871">
        <v>0</v>
      </c>
      <c r="N34" s="1877"/>
      <c r="O34" s="1861"/>
      <c r="P34" s="1880"/>
      <c r="Q34" s="1871">
        <v>0</v>
      </c>
      <c r="S34" s="811"/>
    </row>
    <row r="35" spans="1:33" s="685" customFormat="1" ht="15" x14ac:dyDescent="0.2">
      <c r="A35" s="684">
        <v>21</v>
      </c>
      <c r="B35" s="931"/>
      <c r="C35" s="831"/>
      <c r="D35" s="1369"/>
      <c r="E35" s="1871">
        <v>211</v>
      </c>
      <c r="F35" s="1877"/>
      <c r="G35" s="1861"/>
      <c r="H35" s="1880"/>
      <c r="I35" s="1871">
        <v>708</v>
      </c>
      <c r="J35" s="1887"/>
      <c r="K35" s="1884"/>
      <c r="L35" s="1880"/>
      <c r="M35" s="1871">
        <v>0</v>
      </c>
      <c r="N35" s="1877"/>
      <c r="O35" s="1861"/>
      <c r="P35" s="1880"/>
      <c r="Q35" s="1871">
        <v>0</v>
      </c>
      <c r="S35" s="811"/>
    </row>
    <row r="36" spans="1:33" s="685" customFormat="1" ht="15" x14ac:dyDescent="0.2">
      <c r="A36" s="684">
        <v>22</v>
      </c>
      <c r="B36" s="931"/>
      <c r="C36" s="831"/>
      <c r="D36" s="1369"/>
      <c r="E36" s="1871">
        <v>224</v>
      </c>
      <c r="F36" s="1877"/>
      <c r="G36" s="1861"/>
      <c r="H36" s="1880"/>
      <c r="I36" s="1871">
        <v>689</v>
      </c>
      <c r="J36" s="1887"/>
      <c r="K36" s="1884"/>
      <c r="L36" s="1880"/>
      <c r="M36" s="1871">
        <v>0</v>
      </c>
      <c r="N36" s="1877"/>
      <c r="O36" s="1861"/>
      <c r="P36" s="1880"/>
      <c r="Q36" s="1871">
        <v>0</v>
      </c>
      <c r="S36" s="811"/>
    </row>
    <row r="37" spans="1:33" s="685" customFormat="1" ht="15" x14ac:dyDescent="0.2">
      <c r="A37" s="684">
        <v>23</v>
      </c>
      <c r="B37" s="931"/>
      <c r="C37" s="831"/>
      <c r="D37" s="1369"/>
      <c r="E37" s="1871">
        <v>209</v>
      </c>
      <c r="F37" s="1877"/>
      <c r="G37" s="1861"/>
      <c r="H37" s="1880"/>
      <c r="I37" s="1871">
        <v>610</v>
      </c>
      <c r="J37" s="1887"/>
      <c r="K37" s="1884"/>
      <c r="L37" s="1880"/>
      <c r="M37" s="1871">
        <v>0</v>
      </c>
      <c r="N37" s="1877"/>
      <c r="O37" s="1861"/>
      <c r="P37" s="1880"/>
      <c r="Q37" s="1871">
        <v>0</v>
      </c>
      <c r="S37" s="811"/>
    </row>
    <row r="38" spans="1:33" s="685" customFormat="1" ht="15" x14ac:dyDescent="0.2">
      <c r="A38" s="684">
        <v>24</v>
      </c>
      <c r="B38" s="931"/>
      <c r="C38" s="831"/>
      <c r="D38" s="1369"/>
      <c r="E38" s="1871">
        <v>164</v>
      </c>
      <c r="F38" s="1877"/>
      <c r="G38" s="1861"/>
      <c r="H38" s="1880"/>
      <c r="I38" s="1871">
        <v>562</v>
      </c>
      <c r="J38" s="1887"/>
      <c r="K38" s="1884"/>
      <c r="L38" s="1880"/>
      <c r="M38" s="1871">
        <v>0</v>
      </c>
      <c r="N38" s="1877"/>
      <c r="O38" s="1861"/>
      <c r="P38" s="1880"/>
      <c r="Q38" s="1871">
        <v>0</v>
      </c>
      <c r="S38" s="811"/>
    </row>
    <row r="39" spans="1:33" s="685" customFormat="1" ht="15" x14ac:dyDescent="0.2">
      <c r="A39" s="684" t="s">
        <v>19</v>
      </c>
      <c r="B39" s="789"/>
      <c r="C39" s="789"/>
      <c r="D39" s="789"/>
      <c r="E39" s="1860">
        <f>SUM(E15:E38)</f>
        <v>3781</v>
      </c>
      <c r="F39" s="1861"/>
      <c r="G39" s="1861"/>
      <c r="H39" s="1861"/>
      <c r="I39" s="1860">
        <f>SUM(I15:I38)</f>
        <v>17901</v>
      </c>
      <c r="J39" s="1861"/>
      <c r="K39" s="1861"/>
      <c r="L39" s="1861"/>
      <c r="M39" s="1860">
        <f>SUM(M15:M38)</f>
        <v>0</v>
      </c>
      <c r="N39" s="1861"/>
      <c r="O39" s="1861"/>
      <c r="P39" s="1861"/>
      <c r="Q39" s="1860">
        <f>SUM(Q15:Q38)</f>
        <v>0</v>
      </c>
    </row>
    <row r="40" spans="1:33" s="674" customFormat="1" ht="12.75" customHeight="1" x14ac:dyDescent="0.2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22</v>
      </c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 t="s">
        <v>23</v>
      </c>
      <c r="K43" s="674" t="s">
        <v>526</v>
      </c>
      <c r="L43" s="674"/>
      <c r="M43" s="674"/>
      <c r="N43" s="674"/>
      <c r="O43" s="674"/>
      <c r="P43" s="674"/>
      <c r="Q43" s="674"/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 x14ac:dyDescent="0.2">
      <c r="I47" s="827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2">
    <tabColor theme="6"/>
  </sheetPr>
  <dimension ref="A1:AG47"/>
  <sheetViews>
    <sheetView zoomScale="70" zoomScaleNormal="70" workbookViewId="0">
      <selection activeCell="M15" sqref="M15:M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7" t="s">
        <v>503</v>
      </c>
      <c r="C1" s="2046"/>
      <c r="D1" s="2046"/>
      <c r="E1" s="2046"/>
      <c r="F1" s="2046"/>
      <c r="J1" s="801" t="s">
        <v>179</v>
      </c>
      <c r="K1" s="2984" t="s">
        <v>373</v>
      </c>
      <c r="L1" s="2994"/>
      <c r="M1" s="2994"/>
      <c r="N1" s="2994"/>
      <c r="O1" s="2994"/>
      <c r="P1" s="2994"/>
      <c r="Q1" s="2994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2988" t="s">
        <v>1</v>
      </c>
      <c r="C2" s="2032"/>
      <c r="D2" s="2032"/>
      <c r="E2" s="2032"/>
      <c r="F2" s="2032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372</v>
      </c>
      <c r="M3" s="1079"/>
      <c r="N3" s="1080"/>
      <c r="O3" s="1079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2990" t="s">
        <v>4</v>
      </c>
      <c r="C4" s="204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2989" t="s">
        <v>7</v>
      </c>
      <c r="C5" s="204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2992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2993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26" t="s">
        <v>488</v>
      </c>
      <c r="B8" s="1328"/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2991" t="s">
        <v>9</v>
      </c>
      <c r="B9" s="2985" t="s">
        <v>10</v>
      </c>
      <c r="C9" s="2370"/>
      <c r="D9" s="2370"/>
      <c r="E9" s="2370"/>
      <c r="F9" s="2370"/>
      <c r="G9" s="2370"/>
      <c r="H9" s="2370"/>
      <c r="I9" s="2371"/>
      <c r="J9" s="2985" t="s">
        <v>11</v>
      </c>
      <c r="K9" s="2370"/>
      <c r="L9" s="2370"/>
      <c r="M9" s="2370"/>
      <c r="N9" s="2370"/>
      <c r="O9" s="2370"/>
      <c r="P9" s="2370"/>
      <c r="Q9" s="2371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367"/>
      <c r="B10" s="2986" t="s">
        <v>380</v>
      </c>
      <c r="C10" s="2039"/>
      <c r="D10" s="2039"/>
      <c r="E10" s="2040"/>
      <c r="F10" s="2986"/>
      <c r="G10" s="2039"/>
      <c r="H10" s="2039"/>
      <c r="I10" s="2040"/>
      <c r="J10" s="2986" t="str">
        <f>B10</f>
        <v>КЛ-10 кВ "Город-3"</v>
      </c>
      <c r="K10" s="2922"/>
      <c r="L10" s="2922"/>
      <c r="M10" s="2923"/>
      <c r="N10" s="2986">
        <f>F10</f>
        <v>0</v>
      </c>
      <c r="O10" s="2922"/>
      <c r="P10" s="2922"/>
      <c r="Q10" s="2923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367"/>
      <c r="B11" s="2986" t="s">
        <v>14</v>
      </c>
      <c r="C11" s="2039"/>
      <c r="E11" s="679">
        <v>2000</v>
      </c>
      <c r="F11" s="2986" t="s">
        <v>14</v>
      </c>
      <c r="G11" s="2039"/>
      <c r="H11" s="678"/>
      <c r="I11" s="679"/>
      <c r="J11" s="2986" t="s">
        <v>14</v>
      </c>
      <c r="K11" s="2039"/>
      <c r="L11" s="678"/>
      <c r="M11" s="679">
        <f>E11</f>
        <v>2000</v>
      </c>
      <c r="N11" s="2986" t="s">
        <v>14</v>
      </c>
      <c r="O11" s="2039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36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1"/>
      <c r="C14" s="789"/>
      <c r="D14" s="789"/>
      <c r="E14" s="1372"/>
      <c r="F14" s="825"/>
      <c r="G14" s="789"/>
      <c r="H14" s="789"/>
      <c r="I14" s="826"/>
      <c r="J14" s="931"/>
      <c r="K14" s="831"/>
      <c r="L14" s="789"/>
      <c r="M14" s="1370"/>
      <c r="N14" s="825"/>
      <c r="O14" s="789"/>
      <c r="P14" s="789"/>
      <c r="Q14" s="826"/>
      <c r="S14" s="811"/>
    </row>
    <row r="15" spans="1:33" s="1390" customFormat="1" ht="15" x14ac:dyDescent="0.2">
      <c r="A15" s="1383">
        <v>1</v>
      </c>
      <c r="B15" s="1384"/>
      <c r="C15" s="1385"/>
      <c r="D15" s="1386"/>
      <c r="E15" s="1871">
        <v>11</v>
      </c>
      <c r="F15" s="1872"/>
      <c r="G15" s="1873"/>
      <c r="H15" s="1873"/>
      <c r="I15" s="1874"/>
      <c r="J15" s="1881"/>
      <c r="K15" s="1882"/>
      <c r="L15" s="1876"/>
      <c r="M15" s="1871">
        <v>0</v>
      </c>
      <c r="N15" s="1387"/>
      <c r="O15" s="1388"/>
      <c r="P15" s="1388"/>
      <c r="Q15" s="1389"/>
      <c r="S15" s="1391"/>
    </row>
    <row r="16" spans="1:33" s="681" customFormat="1" ht="15" x14ac:dyDescent="0.2">
      <c r="A16" s="684">
        <v>2</v>
      </c>
      <c r="B16" s="931"/>
      <c r="C16" s="831"/>
      <c r="D16" s="1369"/>
      <c r="E16" s="1871">
        <v>11</v>
      </c>
      <c r="F16" s="1877"/>
      <c r="G16" s="1861"/>
      <c r="H16" s="1861"/>
      <c r="I16" s="1878"/>
      <c r="J16" s="1883"/>
      <c r="K16" s="1884"/>
      <c r="L16" s="1880"/>
      <c r="M16" s="1871">
        <v>0</v>
      </c>
      <c r="N16" s="1142"/>
      <c r="O16" s="789"/>
      <c r="P16" s="789"/>
      <c r="Q16" s="1143"/>
      <c r="S16" s="811"/>
    </row>
    <row r="17" spans="1:19" s="681" customFormat="1" ht="15" x14ac:dyDescent="0.2">
      <c r="A17" s="684">
        <v>3</v>
      </c>
      <c r="B17" s="931"/>
      <c r="C17" s="831"/>
      <c r="D17" s="1369"/>
      <c r="E17" s="1871">
        <v>10</v>
      </c>
      <c r="F17" s="1877"/>
      <c r="G17" s="1861"/>
      <c r="H17" s="1861"/>
      <c r="I17" s="1878"/>
      <c r="J17" s="1883"/>
      <c r="K17" s="1884"/>
      <c r="L17" s="1880"/>
      <c r="M17" s="1871">
        <v>0</v>
      </c>
      <c r="N17" s="1142"/>
      <c r="O17" s="789"/>
      <c r="P17" s="789"/>
      <c r="Q17" s="1143"/>
      <c r="S17" s="811"/>
    </row>
    <row r="18" spans="1:19" s="681" customFormat="1" ht="15" x14ac:dyDescent="0.2">
      <c r="A18" s="684">
        <v>4</v>
      </c>
      <c r="B18" s="931"/>
      <c r="C18" s="831"/>
      <c r="D18" s="1369"/>
      <c r="E18" s="1871">
        <v>11</v>
      </c>
      <c r="F18" s="1877"/>
      <c r="G18" s="1861"/>
      <c r="H18" s="1861"/>
      <c r="I18" s="1878"/>
      <c r="J18" s="1883"/>
      <c r="K18" s="1884"/>
      <c r="L18" s="1880"/>
      <c r="M18" s="1871">
        <v>0</v>
      </c>
      <c r="N18" s="1142"/>
      <c r="O18" s="789"/>
      <c r="P18" s="789"/>
      <c r="Q18" s="1143"/>
      <c r="S18" s="811"/>
    </row>
    <row r="19" spans="1:19" s="681" customFormat="1" ht="15" x14ac:dyDescent="0.2">
      <c r="A19" s="684">
        <v>5</v>
      </c>
      <c r="B19" s="931"/>
      <c r="C19" s="831"/>
      <c r="D19" s="1369"/>
      <c r="E19" s="1871">
        <v>10</v>
      </c>
      <c r="F19" s="1877"/>
      <c r="G19" s="1861"/>
      <c r="H19" s="1861"/>
      <c r="I19" s="1878"/>
      <c r="J19" s="1883"/>
      <c r="K19" s="1884"/>
      <c r="L19" s="1880"/>
      <c r="M19" s="1871">
        <v>0</v>
      </c>
      <c r="N19" s="1142"/>
      <c r="O19" s="789"/>
      <c r="P19" s="789"/>
      <c r="Q19" s="1143"/>
      <c r="S19" s="811"/>
    </row>
    <row r="20" spans="1:19" s="681" customFormat="1" ht="15" x14ac:dyDescent="0.2">
      <c r="A20" s="684">
        <v>6</v>
      </c>
      <c r="B20" s="931"/>
      <c r="C20" s="831"/>
      <c r="D20" s="1369"/>
      <c r="E20" s="1871">
        <v>4</v>
      </c>
      <c r="F20" s="1877"/>
      <c r="G20" s="1861"/>
      <c r="H20" s="1861"/>
      <c r="I20" s="1878"/>
      <c r="J20" s="1883"/>
      <c r="K20" s="1884"/>
      <c r="L20" s="1880"/>
      <c r="M20" s="1871">
        <v>0</v>
      </c>
      <c r="N20" s="1142"/>
      <c r="O20" s="789"/>
      <c r="P20" s="789"/>
      <c r="Q20" s="1143"/>
      <c r="S20" s="811"/>
    </row>
    <row r="21" spans="1:19" s="681" customFormat="1" ht="15" x14ac:dyDescent="0.2">
      <c r="A21" s="684">
        <v>7</v>
      </c>
      <c r="B21" s="931"/>
      <c r="C21" s="831"/>
      <c r="D21" s="1369"/>
      <c r="E21" s="1871">
        <v>18</v>
      </c>
      <c r="F21" s="1877"/>
      <c r="G21" s="1861"/>
      <c r="H21" s="1861"/>
      <c r="I21" s="1878"/>
      <c r="J21" s="1883"/>
      <c r="K21" s="1884"/>
      <c r="L21" s="1880"/>
      <c r="M21" s="1871">
        <v>0</v>
      </c>
      <c r="N21" s="1142"/>
      <c r="O21" s="789"/>
      <c r="P21" s="789"/>
      <c r="Q21" s="1143"/>
      <c r="S21" s="811"/>
    </row>
    <row r="22" spans="1:19" s="681" customFormat="1" ht="15" x14ac:dyDescent="0.2">
      <c r="A22" s="684">
        <v>8</v>
      </c>
      <c r="B22" s="931"/>
      <c r="C22" s="831"/>
      <c r="D22" s="1369"/>
      <c r="E22" s="1871">
        <v>19</v>
      </c>
      <c r="F22" s="1877"/>
      <c r="G22" s="1861"/>
      <c r="H22" s="1861"/>
      <c r="I22" s="1878"/>
      <c r="J22" s="1883"/>
      <c r="K22" s="1884"/>
      <c r="L22" s="1880"/>
      <c r="M22" s="1871">
        <v>0</v>
      </c>
      <c r="N22" s="1142"/>
      <c r="O22" s="789"/>
      <c r="P22" s="789"/>
      <c r="Q22" s="1143"/>
      <c r="S22" s="811"/>
    </row>
    <row r="23" spans="1:19" s="681" customFormat="1" ht="15" x14ac:dyDescent="0.2">
      <c r="A23" s="684">
        <v>9</v>
      </c>
      <c r="B23" s="931"/>
      <c r="C23" s="831"/>
      <c r="D23" s="1369"/>
      <c r="E23" s="1871">
        <v>41</v>
      </c>
      <c r="F23" s="1877"/>
      <c r="G23" s="1861"/>
      <c r="H23" s="1861"/>
      <c r="I23" s="1878"/>
      <c r="J23" s="1883"/>
      <c r="K23" s="1884"/>
      <c r="L23" s="1880"/>
      <c r="M23" s="1871">
        <v>0</v>
      </c>
      <c r="N23" s="1142"/>
      <c r="O23" s="789"/>
      <c r="P23" s="789"/>
      <c r="Q23" s="1143"/>
      <c r="S23" s="811"/>
    </row>
    <row r="24" spans="1:19" s="681" customFormat="1" ht="15" x14ac:dyDescent="0.2">
      <c r="A24" s="684">
        <v>10</v>
      </c>
      <c r="B24" s="931"/>
      <c r="C24" s="831"/>
      <c r="D24" s="1369"/>
      <c r="E24" s="1871">
        <v>60</v>
      </c>
      <c r="F24" s="1877"/>
      <c r="G24" s="1861"/>
      <c r="H24" s="1861"/>
      <c r="I24" s="1878"/>
      <c r="J24" s="1883"/>
      <c r="K24" s="1884"/>
      <c r="L24" s="1880"/>
      <c r="M24" s="1871">
        <v>0</v>
      </c>
      <c r="N24" s="1142"/>
      <c r="O24" s="789"/>
      <c r="P24" s="789"/>
      <c r="Q24" s="1143"/>
      <c r="S24" s="811"/>
    </row>
    <row r="25" spans="1:19" s="681" customFormat="1" ht="15" x14ac:dyDescent="0.2">
      <c r="A25" s="684">
        <v>11</v>
      </c>
      <c r="B25" s="931"/>
      <c r="C25" s="831"/>
      <c r="D25" s="1369"/>
      <c r="E25" s="1871">
        <v>53</v>
      </c>
      <c r="F25" s="1877"/>
      <c r="G25" s="1861"/>
      <c r="H25" s="1861"/>
      <c r="I25" s="1878"/>
      <c r="J25" s="1883"/>
      <c r="K25" s="1884"/>
      <c r="L25" s="1880"/>
      <c r="M25" s="1871">
        <v>0</v>
      </c>
      <c r="N25" s="1142"/>
      <c r="O25" s="789"/>
      <c r="P25" s="789"/>
      <c r="Q25" s="1143"/>
      <c r="S25" s="811"/>
    </row>
    <row r="26" spans="1:19" s="681" customFormat="1" ht="15" x14ac:dyDescent="0.2">
      <c r="A26" s="684">
        <v>12</v>
      </c>
      <c r="B26" s="931"/>
      <c r="C26" s="831"/>
      <c r="D26" s="1369"/>
      <c r="E26" s="1871">
        <v>84</v>
      </c>
      <c r="F26" s="1877"/>
      <c r="G26" s="1861"/>
      <c r="H26" s="1861"/>
      <c r="I26" s="1878"/>
      <c r="J26" s="1883"/>
      <c r="K26" s="1884"/>
      <c r="L26" s="1880"/>
      <c r="M26" s="1871">
        <v>0</v>
      </c>
      <c r="N26" s="1142"/>
      <c r="O26" s="789"/>
      <c r="P26" s="789"/>
      <c r="Q26" s="1143"/>
      <c r="S26" s="811"/>
    </row>
    <row r="27" spans="1:19" s="681" customFormat="1" ht="15" x14ac:dyDescent="0.2">
      <c r="A27" s="684">
        <v>13</v>
      </c>
      <c r="B27" s="931"/>
      <c r="C27" s="831"/>
      <c r="D27" s="1369"/>
      <c r="E27" s="1871">
        <v>16</v>
      </c>
      <c r="F27" s="1877"/>
      <c r="G27" s="1861"/>
      <c r="H27" s="1861"/>
      <c r="I27" s="1878"/>
      <c r="J27" s="1883"/>
      <c r="K27" s="1884"/>
      <c r="L27" s="1880"/>
      <c r="M27" s="1871">
        <v>0</v>
      </c>
      <c r="N27" s="1142"/>
      <c r="O27" s="789"/>
      <c r="P27" s="789"/>
      <c r="Q27" s="1143"/>
      <c r="S27" s="811"/>
    </row>
    <row r="28" spans="1:19" s="681" customFormat="1" ht="15" x14ac:dyDescent="0.2">
      <c r="A28" s="684">
        <v>14</v>
      </c>
      <c r="B28" s="931"/>
      <c r="C28" s="831"/>
      <c r="D28" s="1369"/>
      <c r="E28" s="1871">
        <v>28</v>
      </c>
      <c r="F28" s="1877"/>
      <c r="G28" s="1861"/>
      <c r="H28" s="1861"/>
      <c r="I28" s="1878"/>
      <c r="J28" s="1883"/>
      <c r="K28" s="1884"/>
      <c r="L28" s="1880"/>
      <c r="M28" s="1871">
        <v>0</v>
      </c>
      <c r="N28" s="1142"/>
      <c r="O28" s="789"/>
      <c r="P28" s="789"/>
      <c r="Q28" s="1143"/>
      <c r="S28" s="811"/>
    </row>
    <row r="29" spans="1:19" s="681" customFormat="1" ht="15" x14ac:dyDescent="0.2">
      <c r="A29" s="684">
        <v>15</v>
      </c>
      <c r="B29" s="931"/>
      <c r="C29" s="831"/>
      <c r="D29" s="1369"/>
      <c r="E29" s="1871">
        <v>64</v>
      </c>
      <c r="F29" s="1877"/>
      <c r="G29" s="1861"/>
      <c r="H29" s="1861"/>
      <c r="I29" s="1878"/>
      <c r="J29" s="1883"/>
      <c r="K29" s="1884"/>
      <c r="L29" s="1880"/>
      <c r="M29" s="1871">
        <v>0</v>
      </c>
      <c r="N29" s="1142"/>
      <c r="O29" s="789"/>
      <c r="P29" s="789"/>
      <c r="Q29" s="1143"/>
      <c r="S29" s="811"/>
    </row>
    <row r="30" spans="1:19" s="681" customFormat="1" ht="15" x14ac:dyDescent="0.2">
      <c r="A30" s="684">
        <v>16</v>
      </c>
      <c r="B30" s="931"/>
      <c r="C30" s="831"/>
      <c r="D30" s="1369"/>
      <c r="E30" s="1871">
        <v>21</v>
      </c>
      <c r="F30" s="1877"/>
      <c r="G30" s="1861"/>
      <c r="H30" s="1861"/>
      <c r="I30" s="1878"/>
      <c r="J30" s="1883"/>
      <c r="K30" s="1884"/>
      <c r="L30" s="1880"/>
      <c r="M30" s="1871">
        <v>0</v>
      </c>
      <c r="N30" s="1142"/>
      <c r="O30" s="789"/>
      <c r="P30" s="789"/>
      <c r="Q30" s="1143"/>
      <c r="S30" s="811"/>
    </row>
    <row r="31" spans="1:19" s="685" customFormat="1" ht="15" x14ac:dyDescent="0.2">
      <c r="A31" s="684">
        <v>17</v>
      </c>
      <c r="B31" s="931"/>
      <c r="C31" s="831"/>
      <c r="D31" s="1369"/>
      <c r="E31" s="1871">
        <v>59</v>
      </c>
      <c r="F31" s="1877"/>
      <c r="G31" s="1861"/>
      <c r="H31" s="1861"/>
      <c r="I31" s="1878"/>
      <c r="J31" s="1883"/>
      <c r="K31" s="1884"/>
      <c r="L31" s="1880"/>
      <c r="M31" s="1871">
        <v>0</v>
      </c>
      <c r="N31" s="1142"/>
      <c r="O31" s="789"/>
      <c r="P31" s="789"/>
      <c r="Q31" s="1143"/>
      <c r="S31" s="811"/>
    </row>
    <row r="32" spans="1:19" s="685" customFormat="1" ht="15" x14ac:dyDescent="0.2">
      <c r="A32" s="684">
        <v>18</v>
      </c>
      <c r="B32" s="931"/>
      <c r="C32" s="831"/>
      <c r="D32" s="1369"/>
      <c r="E32" s="1871">
        <v>21</v>
      </c>
      <c r="F32" s="1877"/>
      <c r="G32" s="1861"/>
      <c r="H32" s="1861"/>
      <c r="I32" s="1878"/>
      <c r="J32" s="1883"/>
      <c r="K32" s="1884"/>
      <c r="L32" s="1880"/>
      <c r="M32" s="1871">
        <v>0</v>
      </c>
      <c r="N32" s="1142"/>
      <c r="O32" s="789"/>
      <c r="P32" s="789"/>
      <c r="Q32" s="1143"/>
      <c r="S32" s="811"/>
    </row>
    <row r="33" spans="1:33" s="685" customFormat="1" ht="15" x14ac:dyDescent="0.2">
      <c r="A33" s="684">
        <v>19</v>
      </c>
      <c r="B33" s="931"/>
      <c r="C33" s="831"/>
      <c r="D33" s="1369"/>
      <c r="E33" s="1871">
        <v>19</v>
      </c>
      <c r="F33" s="1877"/>
      <c r="G33" s="1861"/>
      <c r="H33" s="1861"/>
      <c r="I33" s="1878"/>
      <c r="J33" s="1883"/>
      <c r="K33" s="1884"/>
      <c r="L33" s="1880"/>
      <c r="M33" s="1871">
        <v>0</v>
      </c>
      <c r="N33" s="1142"/>
      <c r="O33" s="789"/>
      <c r="P33" s="789"/>
      <c r="Q33" s="1143"/>
      <c r="S33" s="811"/>
    </row>
    <row r="34" spans="1:33" s="685" customFormat="1" ht="15" x14ac:dyDescent="0.2">
      <c r="A34" s="684">
        <v>20</v>
      </c>
      <c r="B34" s="931"/>
      <c r="C34" s="831"/>
      <c r="D34" s="1369"/>
      <c r="E34" s="1871">
        <v>10</v>
      </c>
      <c r="F34" s="1877"/>
      <c r="G34" s="1861"/>
      <c r="H34" s="1861"/>
      <c r="I34" s="1878"/>
      <c r="J34" s="1883"/>
      <c r="K34" s="1884"/>
      <c r="L34" s="1880"/>
      <c r="M34" s="1871">
        <v>0</v>
      </c>
      <c r="N34" s="1142"/>
      <c r="O34" s="789"/>
      <c r="P34" s="789"/>
      <c r="Q34" s="1143"/>
      <c r="S34" s="811"/>
    </row>
    <row r="35" spans="1:33" s="685" customFormat="1" ht="15" x14ac:dyDescent="0.2">
      <c r="A35" s="684">
        <v>21</v>
      </c>
      <c r="B35" s="931"/>
      <c r="C35" s="831"/>
      <c r="D35" s="1369"/>
      <c r="E35" s="1871">
        <v>0</v>
      </c>
      <c r="F35" s="1877"/>
      <c r="G35" s="1861"/>
      <c r="H35" s="1861"/>
      <c r="I35" s="1878"/>
      <c r="J35" s="1883"/>
      <c r="K35" s="1884"/>
      <c r="L35" s="1880"/>
      <c r="M35" s="1871">
        <v>0</v>
      </c>
      <c r="N35" s="1142"/>
      <c r="O35" s="789"/>
      <c r="P35" s="789"/>
      <c r="Q35" s="1143"/>
      <c r="S35" s="811"/>
    </row>
    <row r="36" spans="1:33" s="685" customFormat="1" ht="15" x14ac:dyDescent="0.2">
      <c r="A36" s="684">
        <v>22</v>
      </c>
      <c r="B36" s="931"/>
      <c r="C36" s="831"/>
      <c r="D36" s="1369"/>
      <c r="E36" s="1871">
        <v>0</v>
      </c>
      <c r="F36" s="1877"/>
      <c r="G36" s="1861"/>
      <c r="H36" s="1861"/>
      <c r="I36" s="1878"/>
      <c r="J36" s="1883"/>
      <c r="K36" s="1884"/>
      <c r="L36" s="1880"/>
      <c r="M36" s="1871">
        <v>0</v>
      </c>
      <c r="N36" s="1142"/>
      <c r="O36" s="789"/>
      <c r="P36" s="789"/>
      <c r="Q36" s="1143"/>
      <c r="S36" s="811"/>
    </row>
    <row r="37" spans="1:33" s="685" customFormat="1" ht="15" x14ac:dyDescent="0.2">
      <c r="A37" s="684">
        <v>23</v>
      </c>
      <c r="B37" s="931"/>
      <c r="C37" s="831"/>
      <c r="D37" s="1369"/>
      <c r="E37" s="1871">
        <v>0</v>
      </c>
      <c r="F37" s="1877"/>
      <c r="G37" s="1861"/>
      <c r="H37" s="1861"/>
      <c r="I37" s="1878"/>
      <c r="J37" s="1883"/>
      <c r="K37" s="1884"/>
      <c r="L37" s="1880"/>
      <c r="M37" s="1871">
        <v>0</v>
      </c>
      <c r="N37" s="1142"/>
      <c r="O37" s="789"/>
      <c r="P37" s="789"/>
      <c r="Q37" s="1143"/>
      <c r="S37" s="811"/>
    </row>
    <row r="38" spans="1:33" s="685" customFormat="1" ht="15" x14ac:dyDescent="0.2">
      <c r="A38" s="684">
        <v>24</v>
      </c>
      <c r="B38" s="931"/>
      <c r="C38" s="831"/>
      <c r="D38" s="1369"/>
      <c r="E38" s="1871">
        <v>0</v>
      </c>
      <c r="F38" s="1877"/>
      <c r="G38" s="1861"/>
      <c r="H38" s="1861"/>
      <c r="I38" s="1878"/>
      <c r="J38" s="1883"/>
      <c r="K38" s="1884"/>
      <c r="L38" s="1880"/>
      <c r="M38" s="1871">
        <v>0</v>
      </c>
      <c r="N38" s="1142"/>
      <c r="O38" s="789"/>
      <c r="P38" s="789"/>
      <c r="Q38" s="1143"/>
      <c r="S38" s="811"/>
    </row>
    <row r="39" spans="1:33" s="685" customFormat="1" ht="15" x14ac:dyDescent="0.2">
      <c r="A39" s="684" t="s">
        <v>19</v>
      </c>
      <c r="B39" s="789"/>
      <c r="C39" s="789"/>
      <c r="D39" s="789"/>
      <c r="E39" s="1860">
        <f>SUM(E15:E38)</f>
        <v>570</v>
      </c>
      <c r="F39" s="1861"/>
      <c r="G39" s="1861"/>
      <c r="H39" s="1861"/>
      <c r="I39" s="1866"/>
      <c r="J39" s="1861"/>
      <c r="K39" s="1861"/>
      <c r="L39" s="1861"/>
      <c r="M39" s="1860">
        <f>SUM(M15:M38)</f>
        <v>0</v>
      </c>
      <c r="N39" s="789"/>
      <c r="O39" s="789"/>
      <c r="P39" s="789"/>
      <c r="Q39" s="1181"/>
    </row>
    <row r="40" spans="1:33" s="674" customFormat="1" ht="12.75" customHeight="1" x14ac:dyDescent="0.2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22</v>
      </c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 t="s">
        <v>23</v>
      </c>
      <c r="K43" s="674" t="s">
        <v>526</v>
      </c>
      <c r="L43" s="674"/>
      <c r="M43" s="674"/>
      <c r="N43" s="674"/>
      <c r="O43" s="674"/>
      <c r="P43" s="674"/>
      <c r="Q43" s="674"/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 x14ac:dyDescent="0.2">
      <c r="I47" s="827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3">
    <tabColor theme="6"/>
  </sheetPr>
  <dimension ref="A1:AG47"/>
  <sheetViews>
    <sheetView zoomScale="70" zoomScaleNormal="70" workbookViewId="0">
      <selection activeCell="T37" sqref="T36:T37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7" t="s">
        <v>503</v>
      </c>
      <c r="C1" s="2046"/>
      <c r="D1" s="2046"/>
      <c r="E1" s="2046"/>
      <c r="F1" s="2046"/>
      <c r="J1" s="801" t="s">
        <v>179</v>
      </c>
      <c r="K1" s="2984" t="s">
        <v>381</v>
      </c>
      <c r="L1" s="2994"/>
      <c r="M1" s="2994"/>
      <c r="N1" s="2994"/>
      <c r="O1" s="2994"/>
      <c r="P1" s="2994"/>
      <c r="Q1" s="2994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2988" t="s">
        <v>1</v>
      </c>
      <c r="C2" s="2032"/>
      <c r="D2" s="2032"/>
      <c r="E2" s="2032"/>
      <c r="F2" s="2032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372</v>
      </c>
      <c r="M3" s="1079"/>
      <c r="N3" s="1080"/>
      <c r="O3" s="1079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2990" t="s">
        <v>4</v>
      </c>
      <c r="C4" s="204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2989" t="s">
        <v>7</v>
      </c>
      <c r="C5" s="204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2992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2993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26" t="s">
        <v>489</v>
      </c>
      <c r="B8" s="1328"/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2991" t="s">
        <v>9</v>
      </c>
      <c r="B9" s="2985" t="s">
        <v>10</v>
      </c>
      <c r="C9" s="2370"/>
      <c r="D9" s="2370"/>
      <c r="E9" s="2370"/>
      <c r="F9" s="2370"/>
      <c r="G9" s="2370"/>
      <c r="H9" s="2370"/>
      <c r="I9" s="2371"/>
      <c r="J9" s="2985" t="s">
        <v>11</v>
      </c>
      <c r="K9" s="2370"/>
      <c r="L9" s="2370"/>
      <c r="M9" s="2370"/>
      <c r="N9" s="2370"/>
      <c r="O9" s="2370"/>
      <c r="P9" s="2370"/>
      <c r="Q9" s="2371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367"/>
      <c r="B10" s="2986" t="s">
        <v>382</v>
      </c>
      <c r="C10" s="2039"/>
      <c r="D10" s="2039"/>
      <c r="E10" s="2040"/>
      <c r="F10" s="2986"/>
      <c r="G10" s="2039"/>
      <c r="H10" s="2039"/>
      <c r="I10" s="2040"/>
      <c r="J10" s="2986" t="str">
        <f>B10</f>
        <v>ВЛ-10 кВ "Семигородняя"</v>
      </c>
      <c r="K10" s="2922"/>
      <c r="L10" s="2922"/>
      <c r="M10" s="2923"/>
      <c r="N10" s="2986"/>
      <c r="O10" s="2922"/>
      <c r="P10" s="2922"/>
      <c r="Q10" s="2923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367"/>
      <c r="B11" s="2986" t="s">
        <v>14</v>
      </c>
      <c r="C11" s="2039"/>
      <c r="E11" s="679">
        <v>1000</v>
      </c>
      <c r="F11" s="2986" t="s">
        <v>14</v>
      </c>
      <c r="G11" s="2039"/>
      <c r="H11" s="678"/>
      <c r="I11" s="679"/>
      <c r="J11" s="2986" t="s">
        <v>14</v>
      </c>
      <c r="K11" s="2039"/>
      <c r="L11" s="678"/>
      <c r="M11" s="679">
        <f>E11</f>
        <v>1000</v>
      </c>
      <c r="N11" s="2986" t="s">
        <v>14</v>
      </c>
      <c r="O11" s="2039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36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1"/>
      <c r="C14" s="789"/>
      <c r="D14" s="789"/>
      <c r="E14" s="1372"/>
      <c r="F14" s="825"/>
      <c r="G14" s="789"/>
      <c r="H14" s="789"/>
      <c r="I14" s="826"/>
      <c r="J14" s="931"/>
      <c r="K14" s="831"/>
      <c r="L14" s="789"/>
      <c r="M14" s="1370"/>
      <c r="N14" s="825"/>
      <c r="O14" s="789"/>
      <c r="P14" s="789"/>
      <c r="Q14" s="826"/>
      <c r="S14" s="811"/>
    </row>
    <row r="15" spans="1:33" s="1390" customFormat="1" ht="15" x14ac:dyDescent="0.2">
      <c r="A15" s="1383">
        <v>1</v>
      </c>
      <c r="B15" s="1384"/>
      <c r="C15" s="1385"/>
      <c r="D15" s="1386"/>
      <c r="E15" s="1871">
        <v>121</v>
      </c>
      <c r="F15" s="1872"/>
      <c r="G15" s="1873"/>
      <c r="H15" s="1873"/>
      <c r="I15" s="1874"/>
      <c r="J15" s="1881"/>
      <c r="K15" s="1882"/>
      <c r="L15" s="1876"/>
      <c r="M15" s="1871">
        <v>140</v>
      </c>
      <c r="N15" s="1387"/>
      <c r="O15" s="1388"/>
      <c r="P15" s="1388"/>
      <c r="Q15" s="1389"/>
      <c r="S15" s="1391"/>
    </row>
    <row r="16" spans="1:33" s="681" customFormat="1" ht="15" x14ac:dyDescent="0.2">
      <c r="A16" s="684">
        <v>2</v>
      </c>
      <c r="B16" s="931"/>
      <c r="C16" s="831"/>
      <c r="D16" s="1369"/>
      <c r="E16" s="1871">
        <v>110</v>
      </c>
      <c r="F16" s="1877"/>
      <c r="G16" s="1861"/>
      <c r="H16" s="1861"/>
      <c r="I16" s="1878"/>
      <c r="J16" s="1883"/>
      <c r="K16" s="1884"/>
      <c r="L16" s="1880"/>
      <c r="M16" s="1871">
        <v>132</v>
      </c>
      <c r="N16" s="1142"/>
      <c r="O16" s="789"/>
      <c r="P16" s="789"/>
      <c r="Q16" s="1143"/>
      <c r="S16" s="811"/>
    </row>
    <row r="17" spans="1:19" s="681" customFormat="1" ht="15" x14ac:dyDescent="0.2">
      <c r="A17" s="684">
        <v>3</v>
      </c>
      <c r="B17" s="931"/>
      <c r="C17" s="831"/>
      <c r="D17" s="1369"/>
      <c r="E17" s="1871">
        <v>94</v>
      </c>
      <c r="F17" s="1877"/>
      <c r="G17" s="1861"/>
      <c r="H17" s="1861"/>
      <c r="I17" s="1878"/>
      <c r="J17" s="1883"/>
      <c r="K17" s="1884"/>
      <c r="L17" s="1880"/>
      <c r="M17" s="1871">
        <v>119</v>
      </c>
      <c r="N17" s="1142"/>
      <c r="O17" s="789"/>
      <c r="P17" s="789"/>
      <c r="Q17" s="1143"/>
      <c r="S17" s="811"/>
    </row>
    <row r="18" spans="1:19" s="681" customFormat="1" ht="15" x14ac:dyDescent="0.2">
      <c r="A18" s="684">
        <v>4</v>
      </c>
      <c r="B18" s="931"/>
      <c r="C18" s="831"/>
      <c r="D18" s="1369"/>
      <c r="E18" s="1871">
        <v>84</v>
      </c>
      <c r="F18" s="1877"/>
      <c r="G18" s="1861"/>
      <c r="H18" s="1861"/>
      <c r="I18" s="1878"/>
      <c r="J18" s="1883"/>
      <c r="K18" s="1884"/>
      <c r="L18" s="1880"/>
      <c r="M18" s="1871">
        <v>112</v>
      </c>
      <c r="N18" s="1142"/>
      <c r="O18" s="789"/>
      <c r="P18" s="789"/>
      <c r="Q18" s="1143"/>
      <c r="S18" s="811"/>
    </row>
    <row r="19" spans="1:19" s="681" customFormat="1" ht="15" x14ac:dyDescent="0.2">
      <c r="A19" s="684">
        <v>5</v>
      </c>
      <c r="B19" s="931"/>
      <c r="C19" s="831"/>
      <c r="D19" s="1369"/>
      <c r="E19" s="1871">
        <v>89</v>
      </c>
      <c r="F19" s="1877"/>
      <c r="G19" s="1861"/>
      <c r="H19" s="1861"/>
      <c r="I19" s="1878"/>
      <c r="J19" s="1883"/>
      <c r="K19" s="1884"/>
      <c r="L19" s="1880"/>
      <c r="M19" s="1871">
        <v>114</v>
      </c>
      <c r="N19" s="1142"/>
      <c r="O19" s="789"/>
      <c r="P19" s="789"/>
      <c r="Q19" s="1143"/>
      <c r="S19" s="811"/>
    </row>
    <row r="20" spans="1:19" s="681" customFormat="1" ht="15" x14ac:dyDescent="0.2">
      <c r="A20" s="684">
        <v>6</v>
      </c>
      <c r="B20" s="931"/>
      <c r="C20" s="831"/>
      <c r="D20" s="1369"/>
      <c r="E20" s="1871">
        <v>95</v>
      </c>
      <c r="F20" s="1877"/>
      <c r="G20" s="1861"/>
      <c r="H20" s="1861"/>
      <c r="I20" s="1878"/>
      <c r="J20" s="1883"/>
      <c r="K20" s="1884"/>
      <c r="L20" s="1880"/>
      <c r="M20" s="1871">
        <v>112</v>
      </c>
      <c r="N20" s="1142"/>
      <c r="O20" s="789"/>
      <c r="P20" s="789"/>
      <c r="Q20" s="1143"/>
      <c r="S20" s="811"/>
    </row>
    <row r="21" spans="1:19" s="681" customFormat="1" ht="15" x14ac:dyDescent="0.2">
      <c r="A21" s="684">
        <v>7</v>
      </c>
      <c r="B21" s="931"/>
      <c r="C21" s="831"/>
      <c r="D21" s="1369"/>
      <c r="E21" s="1871">
        <v>137</v>
      </c>
      <c r="F21" s="1877"/>
      <c r="G21" s="1861"/>
      <c r="H21" s="1861"/>
      <c r="I21" s="1878"/>
      <c r="J21" s="1883"/>
      <c r="K21" s="1884"/>
      <c r="L21" s="1880"/>
      <c r="M21" s="1871">
        <v>113</v>
      </c>
      <c r="N21" s="1142"/>
      <c r="O21" s="789"/>
      <c r="P21" s="789"/>
      <c r="Q21" s="1143"/>
      <c r="S21" s="811"/>
    </row>
    <row r="22" spans="1:19" s="681" customFormat="1" ht="15" x14ac:dyDescent="0.2">
      <c r="A22" s="684">
        <v>8</v>
      </c>
      <c r="B22" s="931"/>
      <c r="C22" s="831"/>
      <c r="D22" s="1369"/>
      <c r="E22" s="1871">
        <v>160</v>
      </c>
      <c r="F22" s="1877"/>
      <c r="G22" s="1861"/>
      <c r="H22" s="1861"/>
      <c r="I22" s="1878"/>
      <c r="J22" s="1883"/>
      <c r="K22" s="1884"/>
      <c r="L22" s="1880"/>
      <c r="M22" s="1871">
        <v>119</v>
      </c>
      <c r="N22" s="1142"/>
      <c r="O22" s="789"/>
      <c r="P22" s="789"/>
      <c r="Q22" s="1143"/>
      <c r="S22" s="811"/>
    </row>
    <row r="23" spans="1:19" s="681" customFormat="1" ht="15" x14ac:dyDescent="0.2">
      <c r="A23" s="684">
        <v>9</v>
      </c>
      <c r="B23" s="931"/>
      <c r="C23" s="831"/>
      <c r="D23" s="1369"/>
      <c r="E23" s="1871">
        <v>167</v>
      </c>
      <c r="F23" s="1877"/>
      <c r="G23" s="1861"/>
      <c r="H23" s="1861"/>
      <c r="I23" s="1878"/>
      <c r="J23" s="1883"/>
      <c r="K23" s="1884"/>
      <c r="L23" s="1880"/>
      <c r="M23" s="1871">
        <v>113</v>
      </c>
      <c r="N23" s="1142"/>
      <c r="O23" s="789"/>
      <c r="P23" s="789"/>
      <c r="Q23" s="1143"/>
      <c r="S23" s="811"/>
    </row>
    <row r="24" spans="1:19" s="681" customFormat="1" ht="15" x14ac:dyDescent="0.2">
      <c r="A24" s="684">
        <v>10</v>
      </c>
      <c r="B24" s="931"/>
      <c r="C24" s="831"/>
      <c r="D24" s="1369"/>
      <c r="E24" s="1871">
        <v>171</v>
      </c>
      <c r="F24" s="1877"/>
      <c r="G24" s="1861"/>
      <c r="H24" s="1861"/>
      <c r="I24" s="1878"/>
      <c r="J24" s="1883"/>
      <c r="K24" s="1884"/>
      <c r="L24" s="1880"/>
      <c r="M24" s="1871">
        <v>110</v>
      </c>
      <c r="N24" s="1142"/>
      <c r="O24" s="789"/>
      <c r="P24" s="789"/>
      <c r="Q24" s="1143"/>
      <c r="S24" s="811"/>
    </row>
    <row r="25" spans="1:19" s="681" customFormat="1" ht="15" x14ac:dyDescent="0.2">
      <c r="A25" s="684">
        <v>11</v>
      </c>
      <c r="B25" s="931"/>
      <c r="C25" s="831"/>
      <c r="D25" s="1369"/>
      <c r="E25" s="1871">
        <v>167</v>
      </c>
      <c r="F25" s="1877"/>
      <c r="G25" s="1861"/>
      <c r="H25" s="1861"/>
      <c r="I25" s="1878"/>
      <c r="J25" s="1883"/>
      <c r="K25" s="1884"/>
      <c r="L25" s="1880"/>
      <c r="M25" s="1871">
        <v>113</v>
      </c>
      <c r="N25" s="1142"/>
      <c r="O25" s="789"/>
      <c r="P25" s="789"/>
      <c r="Q25" s="1143"/>
      <c r="S25" s="811"/>
    </row>
    <row r="26" spans="1:19" s="681" customFormat="1" ht="15" x14ac:dyDescent="0.2">
      <c r="A26" s="684">
        <v>12</v>
      </c>
      <c r="B26" s="931"/>
      <c r="C26" s="831"/>
      <c r="D26" s="1369"/>
      <c r="E26" s="1871">
        <v>178</v>
      </c>
      <c r="F26" s="1877"/>
      <c r="G26" s="1861"/>
      <c r="H26" s="1861"/>
      <c r="I26" s="1878"/>
      <c r="J26" s="1883"/>
      <c r="K26" s="1884"/>
      <c r="L26" s="1880"/>
      <c r="M26" s="1871">
        <v>128</v>
      </c>
      <c r="N26" s="1142"/>
      <c r="O26" s="789"/>
      <c r="P26" s="789"/>
      <c r="Q26" s="1143"/>
      <c r="S26" s="811"/>
    </row>
    <row r="27" spans="1:19" s="681" customFormat="1" ht="15" x14ac:dyDescent="0.2">
      <c r="A27" s="684">
        <v>13</v>
      </c>
      <c r="B27" s="931"/>
      <c r="C27" s="831"/>
      <c r="D27" s="1369"/>
      <c r="E27" s="1871">
        <v>194</v>
      </c>
      <c r="F27" s="1877"/>
      <c r="G27" s="1861"/>
      <c r="H27" s="1861"/>
      <c r="I27" s="1878"/>
      <c r="J27" s="1883"/>
      <c r="K27" s="1884"/>
      <c r="L27" s="1880"/>
      <c r="M27" s="1871">
        <v>142</v>
      </c>
      <c r="N27" s="1142"/>
      <c r="O27" s="789"/>
      <c r="P27" s="789"/>
      <c r="Q27" s="1143"/>
      <c r="S27" s="811"/>
    </row>
    <row r="28" spans="1:19" s="681" customFormat="1" ht="15" x14ac:dyDescent="0.2">
      <c r="A28" s="684">
        <v>14</v>
      </c>
      <c r="B28" s="931"/>
      <c r="C28" s="831"/>
      <c r="D28" s="1369"/>
      <c r="E28" s="1871">
        <v>163</v>
      </c>
      <c r="F28" s="1877"/>
      <c r="G28" s="1861"/>
      <c r="H28" s="1861"/>
      <c r="I28" s="1878"/>
      <c r="J28" s="1883"/>
      <c r="K28" s="1884"/>
      <c r="L28" s="1880"/>
      <c r="M28" s="1871">
        <v>131</v>
      </c>
      <c r="N28" s="1142"/>
      <c r="O28" s="789"/>
      <c r="P28" s="789"/>
      <c r="Q28" s="1143"/>
      <c r="S28" s="811"/>
    </row>
    <row r="29" spans="1:19" s="681" customFormat="1" ht="15" x14ac:dyDescent="0.2">
      <c r="A29" s="684">
        <v>15</v>
      </c>
      <c r="B29" s="931"/>
      <c r="C29" s="831"/>
      <c r="D29" s="1369"/>
      <c r="E29" s="1871">
        <v>154</v>
      </c>
      <c r="F29" s="1877"/>
      <c r="G29" s="1861"/>
      <c r="H29" s="1861"/>
      <c r="I29" s="1878"/>
      <c r="J29" s="1883"/>
      <c r="K29" s="1884"/>
      <c r="L29" s="1880"/>
      <c r="M29" s="1871">
        <v>127</v>
      </c>
      <c r="N29" s="1142"/>
      <c r="O29" s="789"/>
      <c r="P29" s="789"/>
      <c r="Q29" s="1143"/>
      <c r="S29" s="811"/>
    </row>
    <row r="30" spans="1:19" s="681" customFormat="1" ht="15" x14ac:dyDescent="0.2">
      <c r="A30" s="684">
        <v>16</v>
      </c>
      <c r="B30" s="931"/>
      <c r="C30" s="831"/>
      <c r="D30" s="1369"/>
      <c r="E30" s="1871">
        <v>163</v>
      </c>
      <c r="F30" s="1877"/>
      <c r="G30" s="1861"/>
      <c r="H30" s="1861"/>
      <c r="I30" s="1878"/>
      <c r="J30" s="1883"/>
      <c r="K30" s="1884"/>
      <c r="L30" s="1880"/>
      <c r="M30" s="1871">
        <v>128</v>
      </c>
      <c r="N30" s="1142"/>
      <c r="O30" s="789"/>
      <c r="P30" s="789"/>
      <c r="Q30" s="1143"/>
      <c r="S30" s="811"/>
    </row>
    <row r="31" spans="1:19" s="685" customFormat="1" ht="15" x14ac:dyDescent="0.2">
      <c r="A31" s="684">
        <v>17</v>
      </c>
      <c r="B31" s="931"/>
      <c r="C31" s="831"/>
      <c r="D31" s="1369"/>
      <c r="E31" s="1871">
        <v>172</v>
      </c>
      <c r="F31" s="1877"/>
      <c r="G31" s="1861"/>
      <c r="H31" s="1861"/>
      <c r="I31" s="1878"/>
      <c r="J31" s="1883"/>
      <c r="K31" s="1884"/>
      <c r="L31" s="1880"/>
      <c r="M31" s="1871">
        <v>133</v>
      </c>
      <c r="N31" s="1142"/>
      <c r="O31" s="789"/>
      <c r="P31" s="789"/>
      <c r="Q31" s="1143"/>
      <c r="S31" s="811"/>
    </row>
    <row r="32" spans="1:19" s="685" customFormat="1" ht="15" x14ac:dyDescent="0.2">
      <c r="A32" s="684">
        <v>18</v>
      </c>
      <c r="B32" s="931"/>
      <c r="C32" s="831"/>
      <c r="D32" s="1369"/>
      <c r="E32" s="1871">
        <v>174</v>
      </c>
      <c r="F32" s="1877"/>
      <c r="G32" s="1861"/>
      <c r="H32" s="1861"/>
      <c r="I32" s="1878"/>
      <c r="J32" s="1883"/>
      <c r="K32" s="1884"/>
      <c r="L32" s="1880"/>
      <c r="M32" s="1871">
        <v>139</v>
      </c>
      <c r="N32" s="1142"/>
      <c r="O32" s="789"/>
      <c r="P32" s="789"/>
      <c r="Q32" s="1143"/>
      <c r="S32" s="811"/>
    </row>
    <row r="33" spans="1:33" s="685" customFormat="1" ht="15" x14ac:dyDescent="0.2">
      <c r="A33" s="684">
        <v>19</v>
      </c>
      <c r="B33" s="931"/>
      <c r="C33" s="831"/>
      <c r="D33" s="1369"/>
      <c r="E33" s="1871">
        <v>167</v>
      </c>
      <c r="F33" s="1877"/>
      <c r="G33" s="1861"/>
      <c r="H33" s="1861"/>
      <c r="I33" s="1878"/>
      <c r="J33" s="1883"/>
      <c r="K33" s="1884"/>
      <c r="L33" s="1880"/>
      <c r="M33" s="1871">
        <v>140</v>
      </c>
      <c r="N33" s="1142"/>
      <c r="O33" s="789"/>
      <c r="P33" s="789"/>
      <c r="Q33" s="1143"/>
      <c r="S33" s="811"/>
    </row>
    <row r="34" spans="1:33" s="685" customFormat="1" ht="15" x14ac:dyDescent="0.2">
      <c r="A34" s="684">
        <v>20</v>
      </c>
      <c r="B34" s="931"/>
      <c r="C34" s="831"/>
      <c r="D34" s="1369"/>
      <c r="E34" s="1871">
        <v>170</v>
      </c>
      <c r="F34" s="1877"/>
      <c r="G34" s="1861"/>
      <c r="H34" s="1861"/>
      <c r="I34" s="1878"/>
      <c r="J34" s="1883"/>
      <c r="K34" s="1884"/>
      <c r="L34" s="1880"/>
      <c r="M34" s="1871">
        <v>140</v>
      </c>
      <c r="N34" s="1142"/>
      <c r="O34" s="789"/>
      <c r="P34" s="789"/>
      <c r="Q34" s="1143"/>
      <c r="S34" s="811"/>
    </row>
    <row r="35" spans="1:33" s="685" customFormat="1" ht="15" x14ac:dyDescent="0.2">
      <c r="A35" s="684">
        <v>21</v>
      </c>
      <c r="B35" s="931"/>
      <c r="C35" s="831"/>
      <c r="D35" s="1369"/>
      <c r="E35" s="1871">
        <v>167</v>
      </c>
      <c r="F35" s="1877"/>
      <c r="G35" s="1861"/>
      <c r="H35" s="1861"/>
      <c r="I35" s="1878"/>
      <c r="J35" s="1883"/>
      <c r="K35" s="1884"/>
      <c r="L35" s="1880"/>
      <c r="M35" s="1871">
        <v>116</v>
      </c>
      <c r="N35" s="1142"/>
      <c r="O35" s="789"/>
      <c r="P35" s="789"/>
      <c r="Q35" s="1143"/>
      <c r="S35" s="811"/>
    </row>
    <row r="36" spans="1:33" s="685" customFormat="1" ht="15" x14ac:dyDescent="0.2">
      <c r="A36" s="684">
        <v>22</v>
      </c>
      <c r="B36" s="931"/>
      <c r="C36" s="831"/>
      <c r="D36" s="1369"/>
      <c r="E36" s="1871">
        <v>159</v>
      </c>
      <c r="F36" s="1877"/>
      <c r="G36" s="1861"/>
      <c r="H36" s="1861"/>
      <c r="I36" s="1878"/>
      <c r="J36" s="1883"/>
      <c r="K36" s="1884"/>
      <c r="L36" s="1880"/>
      <c r="M36" s="1871">
        <v>107</v>
      </c>
      <c r="N36" s="1142"/>
      <c r="O36" s="789"/>
      <c r="P36" s="789"/>
      <c r="Q36" s="1143"/>
      <c r="S36" s="811"/>
    </row>
    <row r="37" spans="1:33" s="685" customFormat="1" ht="15" x14ac:dyDescent="0.2">
      <c r="A37" s="684">
        <v>23</v>
      </c>
      <c r="B37" s="931"/>
      <c r="C37" s="831"/>
      <c r="D37" s="1369"/>
      <c r="E37" s="1871">
        <v>141</v>
      </c>
      <c r="F37" s="1877"/>
      <c r="G37" s="1861"/>
      <c r="H37" s="1861"/>
      <c r="I37" s="1878"/>
      <c r="J37" s="1883"/>
      <c r="K37" s="1884"/>
      <c r="L37" s="1880"/>
      <c r="M37" s="1871">
        <v>115</v>
      </c>
      <c r="N37" s="1142"/>
      <c r="O37" s="789"/>
      <c r="P37" s="789"/>
      <c r="Q37" s="1143"/>
      <c r="S37" s="811"/>
    </row>
    <row r="38" spans="1:33" s="685" customFormat="1" ht="15" x14ac:dyDescent="0.2">
      <c r="A38" s="684">
        <v>24</v>
      </c>
      <c r="B38" s="931"/>
      <c r="C38" s="831"/>
      <c r="D38" s="1369"/>
      <c r="E38" s="1871">
        <v>131</v>
      </c>
      <c r="F38" s="1877"/>
      <c r="G38" s="1861"/>
      <c r="H38" s="1861"/>
      <c r="I38" s="1878"/>
      <c r="J38" s="1883"/>
      <c r="K38" s="1884"/>
      <c r="L38" s="1880"/>
      <c r="M38" s="1871">
        <v>122</v>
      </c>
      <c r="N38" s="1142"/>
      <c r="O38" s="789"/>
      <c r="P38" s="789"/>
      <c r="Q38" s="1143"/>
      <c r="S38" s="811"/>
    </row>
    <row r="39" spans="1:33" s="685" customFormat="1" ht="15" x14ac:dyDescent="0.2">
      <c r="A39" s="684" t="s">
        <v>19</v>
      </c>
      <c r="B39" s="789"/>
      <c r="C39" s="789"/>
      <c r="D39" s="789"/>
      <c r="E39" s="1860">
        <f>SUM(E15:E38)</f>
        <v>3528</v>
      </c>
      <c r="F39" s="1861"/>
      <c r="G39" s="1861"/>
      <c r="H39" s="1861"/>
      <c r="I39" s="1866"/>
      <c r="J39" s="1861"/>
      <c r="K39" s="1861"/>
      <c r="L39" s="1861"/>
      <c r="M39" s="1860">
        <f>SUM(M15:M38)</f>
        <v>2965</v>
      </c>
      <c r="N39" s="789"/>
      <c r="O39" s="789"/>
      <c r="P39" s="789"/>
      <c r="Q39" s="1181"/>
    </row>
    <row r="40" spans="1:33" s="674" customFormat="1" ht="12.75" customHeight="1" x14ac:dyDescent="0.2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22</v>
      </c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 t="s">
        <v>23</v>
      </c>
      <c r="K43" s="674" t="s">
        <v>526</v>
      </c>
      <c r="L43" s="674"/>
      <c r="M43" s="674"/>
      <c r="N43" s="674"/>
      <c r="O43" s="674"/>
      <c r="P43" s="674"/>
      <c r="Q43" s="674"/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 x14ac:dyDescent="0.2">
      <c r="I47" s="827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4">
    <tabColor theme="6"/>
  </sheetPr>
  <dimension ref="A1:AG47"/>
  <sheetViews>
    <sheetView zoomScale="70" zoomScaleNormal="70" workbookViewId="0">
      <selection activeCell="M15" sqref="M15:M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7" t="s">
        <v>503</v>
      </c>
      <c r="C1" s="2046"/>
      <c r="D1" s="2046"/>
      <c r="E1" s="2046"/>
      <c r="F1" s="2046"/>
      <c r="J1" s="801" t="s">
        <v>179</v>
      </c>
      <c r="K1" s="2984" t="s">
        <v>668</v>
      </c>
      <c r="L1" s="2994"/>
      <c r="M1" s="2994"/>
      <c r="N1" s="2994"/>
      <c r="O1" s="2994"/>
      <c r="P1" s="2994"/>
      <c r="Q1" s="2994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2988" t="s">
        <v>1</v>
      </c>
      <c r="C2" s="2032"/>
      <c r="D2" s="2032"/>
      <c r="E2" s="2032"/>
      <c r="F2" s="2032"/>
      <c r="M2" s="677"/>
      <c r="N2" s="1306" t="s">
        <v>2</v>
      </c>
      <c r="O2" s="1307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372</v>
      </c>
      <c r="M3" s="2997" t="s">
        <v>383</v>
      </c>
      <c r="N3" s="2997"/>
      <c r="O3" s="2997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2990" t="s">
        <v>4</v>
      </c>
      <c r="C4" s="204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2989" t="s">
        <v>7</v>
      </c>
      <c r="C5" s="204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2992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2993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26" t="s">
        <v>490</v>
      </c>
      <c r="B8" s="1328"/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2991" t="s">
        <v>9</v>
      </c>
      <c r="B9" s="2985" t="s">
        <v>10</v>
      </c>
      <c r="C9" s="2370"/>
      <c r="D9" s="2370"/>
      <c r="E9" s="2370"/>
      <c r="F9" s="2370"/>
      <c r="G9" s="2370"/>
      <c r="H9" s="2370"/>
      <c r="I9" s="2371"/>
      <c r="J9" s="2985" t="s">
        <v>11</v>
      </c>
      <c r="K9" s="2370"/>
      <c r="L9" s="2370"/>
      <c r="M9" s="2370"/>
      <c r="N9" s="2370"/>
      <c r="O9" s="2370"/>
      <c r="P9" s="2370"/>
      <c r="Q9" s="2371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367"/>
      <c r="B10" s="2986" t="s">
        <v>652</v>
      </c>
      <c r="C10" s="2039"/>
      <c r="D10" s="2039"/>
      <c r="E10" s="2040"/>
      <c r="F10" s="2986" t="s">
        <v>669</v>
      </c>
      <c r="G10" s="2039"/>
      <c r="H10" s="2039"/>
      <c r="I10" s="2040"/>
      <c r="J10" s="2986" t="s">
        <v>653</v>
      </c>
      <c r="K10" s="2922"/>
      <c r="L10" s="2922"/>
      <c r="M10" s="2923"/>
      <c r="N10" s="2986" t="s">
        <v>669</v>
      </c>
      <c r="O10" s="2039"/>
      <c r="P10" s="2039"/>
      <c r="Q10" s="2040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367"/>
      <c r="B11" s="2986" t="s">
        <v>14</v>
      </c>
      <c r="C11" s="2039"/>
      <c r="E11" s="679">
        <v>50</v>
      </c>
      <c r="F11" s="2986" t="s">
        <v>14</v>
      </c>
      <c r="G11" s="2039"/>
      <c r="H11" s="678"/>
      <c r="I11" s="679"/>
      <c r="J11" s="2986" t="s">
        <v>14</v>
      </c>
      <c r="K11" s="2039"/>
      <c r="L11" s="678"/>
      <c r="M11" s="679">
        <f>E11</f>
        <v>50</v>
      </c>
      <c r="N11" s="2986" t="s">
        <v>14</v>
      </c>
      <c r="O11" s="2039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36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1"/>
      <c r="C14" s="789"/>
      <c r="D14" s="789"/>
      <c r="E14" s="1372"/>
      <c r="F14" s="825"/>
      <c r="G14" s="789"/>
      <c r="H14" s="789"/>
      <c r="I14" s="826"/>
      <c r="J14" s="931"/>
      <c r="K14" s="831"/>
      <c r="L14" s="789"/>
      <c r="M14" s="1370"/>
      <c r="N14" s="825"/>
      <c r="O14" s="789"/>
      <c r="P14" s="789"/>
      <c r="Q14" s="826"/>
      <c r="S14" s="811"/>
    </row>
    <row r="15" spans="1:33" s="1390" customFormat="1" x14ac:dyDescent="0.2">
      <c r="A15" s="1383">
        <v>1</v>
      </c>
      <c r="B15" s="1384"/>
      <c r="C15" s="1385"/>
      <c r="D15" s="1386"/>
      <c r="E15" s="1148">
        <v>14.79</v>
      </c>
      <c r="F15" s="1387"/>
      <c r="G15" s="1388"/>
      <c r="H15" s="1388"/>
      <c r="I15" s="1389">
        <v>1.2</v>
      </c>
      <c r="J15" s="1384"/>
      <c r="K15" s="1385"/>
      <c r="L15" s="1386"/>
      <c r="M15" s="1148">
        <v>6.48</v>
      </c>
      <c r="N15" s="1387"/>
      <c r="O15" s="1388"/>
      <c r="P15" s="1388"/>
      <c r="Q15" s="1389">
        <v>0.09</v>
      </c>
      <c r="S15" s="1391"/>
    </row>
    <row r="16" spans="1:33" s="681" customFormat="1" x14ac:dyDescent="0.2">
      <c r="A16" s="684">
        <v>2</v>
      </c>
      <c r="B16" s="931"/>
      <c r="C16" s="831"/>
      <c r="D16" s="1369"/>
      <c r="E16" s="1148">
        <v>12.75</v>
      </c>
      <c r="F16" s="1142"/>
      <c r="G16" s="789"/>
      <c r="H16" s="789"/>
      <c r="I16" s="1143">
        <v>1.17</v>
      </c>
      <c r="J16" s="931"/>
      <c r="K16" s="831"/>
      <c r="L16" s="1369"/>
      <c r="M16" s="1148">
        <v>5.31</v>
      </c>
      <c r="N16" s="1142"/>
      <c r="O16" s="789"/>
      <c r="P16" s="789"/>
      <c r="Q16" s="1143">
        <v>0.06</v>
      </c>
      <c r="S16" s="811"/>
    </row>
    <row r="17" spans="1:19" s="681" customFormat="1" x14ac:dyDescent="0.2">
      <c r="A17" s="684">
        <v>3</v>
      </c>
      <c r="B17" s="931"/>
      <c r="C17" s="831"/>
      <c r="D17" s="1369"/>
      <c r="E17" s="1148">
        <v>10.71</v>
      </c>
      <c r="F17" s="1142"/>
      <c r="G17" s="789"/>
      <c r="H17" s="789"/>
      <c r="I17" s="1143">
        <v>1.2</v>
      </c>
      <c r="J17" s="931"/>
      <c r="K17" s="831"/>
      <c r="L17" s="1369"/>
      <c r="M17" s="1148">
        <v>5.4599999999999991</v>
      </c>
      <c r="N17" s="1142"/>
      <c r="O17" s="789"/>
      <c r="P17" s="789"/>
      <c r="Q17" s="1143">
        <v>0.09</v>
      </c>
      <c r="S17" s="811"/>
    </row>
    <row r="18" spans="1:19" s="681" customFormat="1" x14ac:dyDescent="0.2">
      <c r="A18" s="684">
        <v>4</v>
      </c>
      <c r="B18" s="931"/>
      <c r="C18" s="831"/>
      <c r="D18" s="1369"/>
      <c r="E18" s="1148">
        <v>10.83</v>
      </c>
      <c r="F18" s="1142"/>
      <c r="G18" s="789"/>
      <c r="H18" s="789"/>
      <c r="I18" s="1143">
        <v>1.2</v>
      </c>
      <c r="J18" s="931"/>
      <c r="K18" s="831"/>
      <c r="L18" s="1369"/>
      <c r="M18" s="1148">
        <v>5.49</v>
      </c>
      <c r="N18" s="1142"/>
      <c r="O18" s="789"/>
      <c r="P18" s="789"/>
      <c r="Q18" s="1143">
        <v>0.09</v>
      </c>
      <c r="S18" s="811"/>
    </row>
    <row r="19" spans="1:19" s="681" customFormat="1" x14ac:dyDescent="0.2">
      <c r="A19" s="684">
        <v>5</v>
      </c>
      <c r="B19" s="931"/>
      <c r="C19" s="831"/>
      <c r="D19" s="1369"/>
      <c r="E19" s="1148">
        <v>12.39</v>
      </c>
      <c r="F19" s="1142"/>
      <c r="G19" s="789"/>
      <c r="H19" s="789"/>
      <c r="I19" s="1143">
        <v>1.2</v>
      </c>
      <c r="J19" s="931"/>
      <c r="K19" s="831"/>
      <c r="L19" s="1369"/>
      <c r="M19" s="1148">
        <v>5.6400000000000006</v>
      </c>
      <c r="N19" s="1142"/>
      <c r="O19" s="789"/>
      <c r="P19" s="789"/>
      <c r="Q19" s="1143">
        <v>0.09</v>
      </c>
      <c r="S19" s="811"/>
    </row>
    <row r="20" spans="1:19" s="681" customFormat="1" x14ac:dyDescent="0.2">
      <c r="A20" s="684">
        <v>6</v>
      </c>
      <c r="B20" s="931"/>
      <c r="C20" s="831"/>
      <c r="D20" s="1369"/>
      <c r="E20" s="1148">
        <v>13.44</v>
      </c>
      <c r="F20" s="1142"/>
      <c r="G20" s="789"/>
      <c r="H20" s="789"/>
      <c r="I20" s="1143">
        <v>1.2</v>
      </c>
      <c r="J20" s="931"/>
      <c r="K20" s="831"/>
      <c r="L20" s="1369"/>
      <c r="M20" s="1148">
        <v>5.4</v>
      </c>
      <c r="N20" s="1142"/>
      <c r="O20" s="789"/>
      <c r="P20" s="789"/>
      <c r="Q20" s="1143">
        <v>0.09</v>
      </c>
      <c r="S20" s="811"/>
    </row>
    <row r="21" spans="1:19" s="681" customFormat="1" x14ac:dyDescent="0.2">
      <c r="A21" s="684">
        <v>7</v>
      </c>
      <c r="B21" s="931"/>
      <c r="C21" s="831"/>
      <c r="D21" s="1369"/>
      <c r="E21" s="1148">
        <v>18.75</v>
      </c>
      <c r="F21" s="1142"/>
      <c r="G21" s="789"/>
      <c r="H21" s="789"/>
      <c r="I21" s="1143">
        <v>1.3199999999999998</v>
      </c>
      <c r="J21" s="931"/>
      <c r="K21" s="831"/>
      <c r="L21" s="1369"/>
      <c r="M21" s="1148">
        <v>5.85</v>
      </c>
      <c r="N21" s="1142"/>
      <c r="O21" s="789"/>
      <c r="P21" s="789"/>
      <c r="Q21" s="1143">
        <v>0.12</v>
      </c>
      <c r="S21" s="811"/>
    </row>
    <row r="22" spans="1:19" s="681" customFormat="1" x14ac:dyDescent="0.2">
      <c r="A22" s="684">
        <v>8</v>
      </c>
      <c r="B22" s="931"/>
      <c r="C22" s="831"/>
      <c r="D22" s="1369"/>
      <c r="E22" s="1148">
        <v>30.54</v>
      </c>
      <c r="F22" s="1142"/>
      <c r="G22" s="789"/>
      <c r="H22" s="789"/>
      <c r="I22" s="1143">
        <v>1.44</v>
      </c>
      <c r="J22" s="931"/>
      <c r="K22" s="831"/>
      <c r="L22" s="1369"/>
      <c r="M22" s="1148">
        <v>6.93</v>
      </c>
      <c r="N22" s="1142"/>
      <c r="O22" s="789"/>
      <c r="P22" s="789"/>
      <c r="Q22" s="1143">
        <v>0.09</v>
      </c>
      <c r="S22" s="811"/>
    </row>
    <row r="23" spans="1:19" s="681" customFormat="1" x14ac:dyDescent="0.2">
      <c r="A23" s="684">
        <v>9</v>
      </c>
      <c r="B23" s="931"/>
      <c r="C23" s="831"/>
      <c r="D23" s="1369"/>
      <c r="E23" s="1148">
        <v>37.409999999999997</v>
      </c>
      <c r="F23" s="1142"/>
      <c r="G23" s="789"/>
      <c r="H23" s="789"/>
      <c r="I23" s="1143">
        <v>3.1799999999999997</v>
      </c>
      <c r="J23" s="931"/>
      <c r="K23" s="831"/>
      <c r="L23" s="1369"/>
      <c r="M23" s="1148">
        <v>7.5600000000000005</v>
      </c>
      <c r="N23" s="1142"/>
      <c r="O23" s="789"/>
      <c r="P23" s="789"/>
      <c r="Q23" s="1143">
        <v>0.21</v>
      </c>
      <c r="S23" s="811"/>
    </row>
    <row r="24" spans="1:19" s="681" customFormat="1" x14ac:dyDescent="0.2">
      <c r="A24" s="684">
        <v>10</v>
      </c>
      <c r="B24" s="931"/>
      <c r="C24" s="831"/>
      <c r="D24" s="1369"/>
      <c r="E24" s="1148">
        <v>30.15</v>
      </c>
      <c r="F24" s="1142"/>
      <c r="G24" s="789"/>
      <c r="H24" s="789"/>
      <c r="I24" s="1143">
        <v>2.37</v>
      </c>
      <c r="J24" s="931"/>
      <c r="K24" s="831"/>
      <c r="L24" s="1369"/>
      <c r="M24" s="1148">
        <v>7.8000000000000007</v>
      </c>
      <c r="N24" s="1142"/>
      <c r="O24" s="789"/>
      <c r="P24" s="789"/>
      <c r="Q24" s="1143">
        <v>0.21</v>
      </c>
      <c r="S24" s="811"/>
    </row>
    <row r="25" spans="1:19" s="681" customFormat="1" x14ac:dyDescent="0.2">
      <c r="A25" s="684">
        <v>11</v>
      </c>
      <c r="B25" s="931"/>
      <c r="C25" s="831"/>
      <c r="D25" s="1369"/>
      <c r="E25" s="1148">
        <v>30.51</v>
      </c>
      <c r="F25" s="1142"/>
      <c r="G25" s="789"/>
      <c r="H25" s="789"/>
      <c r="I25" s="1143">
        <v>1.7999999999999998</v>
      </c>
      <c r="J25" s="931"/>
      <c r="K25" s="831"/>
      <c r="L25" s="1369"/>
      <c r="M25" s="1148">
        <v>6.8100000000000005</v>
      </c>
      <c r="N25" s="1142"/>
      <c r="O25" s="789"/>
      <c r="P25" s="789"/>
      <c r="Q25" s="1143">
        <v>0.24</v>
      </c>
      <c r="S25" s="811"/>
    </row>
    <row r="26" spans="1:19" s="681" customFormat="1" x14ac:dyDescent="0.2">
      <c r="A26" s="684">
        <v>12</v>
      </c>
      <c r="B26" s="931"/>
      <c r="C26" s="831"/>
      <c r="D26" s="1369"/>
      <c r="E26" s="1148">
        <v>27.54</v>
      </c>
      <c r="F26" s="1142"/>
      <c r="G26" s="789"/>
      <c r="H26" s="789"/>
      <c r="I26" s="1143">
        <v>1.8599999999999999</v>
      </c>
      <c r="J26" s="931"/>
      <c r="K26" s="831"/>
      <c r="L26" s="1369"/>
      <c r="M26" s="1148">
        <v>7.62</v>
      </c>
      <c r="N26" s="1142"/>
      <c r="O26" s="789"/>
      <c r="P26" s="789"/>
      <c r="Q26" s="1143">
        <v>0.18</v>
      </c>
      <c r="S26" s="811"/>
    </row>
    <row r="27" spans="1:19" s="681" customFormat="1" x14ac:dyDescent="0.2">
      <c r="A27" s="684">
        <v>13</v>
      </c>
      <c r="B27" s="931"/>
      <c r="C27" s="831"/>
      <c r="D27" s="1369"/>
      <c r="E27" s="1148">
        <v>26.73</v>
      </c>
      <c r="F27" s="1142"/>
      <c r="G27" s="789"/>
      <c r="H27" s="789"/>
      <c r="I27" s="1143">
        <v>2.4899999999999998</v>
      </c>
      <c r="J27" s="931"/>
      <c r="K27" s="831"/>
      <c r="L27" s="1369"/>
      <c r="M27" s="1148">
        <v>7.1099999999999994</v>
      </c>
      <c r="N27" s="1142"/>
      <c r="O27" s="789"/>
      <c r="P27" s="789"/>
      <c r="Q27" s="1143">
        <v>0.21</v>
      </c>
      <c r="S27" s="811"/>
    </row>
    <row r="28" spans="1:19" s="681" customFormat="1" x14ac:dyDescent="0.2">
      <c r="A28" s="684">
        <v>14</v>
      </c>
      <c r="B28" s="931"/>
      <c r="C28" s="831"/>
      <c r="D28" s="1369"/>
      <c r="E28" s="1148">
        <v>28.35</v>
      </c>
      <c r="F28" s="1142"/>
      <c r="G28" s="789"/>
      <c r="H28" s="789"/>
      <c r="I28" s="1143">
        <v>1.95</v>
      </c>
      <c r="J28" s="931"/>
      <c r="K28" s="831"/>
      <c r="L28" s="1369"/>
      <c r="M28" s="1148">
        <v>6.8100000000000005</v>
      </c>
      <c r="N28" s="1142"/>
      <c r="O28" s="789"/>
      <c r="P28" s="789"/>
      <c r="Q28" s="1143">
        <v>0.21</v>
      </c>
      <c r="S28" s="811"/>
    </row>
    <row r="29" spans="1:19" s="681" customFormat="1" x14ac:dyDescent="0.2">
      <c r="A29" s="684">
        <v>15</v>
      </c>
      <c r="B29" s="931"/>
      <c r="C29" s="831"/>
      <c r="D29" s="1369"/>
      <c r="E29" s="1148">
        <v>27.21</v>
      </c>
      <c r="F29" s="1142"/>
      <c r="G29" s="789"/>
      <c r="H29" s="789"/>
      <c r="I29" s="1143">
        <v>1.7999999999999998</v>
      </c>
      <c r="J29" s="931"/>
      <c r="K29" s="831"/>
      <c r="L29" s="1369"/>
      <c r="M29" s="1148">
        <v>8.0400000000000009</v>
      </c>
      <c r="N29" s="1142"/>
      <c r="O29" s="789"/>
      <c r="P29" s="789"/>
      <c r="Q29" s="1143">
        <v>0.21</v>
      </c>
      <c r="S29" s="811"/>
    </row>
    <row r="30" spans="1:19" s="681" customFormat="1" x14ac:dyDescent="0.2">
      <c r="A30" s="684">
        <v>16</v>
      </c>
      <c r="B30" s="931"/>
      <c r="C30" s="831"/>
      <c r="D30" s="1369"/>
      <c r="E30" s="1148">
        <v>32.64</v>
      </c>
      <c r="F30" s="1142"/>
      <c r="G30" s="789"/>
      <c r="H30" s="789"/>
      <c r="I30" s="1143">
        <v>2.5199999999999996</v>
      </c>
      <c r="J30" s="931"/>
      <c r="K30" s="831"/>
      <c r="L30" s="1369"/>
      <c r="M30" s="1148">
        <v>7.62</v>
      </c>
      <c r="N30" s="1142"/>
      <c r="O30" s="789"/>
      <c r="P30" s="789"/>
      <c r="Q30" s="1143">
        <v>0.21</v>
      </c>
      <c r="S30" s="811"/>
    </row>
    <row r="31" spans="1:19" s="685" customFormat="1" x14ac:dyDescent="0.2">
      <c r="A31" s="684">
        <v>17</v>
      </c>
      <c r="B31" s="931"/>
      <c r="C31" s="831"/>
      <c r="D31" s="1369"/>
      <c r="E31" s="1148">
        <v>31.259999999999998</v>
      </c>
      <c r="F31" s="1142"/>
      <c r="G31" s="789"/>
      <c r="H31" s="789"/>
      <c r="I31" s="1143">
        <v>1.23</v>
      </c>
      <c r="J31" s="931"/>
      <c r="K31" s="831"/>
      <c r="L31" s="1369"/>
      <c r="M31" s="1148">
        <v>7.59</v>
      </c>
      <c r="N31" s="1142"/>
      <c r="O31" s="789"/>
      <c r="P31" s="789"/>
      <c r="Q31" s="1143">
        <v>0.06</v>
      </c>
      <c r="S31" s="811"/>
    </row>
    <row r="32" spans="1:19" s="685" customFormat="1" x14ac:dyDescent="0.2">
      <c r="A32" s="684">
        <v>18</v>
      </c>
      <c r="B32" s="931"/>
      <c r="C32" s="831"/>
      <c r="D32" s="1369"/>
      <c r="E32" s="1148">
        <v>27.689999999999998</v>
      </c>
      <c r="F32" s="1142"/>
      <c r="G32" s="789"/>
      <c r="H32" s="789"/>
      <c r="I32" s="1143">
        <v>1.38</v>
      </c>
      <c r="J32" s="931"/>
      <c r="K32" s="831"/>
      <c r="L32" s="1369"/>
      <c r="M32" s="1148">
        <v>6.75</v>
      </c>
      <c r="N32" s="1142"/>
      <c r="O32" s="789"/>
      <c r="P32" s="789"/>
      <c r="Q32" s="1143">
        <v>0.09</v>
      </c>
      <c r="S32" s="811"/>
    </row>
    <row r="33" spans="1:33" s="685" customFormat="1" x14ac:dyDescent="0.2">
      <c r="A33" s="684">
        <v>19</v>
      </c>
      <c r="B33" s="931"/>
      <c r="C33" s="831"/>
      <c r="D33" s="1369"/>
      <c r="E33" s="1148">
        <v>27.93</v>
      </c>
      <c r="F33" s="1142"/>
      <c r="G33" s="789"/>
      <c r="H33" s="789"/>
      <c r="I33" s="1143">
        <v>1.38</v>
      </c>
      <c r="J33" s="931"/>
      <c r="K33" s="831"/>
      <c r="L33" s="1369"/>
      <c r="M33" s="1148">
        <v>6.21</v>
      </c>
      <c r="N33" s="1142"/>
      <c r="O33" s="789"/>
      <c r="P33" s="789"/>
      <c r="Q33" s="1143">
        <v>0.06</v>
      </c>
      <c r="S33" s="811"/>
    </row>
    <row r="34" spans="1:33" s="685" customFormat="1" x14ac:dyDescent="0.2">
      <c r="A34" s="684">
        <v>20</v>
      </c>
      <c r="B34" s="931"/>
      <c r="C34" s="831"/>
      <c r="D34" s="1369"/>
      <c r="E34" s="1148">
        <v>27.78</v>
      </c>
      <c r="F34" s="1142"/>
      <c r="G34" s="789"/>
      <c r="H34" s="789"/>
      <c r="I34" s="1143">
        <v>1.38</v>
      </c>
      <c r="J34" s="931"/>
      <c r="K34" s="831"/>
      <c r="L34" s="1369"/>
      <c r="M34" s="1148">
        <v>6.6</v>
      </c>
      <c r="N34" s="1142"/>
      <c r="O34" s="789"/>
      <c r="P34" s="789"/>
      <c r="Q34" s="1143">
        <v>0.06</v>
      </c>
      <c r="S34" s="811"/>
    </row>
    <row r="35" spans="1:33" s="685" customFormat="1" x14ac:dyDescent="0.2">
      <c r="A35" s="684">
        <v>21</v>
      </c>
      <c r="B35" s="931"/>
      <c r="C35" s="831"/>
      <c r="D35" s="1369"/>
      <c r="E35" s="1148">
        <v>23.76</v>
      </c>
      <c r="F35" s="1142"/>
      <c r="G35" s="789"/>
      <c r="H35" s="789"/>
      <c r="I35" s="1143">
        <v>1.6800000000000002</v>
      </c>
      <c r="J35" s="931"/>
      <c r="K35" s="831"/>
      <c r="L35" s="1369"/>
      <c r="M35" s="1148">
        <v>6.9</v>
      </c>
      <c r="N35" s="1142"/>
      <c r="O35" s="789"/>
      <c r="P35" s="789"/>
      <c r="Q35" s="1143">
        <v>0.12</v>
      </c>
      <c r="S35" s="811"/>
    </row>
    <row r="36" spans="1:33" s="685" customFormat="1" x14ac:dyDescent="0.2">
      <c r="A36" s="684">
        <v>22</v>
      </c>
      <c r="B36" s="931"/>
      <c r="C36" s="831"/>
      <c r="D36" s="1369"/>
      <c r="E36" s="1148">
        <v>26.61</v>
      </c>
      <c r="F36" s="1142"/>
      <c r="G36" s="789"/>
      <c r="H36" s="789"/>
      <c r="I36" s="1143">
        <v>1.68</v>
      </c>
      <c r="J36" s="931"/>
      <c r="K36" s="831"/>
      <c r="L36" s="1369"/>
      <c r="M36" s="1148">
        <v>7.08</v>
      </c>
      <c r="N36" s="1142"/>
      <c r="O36" s="789"/>
      <c r="P36" s="789"/>
      <c r="Q36" s="1143">
        <v>0.09</v>
      </c>
      <c r="S36" s="811"/>
    </row>
    <row r="37" spans="1:33" s="685" customFormat="1" x14ac:dyDescent="0.2">
      <c r="A37" s="684">
        <v>23</v>
      </c>
      <c r="B37" s="931"/>
      <c r="C37" s="831"/>
      <c r="D37" s="1369"/>
      <c r="E37" s="1148">
        <v>26.490000000000002</v>
      </c>
      <c r="F37" s="1142"/>
      <c r="G37" s="789"/>
      <c r="H37" s="789"/>
      <c r="I37" s="1143">
        <v>1.26</v>
      </c>
      <c r="J37" s="931"/>
      <c r="K37" s="831"/>
      <c r="L37" s="1369"/>
      <c r="M37" s="1148">
        <v>7.02</v>
      </c>
      <c r="N37" s="1142"/>
      <c r="O37" s="789"/>
      <c r="P37" s="789"/>
      <c r="Q37" s="1143">
        <v>0.09</v>
      </c>
      <c r="S37" s="811"/>
    </row>
    <row r="38" spans="1:33" s="685" customFormat="1" x14ac:dyDescent="0.2">
      <c r="A38" s="684">
        <v>24</v>
      </c>
      <c r="B38" s="931"/>
      <c r="C38" s="831"/>
      <c r="D38" s="1369"/>
      <c r="E38" s="1148">
        <v>20.61</v>
      </c>
      <c r="F38" s="1142"/>
      <c r="G38" s="789"/>
      <c r="H38" s="789"/>
      <c r="I38" s="1143">
        <v>1.23</v>
      </c>
      <c r="J38" s="931"/>
      <c r="K38" s="831"/>
      <c r="L38" s="1369"/>
      <c r="M38" s="1148">
        <v>6.21</v>
      </c>
      <c r="N38" s="1142"/>
      <c r="O38" s="789"/>
      <c r="P38" s="789"/>
      <c r="Q38" s="1143">
        <v>0.12</v>
      </c>
      <c r="S38" s="811"/>
    </row>
    <row r="39" spans="1:33" s="685" customFormat="1" x14ac:dyDescent="0.2">
      <c r="A39" s="684" t="s">
        <v>19</v>
      </c>
      <c r="B39" s="789"/>
      <c r="C39" s="789"/>
      <c r="D39" s="789"/>
      <c r="E39" s="1371">
        <f>SUM(E15:E38)</f>
        <v>576.87</v>
      </c>
      <c r="F39" s="789"/>
      <c r="G39" s="789"/>
      <c r="H39" s="789"/>
      <c r="I39" s="1181">
        <f>SUM(I15:I38)</f>
        <v>39.11999999999999</v>
      </c>
      <c r="J39" s="789"/>
      <c r="K39" s="789"/>
      <c r="L39" s="789"/>
      <c r="M39" s="1371">
        <f>SUM(M15:M38)</f>
        <v>160.29000000000005</v>
      </c>
      <c r="N39" s="789"/>
      <c r="O39" s="789"/>
      <c r="P39" s="789"/>
      <c r="Q39" s="1181">
        <f>SUM(Q15:Q38)</f>
        <v>3.09</v>
      </c>
    </row>
    <row r="40" spans="1:33" s="674" customFormat="1" ht="12.75" customHeight="1" x14ac:dyDescent="0.2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22</v>
      </c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 t="s">
        <v>23</v>
      </c>
      <c r="K43" s="674" t="s">
        <v>526</v>
      </c>
      <c r="L43" s="674"/>
      <c r="M43" s="674"/>
      <c r="N43" s="674"/>
      <c r="O43" s="674"/>
      <c r="P43" s="674"/>
      <c r="Q43" s="674"/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 x14ac:dyDescent="0.2">
      <c r="I47" s="827"/>
    </row>
  </sheetData>
  <mergeCells count="19">
    <mergeCell ref="F11:G11"/>
    <mergeCell ref="J11:K11"/>
    <mergeCell ref="J10:M10"/>
    <mergeCell ref="M3:O3"/>
    <mergeCell ref="K1:Q1"/>
    <mergeCell ref="J9:Q9"/>
    <mergeCell ref="N11:O11"/>
    <mergeCell ref="A6:Q6"/>
    <mergeCell ref="A7:Q7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B11:C11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2">
    <tabColor theme="6"/>
  </sheetPr>
  <dimension ref="A1:AG47"/>
  <sheetViews>
    <sheetView zoomScale="70" zoomScaleNormal="70" workbookViewId="0">
      <selection activeCell="T38" sqref="T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7" t="s">
        <v>503</v>
      </c>
      <c r="C1" s="2046"/>
      <c r="D1" s="2046"/>
      <c r="E1" s="2046"/>
      <c r="F1" s="2046"/>
      <c r="J1" s="801" t="s">
        <v>179</v>
      </c>
      <c r="K1" s="2984" t="s">
        <v>575</v>
      </c>
      <c r="L1" s="2994"/>
      <c r="M1" s="2994"/>
      <c r="N1" s="2994"/>
      <c r="O1" s="2994"/>
      <c r="P1" s="2994"/>
      <c r="Q1" s="2994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2988" t="s">
        <v>1</v>
      </c>
      <c r="C2" s="2032"/>
      <c r="D2" s="2032"/>
      <c r="E2" s="2032"/>
      <c r="F2" s="2032"/>
      <c r="M2" s="677"/>
      <c r="N2" s="1610" t="s">
        <v>2</v>
      </c>
      <c r="O2" s="1307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372</v>
      </c>
      <c r="M3" s="2997"/>
      <c r="N3" s="2997"/>
      <c r="O3" s="2997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2990" t="s">
        <v>4</v>
      </c>
      <c r="C4" s="204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2989" t="s">
        <v>7</v>
      </c>
      <c r="C5" s="204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2992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2993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26"/>
      <c r="B8" s="1328"/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2991" t="s">
        <v>9</v>
      </c>
      <c r="B9" s="2985" t="s">
        <v>10</v>
      </c>
      <c r="C9" s="2370"/>
      <c r="D9" s="2370"/>
      <c r="E9" s="2370"/>
      <c r="F9" s="2370"/>
      <c r="G9" s="2370"/>
      <c r="H9" s="2370"/>
      <c r="I9" s="2371"/>
      <c r="J9" s="2985" t="s">
        <v>11</v>
      </c>
      <c r="K9" s="2370"/>
      <c r="L9" s="2370"/>
      <c r="M9" s="2370"/>
      <c r="N9" s="2370"/>
      <c r="O9" s="2370"/>
      <c r="P9" s="2370"/>
      <c r="Q9" s="2371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367"/>
      <c r="B10" s="2986" t="s">
        <v>576</v>
      </c>
      <c r="C10" s="2039"/>
      <c r="D10" s="2039"/>
      <c r="E10" s="2040"/>
      <c r="F10" s="2986" t="s">
        <v>577</v>
      </c>
      <c r="G10" s="2039"/>
      <c r="H10" s="2039"/>
      <c r="I10" s="2040"/>
      <c r="J10" s="2986" t="s">
        <v>576</v>
      </c>
      <c r="K10" s="2039"/>
      <c r="L10" s="2039"/>
      <c r="M10" s="2040"/>
      <c r="N10" s="2986" t="s">
        <v>577</v>
      </c>
      <c r="O10" s="2039"/>
      <c r="P10" s="2039"/>
      <c r="Q10" s="2040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367"/>
      <c r="B11" s="2986" t="s">
        <v>14</v>
      </c>
      <c r="C11" s="2039"/>
      <c r="E11" s="679">
        <v>50</v>
      </c>
      <c r="F11" s="2986" t="s">
        <v>14</v>
      </c>
      <c r="G11" s="2039"/>
      <c r="H11" s="678"/>
      <c r="I11" s="679"/>
      <c r="J11" s="2986" t="s">
        <v>14</v>
      </c>
      <c r="K11" s="2039"/>
      <c r="L11" s="678"/>
      <c r="M11" s="679">
        <f>E11</f>
        <v>50</v>
      </c>
      <c r="N11" s="2986" t="s">
        <v>14</v>
      </c>
      <c r="O11" s="2039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36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1"/>
      <c r="C14" s="789"/>
      <c r="D14" s="789"/>
      <c r="E14" s="1372"/>
      <c r="F14" s="825"/>
      <c r="G14" s="789"/>
      <c r="H14" s="789"/>
      <c r="I14" s="826"/>
      <c r="J14" s="931"/>
      <c r="K14" s="831"/>
      <c r="L14" s="789"/>
      <c r="M14" s="1370"/>
      <c r="N14" s="825"/>
      <c r="O14" s="789"/>
      <c r="P14" s="789"/>
      <c r="Q14" s="826"/>
      <c r="S14" s="811"/>
    </row>
    <row r="15" spans="1:33" s="1390" customFormat="1" x14ac:dyDescent="0.2">
      <c r="A15" s="1383">
        <v>1</v>
      </c>
      <c r="B15" s="1384"/>
      <c r="C15" s="1385"/>
      <c r="D15" s="1386"/>
      <c r="E15" s="1148">
        <v>99.6</v>
      </c>
      <c r="F15" s="1387"/>
      <c r="G15" s="1388"/>
      <c r="H15" s="1388"/>
      <c r="I15" s="1148">
        <v>0</v>
      </c>
      <c r="J15" s="1384"/>
      <c r="K15" s="1385"/>
      <c r="L15" s="1386"/>
      <c r="M15" s="1148">
        <v>45</v>
      </c>
      <c r="N15" s="1387"/>
      <c r="O15" s="1388"/>
      <c r="P15" s="1388"/>
      <c r="Q15" s="1148">
        <v>0</v>
      </c>
      <c r="S15" s="1391"/>
    </row>
    <row r="16" spans="1:33" s="681" customFormat="1" x14ac:dyDescent="0.2">
      <c r="A16" s="684">
        <v>2</v>
      </c>
      <c r="B16" s="931"/>
      <c r="C16" s="831"/>
      <c r="D16" s="1369"/>
      <c r="E16" s="1148">
        <v>87.6</v>
      </c>
      <c r="F16" s="1142"/>
      <c r="G16" s="789"/>
      <c r="H16" s="789"/>
      <c r="I16" s="1148">
        <v>0</v>
      </c>
      <c r="J16" s="931"/>
      <c r="K16" s="831"/>
      <c r="L16" s="1369"/>
      <c r="M16" s="1148">
        <v>38.700000000000003</v>
      </c>
      <c r="N16" s="1142"/>
      <c r="O16" s="789"/>
      <c r="P16" s="789"/>
      <c r="Q16" s="1148">
        <v>0</v>
      </c>
      <c r="S16" s="811"/>
    </row>
    <row r="17" spans="1:19" s="681" customFormat="1" x14ac:dyDescent="0.2">
      <c r="A17" s="684">
        <v>3</v>
      </c>
      <c r="B17" s="931"/>
      <c r="C17" s="831"/>
      <c r="D17" s="1369"/>
      <c r="E17" s="1148">
        <v>75.599999999999994</v>
      </c>
      <c r="F17" s="1142"/>
      <c r="G17" s="789"/>
      <c r="H17" s="789"/>
      <c r="I17" s="1148">
        <v>0</v>
      </c>
      <c r="J17" s="931"/>
      <c r="K17" s="831"/>
      <c r="L17" s="1369"/>
      <c r="M17" s="1148">
        <v>37.5</v>
      </c>
      <c r="N17" s="1142"/>
      <c r="O17" s="789"/>
      <c r="P17" s="789"/>
      <c r="Q17" s="1148">
        <v>0</v>
      </c>
      <c r="S17" s="811"/>
    </row>
    <row r="18" spans="1:19" s="681" customFormat="1" x14ac:dyDescent="0.2">
      <c r="A18" s="684">
        <v>4</v>
      </c>
      <c r="B18" s="931"/>
      <c r="C18" s="831"/>
      <c r="D18" s="1369"/>
      <c r="E18" s="1148">
        <v>76.8</v>
      </c>
      <c r="F18" s="1142"/>
      <c r="G18" s="789"/>
      <c r="H18" s="789"/>
      <c r="I18" s="1148">
        <v>0</v>
      </c>
      <c r="J18" s="931"/>
      <c r="K18" s="831"/>
      <c r="L18" s="1369"/>
      <c r="M18" s="1148">
        <v>38.700000000000003</v>
      </c>
      <c r="N18" s="1142"/>
      <c r="O18" s="789"/>
      <c r="P18" s="789"/>
      <c r="Q18" s="1148">
        <v>0</v>
      </c>
      <c r="S18" s="811"/>
    </row>
    <row r="19" spans="1:19" s="681" customFormat="1" x14ac:dyDescent="0.2">
      <c r="A19" s="684">
        <v>5</v>
      </c>
      <c r="B19" s="931"/>
      <c r="C19" s="831"/>
      <c r="D19" s="1369"/>
      <c r="E19" s="1148">
        <v>76.8</v>
      </c>
      <c r="F19" s="1142"/>
      <c r="G19" s="789"/>
      <c r="H19" s="789"/>
      <c r="I19" s="1148">
        <v>0</v>
      </c>
      <c r="J19" s="931"/>
      <c r="K19" s="831"/>
      <c r="L19" s="1369"/>
      <c r="M19" s="1148">
        <v>40.200000000000003</v>
      </c>
      <c r="N19" s="1142"/>
      <c r="O19" s="789"/>
      <c r="P19" s="789"/>
      <c r="Q19" s="1148">
        <v>0</v>
      </c>
      <c r="S19" s="811"/>
    </row>
    <row r="20" spans="1:19" s="681" customFormat="1" x14ac:dyDescent="0.2">
      <c r="A20" s="684">
        <v>6</v>
      </c>
      <c r="B20" s="931"/>
      <c r="C20" s="831"/>
      <c r="D20" s="1369"/>
      <c r="E20" s="1148">
        <v>74.7</v>
      </c>
      <c r="F20" s="1142"/>
      <c r="G20" s="789"/>
      <c r="H20" s="789"/>
      <c r="I20" s="1148">
        <v>0</v>
      </c>
      <c r="J20" s="931"/>
      <c r="K20" s="831"/>
      <c r="L20" s="1369"/>
      <c r="M20" s="1148">
        <v>36.6</v>
      </c>
      <c r="N20" s="1142"/>
      <c r="O20" s="789"/>
      <c r="P20" s="789"/>
      <c r="Q20" s="1148">
        <v>0</v>
      </c>
      <c r="S20" s="811"/>
    </row>
    <row r="21" spans="1:19" s="681" customFormat="1" x14ac:dyDescent="0.2">
      <c r="A21" s="684">
        <v>7</v>
      </c>
      <c r="B21" s="931"/>
      <c r="C21" s="831"/>
      <c r="D21" s="1369"/>
      <c r="E21" s="1148">
        <v>73.5</v>
      </c>
      <c r="F21" s="1142"/>
      <c r="G21" s="789"/>
      <c r="H21" s="789"/>
      <c r="I21" s="1148">
        <v>0</v>
      </c>
      <c r="J21" s="931"/>
      <c r="K21" s="831"/>
      <c r="L21" s="1369"/>
      <c r="M21" s="1148">
        <v>21.3</v>
      </c>
      <c r="N21" s="1142"/>
      <c r="O21" s="789"/>
      <c r="P21" s="789"/>
      <c r="Q21" s="1148">
        <v>0</v>
      </c>
      <c r="S21" s="811"/>
    </row>
    <row r="22" spans="1:19" s="681" customFormat="1" x14ac:dyDescent="0.2">
      <c r="A22" s="684">
        <v>8</v>
      </c>
      <c r="B22" s="931"/>
      <c r="C22" s="831"/>
      <c r="D22" s="1369"/>
      <c r="E22" s="1148">
        <v>91.8</v>
      </c>
      <c r="F22" s="1142"/>
      <c r="G22" s="789"/>
      <c r="H22" s="789"/>
      <c r="I22" s="1148">
        <v>0</v>
      </c>
      <c r="J22" s="931"/>
      <c r="K22" s="831"/>
      <c r="L22" s="1369"/>
      <c r="M22" s="1148">
        <v>33.299999999999997</v>
      </c>
      <c r="N22" s="1142"/>
      <c r="O22" s="789"/>
      <c r="P22" s="789"/>
      <c r="Q22" s="1148">
        <v>0</v>
      </c>
      <c r="S22" s="811"/>
    </row>
    <row r="23" spans="1:19" s="681" customFormat="1" x14ac:dyDescent="0.2">
      <c r="A23" s="684">
        <v>9</v>
      </c>
      <c r="B23" s="931"/>
      <c r="C23" s="831"/>
      <c r="D23" s="1369"/>
      <c r="E23" s="1148">
        <v>99</v>
      </c>
      <c r="F23" s="1142"/>
      <c r="G23" s="789"/>
      <c r="H23" s="789"/>
      <c r="I23" s="1148">
        <v>0</v>
      </c>
      <c r="J23" s="931"/>
      <c r="K23" s="831"/>
      <c r="L23" s="1369"/>
      <c r="M23" s="1148">
        <v>35.700000000000003</v>
      </c>
      <c r="N23" s="1142"/>
      <c r="O23" s="789"/>
      <c r="P23" s="789"/>
      <c r="Q23" s="1148">
        <v>0</v>
      </c>
      <c r="S23" s="811"/>
    </row>
    <row r="24" spans="1:19" s="681" customFormat="1" x14ac:dyDescent="0.2">
      <c r="A24" s="684">
        <v>10</v>
      </c>
      <c r="B24" s="931"/>
      <c r="C24" s="831"/>
      <c r="D24" s="1369"/>
      <c r="E24" s="1148">
        <v>105.9</v>
      </c>
      <c r="F24" s="1142"/>
      <c r="G24" s="789"/>
      <c r="H24" s="789"/>
      <c r="I24" s="1148">
        <v>0</v>
      </c>
      <c r="J24" s="931"/>
      <c r="K24" s="831"/>
      <c r="L24" s="1369"/>
      <c r="M24" s="1148">
        <v>32.700000000000003</v>
      </c>
      <c r="N24" s="1142"/>
      <c r="O24" s="789"/>
      <c r="P24" s="789"/>
      <c r="Q24" s="1148">
        <v>0</v>
      </c>
      <c r="S24" s="811"/>
    </row>
    <row r="25" spans="1:19" s="681" customFormat="1" x14ac:dyDescent="0.2">
      <c r="A25" s="684">
        <v>11</v>
      </c>
      <c r="B25" s="931"/>
      <c r="C25" s="831"/>
      <c r="D25" s="1369"/>
      <c r="E25" s="1148">
        <v>100.5</v>
      </c>
      <c r="F25" s="1142"/>
      <c r="G25" s="789"/>
      <c r="H25" s="789"/>
      <c r="I25" s="1148">
        <v>0</v>
      </c>
      <c r="J25" s="931"/>
      <c r="K25" s="831"/>
      <c r="L25" s="1369"/>
      <c r="M25" s="1148">
        <v>24</v>
      </c>
      <c r="N25" s="1142"/>
      <c r="O25" s="789"/>
      <c r="P25" s="789"/>
      <c r="Q25" s="1148">
        <v>0</v>
      </c>
      <c r="S25" s="811"/>
    </row>
    <row r="26" spans="1:19" s="681" customFormat="1" x14ac:dyDescent="0.2">
      <c r="A26" s="684">
        <v>12</v>
      </c>
      <c r="B26" s="931"/>
      <c r="C26" s="831"/>
      <c r="D26" s="1369"/>
      <c r="E26" s="1148">
        <v>102.9</v>
      </c>
      <c r="F26" s="1142"/>
      <c r="G26" s="789"/>
      <c r="H26" s="789"/>
      <c r="I26" s="1148">
        <v>0</v>
      </c>
      <c r="J26" s="931"/>
      <c r="K26" s="831"/>
      <c r="L26" s="1369"/>
      <c r="M26" s="1148">
        <v>23.4</v>
      </c>
      <c r="N26" s="1142"/>
      <c r="O26" s="789"/>
      <c r="P26" s="789"/>
      <c r="Q26" s="1148">
        <v>0</v>
      </c>
      <c r="S26" s="811"/>
    </row>
    <row r="27" spans="1:19" s="681" customFormat="1" x14ac:dyDescent="0.2">
      <c r="A27" s="684">
        <v>13</v>
      </c>
      <c r="B27" s="931"/>
      <c r="C27" s="831"/>
      <c r="D27" s="1369"/>
      <c r="E27" s="1148">
        <v>100.5</v>
      </c>
      <c r="F27" s="1142"/>
      <c r="G27" s="789"/>
      <c r="H27" s="789"/>
      <c r="I27" s="1148">
        <v>0</v>
      </c>
      <c r="J27" s="931"/>
      <c r="K27" s="831"/>
      <c r="L27" s="1369"/>
      <c r="M27" s="1148">
        <v>23.7</v>
      </c>
      <c r="N27" s="1142"/>
      <c r="O27" s="789"/>
      <c r="P27" s="789"/>
      <c r="Q27" s="1148">
        <v>0</v>
      </c>
      <c r="S27" s="811"/>
    </row>
    <row r="28" spans="1:19" s="681" customFormat="1" x14ac:dyDescent="0.2">
      <c r="A28" s="684">
        <v>14</v>
      </c>
      <c r="B28" s="931"/>
      <c r="C28" s="831"/>
      <c r="D28" s="1369"/>
      <c r="E28" s="1148">
        <v>93.9</v>
      </c>
      <c r="F28" s="1142"/>
      <c r="G28" s="789"/>
      <c r="H28" s="789"/>
      <c r="I28" s="1148">
        <v>0</v>
      </c>
      <c r="J28" s="931"/>
      <c r="K28" s="831"/>
      <c r="L28" s="1369"/>
      <c r="M28" s="1148">
        <v>19.8</v>
      </c>
      <c r="N28" s="1142"/>
      <c r="O28" s="789"/>
      <c r="P28" s="789"/>
      <c r="Q28" s="1148">
        <v>0</v>
      </c>
      <c r="S28" s="811"/>
    </row>
    <row r="29" spans="1:19" s="681" customFormat="1" x14ac:dyDescent="0.2">
      <c r="A29" s="684">
        <v>15</v>
      </c>
      <c r="B29" s="931"/>
      <c r="C29" s="831"/>
      <c r="D29" s="1369"/>
      <c r="E29" s="1148">
        <v>99</v>
      </c>
      <c r="F29" s="1142"/>
      <c r="G29" s="789"/>
      <c r="H29" s="789"/>
      <c r="I29" s="1148">
        <v>0</v>
      </c>
      <c r="J29" s="931"/>
      <c r="K29" s="831"/>
      <c r="L29" s="1369"/>
      <c r="M29" s="1148">
        <v>27.6</v>
      </c>
      <c r="N29" s="1142"/>
      <c r="O29" s="789"/>
      <c r="P29" s="789"/>
      <c r="Q29" s="1148">
        <v>0</v>
      </c>
      <c r="S29" s="811"/>
    </row>
    <row r="30" spans="1:19" s="681" customFormat="1" x14ac:dyDescent="0.2">
      <c r="A30" s="684">
        <v>16</v>
      </c>
      <c r="B30" s="931"/>
      <c r="C30" s="831"/>
      <c r="D30" s="1369"/>
      <c r="E30" s="1148">
        <v>108.3</v>
      </c>
      <c r="F30" s="1142"/>
      <c r="G30" s="789"/>
      <c r="H30" s="789"/>
      <c r="I30" s="1148">
        <v>0</v>
      </c>
      <c r="J30" s="931"/>
      <c r="K30" s="831"/>
      <c r="L30" s="1369"/>
      <c r="M30" s="1148">
        <v>36.299999999999997</v>
      </c>
      <c r="N30" s="1142"/>
      <c r="O30" s="789"/>
      <c r="P30" s="789"/>
      <c r="Q30" s="1148">
        <v>0</v>
      </c>
      <c r="S30" s="811"/>
    </row>
    <row r="31" spans="1:19" s="685" customFormat="1" x14ac:dyDescent="0.2">
      <c r="A31" s="684">
        <v>17</v>
      </c>
      <c r="B31" s="931"/>
      <c r="C31" s="831"/>
      <c r="D31" s="1369"/>
      <c r="E31" s="1148">
        <v>109.5</v>
      </c>
      <c r="F31" s="1142"/>
      <c r="G31" s="789"/>
      <c r="H31" s="789"/>
      <c r="I31" s="1148">
        <v>0</v>
      </c>
      <c r="J31" s="931"/>
      <c r="K31" s="831"/>
      <c r="L31" s="1369"/>
      <c r="M31" s="1148">
        <v>30.6</v>
      </c>
      <c r="N31" s="1142"/>
      <c r="O31" s="789"/>
      <c r="P31" s="789"/>
      <c r="Q31" s="1148">
        <v>0</v>
      </c>
      <c r="S31" s="811"/>
    </row>
    <row r="32" spans="1:19" s="685" customFormat="1" x14ac:dyDescent="0.2">
      <c r="A32" s="684">
        <v>18</v>
      </c>
      <c r="B32" s="931"/>
      <c r="C32" s="831"/>
      <c r="D32" s="1369"/>
      <c r="E32" s="1148">
        <v>109.8</v>
      </c>
      <c r="F32" s="1142"/>
      <c r="G32" s="789"/>
      <c r="H32" s="789"/>
      <c r="I32" s="1148">
        <v>0</v>
      </c>
      <c r="J32" s="931"/>
      <c r="K32" s="831"/>
      <c r="L32" s="1369"/>
      <c r="M32" s="1148">
        <v>26.7</v>
      </c>
      <c r="N32" s="1142"/>
      <c r="O32" s="789"/>
      <c r="P32" s="789"/>
      <c r="Q32" s="1148">
        <v>0</v>
      </c>
      <c r="S32" s="811"/>
    </row>
    <row r="33" spans="1:33" s="685" customFormat="1" x14ac:dyDescent="0.2">
      <c r="A33" s="684">
        <v>19</v>
      </c>
      <c r="B33" s="931"/>
      <c r="C33" s="831"/>
      <c r="D33" s="1369"/>
      <c r="E33" s="1148">
        <v>113.4</v>
      </c>
      <c r="F33" s="1142"/>
      <c r="G33" s="789"/>
      <c r="H33" s="789"/>
      <c r="I33" s="1148">
        <v>0</v>
      </c>
      <c r="J33" s="931"/>
      <c r="K33" s="831"/>
      <c r="L33" s="1369"/>
      <c r="M33" s="1148">
        <v>26.4</v>
      </c>
      <c r="N33" s="1142"/>
      <c r="O33" s="789"/>
      <c r="P33" s="789"/>
      <c r="Q33" s="1148">
        <v>0</v>
      </c>
      <c r="S33" s="811"/>
    </row>
    <row r="34" spans="1:33" s="685" customFormat="1" x14ac:dyDescent="0.2">
      <c r="A34" s="684">
        <v>20</v>
      </c>
      <c r="B34" s="931"/>
      <c r="C34" s="831"/>
      <c r="D34" s="1369"/>
      <c r="E34" s="1148">
        <v>114.3</v>
      </c>
      <c r="F34" s="1142"/>
      <c r="G34" s="789"/>
      <c r="H34" s="789"/>
      <c r="I34" s="1148">
        <v>0</v>
      </c>
      <c r="J34" s="931"/>
      <c r="K34" s="831"/>
      <c r="L34" s="1369"/>
      <c r="M34" s="1148">
        <v>30</v>
      </c>
      <c r="N34" s="1142"/>
      <c r="O34" s="789"/>
      <c r="P34" s="789"/>
      <c r="Q34" s="1148">
        <v>0</v>
      </c>
      <c r="S34" s="811"/>
    </row>
    <row r="35" spans="1:33" s="685" customFormat="1" x14ac:dyDescent="0.2">
      <c r="A35" s="684">
        <v>21</v>
      </c>
      <c r="B35" s="931"/>
      <c r="C35" s="831"/>
      <c r="D35" s="1369"/>
      <c r="E35" s="1148">
        <v>117.3</v>
      </c>
      <c r="F35" s="1142"/>
      <c r="G35" s="789"/>
      <c r="H35" s="789"/>
      <c r="I35" s="1148">
        <v>0</v>
      </c>
      <c r="J35" s="931"/>
      <c r="K35" s="831"/>
      <c r="L35" s="1369"/>
      <c r="M35" s="1148">
        <v>34.799999999999997</v>
      </c>
      <c r="N35" s="1142"/>
      <c r="O35" s="789"/>
      <c r="P35" s="789"/>
      <c r="Q35" s="1148">
        <v>0</v>
      </c>
      <c r="S35" s="811"/>
    </row>
    <row r="36" spans="1:33" s="685" customFormat="1" x14ac:dyDescent="0.2">
      <c r="A36" s="684">
        <v>22</v>
      </c>
      <c r="B36" s="931"/>
      <c r="C36" s="831"/>
      <c r="D36" s="1369"/>
      <c r="E36" s="1148">
        <v>111.6</v>
      </c>
      <c r="F36" s="1142"/>
      <c r="G36" s="789"/>
      <c r="H36" s="789"/>
      <c r="I36" s="1148">
        <v>0</v>
      </c>
      <c r="J36" s="931"/>
      <c r="K36" s="831"/>
      <c r="L36" s="1369"/>
      <c r="M36" s="1148">
        <v>29.4</v>
      </c>
      <c r="N36" s="1142"/>
      <c r="O36" s="789"/>
      <c r="P36" s="789"/>
      <c r="Q36" s="1148">
        <v>0</v>
      </c>
      <c r="S36" s="811"/>
    </row>
    <row r="37" spans="1:33" s="685" customFormat="1" x14ac:dyDescent="0.2">
      <c r="A37" s="684">
        <v>23</v>
      </c>
      <c r="B37" s="931"/>
      <c r="C37" s="831"/>
      <c r="D37" s="1369"/>
      <c r="E37" s="1148">
        <v>99.9</v>
      </c>
      <c r="F37" s="1142"/>
      <c r="G37" s="789"/>
      <c r="H37" s="789"/>
      <c r="I37" s="1148">
        <v>0</v>
      </c>
      <c r="J37" s="931"/>
      <c r="K37" s="831"/>
      <c r="L37" s="1369"/>
      <c r="M37" s="1148">
        <v>26.1</v>
      </c>
      <c r="N37" s="1142"/>
      <c r="O37" s="789"/>
      <c r="P37" s="789"/>
      <c r="Q37" s="1148">
        <v>0</v>
      </c>
      <c r="S37" s="811"/>
    </row>
    <row r="38" spans="1:33" s="685" customFormat="1" x14ac:dyDescent="0.2">
      <c r="A38" s="684">
        <v>24</v>
      </c>
      <c r="B38" s="931"/>
      <c r="C38" s="831"/>
      <c r="D38" s="1369"/>
      <c r="E38" s="1148">
        <v>94.8</v>
      </c>
      <c r="F38" s="1142"/>
      <c r="G38" s="789"/>
      <c r="H38" s="789"/>
      <c r="I38" s="1148">
        <v>0</v>
      </c>
      <c r="J38" s="931"/>
      <c r="K38" s="831"/>
      <c r="L38" s="1369"/>
      <c r="M38" s="1148">
        <v>28.5</v>
      </c>
      <c r="N38" s="1142"/>
      <c r="O38" s="789"/>
      <c r="P38" s="789"/>
      <c r="Q38" s="1148">
        <v>0</v>
      </c>
      <c r="S38" s="811"/>
    </row>
    <row r="39" spans="1:33" s="685" customFormat="1" x14ac:dyDescent="0.2">
      <c r="A39" s="684" t="s">
        <v>19</v>
      </c>
      <c r="B39" s="789"/>
      <c r="C39" s="789"/>
      <c r="D39" s="789"/>
      <c r="E39" s="1371">
        <f>SUM(E15:E38)</f>
        <v>2337</v>
      </c>
      <c r="F39" s="789"/>
      <c r="G39" s="789"/>
      <c r="H39" s="789"/>
      <c r="I39" s="1181">
        <f>SUM(I15:I38)</f>
        <v>0</v>
      </c>
      <c r="J39" s="789"/>
      <c r="K39" s="789"/>
      <c r="L39" s="789"/>
      <c r="M39" s="1371">
        <f>SUM(M15:M38)</f>
        <v>747</v>
      </c>
      <c r="N39" s="789"/>
      <c r="O39" s="789"/>
      <c r="P39" s="789"/>
      <c r="Q39" s="1181">
        <f>SUM(Q15:Q38)</f>
        <v>0</v>
      </c>
    </row>
    <row r="40" spans="1:33" s="674" customFormat="1" ht="12.75" customHeight="1" x14ac:dyDescent="0.2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22</v>
      </c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 t="s">
        <v>23</v>
      </c>
      <c r="K43" s="674" t="s">
        <v>526</v>
      </c>
      <c r="L43" s="674"/>
      <c r="M43" s="674"/>
      <c r="N43" s="674"/>
      <c r="O43" s="674"/>
      <c r="P43" s="674"/>
      <c r="Q43" s="674"/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 x14ac:dyDescent="0.2">
      <c r="I47" s="827"/>
    </row>
  </sheetData>
  <mergeCells count="19">
    <mergeCell ref="B5:C5"/>
    <mergeCell ref="B1:F1"/>
    <mergeCell ref="K1:Q1"/>
    <mergeCell ref="B2:F2"/>
    <mergeCell ref="M3:O3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7">
    <tabColor theme="3"/>
  </sheetPr>
  <dimension ref="A1:AG47"/>
  <sheetViews>
    <sheetView zoomScale="70" zoomScaleNormal="70" workbookViewId="0">
      <selection activeCell="T31" sqref="T31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7" t="s">
        <v>503</v>
      </c>
      <c r="C1" s="2046"/>
      <c r="D1" s="2046"/>
      <c r="E1" s="2046"/>
      <c r="F1" s="2046"/>
      <c r="J1" s="801" t="s">
        <v>179</v>
      </c>
      <c r="K1" s="2984" t="s">
        <v>552</v>
      </c>
      <c r="L1" s="2994"/>
      <c r="M1" s="2994"/>
      <c r="N1" s="2994"/>
      <c r="O1" s="2994"/>
      <c r="P1" s="2994"/>
      <c r="Q1" s="2994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2988" t="s">
        <v>1</v>
      </c>
      <c r="C2" s="2032"/>
      <c r="D2" s="2032"/>
      <c r="E2" s="2032"/>
      <c r="F2" s="2032"/>
      <c r="M2" s="677"/>
      <c r="N2" s="1306" t="s">
        <v>2</v>
      </c>
      <c r="O2" s="1307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519</v>
      </c>
      <c r="M3" s="2997"/>
      <c r="N3" s="2997"/>
      <c r="O3" s="2997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2990" t="s">
        <v>4</v>
      </c>
      <c r="C4" s="204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2989" t="s">
        <v>7</v>
      </c>
      <c r="C5" s="204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2992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2993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26">
        <v>1721</v>
      </c>
      <c r="B8" s="1328">
        <v>1722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2991" t="s">
        <v>9</v>
      </c>
      <c r="B9" s="2985" t="s">
        <v>10</v>
      </c>
      <c r="C9" s="2370"/>
      <c r="D9" s="2370"/>
      <c r="E9" s="2370"/>
      <c r="F9" s="2370"/>
      <c r="G9" s="2370"/>
      <c r="H9" s="2370"/>
      <c r="I9" s="2371"/>
      <c r="J9" s="2985" t="s">
        <v>11</v>
      </c>
      <c r="K9" s="2370"/>
      <c r="L9" s="2370"/>
      <c r="M9" s="2370"/>
      <c r="N9" s="2370"/>
      <c r="O9" s="2370"/>
      <c r="P9" s="2370"/>
      <c r="Q9" s="2371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367"/>
      <c r="B10" s="2986" t="s">
        <v>511</v>
      </c>
      <c r="C10" s="2039"/>
      <c r="D10" s="2039"/>
      <c r="E10" s="2040"/>
      <c r="F10" s="2986" t="s">
        <v>512</v>
      </c>
      <c r="G10" s="2039"/>
      <c r="H10" s="2039"/>
      <c r="I10" s="2040"/>
      <c r="J10" s="2986" t="s">
        <v>511</v>
      </c>
      <c r="K10" s="2922"/>
      <c r="L10" s="2922"/>
      <c r="M10" s="2923"/>
      <c r="N10" s="2986" t="s">
        <v>512</v>
      </c>
      <c r="O10" s="2922"/>
      <c r="P10" s="2922"/>
      <c r="Q10" s="2923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367"/>
      <c r="B11" s="2986" t="s">
        <v>14</v>
      </c>
      <c r="C11" s="2039"/>
      <c r="E11" s="679">
        <v>50</v>
      </c>
      <c r="F11" s="2986" t="s">
        <v>14</v>
      </c>
      <c r="G11" s="2039"/>
      <c r="H11" s="678"/>
      <c r="I11" s="679"/>
      <c r="J11" s="2986" t="s">
        <v>14</v>
      </c>
      <c r="K11" s="2039"/>
      <c r="L11" s="678"/>
      <c r="M11" s="679">
        <f>E11</f>
        <v>50</v>
      </c>
      <c r="N11" s="2986" t="s">
        <v>14</v>
      </c>
      <c r="O11" s="2039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36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1"/>
      <c r="C14" s="789"/>
      <c r="D14" s="789"/>
      <c r="E14" s="1372"/>
      <c r="F14" s="825"/>
      <c r="G14" s="789"/>
      <c r="H14" s="789"/>
      <c r="I14" s="1370"/>
      <c r="J14" s="931"/>
      <c r="K14" s="831"/>
      <c r="L14" s="789"/>
      <c r="M14" s="1370"/>
      <c r="N14" s="825"/>
      <c r="O14" s="789"/>
      <c r="P14" s="789"/>
      <c r="Q14" s="1370"/>
      <c r="S14" s="811"/>
    </row>
    <row r="15" spans="1:33" s="1390" customFormat="1" ht="15" x14ac:dyDescent="0.2">
      <c r="A15" s="1383">
        <v>1</v>
      </c>
      <c r="B15" s="1384"/>
      <c r="C15" s="1385"/>
      <c r="D15" s="1386"/>
      <c r="E15" s="1871"/>
      <c r="F15" s="1872"/>
      <c r="G15" s="1873"/>
      <c r="H15" s="1876"/>
      <c r="I15" s="1871"/>
      <c r="J15" s="1886"/>
      <c r="K15" s="1882"/>
      <c r="L15" s="1876"/>
      <c r="M15" s="1871"/>
      <c r="N15" s="1872"/>
      <c r="O15" s="1873"/>
      <c r="P15" s="1876"/>
      <c r="Q15" s="1871"/>
      <c r="S15" s="1391"/>
    </row>
    <row r="16" spans="1:33" s="681" customFormat="1" ht="15" x14ac:dyDescent="0.2">
      <c r="A16" s="684">
        <v>2</v>
      </c>
      <c r="B16" s="931"/>
      <c r="C16" s="831"/>
      <c r="D16" s="1369"/>
      <c r="E16" s="1871"/>
      <c r="F16" s="1877"/>
      <c r="G16" s="1861"/>
      <c r="H16" s="1880"/>
      <c r="I16" s="1871"/>
      <c r="J16" s="1887"/>
      <c r="K16" s="1884"/>
      <c r="L16" s="1880"/>
      <c r="M16" s="1871"/>
      <c r="N16" s="1877"/>
      <c r="O16" s="1861"/>
      <c r="P16" s="1880"/>
      <c r="Q16" s="1871"/>
      <c r="S16" s="811"/>
    </row>
    <row r="17" spans="1:19" s="681" customFormat="1" ht="15" x14ac:dyDescent="0.2">
      <c r="A17" s="684">
        <v>3</v>
      </c>
      <c r="B17" s="931"/>
      <c r="C17" s="831"/>
      <c r="D17" s="1369"/>
      <c r="E17" s="1871"/>
      <c r="F17" s="1877"/>
      <c r="G17" s="1861"/>
      <c r="H17" s="1880"/>
      <c r="I17" s="1871"/>
      <c r="J17" s="1887"/>
      <c r="K17" s="1884"/>
      <c r="L17" s="1880"/>
      <c r="M17" s="1871"/>
      <c r="N17" s="1877"/>
      <c r="O17" s="1861"/>
      <c r="P17" s="1880"/>
      <c r="Q17" s="1871"/>
      <c r="S17" s="811"/>
    </row>
    <row r="18" spans="1:19" s="681" customFormat="1" ht="15" x14ac:dyDescent="0.2">
      <c r="A18" s="684">
        <v>4</v>
      </c>
      <c r="B18" s="931"/>
      <c r="C18" s="831"/>
      <c r="D18" s="1369"/>
      <c r="E18" s="1871"/>
      <c r="F18" s="1877"/>
      <c r="G18" s="1861"/>
      <c r="H18" s="1880"/>
      <c r="I18" s="1871"/>
      <c r="J18" s="1887"/>
      <c r="K18" s="1884"/>
      <c r="L18" s="1880"/>
      <c r="M18" s="1871"/>
      <c r="N18" s="1877"/>
      <c r="O18" s="1861"/>
      <c r="P18" s="1880"/>
      <c r="Q18" s="1871"/>
      <c r="S18" s="811"/>
    </row>
    <row r="19" spans="1:19" s="681" customFormat="1" ht="15" x14ac:dyDescent="0.2">
      <c r="A19" s="684">
        <v>5</v>
      </c>
      <c r="B19" s="931"/>
      <c r="C19" s="831"/>
      <c r="D19" s="1369"/>
      <c r="E19" s="1871"/>
      <c r="F19" s="1877"/>
      <c r="G19" s="1861"/>
      <c r="H19" s="1880"/>
      <c r="I19" s="1871"/>
      <c r="J19" s="1887"/>
      <c r="K19" s="1884"/>
      <c r="L19" s="1880"/>
      <c r="M19" s="1871"/>
      <c r="N19" s="1877"/>
      <c r="O19" s="1861"/>
      <c r="P19" s="1880"/>
      <c r="Q19" s="1871"/>
      <c r="S19" s="811"/>
    </row>
    <row r="20" spans="1:19" s="681" customFormat="1" ht="15" x14ac:dyDescent="0.2">
      <c r="A20" s="684">
        <v>6</v>
      </c>
      <c r="B20" s="931"/>
      <c r="C20" s="831"/>
      <c r="D20" s="1369"/>
      <c r="E20" s="1871"/>
      <c r="F20" s="1877"/>
      <c r="G20" s="1861"/>
      <c r="H20" s="1880"/>
      <c r="I20" s="1871"/>
      <c r="J20" s="1887"/>
      <c r="K20" s="1884"/>
      <c r="L20" s="1880"/>
      <c r="M20" s="1871"/>
      <c r="N20" s="1877"/>
      <c r="O20" s="1861"/>
      <c r="P20" s="1880"/>
      <c r="Q20" s="1871"/>
      <c r="S20" s="811"/>
    </row>
    <row r="21" spans="1:19" s="681" customFormat="1" ht="15" x14ac:dyDescent="0.2">
      <c r="A21" s="684">
        <v>7</v>
      </c>
      <c r="B21" s="931"/>
      <c r="C21" s="831"/>
      <c r="D21" s="1369"/>
      <c r="E21" s="1871"/>
      <c r="F21" s="1877"/>
      <c r="G21" s="1861"/>
      <c r="H21" s="1880"/>
      <c r="I21" s="1871"/>
      <c r="J21" s="1887"/>
      <c r="K21" s="1884"/>
      <c r="L21" s="1880"/>
      <c r="M21" s="1871"/>
      <c r="N21" s="1877"/>
      <c r="O21" s="1861"/>
      <c r="P21" s="1880"/>
      <c r="Q21" s="1871"/>
      <c r="S21" s="811"/>
    </row>
    <row r="22" spans="1:19" s="681" customFormat="1" ht="15" x14ac:dyDescent="0.2">
      <c r="A22" s="684">
        <v>8</v>
      </c>
      <c r="B22" s="931"/>
      <c r="C22" s="831"/>
      <c r="D22" s="1369"/>
      <c r="E22" s="1871"/>
      <c r="F22" s="1877"/>
      <c r="G22" s="1861"/>
      <c r="H22" s="1880"/>
      <c r="I22" s="1871"/>
      <c r="J22" s="1887"/>
      <c r="K22" s="1884"/>
      <c r="L22" s="1880"/>
      <c r="M22" s="1871"/>
      <c r="N22" s="1877"/>
      <c r="O22" s="1861"/>
      <c r="P22" s="1880"/>
      <c r="Q22" s="1871"/>
      <c r="S22" s="811"/>
    </row>
    <row r="23" spans="1:19" s="681" customFormat="1" ht="15" x14ac:dyDescent="0.2">
      <c r="A23" s="684">
        <v>9</v>
      </c>
      <c r="B23" s="931"/>
      <c r="C23" s="831"/>
      <c r="D23" s="1369"/>
      <c r="E23" s="1871"/>
      <c r="F23" s="1877"/>
      <c r="G23" s="1861"/>
      <c r="H23" s="1880"/>
      <c r="I23" s="1871"/>
      <c r="J23" s="1887"/>
      <c r="K23" s="1884"/>
      <c r="L23" s="1880"/>
      <c r="M23" s="1871"/>
      <c r="N23" s="1877"/>
      <c r="O23" s="1861"/>
      <c r="P23" s="1880"/>
      <c r="Q23" s="1871"/>
      <c r="S23" s="811"/>
    </row>
    <row r="24" spans="1:19" s="681" customFormat="1" ht="15" x14ac:dyDescent="0.2">
      <c r="A24" s="684">
        <v>10</v>
      </c>
      <c r="B24" s="931"/>
      <c r="C24" s="831"/>
      <c r="D24" s="1369"/>
      <c r="E24" s="1871"/>
      <c r="F24" s="1877"/>
      <c r="G24" s="1861"/>
      <c r="H24" s="1880"/>
      <c r="I24" s="1871"/>
      <c r="J24" s="1887"/>
      <c r="K24" s="1884"/>
      <c r="L24" s="1880"/>
      <c r="M24" s="1871"/>
      <c r="N24" s="1877"/>
      <c r="O24" s="1861"/>
      <c r="P24" s="1880"/>
      <c r="Q24" s="1871"/>
      <c r="S24" s="811"/>
    </row>
    <row r="25" spans="1:19" s="681" customFormat="1" ht="15" x14ac:dyDescent="0.2">
      <c r="A25" s="684">
        <v>11</v>
      </c>
      <c r="B25" s="931"/>
      <c r="C25" s="831"/>
      <c r="D25" s="1369"/>
      <c r="E25" s="1871"/>
      <c r="F25" s="1877"/>
      <c r="G25" s="1861"/>
      <c r="H25" s="1880"/>
      <c r="I25" s="1871"/>
      <c r="J25" s="1887"/>
      <c r="K25" s="1884"/>
      <c r="L25" s="1880"/>
      <c r="M25" s="1871"/>
      <c r="N25" s="1877"/>
      <c r="O25" s="1861"/>
      <c r="P25" s="1880"/>
      <c r="Q25" s="1871"/>
      <c r="S25" s="811"/>
    </row>
    <row r="26" spans="1:19" s="681" customFormat="1" ht="15" x14ac:dyDescent="0.2">
      <c r="A26" s="684">
        <v>12</v>
      </c>
      <c r="B26" s="931"/>
      <c r="C26" s="831"/>
      <c r="D26" s="1369"/>
      <c r="E26" s="1871"/>
      <c r="F26" s="1877"/>
      <c r="G26" s="1861"/>
      <c r="H26" s="1880"/>
      <c r="I26" s="1871"/>
      <c r="J26" s="1887"/>
      <c r="K26" s="1884"/>
      <c r="L26" s="1880"/>
      <c r="M26" s="1871"/>
      <c r="N26" s="1877"/>
      <c r="O26" s="1861"/>
      <c r="P26" s="1880"/>
      <c r="Q26" s="1871"/>
      <c r="S26" s="811"/>
    </row>
    <row r="27" spans="1:19" s="681" customFormat="1" ht="15" x14ac:dyDescent="0.2">
      <c r="A27" s="684">
        <v>13</v>
      </c>
      <c r="B27" s="931"/>
      <c r="C27" s="831"/>
      <c r="D27" s="1369"/>
      <c r="E27" s="1871"/>
      <c r="F27" s="1877"/>
      <c r="G27" s="1861"/>
      <c r="H27" s="1880"/>
      <c r="I27" s="1871"/>
      <c r="J27" s="1887"/>
      <c r="K27" s="1884"/>
      <c r="L27" s="1880"/>
      <c r="M27" s="1871"/>
      <c r="N27" s="1877"/>
      <c r="O27" s="1861"/>
      <c r="P27" s="1880"/>
      <c r="Q27" s="1871"/>
      <c r="S27" s="811"/>
    </row>
    <row r="28" spans="1:19" s="681" customFormat="1" ht="15" x14ac:dyDescent="0.2">
      <c r="A28" s="684">
        <v>14</v>
      </c>
      <c r="B28" s="931"/>
      <c r="C28" s="831"/>
      <c r="D28" s="1369"/>
      <c r="E28" s="1871"/>
      <c r="F28" s="1877"/>
      <c r="G28" s="1861"/>
      <c r="H28" s="1880"/>
      <c r="I28" s="1871"/>
      <c r="J28" s="1887"/>
      <c r="K28" s="1884"/>
      <c r="L28" s="1880"/>
      <c r="M28" s="1871"/>
      <c r="N28" s="1877"/>
      <c r="O28" s="1861"/>
      <c r="P28" s="1880"/>
      <c r="Q28" s="1871"/>
      <c r="S28" s="811"/>
    </row>
    <row r="29" spans="1:19" s="681" customFormat="1" ht="15" x14ac:dyDescent="0.2">
      <c r="A29" s="684">
        <v>15</v>
      </c>
      <c r="B29" s="931"/>
      <c r="C29" s="831"/>
      <c r="D29" s="1369"/>
      <c r="E29" s="1871"/>
      <c r="F29" s="1877"/>
      <c r="G29" s="1861"/>
      <c r="H29" s="1880"/>
      <c r="I29" s="1871"/>
      <c r="J29" s="1887"/>
      <c r="K29" s="1884"/>
      <c r="L29" s="1880"/>
      <c r="M29" s="1871"/>
      <c r="N29" s="1877"/>
      <c r="O29" s="1861"/>
      <c r="P29" s="1880"/>
      <c r="Q29" s="1871"/>
      <c r="S29" s="811"/>
    </row>
    <row r="30" spans="1:19" s="681" customFormat="1" ht="15" x14ac:dyDescent="0.2">
      <c r="A30" s="684">
        <v>16</v>
      </c>
      <c r="B30" s="931"/>
      <c r="C30" s="831"/>
      <c r="D30" s="1369"/>
      <c r="E30" s="1871"/>
      <c r="F30" s="1877"/>
      <c r="G30" s="1861"/>
      <c r="H30" s="1880"/>
      <c r="I30" s="1871"/>
      <c r="J30" s="1887"/>
      <c r="K30" s="1884"/>
      <c r="L30" s="1880"/>
      <c r="M30" s="1871"/>
      <c r="N30" s="1877"/>
      <c r="O30" s="1861"/>
      <c r="P30" s="1880"/>
      <c r="Q30" s="1871"/>
      <c r="S30" s="811"/>
    </row>
    <row r="31" spans="1:19" s="685" customFormat="1" ht="15" x14ac:dyDescent="0.2">
      <c r="A31" s="684">
        <v>17</v>
      </c>
      <c r="B31" s="931"/>
      <c r="C31" s="831"/>
      <c r="D31" s="1369"/>
      <c r="E31" s="1871"/>
      <c r="F31" s="1877"/>
      <c r="G31" s="1861"/>
      <c r="H31" s="1880"/>
      <c r="I31" s="1871"/>
      <c r="J31" s="1887"/>
      <c r="K31" s="1884"/>
      <c r="L31" s="1880"/>
      <c r="M31" s="1871"/>
      <c r="N31" s="1877"/>
      <c r="O31" s="1861"/>
      <c r="P31" s="1880"/>
      <c r="Q31" s="1871"/>
      <c r="S31" s="811"/>
    </row>
    <row r="32" spans="1:19" s="685" customFormat="1" ht="15" x14ac:dyDescent="0.2">
      <c r="A32" s="684">
        <v>18</v>
      </c>
      <c r="B32" s="931"/>
      <c r="C32" s="831"/>
      <c r="D32" s="1369"/>
      <c r="E32" s="1871"/>
      <c r="F32" s="1877"/>
      <c r="G32" s="1861"/>
      <c r="H32" s="1880"/>
      <c r="I32" s="1871"/>
      <c r="J32" s="1887"/>
      <c r="K32" s="1884"/>
      <c r="L32" s="1880"/>
      <c r="M32" s="1871"/>
      <c r="N32" s="1877"/>
      <c r="O32" s="1861"/>
      <c r="P32" s="1880"/>
      <c r="Q32" s="1871"/>
      <c r="S32" s="811"/>
    </row>
    <row r="33" spans="1:33" s="685" customFormat="1" ht="15" x14ac:dyDescent="0.2">
      <c r="A33" s="684">
        <v>19</v>
      </c>
      <c r="B33" s="931"/>
      <c r="C33" s="831"/>
      <c r="D33" s="1369"/>
      <c r="E33" s="1871"/>
      <c r="F33" s="1877"/>
      <c r="G33" s="1861"/>
      <c r="H33" s="1880"/>
      <c r="I33" s="1871"/>
      <c r="J33" s="1887"/>
      <c r="K33" s="1884"/>
      <c r="L33" s="1880"/>
      <c r="M33" s="1871"/>
      <c r="N33" s="1877"/>
      <c r="O33" s="1861"/>
      <c r="P33" s="1880"/>
      <c r="Q33" s="1871"/>
      <c r="S33" s="811"/>
    </row>
    <row r="34" spans="1:33" s="685" customFormat="1" ht="15" x14ac:dyDescent="0.2">
      <c r="A34" s="684">
        <v>20</v>
      </c>
      <c r="B34" s="931"/>
      <c r="C34" s="831"/>
      <c r="D34" s="1369"/>
      <c r="E34" s="1871"/>
      <c r="F34" s="1877"/>
      <c r="G34" s="1861"/>
      <c r="H34" s="1880"/>
      <c r="I34" s="1871"/>
      <c r="J34" s="1887"/>
      <c r="K34" s="1884"/>
      <c r="L34" s="1880"/>
      <c r="M34" s="1871"/>
      <c r="N34" s="1877"/>
      <c r="O34" s="1861"/>
      <c r="P34" s="1880"/>
      <c r="Q34" s="1871"/>
      <c r="S34" s="811"/>
    </row>
    <row r="35" spans="1:33" s="685" customFormat="1" ht="15" x14ac:dyDescent="0.2">
      <c r="A35" s="684">
        <v>21</v>
      </c>
      <c r="B35" s="931"/>
      <c r="C35" s="831"/>
      <c r="D35" s="1369"/>
      <c r="E35" s="1871"/>
      <c r="F35" s="1877"/>
      <c r="G35" s="1861"/>
      <c r="H35" s="1880"/>
      <c r="I35" s="1871"/>
      <c r="J35" s="1887"/>
      <c r="K35" s="1884"/>
      <c r="L35" s="1880"/>
      <c r="M35" s="1871"/>
      <c r="N35" s="1877"/>
      <c r="O35" s="1861"/>
      <c r="P35" s="1880"/>
      <c r="Q35" s="1871"/>
      <c r="S35" s="811"/>
    </row>
    <row r="36" spans="1:33" s="685" customFormat="1" ht="15" x14ac:dyDescent="0.2">
      <c r="A36" s="684">
        <v>22</v>
      </c>
      <c r="B36" s="931"/>
      <c r="C36" s="831"/>
      <c r="D36" s="1369"/>
      <c r="E36" s="1871"/>
      <c r="F36" s="1877"/>
      <c r="G36" s="1861"/>
      <c r="H36" s="1880"/>
      <c r="I36" s="1871"/>
      <c r="J36" s="1887"/>
      <c r="K36" s="1884"/>
      <c r="L36" s="1880"/>
      <c r="M36" s="1871"/>
      <c r="N36" s="1877"/>
      <c r="O36" s="1861"/>
      <c r="P36" s="1880"/>
      <c r="Q36" s="1871"/>
      <c r="S36" s="811"/>
    </row>
    <row r="37" spans="1:33" s="685" customFormat="1" ht="15" x14ac:dyDescent="0.2">
      <c r="A37" s="684">
        <v>23</v>
      </c>
      <c r="B37" s="931"/>
      <c r="C37" s="831"/>
      <c r="D37" s="1369"/>
      <c r="E37" s="1871"/>
      <c r="F37" s="1877"/>
      <c r="G37" s="1861"/>
      <c r="H37" s="1880"/>
      <c r="I37" s="1871"/>
      <c r="J37" s="1887"/>
      <c r="K37" s="1884"/>
      <c r="L37" s="1880"/>
      <c r="M37" s="1871"/>
      <c r="N37" s="1877"/>
      <c r="O37" s="1861"/>
      <c r="P37" s="1880"/>
      <c r="Q37" s="1871"/>
      <c r="S37" s="811"/>
    </row>
    <row r="38" spans="1:33" s="685" customFormat="1" ht="15" x14ac:dyDescent="0.2">
      <c r="A38" s="684">
        <v>24</v>
      </c>
      <c r="B38" s="931"/>
      <c r="C38" s="831"/>
      <c r="D38" s="1369"/>
      <c r="E38" s="1871"/>
      <c r="F38" s="1877"/>
      <c r="G38" s="1861"/>
      <c r="H38" s="1880"/>
      <c r="I38" s="1871"/>
      <c r="J38" s="1887"/>
      <c r="K38" s="1884"/>
      <c r="L38" s="1880"/>
      <c r="M38" s="1871"/>
      <c r="N38" s="1877"/>
      <c r="O38" s="1861"/>
      <c r="P38" s="1880"/>
      <c r="Q38" s="1871"/>
      <c r="S38" s="811"/>
    </row>
    <row r="39" spans="1:33" s="685" customFormat="1" ht="15" x14ac:dyDescent="0.2">
      <c r="A39" s="684" t="s">
        <v>19</v>
      </c>
      <c r="B39" s="789"/>
      <c r="C39" s="789"/>
      <c r="D39" s="789"/>
      <c r="E39" s="1860">
        <f>SUM(E15:E38)</f>
        <v>0</v>
      </c>
      <c r="F39" s="1861"/>
      <c r="G39" s="1861"/>
      <c r="H39" s="1861"/>
      <c r="I39" s="1860">
        <f>SUM(I15:I38)</f>
        <v>0</v>
      </c>
      <c r="J39" s="1861"/>
      <c r="K39" s="1861"/>
      <c r="L39" s="1861"/>
      <c r="M39" s="1860">
        <f>SUM(M15:M38)</f>
        <v>0</v>
      </c>
      <c r="N39" s="1861"/>
      <c r="O39" s="1861"/>
      <c r="P39" s="1861"/>
      <c r="Q39" s="1860">
        <f>SUM(Q15:Q38)</f>
        <v>0</v>
      </c>
    </row>
    <row r="40" spans="1:33" s="674" customFormat="1" ht="12.75" customHeight="1" x14ac:dyDescent="0.2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22</v>
      </c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 t="s">
        <v>23</v>
      </c>
      <c r="K43" s="674" t="s">
        <v>526</v>
      </c>
      <c r="L43" s="674"/>
      <c r="M43" s="674"/>
      <c r="N43" s="674"/>
      <c r="O43" s="674"/>
      <c r="P43" s="674"/>
      <c r="Q43" s="674"/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 x14ac:dyDescent="0.2">
      <c r="I47" s="827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K1:Q1"/>
    <mergeCell ref="B2:F2"/>
    <mergeCell ref="M3:O3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8">
    <tabColor theme="3"/>
  </sheetPr>
  <dimension ref="A1:AG47"/>
  <sheetViews>
    <sheetView topLeftCell="B1" zoomScale="70" zoomScaleNormal="70" workbookViewId="0">
      <selection activeCell="K1" sqref="K1:Q1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7" t="s">
        <v>503</v>
      </c>
      <c r="C1" s="2046"/>
      <c r="D1" s="2046"/>
      <c r="E1" s="2046"/>
      <c r="F1" s="2046"/>
      <c r="J1" s="801" t="s">
        <v>179</v>
      </c>
      <c r="K1" s="2984" t="s">
        <v>552</v>
      </c>
      <c r="L1" s="2994"/>
      <c r="M1" s="2994"/>
      <c r="N1" s="2994"/>
      <c r="O1" s="2994"/>
      <c r="P1" s="2994"/>
      <c r="Q1" s="2994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2988" t="s">
        <v>1</v>
      </c>
      <c r="C2" s="2032"/>
      <c r="D2" s="2032"/>
      <c r="E2" s="2032"/>
      <c r="F2" s="2032"/>
      <c r="M2" s="677"/>
      <c r="N2" s="1306" t="s">
        <v>2</v>
      </c>
      <c r="O2" s="1307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519</v>
      </c>
      <c r="M3" s="2997"/>
      <c r="N3" s="2997"/>
      <c r="O3" s="2997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2990" t="s">
        <v>4</v>
      </c>
      <c r="C4" s="204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2989" t="s">
        <v>7</v>
      </c>
      <c r="C5" s="204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2992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2993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26">
        <v>1723</v>
      </c>
      <c r="B8" s="1328">
        <v>1724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2991" t="s">
        <v>9</v>
      </c>
      <c r="B9" s="2985" t="s">
        <v>10</v>
      </c>
      <c r="C9" s="2370"/>
      <c r="D9" s="2370"/>
      <c r="E9" s="2370"/>
      <c r="F9" s="2370"/>
      <c r="G9" s="2370"/>
      <c r="H9" s="2370"/>
      <c r="I9" s="2371"/>
      <c r="J9" s="2985" t="s">
        <v>11</v>
      </c>
      <c r="K9" s="2370"/>
      <c r="L9" s="2370"/>
      <c r="M9" s="2370"/>
      <c r="N9" s="2370"/>
      <c r="O9" s="2370"/>
      <c r="P9" s="2370"/>
      <c r="Q9" s="2371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367"/>
      <c r="B10" s="2986" t="s">
        <v>513</v>
      </c>
      <c r="C10" s="2039"/>
      <c r="D10" s="2039"/>
      <c r="E10" s="2040"/>
      <c r="F10" s="2986" t="s">
        <v>514</v>
      </c>
      <c r="G10" s="2039"/>
      <c r="H10" s="2039"/>
      <c r="I10" s="2040"/>
      <c r="J10" s="2986" t="s">
        <v>513</v>
      </c>
      <c r="K10" s="2922"/>
      <c r="L10" s="2922"/>
      <c r="M10" s="2923"/>
      <c r="N10" s="2986" t="s">
        <v>514</v>
      </c>
      <c r="O10" s="2922"/>
      <c r="P10" s="2922"/>
      <c r="Q10" s="2923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367"/>
      <c r="B11" s="2986" t="s">
        <v>14</v>
      </c>
      <c r="C11" s="2039"/>
      <c r="E11" s="679">
        <v>50</v>
      </c>
      <c r="F11" s="2986" t="s">
        <v>14</v>
      </c>
      <c r="G11" s="2039"/>
      <c r="H11" s="678"/>
      <c r="I11" s="679"/>
      <c r="J11" s="2986" t="s">
        <v>14</v>
      </c>
      <c r="K11" s="2039"/>
      <c r="L11" s="678"/>
      <c r="M11" s="679">
        <f>E11</f>
        <v>50</v>
      </c>
      <c r="N11" s="2986" t="s">
        <v>14</v>
      </c>
      <c r="O11" s="2039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36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1"/>
      <c r="C14" s="789"/>
      <c r="D14" s="789"/>
      <c r="E14" s="1372"/>
      <c r="F14" s="825"/>
      <c r="G14" s="789"/>
      <c r="H14" s="789"/>
      <c r="I14" s="1370"/>
      <c r="J14" s="931"/>
      <c r="K14" s="831"/>
      <c r="L14" s="789"/>
      <c r="M14" s="1370"/>
      <c r="N14" s="825"/>
      <c r="O14" s="789"/>
      <c r="P14" s="789"/>
      <c r="Q14" s="1370"/>
      <c r="S14" s="811"/>
    </row>
    <row r="15" spans="1:33" s="1390" customFormat="1" ht="15" x14ac:dyDescent="0.2">
      <c r="A15" s="1383">
        <v>1</v>
      </c>
      <c r="B15" s="1384"/>
      <c r="C15" s="1385"/>
      <c r="D15" s="1386"/>
      <c r="E15" s="1871"/>
      <c r="F15" s="1872"/>
      <c r="G15" s="1873"/>
      <c r="H15" s="1876"/>
      <c r="I15" s="1871"/>
      <c r="J15" s="1886"/>
      <c r="K15" s="1882"/>
      <c r="L15" s="1876"/>
      <c r="M15" s="1871"/>
      <c r="N15" s="1872"/>
      <c r="O15" s="1873"/>
      <c r="P15" s="1876"/>
      <c r="Q15" s="1871"/>
      <c r="S15" s="1391"/>
    </row>
    <row r="16" spans="1:33" s="681" customFormat="1" ht="15" x14ac:dyDescent="0.2">
      <c r="A16" s="684">
        <v>2</v>
      </c>
      <c r="B16" s="931"/>
      <c r="C16" s="831"/>
      <c r="D16" s="1369"/>
      <c r="E16" s="1871"/>
      <c r="F16" s="1877"/>
      <c r="G16" s="1861"/>
      <c r="H16" s="1880"/>
      <c r="I16" s="1871"/>
      <c r="J16" s="1887"/>
      <c r="K16" s="1884"/>
      <c r="L16" s="1880"/>
      <c r="M16" s="1871"/>
      <c r="N16" s="1877"/>
      <c r="O16" s="1861"/>
      <c r="P16" s="1880"/>
      <c r="Q16" s="1871"/>
      <c r="S16" s="811"/>
    </row>
    <row r="17" spans="1:19" s="681" customFormat="1" ht="15" x14ac:dyDescent="0.2">
      <c r="A17" s="684">
        <v>3</v>
      </c>
      <c r="B17" s="931"/>
      <c r="C17" s="831"/>
      <c r="D17" s="1369"/>
      <c r="E17" s="1871"/>
      <c r="F17" s="1877"/>
      <c r="G17" s="1861"/>
      <c r="H17" s="1880"/>
      <c r="I17" s="1871"/>
      <c r="J17" s="1887"/>
      <c r="K17" s="1884"/>
      <c r="L17" s="1880"/>
      <c r="M17" s="1871"/>
      <c r="N17" s="1877"/>
      <c r="O17" s="1861"/>
      <c r="P17" s="1880"/>
      <c r="Q17" s="1871"/>
      <c r="S17" s="811"/>
    </row>
    <row r="18" spans="1:19" s="681" customFormat="1" ht="15" x14ac:dyDescent="0.2">
      <c r="A18" s="684">
        <v>4</v>
      </c>
      <c r="B18" s="931"/>
      <c r="C18" s="831"/>
      <c r="D18" s="1369"/>
      <c r="E18" s="1871"/>
      <c r="F18" s="1877"/>
      <c r="G18" s="1861"/>
      <c r="H18" s="1880"/>
      <c r="I18" s="1871"/>
      <c r="J18" s="1887"/>
      <c r="K18" s="1884"/>
      <c r="L18" s="1880"/>
      <c r="M18" s="1871"/>
      <c r="N18" s="1877"/>
      <c r="O18" s="1861"/>
      <c r="P18" s="1880"/>
      <c r="Q18" s="1871"/>
      <c r="S18" s="811"/>
    </row>
    <row r="19" spans="1:19" s="681" customFormat="1" ht="15" x14ac:dyDescent="0.2">
      <c r="A19" s="684">
        <v>5</v>
      </c>
      <c r="B19" s="931"/>
      <c r="C19" s="831"/>
      <c r="D19" s="1369"/>
      <c r="E19" s="1871"/>
      <c r="F19" s="1877"/>
      <c r="G19" s="1861"/>
      <c r="H19" s="1880"/>
      <c r="I19" s="1871"/>
      <c r="J19" s="1887"/>
      <c r="K19" s="1884"/>
      <c r="L19" s="1880"/>
      <c r="M19" s="1871"/>
      <c r="N19" s="1877"/>
      <c r="O19" s="1861"/>
      <c r="P19" s="1880"/>
      <c r="Q19" s="1871"/>
      <c r="S19" s="811"/>
    </row>
    <row r="20" spans="1:19" s="681" customFormat="1" ht="15" x14ac:dyDescent="0.2">
      <c r="A20" s="684">
        <v>6</v>
      </c>
      <c r="B20" s="931"/>
      <c r="C20" s="831"/>
      <c r="D20" s="1369"/>
      <c r="E20" s="1871"/>
      <c r="F20" s="1877"/>
      <c r="G20" s="1861"/>
      <c r="H20" s="1880"/>
      <c r="I20" s="1871"/>
      <c r="J20" s="1887"/>
      <c r="K20" s="1884"/>
      <c r="L20" s="1880"/>
      <c r="M20" s="1871"/>
      <c r="N20" s="1877"/>
      <c r="O20" s="1861"/>
      <c r="P20" s="1880"/>
      <c r="Q20" s="1871"/>
      <c r="S20" s="811"/>
    </row>
    <row r="21" spans="1:19" s="681" customFormat="1" ht="15" x14ac:dyDescent="0.2">
      <c r="A21" s="684">
        <v>7</v>
      </c>
      <c r="B21" s="931"/>
      <c r="C21" s="831"/>
      <c r="D21" s="1369"/>
      <c r="E21" s="1871"/>
      <c r="F21" s="1877"/>
      <c r="G21" s="1861"/>
      <c r="H21" s="1880"/>
      <c r="I21" s="1871"/>
      <c r="J21" s="1887"/>
      <c r="K21" s="1884"/>
      <c r="L21" s="1880"/>
      <c r="M21" s="1871"/>
      <c r="N21" s="1877"/>
      <c r="O21" s="1861"/>
      <c r="P21" s="1880"/>
      <c r="Q21" s="1871"/>
      <c r="S21" s="811"/>
    </row>
    <row r="22" spans="1:19" s="681" customFormat="1" ht="15" x14ac:dyDescent="0.2">
      <c r="A22" s="684">
        <v>8</v>
      </c>
      <c r="B22" s="931"/>
      <c r="C22" s="831"/>
      <c r="D22" s="1369"/>
      <c r="E22" s="1871"/>
      <c r="F22" s="1877"/>
      <c r="G22" s="1861"/>
      <c r="H22" s="1880"/>
      <c r="I22" s="1871"/>
      <c r="J22" s="1887"/>
      <c r="K22" s="1884"/>
      <c r="L22" s="1880"/>
      <c r="M22" s="1871"/>
      <c r="N22" s="1877"/>
      <c r="O22" s="1861"/>
      <c r="P22" s="1880"/>
      <c r="Q22" s="1871"/>
      <c r="S22" s="811"/>
    </row>
    <row r="23" spans="1:19" s="681" customFormat="1" ht="15" x14ac:dyDescent="0.2">
      <c r="A23" s="684">
        <v>9</v>
      </c>
      <c r="B23" s="931"/>
      <c r="C23" s="831"/>
      <c r="D23" s="1369"/>
      <c r="E23" s="1871"/>
      <c r="F23" s="1877"/>
      <c r="G23" s="1861"/>
      <c r="H23" s="1880"/>
      <c r="I23" s="1871"/>
      <c r="J23" s="1887"/>
      <c r="K23" s="1884"/>
      <c r="L23" s="1880"/>
      <c r="M23" s="1871"/>
      <c r="N23" s="1877"/>
      <c r="O23" s="1861"/>
      <c r="P23" s="1880"/>
      <c r="Q23" s="1871"/>
      <c r="S23" s="811"/>
    </row>
    <row r="24" spans="1:19" s="681" customFormat="1" ht="15" x14ac:dyDescent="0.2">
      <c r="A24" s="684">
        <v>10</v>
      </c>
      <c r="B24" s="931"/>
      <c r="C24" s="831"/>
      <c r="D24" s="1369"/>
      <c r="E24" s="1871"/>
      <c r="F24" s="1877"/>
      <c r="G24" s="1861"/>
      <c r="H24" s="1880"/>
      <c r="I24" s="1871"/>
      <c r="J24" s="1887"/>
      <c r="K24" s="1884"/>
      <c r="L24" s="1880"/>
      <c r="M24" s="1871"/>
      <c r="N24" s="1877"/>
      <c r="O24" s="1861"/>
      <c r="P24" s="1880"/>
      <c r="Q24" s="1871"/>
      <c r="S24" s="811"/>
    </row>
    <row r="25" spans="1:19" s="681" customFormat="1" ht="15" x14ac:dyDescent="0.2">
      <c r="A25" s="684">
        <v>11</v>
      </c>
      <c r="B25" s="931"/>
      <c r="C25" s="831"/>
      <c r="D25" s="1369"/>
      <c r="E25" s="1871"/>
      <c r="F25" s="1877"/>
      <c r="G25" s="1861"/>
      <c r="H25" s="1880"/>
      <c r="I25" s="1871"/>
      <c r="J25" s="1887"/>
      <c r="K25" s="1884"/>
      <c r="L25" s="1880"/>
      <c r="M25" s="1871"/>
      <c r="N25" s="1877"/>
      <c r="O25" s="1861"/>
      <c r="P25" s="1880"/>
      <c r="Q25" s="1871"/>
      <c r="S25" s="811"/>
    </row>
    <row r="26" spans="1:19" s="681" customFormat="1" ht="15" x14ac:dyDescent="0.2">
      <c r="A26" s="684">
        <v>12</v>
      </c>
      <c r="B26" s="931"/>
      <c r="C26" s="831"/>
      <c r="D26" s="1369"/>
      <c r="E26" s="1871"/>
      <c r="F26" s="1877"/>
      <c r="G26" s="1861"/>
      <c r="H26" s="1880"/>
      <c r="I26" s="1871"/>
      <c r="J26" s="1887"/>
      <c r="K26" s="1884"/>
      <c r="L26" s="1880"/>
      <c r="M26" s="1871"/>
      <c r="N26" s="1877"/>
      <c r="O26" s="1861"/>
      <c r="P26" s="1880"/>
      <c r="Q26" s="1871"/>
      <c r="S26" s="811"/>
    </row>
    <row r="27" spans="1:19" s="681" customFormat="1" ht="15" x14ac:dyDescent="0.2">
      <c r="A27" s="684">
        <v>13</v>
      </c>
      <c r="B27" s="931"/>
      <c r="C27" s="831"/>
      <c r="D27" s="1369"/>
      <c r="E27" s="1871"/>
      <c r="F27" s="1877"/>
      <c r="G27" s="1861"/>
      <c r="H27" s="1880"/>
      <c r="I27" s="1871"/>
      <c r="J27" s="1887"/>
      <c r="K27" s="1884"/>
      <c r="L27" s="1880"/>
      <c r="M27" s="1871"/>
      <c r="N27" s="1877"/>
      <c r="O27" s="1861"/>
      <c r="P27" s="1880"/>
      <c r="Q27" s="1871"/>
      <c r="S27" s="811"/>
    </row>
    <row r="28" spans="1:19" s="681" customFormat="1" ht="15" x14ac:dyDescent="0.2">
      <c r="A28" s="684">
        <v>14</v>
      </c>
      <c r="B28" s="931"/>
      <c r="C28" s="831"/>
      <c r="D28" s="1369"/>
      <c r="E28" s="1871"/>
      <c r="F28" s="1877"/>
      <c r="G28" s="1861"/>
      <c r="H28" s="1880"/>
      <c r="I28" s="1871"/>
      <c r="J28" s="1887"/>
      <c r="K28" s="1884"/>
      <c r="L28" s="1880"/>
      <c r="M28" s="1871"/>
      <c r="N28" s="1877"/>
      <c r="O28" s="1861"/>
      <c r="P28" s="1880"/>
      <c r="Q28" s="1871"/>
      <c r="S28" s="811"/>
    </row>
    <row r="29" spans="1:19" s="681" customFormat="1" ht="15" x14ac:dyDescent="0.2">
      <c r="A29" s="684">
        <v>15</v>
      </c>
      <c r="B29" s="931"/>
      <c r="C29" s="831"/>
      <c r="D29" s="1369"/>
      <c r="E29" s="1871"/>
      <c r="F29" s="1877"/>
      <c r="G29" s="1861"/>
      <c r="H29" s="1880"/>
      <c r="I29" s="1871"/>
      <c r="J29" s="1887"/>
      <c r="K29" s="1884"/>
      <c r="L29" s="1880"/>
      <c r="M29" s="1871"/>
      <c r="N29" s="1877"/>
      <c r="O29" s="1861"/>
      <c r="P29" s="1880"/>
      <c r="Q29" s="1871"/>
      <c r="S29" s="811"/>
    </row>
    <row r="30" spans="1:19" s="681" customFormat="1" ht="15" x14ac:dyDescent="0.2">
      <c r="A30" s="684">
        <v>16</v>
      </c>
      <c r="B30" s="931"/>
      <c r="C30" s="831"/>
      <c r="D30" s="1369"/>
      <c r="E30" s="1871"/>
      <c r="F30" s="1877"/>
      <c r="G30" s="1861"/>
      <c r="H30" s="1880"/>
      <c r="I30" s="1871"/>
      <c r="J30" s="1887"/>
      <c r="K30" s="1884"/>
      <c r="L30" s="1880"/>
      <c r="M30" s="1871"/>
      <c r="N30" s="1877"/>
      <c r="O30" s="1861"/>
      <c r="P30" s="1880"/>
      <c r="Q30" s="1871"/>
      <c r="S30" s="811"/>
    </row>
    <row r="31" spans="1:19" s="685" customFormat="1" ht="15" x14ac:dyDescent="0.2">
      <c r="A31" s="684">
        <v>17</v>
      </c>
      <c r="B31" s="931"/>
      <c r="C31" s="831"/>
      <c r="D31" s="1369"/>
      <c r="E31" s="1871"/>
      <c r="F31" s="1877"/>
      <c r="G31" s="1861"/>
      <c r="H31" s="1880"/>
      <c r="I31" s="1871"/>
      <c r="J31" s="1887"/>
      <c r="K31" s="1884"/>
      <c r="L31" s="1880"/>
      <c r="M31" s="1871"/>
      <c r="N31" s="1877"/>
      <c r="O31" s="1861"/>
      <c r="P31" s="1880"/>
      <c r="Q31" s="1871"/>
      <c r="S31" s="811"/>
    </row>
    <row r="32" spans="1:19" s="685" customFormat="1" ht="15" x14ac:dyDescent="0.2">
      <c r="A32" s="684">
        <v>18</v>
      </c>
      <c r="B32" s="931"/>
      <c r="C32" s="831"/>
      <c r="D32" s="1369"/>
      <c r="E32" s="1871"/>
      <c r="F32" s="1877"/>
      <c r="G32" s="1861"/>
      <c r="H32" s="1880"/>
      <c r="I32" s="1871"/>
      <c r="J32" s="1887"/>
      <c r="K32" s="1884"/>
      <c r="L32" s="1880"/>
      <c r="M32" s="1871"/>
      <c r="N32" s="1877"/>
      <c r="O32" s="1861"/>
      <c r="P32" s="1880"/>
      <c r="Q32" s="1871"/>
      <c r="S32" s="811"/>
    </row>
    <row r="33" spans="1:33" s="685" customFormat="1" ht="15" x14ac:dyDescent="0.2">
      <c r="A33" s="684">
        <v>19</v>
      </c>
      <c r="B33" s="931"/>
      <c r="C33" s="831"/>
      <c r="D33" s="1369"/>
      <c r="E33" s="1871"/>
      <c r="F33" s="1877"/>
      <c r="G33" s="1861"/>
      <c r="H33" s="1880"/>
      <c r="I33" s="1871"/>
      <c r="J33" s="1887"/>
      <c r="K33" s="1884"/>
      <c r="L33" s="1880"/>
      <c r="M33" s="1871"/>
      <c r="N33" s="1877"/>
      <c r="O33" s="1861"/>
      <c r="P33" s="1880"/>
      <c r="Q33" s="1871"/>
      <c r="S33" s="811"/>
    </row>
    <row r="34" spans="1:33" s="685" customFormat="1" ht="15" x14ac:dyDescent="0.2">
      <c r="A34" s="684">
        <v>20</v>
      </c>
      <c r="B34" s="931"/>
      <c r="C34" s="831"/>
      <c r="D34" s="1369"/>
      <c r="E34" s="1871"/>
      <c r="F34" s="1877"/>
      <c r="G34" s="1861"/>
      <c r="H34" s="1880"/>
      <c r="I34" s="1871"/>
      <c r="J34" s="1887"/>
      <c r="K34" s="1884"/>
      <c r="L34" s="1880"/>
      <c r="M34" s="1871"/>
      <c r="N34" s="1877"/>
      <c r="O34" s="1861"/>
      <c r="P34" s="1880"/>
      <c r="Q34" s="1871"/>
      <c r="S34" s="811"/>
    </row>
    <row r="35" spans="1:33" s="685" customFormat="1" ht="15" x14ac:dyDescent="0.2">
      <c r="A35" s="684">
        <v>21</v>
      </c>
      <c r="B35" s="931"/>
      <c r="C35" s="831"/>
      <c r="D35" s="1369"/>
      <c r="E35" s="1871"/>
      <c r="F35" s="1877"/>
      <c r="G35" s="1861"/>
      <c r="H35" s="1880"/>
      <c r="I35" s="1871"/>
      <c r="J35" s="1887"/>
      <c r="K35" s="1884"/>
      <c r="L35" s="1880"/>
      <c r="M35" s="1871"/>
      <c r="N35" s="1877"/>
      <c r="O35" s="1861"/>
      <c r="P35" s="1880"/>
      <c r="Q35" s="1871"/>
      <c r="S35" s="811"/>
    </row>
    <row r="36" spans="1:33" s="685" customFormat="1" ht="15" x14ac:dyDescent="0.2">
      <c r="A36" s="684">
        <v>22</v>
      </c>
      <c r="B36" s="931"/>
      <c r="C36" s="831"/>
      <c r="D36" s="1369"/>
      <c r="E36" s="1871"/>
      <c r="F36" s="1877"/>
      <c r="G36" s="1861"/>
      <c r="H36" s="1880"/>
      <c r="I36" s="1871"/>
      <c r="J36" s="1887"/>
      <c r="K36" s="1884"/>
      <c r="L36" s="1880"/>
      <c r="M36" s="1871"/>
      <c r="N36" s="1877"/>
      <c r="O36" s="1861"/>
      <c r="P36" s="1880"/>
      <c r="Q36" s="1871"/>
      <c r="S36" s="811"/>
    </row>
    <row r="37" spans="1:33" s="685" customFormat="1" ht="15" x14ac:dyDescent="0.2">
      <c r="A37" s="684">
        <v>23</v>
      </c>
      <c r="B37" s="931"/>
      <c r="C37" s="831"/>
      <c r="D37" s="1369"/>
      <c r="E37" s="1871"/>
      <c r="F37" s="1877"/>
      <c r="G37" s="1861"/>
      <c r="H37" s="1880"/>
      <c r="I37" s="1871"/>
      <c r="J37" s="1887"/>
      <c r="K37" s="1884"/>
      <c r="L37" s="1880"/>
      <c r="M37" s="1871"/>
      <c r="N37" s="1877"/>
      <c r="O37" s="1861"/>
      <c r="P37" s="1880"/>
      <c r="Q37" s="1871"/>
      <c r="S37" s="811"/>
    </row>
    <row r="38" spans="1:33" s="685" customFormat="1" ht="15" x14ac:dyDescent="0.2">
      <c r="A38" s="684">
        <v>24</v>
      </c>
      <c r="B38" s="931"/>
      <c r="C38" s="831"/>
      <c r="D38" s="1369"/>
      <c r="E38" s="1871"/>
      <c r="F38" s="1877"/>
      <c r="G38" s="1861"/>
      <c r="H38" s="1880"/>
      <c r="I38" s="1871"/>
      <c r="J38" s="1887"/>
      <c r="K38" s="1884"/>
      <c r="L38" s="1880"/>
      <c r="M38" s="1871"/>
      <c r="N38" s="1877"/>
      <c r="O38" s="1861"/>
      <c r="P38" s="1880"/>
      <c r="Q38" s="1871"/>
      <c r="S38" s="811"/>
    </row>
    <row r="39" spans="1:33" s="685" customFormat="1" ht="15" x14ac:dyDescent="0.2">
      <c r="A39" s="684" t="s">
        <v>19</v>
      </c>
      <c r="B39" s="789"/>
      <c r="C39" s="789"/>
      <c r="D39" s="789"/>
      <c r="E39" s="1860">
        <f>SUM(E15:E38)</f>
        <v>0</v>
      </c>
      <c r="F39" s="1861"/>
      <c r="G39" s="1861"/>
      <c r="H39" s="1861"/>
      <c r="I39" s="1860">
        <f>SUM(I15:I38)</f>
        <v>0</v>
      </c>
      <c r="J39" s="1861"/>
      <c r="K39" s="1861"/>
      <c r="L39" s="1861"/>
      <c r="M39" s="1860">
        <f>SUM(M15:M38)</f>
        <v>0</v>
      </c>
      <c r="N39" s="1861"/>
      <c r="O39" s="1861"/>
      <c r="P39" s="1861"/>
      <c r="Q39" s="1860">
        <f>SUM(Q15:Q38)</f>
        <v>0</v>
      </c>
    </row>
    <row r="40" spans="1:33" s="674" customFormat="1" ht="12.75" customHeight="1" x14ac:dyDescent="0.2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22</v>
      </c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 t="s">
        <v>23</v>
      </c>
      <c r="K43" s="674" t="s">
        <v>526</v>
      </c>
      <c r="L43" s="674"/>
      <c r="M43" s="674"/>
      <c r="N43" s="674"/>
      <c r="O43" s="674"/>
      <c r="P43" s="674"/>
      <c r="Q43" s="674"/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 x14ac:dyDescent="0.2">
      <c r="I47" s="827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K1:Q1"/>
    <mergeCell ref="B2:F2"/>
    <mergeCell ref="M3:O3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8">
    <tabColor theme="4" tint="-0.249977111117893"/>
  </sheetPr>
  <dimension ref="A1:AG47"/>
  <sheetViews>
    <sheetView topLeftCell="B1" zoomScale="70" zoomScaleNormal="70" workbookViewId="0">
      <selection activeCell="Q44" sqref="Q44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7" t="s">
        <v>503</v>
      </c>
      <c r="C1" s="2046"/>
      <c r="D1" s="2046"/>
      <c r="E1" s="2046"/>
      <c r="F1" s="2046"/>
      <c r="J1" s="801" t="s">
        <v>179</v>
      </c>
      <c r="K1" s="2984" t="s">
        <v>549</v>
      </c>
      <c r="L1" s="2994"/>
      <c r="M1" s="2994"/>
      <c r="N1" s="2994"/>
      <c r="O1" s="2994"/>
      <c r="P1" s="2994"/>
      <c r="Q1" s="2994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2988" t="s">
        <v>1</v>
      </c>
      <c r="C2" s="2032"/>
      <c r="D2" s="2032"/>
      <c r="E2" s="2032"/>
      <c r="F2" s="2032"/>
      <c r="M2" s="677"/>
      <c r="N2" s="1607" t="s">
        <v>2</v>
      </c>
      <c r="O2" s="1307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519</v>
      </c>
      <c r="K3" s="2997" t="s">
        <v>550</v>
      </c>
      <c r="L3" s="2997"/>
      <c r="M3" s="2997"/>
      <c r="N3" s="2997"/>
      <c r="O3" s="2997"/>
      <c r="P3" s="2997"/>
      <c r="Q3" s="2997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2990" t="s">
        <v>4</v>
      </c>
      <c r="C4" s="204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2989" t="s">
        <v>7</v>
      </c>
      <c r="C5" s="204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2992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2993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26">
        <v>100003</v>
      </c>
      <c r="B8" s="1328"/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2991" t="s">
        <v>9</v>
      </c>
      <c r="B9" s="2985" t="s">
        <v>10</v>
      </c>
      <c r="C9" s="2370"/>
      <c r="D9" s="2370"/>
      <c r="E9" s="2370"/>
      <c r="F9" s="2370"/>
      <c r="G9" s="2370"/>
      <c r="H9" s="2370"/>
      <c r="I9" s="2371"/>
      <c r="J9" s="2985" t="s">
        <v>11</v>
      </c>
      <c r="K9" s="2370"/>
      <c r="L9" s="2370"/>
      <c r="M9" s="2370"/>
      <c r="N9" s="2370"/>
      <c r="O9" s="2370"/>
      <c r="P9" s="2370"/>
      <c r="Q9" s="2371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367"/>
      <c r="B10" s="2986" t="s">
        <v>551</v>
      </c>
      <c r="C10" s="2039"/>
      <c r="D10" s="2039"/>
      <c r="E10" s="2040"/>
      <c r="F10" s="2986"/>
      <c r="G10" s="2039"/>
      <c r="H10" s="2039"/>
      <c r="I10" s="2040"/>
      <c r="J10" s="2986" t="s">
        <v>551</v>
      </c>
      <c r="K10" s="2922"/>
      <c r="L10" s="2922"/>
      <c r="M10" s="2923"/>
      <c r="N10" s="2986"/>
      <c r="O10" s="2922"/>
      <c r="P10" s="2922"/>
      <c r="Q10" s="2923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367"/>
      <c r="B11" s="2986" t="s">
        <v>14</v>
      </c>
      <c r="C11" s="2039"/>
      <c r="E11" s="679"/>
      <c r="F11" s="2986" t="s">
        <v>14</v>
      </c>
      <c r="G11" s="2039"/>
      <c r="H11" s="678"/>
      <c r="I11" s="679"/>
      <c r="J11" s="2986" t="s">
        <v>14</v>
      </c>
      <c r="K11" s="2039"/>
      <c r="L11" s="678"/>
      <c r="M11" s="679"/>
      <c r="N11" s="2986" t="s">
        <v>14</v>
      </c>
      <c r="O11" s="2039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36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1"/>
      <c r="C14" s="789"/>
      <c r="D14" s="789"/>
      <c r="E14" s="1372"/>
      <c r="F14" s="825"/>
      <c r="G14" s="789"/>
      <c r="H14" s="789"/>
      <c r="I14" s="1370"/>
      <c r="J14" s="931"/>
      <c r="K14" s="831"/>
      <c r="L14" s="789"/>
      <c r="M14" s="1370"/>
      <c r="N14" s="825"/>
      <c r="O14" s="789"/>
      <c r="P14" s="789"/>
      <c r="Q14" s="1370"/>
      <c r="S14" s="811"/>
    </row>
    <row r="15" spans="1:33" s="1390" customFormat="1" ht="15" x14ac:dyDescent="0.2">
      <c r="A15" s="1383">
        <v>1</v>
      </c>
      <c r="B15" s="1384"/>
      <c r="C15" s="1385"/>
      <c r="D15" s="1386"/>
      <c r="E15" s="1888"/>
      <c r="F15" s="1872"/>
      <c r="G15" s="1873"/>
      <c r="H15" s="1876"/>
      <c r="I15" s="1889"/>
      <c r="J15" s="1886"/>
      <c r="K15" s="1882"/>
      <c r="L15" s="1876"/>
      <c r="M15" s="1888"/>
      <c r="N15" s="1387"/>
      <c r="O15" s="1388"/>
      <c r="P15" s="1386"/>
      <c r="Q15" s="1379"/>
      <c r="S15" s="1391"/>
    </row>
    <row r="16" spans="1:33" s="681" customFormat="1" ht="15" x14ac:dyDescent="0.2">
      <c r="A16" s="684">
        <v>2</v>
      </c>
      <c r="B16" s="931"/>
      <c r="C16" s="831"/>
      <c r="D16" s="1369"/>
      <c r="E16" s="1889"/>
      <c r="F16" s="1877"/>
      <c r="G16" s="1861"/>
      <c r="H16" s="1880"/>
      <c r="I16" s="1889"/>
      <c r="J16" s="1887"/>
      <c r="K16" s="1884"/>
      <c r="L16" s="1880"/>
      <c r="M16" s="1888"/>
      <c r="N16" s="1142"/>
      <c r="O16" s="789"/>
      <c r="P16" s="1369"/>
      <c r="Q16" s="1379"/>
      <c r="S16" s="811"/>
    </row>
    <row r="17" spans="1:19" s="681" customFormat="1" ht="15" x14ac:dyDescent="0.2">
      <c r="A17" s="684">
        <v>3</v>
      </c>
      <c r="B17" s="931"/>
      <c r="C17" s="831"/>
      <c r="D17" s="1369"/>
      <c r="E17" s="1889"/>
      <c r="F17" s="1877"/>
      <c r="G17" s="1861"/>
      <c r="H17" s="1880"/>
      <c r="I17" s="1889"/>
      <c r="J17" s="1887"/>
      <c r="K17" s="1884"/>
      <c r="L17" s="1880"/>
      <c r="M17" s="1888"/>
      <c r="N17" s="1142"/>
      <c r="O17" s="789"/>
      <c r="P17" s="1369"/>
      <c r="Q17" s="1379"/>
      <c r="S17" s="811"/>
    </row>
    <row r="18" spans="1:19" s="681" customFormat="1" ht="15" x14ac:dyDescent="0.2">
      <c r="A18" s="684">
        <v>4</v>
      </c>
      <c r="B18" s="931"/>
      <c r="C18" s="831"/>
      <c r="D18" s="1369"/>
      <c r="E18" s="1889"/>
      <c r="F18" s="1877"/>
      <c r="G18" s="1861"/>
      <c r="H18" s="1880"/>
      <c r="I18" s="1889"/>
      <c r="J18" s="1887"/>
      <c r="K18" s="1884"/>
      <c r="L18" s="1880"/>
      <c r="M18" s="1888"/>
      <c r="N18" s="1142"/>
      <c r="O18" s="789"/>
      <c r="P18" s="1369"/>
      <c r="Q18" s="1379"/>
      <c r="S18" s="811"/>
    </row>
    <row r="19" spans="1:19" s="681" customFormat="1" ht="15" x14ac:dyDescent="0.2">
      <c r="A19" s="684">
        <v>5</v>
      </c>
      <c r="B19" s="931"/>
      <c r="C19" s="831"/>
      <c r="D19" s="1369"/>
      <c r="E19" s="1889"/>
      <c r="F19" s="1877"/>
      <c r="G19" s="1861"/>
      <c r="H19" s="1880"/>
      <c r="I19" s="1889"/>
      <c r="J19" s="1887"/>
      <c r="K19" s="1884"/>
      <c r="L19" s="1880"/>
      <c r="M19" s="1888"/>
      <c r="N19" s="1142"/>
      <c r="O19" s="789"/>
      <c r="P19" s="1369"/>
      <c r="Q19" s="1379"/>
      <c r="S19" s="811"/>
    </row>
    <row r="20" spans="1:19" s="681" customFormat="1" ht="15" x14ac:dyDescent="0.2">
      <c r="A20" s="684">
        <v>6</v>
      </c>
      <c r="B20" s="931"/>
      <c r="C20" s="831"/>
      <c r="D20" s="1369"/>
      <c r="E20" s="1889"/>
      <c r="F20" s="1877"/>
      <c r="G20" s="1861"/>
      <c r="H20" s="1880"/>
      <c r="I20" s="1889"/>
      <c r="J20" s="1887"/>
      <c r="K20" s="1884"/>
      <c r="L20" s="1880"/>
      <c r="M20" s="1888"/>
      <c r="N20" s="1142"/>
      <c r="O20" s="789"/>
      <c r="P20" s="1369"/>
      <c r="Q20" s="1379"/>
      <c r="S20" s="811"/>
    </row>
    <row r="21" spans="1:19" s="681" customFormat="1" ht="15" x14ac:dyDescent="0.2">
      <c r="A21" s="684">
        <v>7</v>
      </c>
      <c r="B21" s="931"/>
      <c r="C21" s="831"/>
      <c r="D21" s="1369"/>
      <c r="E21" s="1889"/>
      <c r="F21" s="1877"/>
      <c r="G21" s="1861"/>
      <c r="H21" s="1880"/>
      <c r="I21" s="1889"/>
      <c r="J21" s="1887"/>
      <c r="K21" s="1884"/>
      <c r="L21" s="1880"/>
      <c r="M21" s="1888"/>
      <c r="N21" s="1142"/>
      <c r="O21" s="789"/>
      <c r="P21" s="1369"/>
      <c r="Q21" s="1379"/>
      <c r="S21" s="811"/>
    </row>
    <row r="22" spans="1:19" s="681" customFormat="1" ht="15" x14ac:dyDescent="0.2">
      <c r="A22" s="684">
        <v>8</v>
      </c>
      <c r="B22" s="931"/>
      <c r="C22" s="831"/>
      <c r="D22" s="1369"/>
      <c r="E22" s="1889"/>
      <c r="F22" s="1877"/>
      <c r="G22" s="1861"/>
      <c r="H22" s="1880"/>
      <c r="I22" s="1889"/>
      <c r="J22" s="1887"/>
      <c r="K22" s="1884"/>
      <c r="L22" s="1880"/>
      <c r="M22" s="1888"/>
      <c r="N22" s="1142"/>
      <c r="O22" s="789"/>
      <c r="P22" s="1369"/>
      <c r="Q22" s="1379"/>
      <c r="S22" s="811"/>
    </row>
    <row r="23" spans="1:19" s="681" customFormat="1" ht="15" x14ac:dyDescent="0.2">
      <c r="A23" s="684">
        <v>9</v>
      </c>
      <c r="B23" s="931"/>
      <c r="C23" s="831"/>
      <c r="D23" s="1369"/>
      <c r="E23" s="1889"/>
      <c r="F23" s="1877"/>
      <c r="G23" s="1861"/>
      <c r="H23" s="1880"/>
      <c r="I23" s="1889"/>
      <c r="J23" s="1887"/>
      <c r="K23" s="1884"/>
      <c r="L23" s="1880"/>
      <c r="M23" s="1888"/>
      <c r="N23" s="1142"/>
      <c r="O23" s="789"/>
      <c r="P23" s="1369"/>
      <c r="Q23" s="1379"/>
      <c r="S23" s="811"/>
    </row>
    <row r="24" spans="1:19" s="681" customFormat="1" ht="15" x14ac:dyDescent="0.2">
      <c r="A24" s="684">
        <v>10</v>
      </c>
      <c r="B24" s="931"/>
      <c r="C24" s="831"/>
      <c r="D24" s="1369"/>
      <c r="E24" s="1889"/>
      <c r="F24" s="1877"/>
      <c r="G24" s="1861"/>
      <c r="H24" s="1880"/>
      <c r="I24" s="1889"/>
      <c r="J24" s="1887"/>
      <c r="K24" s="1884"/>
      <c r="L24" s="1880"/>
      <c r="M24" s="1888"/>
      <c r="N24" s="1142"/>
      <c r="O24" s="789"/>
      <c r="P24" s="1369"/>
      <c r="Q24" s="1379"/>
      <c r="S24" s="811"/>
    </row>
    <row r="25" spans="1:19" s="681" customFormat="1" ht="15" x14ac:dyDescent="0.2">
      <c r="A25" s="684">
        <v>11</v>
      </c>
      <c r="B25" s="931"/>
      <c r="C25" s="831"/>
      <c r="D25" s="1369"/>
      <c r="E25" s="1889"/>
      <c r="F25" s="1877"/>
      <c r="G25" s="1861"/>
      <c r="H25" s="1880"/>
      <c r="I25" s="1889"/>
      <c r="J25" s="1887"/>
      <c r="K25" s="1884"/>
      <c r="L25" s="1880"/>
      <c r="M25" s="1888"/>
      <c r="N25" s="1142"/>
      <c r="O25" s="789"/>
      <c r="P25" s="1369"/>
      <c r="Q25" s="1379"/>
      <c r="S25" s="811"/>
    </row>
    <row r="26" spans="1:19" s="681" customFormat="1" ht="15" x14ac:dyDescent="0.2">
      <c r="A26" s="684">
        <v>12</v>
      </c>
      <c r="B26" s="931"/>
      <c r="C26" s="831"/>
      <c r="D26" s="1369"/>
      <c r="E26" s="1889"/>
      <c r="F26" s="1877"/>
      <c r="G26" s="1861"/>
      <c r="H26" s="1880"/>
      <c r="I26" s="1889"/>
      <c r="J26" s="1887"/>
      <c r="K26" s="1884"/>
      <c r="L26" s="1880"/>
      <c r="M26" s="1888"/>
      <c r="N26" s="1142"/>
      <c r="O26" s="789"/>
      <c r="P26" s="1369"/>
      <c r="Q26" s="1379"/>
      <c r="S26" s="811"/>
    </row>
    <row r="27" spans="1:19" s="681" customFormat="1" ht="15" x14ac:dyDescent="0.2">
      <c r="A27" s="684">
        <v>13</v>
      </c>
      <c r="B27" s="931"/>
      <c r="C27" s="831"/>
      <c r="D27" s="1369"/>
      <c r="E27" s="1889"/>
      <c r="F27" s="1877"/>
      <c r="G27" s="1861"/>
      <c r="H27" s="1880"/>
      <c r="I27" s="1889"/>
      <c r="J27" s="1887"/>
      <c r="K27" s="1884"/>
      <c r="L27" s="1880"/>
      <c r="M27" s="1888"/>
      <c r="N27" s="1142"/>
      <c r="O27" s="789"/>
      <c r="P27" s="1369"/>
      <c r="Q27" s="1379"/>
      <c r="S27" s="811"/>
    </row>
    <row r="28" spans="1:19" s="681" customFormat="1" ht="15" x14ac:dyDescent="0.2">
      <c r="A28" s="684">
        <v>14</v>
      </c>
      <c r="B28" s="931"/>
      <c r="C28" s="831"/>
      <c r="D28" s="1369"/>
      <c r="E28" s="1889"/>
      <c r="F28" s="1877"/>
      <c r="G28" s="1861"/>
      <c r="H28" s="1880"/>
      <c r="I28" s="1889"/>
      <c r="J28" s="1887"/>
      <c r="K28" s="1884"/>
      <c r="L28" s="1880"/>
      <c r="M28" s="1888"/>
      <c r="N28" s="1142"/>
      <c r="O28" s="789"/>
      <c r="P28" s="1369"/>
      <c r="Q28" s="1379"/>
      <c r="S28" s="811"/>
    </row>
    <row r="29" spans="1:19" s="681" customFormat="1" ht="15" x14ac:dyDescent="0.2">
      <c r="A29" s="684">
        <v>15</v>
      </c>
      <c r="B29" s="931"/>
      <c r="C29" s="831"/>
      <c r="D29" s="1369"/>
      <c r="E29" s="1889"/>
      <c r="F29" s="1877"/>
      <c r="G29" s="1861"/>
      <c r="H29" s="1880"/>
      <c r="I29" s="1889"/>
      <c r="J29" s="1887"/>
      <c r="K29" s="1884"/>
      <c r="L29" s="1880"/>
      <c r="M29" s="1888"/>
      <c r="N29" s="1142"/>
      <c r="O29" s="789"/>
      <c r="P29" s="1369"/>
      <c r="Q29" s="1379"/>
      <c r="S29" s="811"/>
    </row>
    <row r="30" spans="1:19" s="681" customFormat="1" ht="15" x14ac:dyDescent="0.2">
      <c r="A30" s="684">
        <v>16</v>
      </c>
      <c r="B30" s="931"/>
      <c r="C30" s="831"/>
      <c r="D30" s="1369"/>
      <c r="E30" s="1889"/>
      <c r="F30" s="1877"/>
      <c r="G30" s="1861"/>
      <c r="H30" s="1880"/>
      <c r="I30" s="1889"/>
      <c r="J30" s="1887"/>
      <c r="K30" s="1884"/>
      <c r="L30" s="1880"/>
      <c r="M30" s="1888"/>
      <c r="N30" s="1142"/>
      <c r="O30" s="789"/>
      <c r="P30" s="1369"/>
      <c r="Q30" s="1379"/>
      <c r="S30" s="811"/>
    </row>
    <row r="31" spans="1:19" s="685" customFormat="1" ht="15" x14ac:dyDescent="0.2">
      <c r="A31" s="684">
        <v>17</v>
      </c>
      <c r="B31" s="931"/>
      <c r="C31" s="831"/>
      <c r="D31" s="1369"/>
      <c r="E31" s="1889"/>
      <c r="F31" s="1877"/>
      <c r="G31" s="1861"/>
      <c r="H31" s="1880"/>
      <c r="I31" s="1889"/>
      <c r="J31" s="1887"/>
      <c r="K31" s="1884"/>
      <c r="L31" s="1880"/>
      <c r="M31" s="1888"/>
      <c r="N31" s="1142"/>
      <c r="O31" s="789"/>
      <c r="P31" s="1369"/>
      <c r="Q31" s="1379"/>
      <c r="S31" s="811"/>
    </row>
    <row r="32" spans="1:19" s="685" customFormat="1" ht="15" x14ac:dyDescent="0.2">
      <c r="A32" s="684">
        <v>18</v>
      </c>
      <c r="B32" s="931"/>
      <c r="C32" s="831"/>
      <c r="D32" s="1369"/>
      <c r="E32" s="1889"/>
      <c r="F32" s="1877"/>
      <c r="G32" s="1861"/>
      <c r="H32" s="1880"/>
      <c r="I32" s="1889"/>
      <c r="J32" s="1887"/>
      <c r="K32" s="1884"/>
      <c r="L32" s="1880"/>
      <c r="M32" s="1888"/>
      <c r="N32" s="1142"/>
      <c r="O32" s="789"/>
      <c r="P32" s="1369"/>
      <c r="Q32" s="1379"/>
      <c r="S32" s="811"/>
    </row>
    <row r="33" spans="1:33" s="685" customFormat="1" ht="15" x14ac:dyDescent="0.2">
      <c r="A33" s="684">
        <v>19</v>
      </c>
      <c r="B33" s="931"/>
      <c r="C33" s="831"/>
      <c r="D33" s="1369"/>
      <c r="E33" s="1889"/>
      <c r="F33" s="1877"/>
      <c r="G33" s="1861"/>
      <c r="H33" s="1880"/>
      <c r="I33" s="1889"/>
      <c r="J33" s="1887"/>
      <c r="K33" s="1884"/>
      <c r="L33" s="1880"/>
      <c r="M33" s="1888"/>
      <c r="N33" s="1142"/>
      <c r="O33" s="789"/>
      <c r="P33" s="1369"/>
      <c r="Q33" s="1379"/>
      <c r="S33" s="811"/>
    </row>
    <row r="34" spans="1:33" s="685" customFormat="1" ht="15" x14ac:dyDescent="0.2">
      <c r="A34" s="684">
        <v>20</v>
      </c>
      <c r="B34" s="931"/>
      <c r="C34" s="831"/>
      <c r="D34" s="1369"/>
      <c r="E34" s="1889"/>
      <c r="F34" s="1877"/>
      <c r="G34" s="1861"/>
      <c r="H34" s="1880"/>
      <c r="I34" s="1889"/>
      <c r="J34" s="1887"/>
      <c r="K34" s="1884"/>
      <c r="L34" s="1880"/>
      <c r="M34" s="1888"/>
      <c r="N34" s="1142"/>
      <c r="O34" s="789"/>
      <c r="P34" s="1369"/>
      <c r="Q34" s="1379"/>
      <c r="S34" s="811"/>
    </row>
    <row r="35" spans="1:33" s="685" customFormat="1" ht="15" x14ac:dyDescent="0.2">
      <c r="A35" s="684">
        <v>21</v>
      </c>
      <c r="B35" s="931"/>
      <c r="C35" s="831"/>
      <c r="D35" s="1369"/>
      <c r="E35" s="1889"/>
      <c r="F35" s="1877"/>
      <c r="G35" s="1861"/>
      <c r="H35" s="1880"/>
      <c r="I35" s="1889"/>
      <c r="J35" s="1887"/>
      <c r="K35" s="1884"/>
      <c r="L35" s="1880"/>
      <c r="M35" s="1888"/>
      <c r="N35" s="1142"/>
      <c r="O35" s="789"/>
      <c r="P35" s="1369"/>
      <c r="Q35" s="1379"/>
      <c r="S35" s="811"/>
    </row>
    <row r="36" spans="1:33" s="685" customFormat="1" ht="15" x14ac:dyDescent="0.2">
      <c r="A36" s="684">
        <v>22</v>
      </c>
      <c r="B36" s="931"/>
      <c r="C36" s="831"/>
      <c r="D36" s="1369"/>
      <c r="E36" s="1889"/>
      <c r="F36" s="1877"/>
      <c r="G36" s="1861"/>
      <c r="H36" s="1880"/>
      <c r="I36" s="1889"/>
      <c r="J36" s="1887"/>
      <c r="K36" s="1884"/>
      <c r="L36" s="1880"/>
      <c r="M36" s="1888"/>
      <c r="N36" s="1142"/>
      <c r="O36" s="789"/>
      <c r="P36" s="1369"/>
      <c r="Q36" s="1379"/>
      <c r="S36" s="811"/>
    </row>
    <row r="37" spans="1:33" s="685" customFormat="1" ht="15" x14ac:dyDescent="0.2">
      <c r="A37" s="684">
        <v>23</v>
      </c>
      <c r="B37" s="931"/>
      <c r="C37" s="831"/>
      <c r="D37" s="1369"/>
      <c r="E37" s="1889"/>
      <c r="F37" s="1877"/>
      <c r="G37" s="1861"/>
      <c r="H37" s="1880"/>
      <c r="I37" s="1889"/>
      <c r="J37" s="1887"/>
      <c r="K37" s="1884"/>
      <c r="L37" s="1880"/>
      <c r="M37" s="1888"/>
      <c r="N37" s="1142"/>
      <c r="O37" s="789"/>
      <c r="P37" s="1369"/>
      <c r="Q37" s="1379"/>
      <c r="S37" s="811"/>
    </row>
    <row r="38" spans="1:33" s="685" customFormat="1" ht="15" x14ac:dyDescent="0.2">
      <c r="A38" s="684">
        <v>24</v>
      </c>
      <c r="B38" s="931"/>
      <c r="C38" s="831"/>
      <c r="D38" s="1369"/>
      <c r="E38" s="1889"/>
      <c r="F38" s="1877"/>
      <c r="G38" s="1861"/>
      <c r="H38" s="1880"/>
      <c r="I38" s="1889"/>
      <c r="J38" s="1887"/>
      <c r="K38" s="1884"/>
      <c r="L38" s="1880"/>
      <c r="M38" s="1888"/>
      <c r="N38" s="1142"/>
      <c r="O38" s="789"/>
      <c r="P38" s="1369"/>
      <c r="Q38" s="1379"/>
      <c r="S38" s="811"/>
    </row>
    <row r="39" spans="1:33" s="685" customFormat="1" ht="15" x14ac:dyDescent="0.2">
      <c r="A39" s="684" t="s">
        <v>19</v>
      </c>
      <c r="B39" s="789"/>
      <c r="C39" s="789"/>
      <c r="D39" s="789"/>
      <c r="E39" s="1860">
        <v>65.414000000000016</v>
      </c>
      <c r="F39" s="1861"/>
      <c r="G39" s="1861"/>
      <c r="H39" s="1861"/>
      <c r="I39" s="1860"/>
      <c r="J39" s="1861"/>
      <c r="K39" s="1861"/>
      <c r="L39" s="1861"/>
      <c r="M39" s="1860">
        <v>1.5859999999999999</v>
      </c>
      <c r="N39" s="789"/>
      <c r="O39" s="789"/>
      <c r="P39" s="789"/>
      <c r="Q39" s="1371"/>
    </row>
    <row r="40" spans="1:33" s="674" customFormat="1" ht="12.75" customHeight="1" x14ac:dyDescent="0.2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22</v>
      </c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 t="s">
        <v>23</v>
      </c>
      <c r="K43" s="674" t="s">
        <v>526</v>
      </c>
      <c r="L43" s="674"/>
      <c r="M43" s="674"/>
      <c r="N43" s="674"/>
      <c r="O43" s="674"/>
      <c r="P43" s="674"/>
      <c r="Q43" s="674"/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 x14ac:dyDescent="0.2">
      <c r="I47" s="827"/>
    </row>
  </sheetData>
  <mergeCells count="19">
    <mergeCell ref="F11:G11"/>
    <mergeCell ref="J11:K11"/>
    <mergeCell ref="N11:O11"/>
    <mergeCell ref="K3:Q3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1:F1"/>
    <mergeCell ref="K1:Q1"/>
    <mergeCell ref="B2:F2"/>
    <mergeCell ref="B4:C4"/>
    <mergeCell ref="B5:C5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0">
    <tabColor theme="4" tint="-0.249977111117893"/>
  </sheetPr>
  <dimension ref="A1:AG47"/>
  <sheetViews>
    <sheetView zoomScale="70" zoomScaleNormal="70" workbookViewId="0">
      <selection activeCell="K1" sqref="K1:Q1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7" t="s">
        <v>503</v>
      </c>
      <c r="C1" s="2046"/>
      <c r="D1" s="2046"/>
      <c r="E1" s="2046"/>
      <c r="F1" s="2046"/>
      <c r="J1" s="801" t="s">
        <v>179</v>
      </c>
      <c r="K1" s="2984" t="s">
        <v>552</v>
      </c>
      <c r="L1" s="2994"/>
      <c r="M1" s="2994"/>
      <c r="N1" s="2994"/>
      <c r="O1" s="2994"/>
      <c r="P1" s="2994"/>
      <c r="Q1" s="2994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2988" t="s">
        <v>1</v>
      </c>
      <c r="C2" s="2032"/>
      <c r="D2" s="2032"/>
      <c r="E2" s="2032"/>
      <c r="F2" s="2032"/>
      <c r="M2" s="677"/>
      <c r="N2" s="1607" t="s">
        <v>2</v>
      </c>
      <c r="O2" s="1307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519</v>
      </c>
      <c r="K3" s="2997" t="s">
        <v>553</v>
      </c>
      <c r="L3" s="2997"/>
      <c r="M3" s="2997"/>
      <c r="N3" s="2997"/>
      <c r="O3" s="2997"/>
      <c r="P3" s="2997"/>
      <c r="Q3" s="2997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2990" t="s">
        <v>4</v>
      </c>
      <c r="C4" s="204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2989" t="s">
        <v>7</v>
      </c>
      <c r="C5" s="204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2992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2993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26">
        <v>100004</v>
      </c>
      <c r="B8" s="1328">
        <v>2136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2991" t="s">
        <v>9</v>
      </c>
      <c r="B9" s="2985" t="s">
        <v>10</v>
      </c>
      <c r="C9" s="2370"/>
      <c r="D9" s="2370"/>
      <c r="E9" s="2370"/>
      <c r="F9" s="2370"/>
      <c r="G9" s="2370"/>
      <c r="H9" s="2370"/>
      <c r="I9" s="2371"/>
      <c r="J9" s="2985" t="s">
        <v>11</v>
      </c>
      <c r="K9" s="2370"/>
      <c r="L9" s="2370"/>
      <c r="M9" s="2370"/>
      <c r="N9" s="2370"/>
      <c r="O9" s="2370"/>
      <c r="P9" s="2370"/>
      <c r="Q9" s="2371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367"/>
      <c r="B10" s="2986" t="s">
        <v>554</v>
      </c>
      <c r="C10" s="2039"/>
      <c r="D10" s="2039"/>
      <c r="E10" s="2040"/>
      <c r="F10" s="2986" t="s">
        <v>614</v>
      </c>
      <c r="G10" s="2039"/>
      <c r="H10" s="2039"/>
      <c r="I10" s="2040"/>
      <c r="J10" s="2986" t="s">
        <v>554</v>
      </c>
      <c r="K10" s="2922"/>
      <c r="L10" s="2922"/>
      <c r="M10" s="2923"/>
      <c r="N10" s="2986" t="s">
        <v>614</v>
      </c>
      <c r="O10" s="2039"/>
      <c r="P10" s="2039"/>
      <c r="Q10" s="2040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367"/>
      <c r="B11" s="2986" t="s">
        <v>14</v>
      </c>
      <c r="C11" s="2039"/>
      <c r="E11" s="679"/>
      <c r="F11" s="2986" t="s">
        <v>14</v>
      </c>
      <c r="G11" s="2039"/>
      <c r="H11" s="678"/>
      <c r="I11" s="679"/>
      <c r="J11" s="2986" t="s">
        <v>14</v>
      </c>
      <c r="K11" s="2039"/>
      <c r="L11" s="678"/>
      <c r="M11" s="679"/>
      <c r="N11" s="2986" t="s">
        <v>14</v>
      </c>
      <c r="O11" s="2039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36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1"/>
      <c r="C14" s="789"/>
      <c r="D14" s="789"/>
      <c r="E14" s="1372"/>
      <c r="F14" s="825"/>
      <c r="G14" s="789"/>
      <c r="H14" s="789"/>
      <c r="I14" s="1370"/>
      <c r="J14" s="931"/>
      <c r="K14" s="831"/>
      <c r="L14" s="789"/>
      <c r="M14" s="1370"/>
      <c r="N14" s="825"/>
      <c r="O14" s="789"/>
      <c r="P14" s="789"/>
      <c r="Q14" s="1370"/>
      <c r="S14" s="811"/>
    </row>
    <row r="15" spans="1:33" s="1390" customFormat="1" ht="15" x14ac:dyDescent="0.2">
      <c r="A15" s="1383">
        <v>1</v>
      </c>
      <c r="B15" s="1384"/>
      <c r="C15" s="1385"/>
      <c r="D15" s="1386"/>
      <c r="E15" s="1888"/>
      <c r="F15" s="1872"/>
      <c r="G15" s="1873"/>
      <c r="H15" s="1876"/>
      <c r="I15" s="1871"/>
      <c r="J15" s="1886"/>
      <c r="K15" s="1882"/>
      <c r="L15" s="1876"/>
      <c r="M15" s="1888"/>
      <c r="N15" s="1872"/>
      <c r="O15" s="1873"/>
      <c r="P15" s="1876"/>
      <c r="Q15" s="1871"/>
      <c r="S15" s="1391"/>
    </row>
    <row r="16" spans="1:33" s="681" customFormat="1" ht="15" x14ac:dyDescent="0.2">
      <c r="A16" s="684">
        <v>2</v>
      </c>
      <c r="B16" s="931"/>
      <c r="C16" s="831"/>
      <c r="D16" s="1369"/>
      <c r="E16" s="1889"/>
      <c r="F16" s="1877"/>
      <c r="G16" s="1861"/>
      <c r="H16" s="1880"/>
      <c r="I16" s="1871"/>
      <c r="J16" s="1887"/>
      <c r="K16" s="1884"/>
      <c r="L16" s="1880"/>
      <c r="M16" s="1888"/>
      <c r="N16" s="1877"/>
      <c r="O16" s="1861"/>
      <c r="P16" s="1880"/>
      <c r="Q16" s="1871"/>
      <c r="S16" s="811"/>
    </row>
    <row r="17" spans="1:19" s="681" customFormat="1" ht="15" x14ac:dyDescent="0.2">
      <c r="A17" s="684">
        <v>3</v>
      </c>
      <c r="B17" s="931"/>
      <c r="C17" s="831"/>
      <c r="D17" s="1369"/>
      <c r="E17" s="1889"/>
      <c r="F17" s="1877"/>
      <c r="G17" s="1861"/>
      <c r="H17" s="1880"/>
      <c r="I17" s="1871"/>
      <c r="J17" s="1887"/>
      <c r="K17" s="1884"/>
      <c r="L17" s="1880"/>
      <c r="M17" s="1888"/>
      <c r="N17" s="1877"/>
      <c r="O17" s="1861"/>
      <c r="P17" s="1880"/>
      <c r="Q17" s="1871"/>
      <c r="S17" s="811"/>
    </row>
    <row r="18" spans="1:19" s="681" customFormat="1" ht="15" x14ac:dyDescent="0.2">
      <c r="A18" s="684">
        <v>4</v>
      </c>
      <c r="B18" s="931"/>
      <c r="C18" s="831"/>
      <c r="D18" s="1369"/>
      <c r="E18" s="1889"/>
      <c r="F18" s="1877"/>
      <c r="G18" s="1861"/>
      <c r="H18" s="1880"/>
      <c r="I18" s="1871"/>
      <c r="J18" s="1887"/>
      <c r="K18" s="1884"/>
      <c r="L18" s="1880"/>
      <c r="M18" s="1888"/>
      <c r="N18" s="1877"/>
      <c r="O18" s="1861"/>
      <c r="P18" s="1880"/>
      <c r="Q18" s="1871"/>
      <c r="S18" s="811"/>
    </row>
    <row r="19" spans="1:19" s="681" customFormat="1" ht="15" x14ac:dyDescent="0.2">
      <c r="A19" s="684">
        <v>5</v>
      </c>
      <c r="B19" s="931"/>
      <c r="C19" s="831"/>
      <c r="D19" s="1369"/>
      <c r="E19" s="1889"/>
      <c r="F19" s="1877"/>
      <c r="G19" s="1861"/>
      <c r="H19" s="1880"/>
      <c r="I19" s="1871"/>
      <c r="J19" s="1887"/>
      <c r="K19" s="1884"/>
      <c r="L19" s="1880"/>
      <c r="M19" s="1888"/>
      <c r="N19" s="1877"/>
      <c r="O19" s="1861"/>
      <c r="P19" s="1880"/>
      <c r="Q19" s="1871"/>
      <c r="S19" s="811"/>
    </row>
    <row r="20" spans="1:19" s="681" customFormat="1" ht="15" x14ac:dyDescent="0.2">
      <c r="A20" s="684">
        <v>6</v>
      </c>
      <c r="B20" s="931"/>
      <c r="C20" s="831"/>
      <c r="D20" s="1369"/>
      <c r="E20" s="1889"/>
      <c r="F20" s="1877"/>
      <c r="G20" s="1861"/>
      <c r="H20" s="1880"/>
      <c r="I20" s="1871"/>
      <c r="J20" s="1887"/>
      <c r="K20" s="1884"/>
      <c r="L20" s="1880"/>
      <c r="M20" s="1888"/>
      <c r="N20" s="1877"/>
      <c r="O20" s="1861"/>
      <c r="P20" s="1880"/>
      <c r="Q20" s="1871"/>
      <c r="S20" s="811"/>
    </row>
    <row r="21" spans="1:19" s="681" customFormat="1" ht="15" x14ac:dyDescent="0.2">
      <c r="A21" s="684">
        <v>7</v>
      </c>
      <c r="B21" s="931"/>
      <c r="C21" s="831"/>
      <c r="D21" s="1369"/>
      <c r="E21" s="1889"/>
      <c r="F21" s="1877"/>
      <c r="G21" s="1861"/>
      <c r="H21" s="1880"/>
      <c r="I21" s="1871"/>
      <c r="J21" s="1887"/>
      <c r="K21" s="1884"/>
      <c r="L21" s="1880"/>
      <c r="M21" s="1888"/>
      <c r="N21" s="1877"/>
      <c r="O21" s="1861"/>
      <c r="P21" s="1880"/>
      <c r="Q21" s="1871"/>
      <c r="S21" s="811"/>
    </row>
    <row r="22" spans="1:19" s="681" customFormat="1" ht="15" x14ac:dyDescent="0.2">
      <c r="A22" s="684">
        <v>8</v>
      </c>
      <c r="B22" s="931"/>
      <c r="C22" s="831"/>
      <c r="D22" s="1369"/>
      <c r="E22" s="1889"/>
      <c r="F22" s="1877"/>
      <c r="G22" s="1861"/>
      <c r="H22" s="1880"/>
      <c r="I22" s="1871"/>
      <c r="J22" s="1887"/>
      <c r="K22" s="1884"/>
      <c r="L22" s="1880"/>
      <c r="M22" s="1888"/>
      <c r="N22" s="1877"/>
      <c r="O22" s="1861"/>
      <c r="P22" s="1880"/>
      <c r="Q22" s="1871"/>
      <c r="S22" s="811"/>
    </row>
    <row r="23" spans="1:19" s="681" customFormat="1" ht="15" x14ac:dyDescent="0.2">
      <c r="A23" s="684">
        <v>9</v>
      </c>
      <c r="B23" s="931"/>
      <c r="C23" s="831"/>
      <c r="D23" s="1369"/>
      <c r="E23" s="1889"/>
      <c r="F23" s="1877"/>
      <c r="G23" s="1861"/>
      <c r="H23" s="1880"/>
      <c r="I23" s="1871"/>
      <c r="J23" s="1887"/>
      <c r="K23" s="1884"/>
      <c r="L23" s="1880"/>
      <c r="M23" s="1888"/>
      <c r="N23" s="1877"/>
      <c r="O23" s="1861"/>
      <c r="P23" s="1880"/>
      <c r="Q23" s="1871"/>
      <c r="S23" s="811"/>
    </row>
    <row r="24" spans="1:19" s="681" customFormat="1" ht="15" x14ac:dyDescent="0.2">
      <c r="A24" s="684">
        <v>10</v>
      </c>
      <c r="B24" s="931"/>
      <c r="C24" s="831"/>
      <c r="D24" s="1369"/>
      <c r="E24" s="1889"/>
      <c r="F24" s="1877"/>
      <c r="G24" s="1861"/>
      <c r="H24" s="1880"/>
      <c r="I24" s="1871"/>
      <c r="J24" s="1887"/>
      <c r="K24" s="1884"/>
      <c r="L24" s="1880"/>
      <c r="M24" s="1888"/>
      <c r="N24" s="1877"/>
      <c r="O24" s="1861"/>
      <c r="P24" s="1880"/>
      <c r="Q24" s="1871"/>
      <c r="S24" s="811"/>
    </row>
    <row r="25" spans="1:19" s="681" customFormat="1" ht="15" x14ac:dyDescent="0.2">
      <c r="A25" s="684">
        <v>11</v>
      </c>
      <c r="B25" s="931"/>
      <c r="C25" s="831"/>
      <c r="D25" s="1369"/>
      <c r="E25" s="1889"/>
      <c r="F25" s="1877"/>
      <c r="G25" s="1861"/>
      <c r="H25" s="1880"/>
      <c r="I25" s="1871"/>
      <c r="J25" s="1887"/>
      <c r="K25" s="1884"/>
      <c r="L25" s="1880"/>
      <c r="M25" s="1888"/>
      <c r="N25" s="1877"/>
      <c r="O25" s="1861"/>
      <c r="P25" s="1880"/>
      <c r="Q25" s="1871"/>
      <c r="S25" s="811"/>
    </row>
    <row r="26" spans="1:19" s="681" customFormat="1" ht="15" x14ac:dyDescent="0.2">
      <c r="A26" s="684">
        <v>12</v>
      </c>
      <c r="B26" s="931"/>
      <c r="C26" s="831"/>
      <c r="D26" s="1369"/>
      <c r="E26" s="1889"/>
      <c r="F26" s="1877"/>
      <c r="G26" s="1861"/>
      <c r="H26" s="1880"/>
      <c r="I26" s="1871"/>
      <c r="J26" s="1887"/>
      <c r="K26" s="1884"/>
      <c r="L26" s="1880"/>
      <c r="M26" s="1888"/>
      <c r="N26" s="1877"/>
      <c r="O26" s="1861"/>
      <c r="P26" s="1880"/>
      <c r="Q26" s="1871"/>
      <c r="S26" s="811"/>
    </row>
    <row r="27" spans="1:19" s="681" customFormat="1" ht="15" x14ac:dyDescent="0.2">
      <c r="A27" s="684">
        <v>13</v>
      </c>
      <c r="B27" s="931"/>
      <c r="C27" s="831"/>
      <c r="D27" s="1369"/>
      <c r="E27" s="1889"/>
      <c r="F27" s="1877"/>
      <c r="G27" s="1861"/>
      <c r="H27" s="1880"/>
      <c r="I27" s="1871"/>
      <c r="J27" s="1887"/>
      <c r="K27" s="1884"/>
      <c r="L27" s="1880"/>
      <c r="M27" s="1888"/>
      <c r="N27" s="1877"/>
      <c r="O27" s="1861"/>
      <c r="P27" s="1880"/>
      <c r="Q27" s="1871"/>
      <c r="S27" s="811"/>
    </row>
    <row r="28" spans="1:19" s="681" customFormat="1" ht="15" x14ac:dyDescent="0.2">
      <c r="A28" s="684">
        <v>14</v>
      </c>
      <c r="B28" s="931"/>
      <c r="C28" s="831"/>
      <c r="D28" s="1369"/>
      <c r="E28" s="1889"/>
      <c r="F28" s="1877"/>
      <c r="G28" s="1861"/>
      <c r="H28" s="1880"/>
      <c r="I28" s="1871"/>
      <c r="J28" s="1887"/>
      <c r="K28" s="1884"/>
      <c r="L28" s="1880"/>
      <c r="M28" s="1888"/>
      <c r="N28" s="1877"/>
      <c r="O28" s="1861"/>
      <c r="P28" s="1880"/>
      <c r="Q28" s="1871"/>
      <c r="S28" s="811"/>
    </row>
    <row r="29" spans="1:19" s="681" customFormat="1" ht="15" x14ac:dyDescent="0.2">
      <c r="A29" s="684">
        <v>15</v>
      </c>
      <c r="B29" s="931"/>
      <c r="C29" s="831"/>
      <c r="D29" s="1369"/>
      <c r="E29" s="1889"/>
      <c r="F29" s="1877"/>
      <c r="G29" s="1861"/>
      <c r="H29" s="1880"/>
      <c r="I29" s="1871"/>
      <c r="J29" s="1887"/>
      <c r="K29" s="1884"/>
      <c r="L29" s="1880"/>
      <c r="M29" s="1888"/>
      <c r="N29" s="1877"/>
      <c r="O29" s="1861"/>
      <c r="P29" s="1880"/>
      <c r="Q29" s="1871"/>
      <c r="S29" s="811"/>
    </row>
    <row r="30" spans="1:19" s="681" customFormat="1" ht="15" x14ac:dyDescent="0.2">
      <c r="A30" s="684">
        <v>16</v>
      </c>
      <c r="B30" s="931"/>
      <c r="C30" s="831"/>
      <c r="D30" s="1369"/>
      <c r="E30" s="1889"/>
      <c r="F30" s="1877"/>
      <c r="G30" s="1861"/>
      <c r="H30" s="1880"/>
      <c r="I30" s="1871"/>
      <c r="J30" s="1887"/>
      <c r="K30" s="1884"/>
      <c r="L30" s="1880"/>
      <c r="M30" s="1888"/>
      <c r="N30" s="1877"/>
      <c r="O30" s="1861"/>
      <c r="P30" s="1880"/>
      <c r="Q30" s="1871"/>
      <c r="S30" s="811"/>
    </row>
    <row r="31" spans="1:19" s="685" customFormat="1" ht="15" x14ac:dyDescent="0.2">
      <c r="A31" s="684">
        <v>17</v>
      </c>
      <c r="B31" s="931"/>
      <c r="C31" s="831"/>
      <c r="D31" s="1369"/>
      <c r="E31" s="1889"/>
      <c r="F31" s="1877"/>
      <c r="G31" s="1861"/>
      <c r="H31" s="1880"/>
      <c r="I31" s="1871"/>
      <c r="J31" s="1887"/>
      <c r="K31" s="1884"/>
      <c r="L31" s="1880"/>
      <c r="M31" s="1888"/>
      <c r="N31" s="1877"/>
      <c r="O31" s="1861"/>
      <c r="P31" s="1880"/>
      <c r="Q31" s="1871"/>
      <c r="S31" s="811"/>
    </row>
    <row r="32" spans="1:19" s="685" customFormat="1" ht="15" x14ac:dyDescent="0.2">
      <c r="A32" s="684">
        <v>18</v>
      </c>
      <c r="B32" s="931"/>
      <c r="C32" s="831"/>
      <c r="D32" s="1369"/>
      <c r="E32" s="1889"/>
      <c r="F32" s="1877"/>
      <c r="G32" s="1861"/>
      <c r="H32" s="1880"/>
      <c r="I32" s="1871"/>
      <c r="J32" s="1887"/>
      <c r="K32" s="1884"/>
      <c r="L32" s="1880"/>
      <c r="M32" s="1888"/>
      <c r="N32" s="1877"/>
      <c r="O32" s="1861"/>
      <c r="P32" s="1880"/>
      <c r="Q32" s="1871"/>
      <c r="S32" s="811"/>
    </row>
    <row r="33" spans="1:33" s="685" customFormat="1" ht="15" x14ac:dyDescent="0.2">
      <c r="A33" s="684">
        <v>19</v>
      </c>
      <c r="B33" s="931"/>
      <c r="C33" s="831"/>
      <c r="D33" s="1369"/>
      <c r="E33" s="1889"/>
      <c r="F33" s="1877"/>
      <c r="G33" s="1861"/>
      <c r="H33" s="1880"/>
      <c r="I33" s="1871"/>
      <c r="J33" s="1887"/>
      <c r="K33" s="1884"/>
      <c r="L33" s="1880"/>
      <c r="M33" s="1888"/>
      <c r="N33" s="1877"/>
      <c r="O33" s="1861"/>
      <c r="P33" s="1880"/>
      <c r="Q33" s="1871"/>
      <c r="S33" s="811"/>
    </row>
    <row r="34" spans="1:33" s="685" customFormat="1" ht="15" x14ac:dyDescent="0.2">
      <c r="A34" s="684">
        <v>20</v>
      </c>
      <c r="B34" s="931"/>
      <c r="C34" s="831"/>
      <c r="D34" s="1369"/>
      <c r="E34" s="1889"/>
      <c r="F34" s="1877"/>
      <c r="G34" s="1861"/>
      <c r="H34" s="1880"/>
      <c r="I34" s="1871"/>
      <c r="J34" s="1887"/>
      <c r="K34" s="1884"/>
      <c r="L34" s="1880"/>
      <c r="M34" s="1888"/>
      <c r="N34" s="1877"/>
      <c r="O34" s="1861"/>
      <c r="P34" s="1880"/>
      <c r="Q34" s="1871"/>
      <c r="S34" s="811"/>
    </row>
    <row r="35" spans="1:33" s="685" customFormat="1" ht="15" x14ac:dyDescent="0.2">
      <c r="A35" s="684">
        <v>21</v>
      </c>
      <c r="B35" s="931"/>
      <c r="C35" s="831"/>
      <c r="D35" s="1369"/>
      <c r="E35" s="1889"/>
      <c r="F35" s="1877"/>
      <c r="G35" s="1861"/>
      <c r="H35" s="1880"/>
      <c r="I35" s="1871"/>
      <c r="J35" s="1887"/>
      <c r="K35" s="1884"/>
      <c r="L35" s="1880"/>
      <c r="M35" s="1888"/>
      <c r="N35" s="1877"/>
      <c r="O35" s="1861"/>
      <c r="P35" s="1880"/>
      <c r="Q35" s="1871"/>
      <c r="S35" s="811"/>
    </row>
    <row r="36" spans="1:33" s="685" customFormat="1" ht="15" x14ac:dyDescent="0.2">
      <c r="A36" s="684">
        <v>22</v>
      </c>
      <c r="B36" s="931"/>
      <c r="C36" s="831"/>
      <c r="D36" s="1369"/>
      <c r="E36" s="1889"/>
      <c r="F36" s="1877"/>
      <c r="G36" s="1861"/>
      <c r="H36" s="1880"/>
      <c r="I36" s="1871"/>
      <c r="J36" s="1887"/>
      <c r="K36" s="1884"/>
      <c r="L36" s="1880"/>
      <c r="M36" s="1888"/>
      <c r="N36" s="1877"/>
      <c r="O36" s="1861"/>
      <c r="P36" s="1880"/>
      <c r="Q36" s="1871"/>
      <c r="S36" s="811"/>
    </row>
    <row r="37" spans="1:33" s="685" customFormat="1" ht="15" x14ac:dyDescent="0.2">
      <c r="A37" s="684">
        <v>23</v>
      </c>
      <c r="B37" s="931"/>
      <c r="C37" s="831"/>
      <c r="D37" s="1369"/>
      <c r="E37" s="1889"/>
      <c r="F37" s="1877"/>
      <c r="G37" s="1861"/>
      <c r="H37" s="1880"/>
      <c r="I37" s="1871"/>
      <c r="J37" s="1887"/>
      <c r="K37" s="1884"/>
      <c r="L37" s="1880"/>
      <c r="M37" s="1888"/>
      <c r="N37" s="1877"/>
      <c r="O37" s="1861"/>
      <c r="P37" s="1880"/>
      <c r="Q37" s="1871"/>
      <c r="S37" s="811"/>
    </row>
    <row r="38" spans="1:33" s="685" customFormat="1" ht="15" x14ac:dyDescent="0.2">
      <c r="A38" s="684">
        <v>24</v>
      </c>
      <c r="B38" s="931"/>
      <c r="C38" s="831"/>
      <c r="D38" s="1369"/>
      <c r="E38" s="1889"/>
      <c r="F38" s="1877"/>
      <c r="G38" s="1861"/>
      <c r="H38" s="1880"/>
      <c r="I38" s="1871"/>
      <c r="J38" s="1887"/>
      <c r="K38" s="1884"/>
      <c r="L38" s="1880"/>
      <c r="M38" s="1888"/>
      <c r="N38" s="1877"/>
      <c r="O38" s="1861"/>
      <c r="P38" s="1880"/>
      <c r="Q38" s="1871"/>
      <c r="S38" s="811"/>
    </row>
    <row r="39" spans="1:33" s="685" customFormat="1" ht="15" x14ac:dyDescent="0.2">
      <c r="A39" s="684" t="s">
        <v>19</v>
      </c>
      <c r="B39" s="789"/>
      <c r="C39" s="789"/>
      <c r="D39" s="789"/>
      <c r="E39" s="1860">
        <v>76.462000000000003</v>
      </c>
      <c r="F39" s="1861"/>
      <c r="G39" s="1861"/>
      <c r="H39" s="1861"/>
      <c r="I39" s="1860">
        <f>SUM(I15:I38)</f>
        <v>0</v>
      </c>
      <c r="J39" s="1861"/>
      <c r="K39" s="1861"/>
      <c r="L39" s="1861"/>
      <c r="M39" s="1860">
        <v>0</v>
      </c>
      <c r="N39" s="1861"/>
      <c r="O39" s="1861"/>
      <c r="P39" s="1861"/>
      <c r="Q39" s="1860">
        <f>SUM(Q15:Q38)</f>
        <v>0</v>
      </c>
    </row>
    <row r="40" spans="1:33" s="674" customFormat="1" ht="12.75" customHeight="1" x14ac:dyDescent="0.2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22</v>
      </c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 t="s">
        <v>23</v>
      </c>
      <c r="K43" s="674" t="s">
        <v>526</v>
      </c>
      <c r="L43" s="674"/>
      <c r="M43" s="674"/>
      <c r="N43" s="674"/>
      <c r="O43" s="674"/>
      <c r="P43" s="674"/>
      <c r="Q43" s="674"/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 x14ac:dyDescent="0.2">
      <c r="I47" s="827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K1:Q1"/>
    <mergeCell ref="B2:F2"/>
    <mergeCell ref="K3:Q3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9">
    <tabColor theme="6"/>
  </sheetPr>
  <dimension ref="A1:AG47"/>
  <sheetViews>
    <sheetView topLeftCell="B1" zoomScale="70" zoomScaleNormal="70" workbookViewId="0">
      <selection activeCell="M49" sqref="M49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7" t="s">
        <v>503</v>
      </c>
      <c r="C1" s="2046"/>
      <c r="D1" s="2046"/>
      <c r="E1" s="2046"/>
      <c r="F1" s="2046"/>
      <c r="J1" s="801" t="s">
        <v>179</v>
      </c>
      <c r="K1" s="2984" t="s">
        <v>555</v>
      </c>
      <c r="L1" s="2994"/>
      <c r="M1" s="2994"/>
      <c r="N1" s="2994"/>
      <c r="O1" s="2994"/>
      <c r="P1" s="2994"/>
      <c r="Q1" s="2994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2988" t="s">
        <v>1</v>
      </c>
      <c r="C2" s="2032"/>
      <c r="D2" s="2032"/>
      <c r="E2" s="2032"/>
      <c r="F2" s="2032"/>
      <c r="M2" s="677"/>
      <c r="N2" s="1607" t="s">
        <v>2</v>
      </c>
      <c r="O2" s="1307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519</v>
      </c>
      <c r="M3" s="2997" t="s">
        <v>556</v>
      </c>
      <c r="N3" s="2997"/>
      <c r="O3" s="2997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2990" t="s">
        <v>4</v>
      </c>
      <c r="C4" s="204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2989" t="s">
        <v>7</v>
      </c>
      <c r="C5" s="204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2992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2993" t="s">
        <v>692</v>
      </c>
      <c r="B7" s="2032"/>
      <c r="C7" s="2032"/>
      <c r="D7" s="2032"/>
      <c r="E7" s="2032"/>
      <c r="F7" s="2032"/>
      <c r="G7" s="2032"/>
      <c r="H7" s="2032"/>
      <c r="I7" s="2032"/>
      <c r="J7" s="2032"/>
      <c r="K7" s="2032"/>
      <c r="L7" s="2032"/>
      <c r="M7" s="2032"/>
      <c r="N7" s="2032"/>
      <c r="O7" s="2032"/>
      <c r="P7" s="2032"/>
      <c r="Q7" s="203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26">
        <v>100001</v>
      </c>
      <c r="B8" s="1328">
        <v>100002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2991" t="s">
        <v>9</v>
      </c>
      <c r="B9" s="2985" t="s">
        <v>10</v>
      </c>
      <c r="C9" s="2370"/>
      <c r="D9" s="2370"/>
      <c r="E9" s="2370"/>
      <c r="F9" s="2370"/>
      <c r="G9" s="2370"/>
      <c r="H9" s="2370"/>
      <c r="I9" s="2371"/>
      <c r="J9" s="2985" t="s">
        <v>11</v>
      </c>
      <c r="K9" s="2370"/>
      <c r="L9" s="2370"/>
      <c r="M9" s="2370"/>
      <c r="N9" s="2370"/>
      <c r="O9" s="2370"/>
      <c r="P9" s="2370"/>
      <c r="Q9" s="2371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367"/>
      <c r="B10" s="2986" t="s">
        <v>558</v>
      </c>
      <c r="C10" s="2039"/>
      <c r="D10" s="2039"/>
      <c r="E10" s="2040"/>
      <c r="F10" s="2986" t="s">
        <v>557</v>
      </c>
      <c r="G10" s="2039"/>
      <c r="H10" s="2039"/>
      <c r="I10" s="2040"/>
      <c r="J10" s="2986" t="s">
        <v>558</v>
      </c>
      <c r="K10" s="2922"/>
      <c r="L10" s="2922"/>
      <c r="M10" s="2923"/>
      <c r="N10" s="2986" t="s">
        <v>557</v>
      </c>
      <c r="O10" s="2922"/>
      <c r="P10" s="2922"/>
      <c r="Q10" s="2923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367"/>
      <c r="B11" s="2986" t="s">
        <v>14</v>
      </c>
      <c r="C11" s="2039"/>
      <c r="E11" s="679">
        <v>50</v>
      </c>
      <c r="F11" s="2986" t="s">
        <v>14</v>
      </c>
      <c r="G11" s="2039"/>
      <c r="H11" s="678"/>
      <c r="I11" s="679"/>
      <c r="J11" s="2986" t="s">
        <v>14</v>
      </c>
      <c r="K11" s="2039"/>
      <c r="L11" s="678"/>
      <c r="M11" s="679">
        <f>E11</f>
        <v>50</v>
      </c>
      <c r="N11" s="2986" t="s">
        <v>14</v>
      </c>
      <c r="O11" s="2039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36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1"/>
      <c r="C14" s="789"/>
      <c r="D14" s="789"/>
      <c r="E14" s="1372"/>
      <c r="F14" s="825"/>
      <c r="G14" s="789"/>
      <c r="H14" s="789"/>
      <c r="I14" s="1370"/>
      <c r="J14" s="931"/>
      <c r="K14" s="831"/>
      <c r="L14" s="789"/>
      <c r="M14" s="1370"/>
      <c r="N14" s="825"/>
      <c r="O14" s="789"/>
      <c r="P14" s="789"/>
      <c r="Q14" s="1370"/>
      <c r="S14" s="811"/>
    </row>
    <row r="15" spans="1:33" s="1390" customFormat="1" ht="15" x14ac:dyDescent="0.2">
      <c r="A15" s="1383">
        <v>1</v>
      </c>
      <c r="B15" s="1384"/>
      <c r="C15" s="1882"/>
      <c r="D15" s="1876"/>
      <c r="E15" s="1889">
        <v>180.6</v>
      </c>
      <c r="F15" s="1872"/>
      <c r="G15" s="1873"/>
      <c r="H15" s="1876"/>
      <c r="I15" s="1889">
        <v>0</v>
      </c>
      <c r="J15" s="1886"/>
      <c r="K15" s="1882"/>
      <c r="L15" s="1876"/>
      <c r="M15" s="3026">
        <v>188</v>
      </c>
      <c r="N15" s="1872"/>
      <c r="O15" s="1873"/>
      <c r="P15" s="1876"/>
      <c r="Q15" s="1889">
        <v>0</v>
      </c>
      <c r="S15" s="1391"/>
    </row>
    <row r="16" spans="1:33" s="681" customFormat="1" ht="15" x14ac:dyDescent="0.2">
      <c r="A16" s="684">
        <v>2</v>
      </c>
      <c r="B16" s="931"/>
      <c r="C16" s="1884"/>
      <c r="D16" s="1880"/>
      <c r="E16" s="3024">
        <v>150.4</v>
      </c>
      <c r="F16" s="1877"/>
      <c r="G16" s="1861"/>
      <c r="H16" s="1880"/>
      <c r="I16" s="1889">
        <v>0</v>
      </c>
      <c r="J16" s="1887"/>
      <c r="K16" s="1884"/>
      <c r="L16" s="1880"/>
      <c r="M16" s="3026">
        <v>173.4</v>
      </c>
      <c r="N16" s="1877"/>
      <c r="O16" s="1861"/>
      <c r="P16" s="1880"/>
      <c r="Q16" s="1889">
        <v>0</v>
      </c>
      <c r="S16" s="811"/>
    </row>
    <row r="17" spans="1:19" s="681" customFormat="1" ht="15" x14ac:dyDescent="0.2">
      <c r="A17" s="684">
        <v>3</v>
      </c>
      <c r="B17" s="931"/>
      <c r="C17" s="1884"/>
      <c r="D17" s="1880"/>
      <c r="E17" s="3024">
        <v>129.19999999999999</v>
      </c>
      <c r="F17" s="1877"/>
      <c r="G17" s="1861"/>
      <c r="H17" s="1880"/>
      <c r="I17" s="1889">
        <v>0</v>
      </c>
      <c r="J17" s="1887"/>
      <c r="K17" s="1884"/>
      <c r="L17" s="1880"/>
      <c r="M17" s="3026">
        <v>162.80000000000001</v>
      </c>
      <c r="N17" s="1877"/>
      <c r="O17" s="1861"/>
      <c r="P17" s="1880"/>
      <c r="Q17" s="1889">
        <v>0</v>
      </c>
      <c r="S17" s="811"/>
    </row>
    <row r="18" spans="1:19" s="681" customFormat="1" ht="15" x14ac:dyDescent="0.2">
      <c r="A18" s="684">
        <v>4</v>
      </c>
      <c r="B18" s="931"/>
      <c r="C18" s="1884"/>
      <c r="D18" s="1880"/>
      <c r="E18" s="3024">
        <v>120</v>
      </c>
      <c r="F18" s="1877"/>
      <c r="G18" s="1861"/>
      <c r="H18" s="1880"/>
      <c r="I18" s="1889">
        <v>0</v>
      </c>
      <c r="J18" s="1887"/>
      <c r="K18" s="1884"/>
      <c r="L18" s="1880"/>
      <c r="M18" s="3026">
        <v>167</v>
      </c>
      <c r="N18" s="1877"/>
      <c r="O18" s="1861"/>
      <c r="P18" s="1880"/>
      <c r="Q18" s="1889">
        <v>0</v>
      </c>
      <c r="S18" s="811"/>
    </row>
    <row r="19" spans="1:19" s="681" customFormat="1" ht="15" x14ac:dyDescent="0.2">
      <c r="A19" s="684">
        <v>5</v>
      </c>
      <c r="B19" s="931"/>
      <c r="C19" s="1884"/>
      <c r="D19" s="1880"/>
      <c r="E19" s="3024">
        <v>123.2</v>
      </c>
      <c r="F19" s="1877"/>
      <c r="G19" s="1861"/>
      <c r="H19" s="1880"/>
      <c r="I19" s="1889">
        <v>0</v>
      </c>
      <c r="J19" s="1887"/>
      <c r="K19" s="1884"/>
      <c r="L19" s="1880"/>
      <c r="M19" s="3026">
        <v>167.2</v>
      </c>
      <c r="N19" s="1877"/>
      <c r="O19" s="1861"/>
      <c r="P19" s="1880"/>
      <c r="Q19" s="1889">
        <v>0</v>
      </c>
      <c r="S19" s="811"/>
    </row>
    <row r="20" spans="1:19" s="681" customFormat="1" ht="15" x14ac:dyDescent="0.2">
      <c r="A20" s="684">
        <v>6</v>
      </c>
      <c r="B20" s="931"/>
      <c r="C20" s="1884"/>
      <c r="D20" s="1880"/>
      <c r="E20" s="3024">
        <v>137.6</v>
      </c>
      <c r="F20" s="1877"/>
      <c r="G20" s="1861"/>
      <c r="H20" s="1880"/>
      <c r="I20" s="1889">
        <v>0</v>
      </c>
      <c r="J20" s="1887"/>
      <c r="K20" s="1884"/>
      <c r="L20" s="1880"/>
      <c r="M20" s="3026">
        <v>168.6</v>
      </c>
      <c r="N20" s="1877"/>
      <c r="O20" s="1861"/>
      <c r="P20" s="1880"/>
      <c r="Q20" s="1889">
        <v>0</v>
      </c>
      <c r="S20" s="811"/>
    </row>
    <row r="21" spans="1:19" s="681" customFormat="1" ht="15" x14ac:dyDescent="0.2">
      <c r="A21" s="684">
        <v>7</v>
      </c>
      <c r="B21" s="931"/>
      <c r="C21" s="1884"/>
      <c r="D21" s="1880"/>
      <c r="E21" s="3024">
        <v>177.2</v>
      </c>
      <c r="F21" s="1877"/>
      <c r="G21" s="1861"/>
      <c r="H21" s="1880"/>
      <c r="I21" s="1889">
        <v>0</v>
      </c>
      <c r="J21" s="1887"/>
      <c r="K21" s="1884"/>
      <c r="L21" s="1880"/>
      <c r="M21" s="3026">
        <v>169.4</v>
      </c>
      <c r="N21" s="1877"/>
      <c r="O21" s="1861"/>
      <c r="P21" s="1880"/>
      <c r="Q21" s="1889">
        <v>0</v>
      </c>
      <c r="S21" s="811"/>
    </row>
    <row r="22" spans="1:19" s="681" customFormat="1" ht="15" x14ac:dyDescent="0.2">
      <c r="A22" s="684">
        <v>8</v>
      </c>
      <c r="B22" s="931"/>
      <c r="C22" s="1884"/>
      <c r="D22" s="1880"/>
      <c r="E22" s="3025">
        <v>217.4</v>
      </c>
      <c r="F22" s="1877"/>
      <c r="G22" s="1861"/>
      <c r="H22" s="1880"/>
      <c r="I22" s="1889">
        <v>0</v>
      </c>
      <c r="J22" s="1887"/>
      <c r="K22" s="1884"/>
      <c r="L22" s="1880"/>
      <c r="M22" s="3027">
        <v>176</v>
      </c>
      <c r="N22" s="1877"/>
      <c r="O22" s="1861"/>
      <c r="P22" s="1880"/>
      <c r="Q22" s="1889">
        <v>0</v>
      </c>
      <c r="S22" s="811"/>
    </row>
    <row r="23" spans="1:19" s="681" customFormat="1" ht="15" x14ac:dyDescent="0.2">
      <c r="A23" s="684">
        <v>9</v>
      </c>
      <c r="B23" s="931"/>
      <c r="C23" s="1884"/>
      <c r="D23" s="1880"/>
      <c r="E23" s="3025">
        <v>342.8</v>
      </c>
      <c r="F23" s="1877"/>
      <c r="G23" s="1861"/>
      <c r="H23" s="1880"/>
      <c r="I23" s="1889">
        <v>0</v>
      </c>
      <c r="J23" s="1887"/>
      <c r="K23" s="1884"/>
      <c r="L23" s="1880"/>
      <c r="M23" s="3027">
        <v>318</v>
      </c>
      <c r="N23" s="1877"/>
      <c r="O23" s="1861"/>
      <c r="P23" s="1880"/>
      <c r="Q23" s="1889">
        <v>0</v>
      </c>
      <c r="S23" s="811"/>
    </row>
    <row r="24" spans="1:19" s="681" customFormat="1" ht="15" x14ac:dyDescent="0.2">
      <c r="A24" s="684">
        <v>10</v>
      </c>
      <c r="B24" s="931"/>
      <c r="C24" s="1884"/>
      <c r="D24" s="1880"/>
      <c r="E24" s="3025">
        <v>400.2</v>
      </c>
      <c r="F24" s="1877"/>
      <c r="G24" s="1861"/>
      <c r="H24" s="1880"/>
      <c r="I24" s="1889">
        <v>0</v>
      </c>
      <c r="J24" s="1887"/>
      <c r="K24" s="1884"/>
      <c r="L24" s="1880"/>
      <c r="M24" s="3027">
        <v>407</v>
      </c>
      <c r="N24" s="1877"/>
      <c r="O24" s="1861"/>
      <c r="P24" s="1880"/>
      <c r="Q24" s="1889">
        <v>0</v>
      </c>
      <c r="S24" s="811"/>
    </row>
    <row r="25" spans="1:19" s="681" customFormat="1" ht="15" x14ac:dyDescent="0.2">
      <c r="A25" s="684">
        <v>11</v>
      </c>
      <c r="B25" s="931"/>
      <c r="C25" s="1884"/>
      <c r="D25" s="1880"/>
      <c r="E25" s="3024">
        <v>398.6</v>
      </c>
      <c r="F25" s="1877"/>
      <c r="G25" s="1861"/>
      <c r="H25" s="1880"/>
      <c r="I25" s="1889">
        <v>0</v>
      </c>
      <c r="J25" s="1887"/>
      <c r="K25" s="1884"/>
      <c r="L25" s="1880"/>
      <c r="M25" s="3026">
        <v>356.2</v>
      </c>
      <c r="N25" s="1877"/>
      <c r="O25" s="1861"/>
      <c r="P25" s="1880"/>
      <c r="Q25" s="1889">
        <v>0</v>
      </c>
      <c r="S25" s="811"/>
    </row>
    <row r="26" spans="1:19" s="681" customFormat="1" ht="15" x14ac:dyDescent="0.2">
      <c r="A26" s="684">
        <v>12</v>
      </c>
      <c r="B26" s="931"/>
      <c r="C26" s="1884"/>
      <c r="D26" s="1880"/>
      <c r="E26" s="3024">
        <v>330</v>
      </c>
      <c r="F26" s="1877"/>
      <c r="G26" s="1861"/>
      <c r="H26" s="1880"/>
      <c r="I26" s="1889">
        <v>0</v>
      </c>
      <c r="J26" s="1887"/>
      <c r="K26" s="1884"/>
      <c r="L26" s="1880"/>
      <c r="M26" s="3026">
        <v>272.39999999999998</v>
      </c>
      <c r="N26" s="1877"/>
      <c r="O26" s="1861"/>
      <c r="P26" s="1880"/>
      <c r="Q26" s="1889">
        <v>0</v>
      </c>
      <c r="S26" s="811"/>
    </row>
    <row r="27" spans="1:19" s="681" customFormat="1" ht="15" x14ac:dyDescent="0.2">
      <c r="A27" s="684">
        <v>13</v>
      </c>
      <c r="B27" s="931"/>
      <c r="C27" s="1884"/>
      <c r="D27" s="1880"/>
      <c r="E27" s="3024">
        <v>273.60000000000002</v>
      </c>
      <c r="F27" s="1877"/>
      <c r="G27" s="1861"/>
      <c r="H27" s="1880"/>
      <c r="I27" s="1889">
        <v>0</v>
      </c>
      <c r="J27" s="1887"/>
      <c r="K27" s="1884"/>
      <c r="L27" s="1880"/>
      <c r="M27" s="3026">
        <v>176.2</v>
      </c>
      <c r="N27" s="1877"/>
      <c r="O27" s="1861"/>
      <c r="P27" s="1880"/>
      <c r="Q27" s="1889">
        <v>0</v>
      </c>
      <c r="S27" s="811"/>
    </row>
    <row r="28" spans="1:19" s="681" customFormat="1" ht="15" x14ac:dyDescent="0.2">
      <c r="A28" s="684">
        <v>14</v>
      </c>
      <c r="B28" s="931"/>
      <c r="C28" s="1884"/>
      <c r="D28" s="1880"/>
      <c r="E28" s="3024">
        <v>373.6</v>
      </c>
      <c r="F28" s="1877"/>
      <c r="G28" s="1861"/>
      <c r="H28" s="1880"/>
      <c r="I28" s="1889">
        <v>0</v>
      </c>
      <c r="J28" s="1887"/>
      <c r="K28" s="1884"/>
      <c r="L28" s="1880"/>
      <c r="M28" s="3026">
        <v>377.2</v>
      </c>
      <c r="N28" s="1877"/>
      <c r="O28" s="1861"/>
      <c r="P28" s="1880"/>
      <c r="Q28" s="1889">
        <v>0</v>
      </c>
      <c r="S28" s="811"/>
    </row>
    <row r="29" spans="1:19" s="681" customFormat="1" ht="15" x14ac:dyDescent="0.2">
      <c r="A29" s="684">
        <v>15</v>
      </c>
      <c r="B29" s="931"/>
      <c r="C29" s="1884"/>
      <c r="D29" s="1880"/>
      <c r="E29" s="3025">
        <v>330</v>
      </c>
      <c r="F29" s="1877"/>
      <c r="G29" s="1861"/>
      <c r="H29" s="1880"/>
      <c r="I29" s="1889">
        <v>0</v>
      </c>
      <c r="J29" s="1887"/>
      <c r="K29" s="1884"/>
      <c r="L29" s="1880"/>
      <c r="M29" s="3027">
        <v>355.8</v>
      </c>
      <c r="N29" s="1877"/>
      <c r="O29" s="1861"/>
      <c r="P29" s="1880"/>
      <c r="Q29" s="1889">
        <v>0</v>
      </c>
      <c r="S29" s="811"/>
    </row>
    <row r="30" spans="1:19" s="681" customFormat="1" ht="15" x14ac:dyDescent="0.2">
      <c r="A30" s="684">
        <v>16</v>
      </c>
      <c r="B30" s="931"/>
      <c r="C30" s="1884"/>
      <c r="D30" s="1880"/>
      <c r="E30" s="3025">
        <v>296.8</v>
      </c>
      <c r="F30" s="1877"/>
      <c r="G30" s="1861"/>
      <c r="H30" s="1880"/>
      <c r="I30" s="1889">
        <v>0</v>
      </c>
      <c r="J30" s="1887"/>
      <c r="K30" s="1884"/>
      <c r="L30" s="1880"/>
      <c r="M30" s="3027">
        <v>304.39999999999998</v>
      </c>
      <c r="N30" s="1877"/>
      <c r="O30" s="1861"/>
      <c r="P30" s="1880"/>
      <c r="Q30" s="1889">
        <v>0</v>
      </c>
      <c r="S30" s="811"/>
    </row>
    <row r="31" spans="1:19" s="685" customFormat="1" ht="15" x14ac:dyDescent="0.2">
      <c r="A31" s="684">
        <v>17</v>
      </c>
      <c r="B31" s="931"/>
      <c r="C31" s="1884"/>
      <c r="D31" s="1880"/>
      <c r="E31" s="3025">
        <v>219.4</v>
      </c>
      <c r="F31" s="1877"/>
      <c r="G31" s="1861"/>
      <c r="H31" s="1880"/>
      <c r="I31" s="1889">
        <v>0</v>
      </c>
      <c r="J31" s="1887"/>
      <c r="K31" s="1884"/>
      <c r="L31" s="1880"/>
      <c r="M31" s="3027">
        <v>183</v>
      </c>
      <c r="N31" s="1877"/>
      <c r="O31" s="1861"/>
      <c r="P31" s="1880"/>
      <c r="Q31" s="1889">
        <v>0</v>
      </c>
      <c r="S31" s="811"/>
    </row>
    <row r="32" spans="1:19" s="685" customFormat="1" ht="15" x14ac:dyDescent="0.2">
      <c r="A32" s="684">
        <v>18</v>
      </c>
      <c r="B32" s="931"/>
      <c r="C32" s="1884"/>
      <c r="D32" s="1880"/>
      <c r="E32" s="3025">
        <v>219</v>
      </c>
      <c r="F32" s="1877"/>
      <c r="G32" s="1861"/>
      <c r="H32" s="1880"/>
      <c r="I32" s="1889">
        <v>0</v>
      </c>
      <c r="J32" s="1887"/>
      <c r="K32" s="1884"/>
      <c r="L32" s="1880"/>
      <c r="M32" s="3027">
        <v>181.6</v>
      </c>
      <c r="N32" s="1877"/>
      <c r="O32" s="1861"/>
      <c r="P32" s="1880"/>
      <c r="Q32" s="1889">
        <v>0</v>
      </c>
      <c r="S32" s="811"/>
    </row>
    <row r="33" spans="1:33" s="685" customFormat="1" ht="15" x14ac:dyDescent="0.2">
      <c r="A33" s="684">
        <v>19</v>
      </c>
      <c r="B33" s="931"/>
      <c r="C33" s="1884"/>
      <c r="D33" s="1880"/>
      <c r="E33" s="3025">
        <v>222.2</v>
      </c>
      <c r="F33" s="1877"/>
      <c r="G33" s="1861"/>
      <c r="H33" s="1880"/>
      <c r="I33" s="1889">
        <v>0</v>
      </c>
      <c r="J33" s="1887"/>
      <c r="K33" s="1884"/>
      <c r="L33" s="1880"/>
      <c r="M33" s="3027">
        <v>178.4</v>
      </c>
      <c r="N33" s="1877"/>
      <c r="O33" s="1861"/>
      <c r="P33" s="1880"/>
      <c r="Q33" s="1889">
        <v>0</v>
      </c>
      <c r="S33" s="811"/>
    </row>
    <row r="34" spans="1:33" s="685" customFormat="1" ht="15" x14ac:dyDescent="0.2">
      <c r="A34" s="684">
        <v>20</v>
      </c>
      <c r="B34" s="931"/>
      <c r="C34" s="1884"/>
      <c r="D34" s="1880"/>
      <c r="E34" s="3025">
        <v>223.6</v>
      </c>
      <c r="F34" s="1877"/>
      <c r="G34" s="1861"/>
      <c r="H34" s="1880"/>
      <c r="I34" s="1889">
        <v>0</v>
      </c>
      <c r="J34" s="1887"/>
      <c r="K34" s="1884"/>
      <c r="L34" s="1880"/>
      <c r="M34" s="3027">
        <v>183.6</v>
      </c>
      <c r="N34" s="1877"/>
      <c r="O34" s="1861"/>
      <c r="P34" s="1880"/>
      <c r="Q34" s="1889">
        <v>0</v>
      </c>
      <c r="S34" s="811"/>
    </row>
    <row r="35" spans="1:33" s="685" customFormat="1" ht="15" x14ac:dyDescent="0.2">
      <c r="A35" s="684">
        <v>21</v>
      </c>
      <c r="B35" s="931"/>
      <c r="C35" s="1884"/>
      <c r="D35" s="1880"/>
      <c r="E35" s="3024">
        <v>218.6</v>
      </c>
      <c r="F35" s="1877"/>
      <c r="G35" s="1861"/>
      <c r="H35" s="1880"/>
      <c r="I35" s="1889">
        <v>0</v>
      </c>
      <c r="J35" s="1887"/>
      <c r="K35" s="1884"/>
      <c r="L35" s="1880"/>
      <c r="M35" s="3026">
        <v>187.2</v>
      </c>
      <c r="N35" s="1877"/>
      <c r="O35" s="1861"/>
      <c r="P35" s="1880"/>
      <c r="Q35" s="1889">
        <v>0</v>
      </c>
      <c r="S35" s="811"/>
    </row>
    <row r="36" spans="1:33" s="685" customFormat="1" ht="15" x14ac:dyDescent="0.2">
      <c r="A36" s="684">
        <v>22</v>
      </c>
      <c r="B36" s="931"/>
      <c r="C36" s="1884"/>
      <c r="D36" s="1880"/>
      <c r="E36" s="3024">
        <v>229.8</v>
      </c>
      <c r="F36" s="1877"/>
      <c r="G36" s="1861"/>
      <c r="H36" s="1880"/>
      <c r="I36" s="1889">
        <v>0</v>
      </c>
      <c r="J36" s="1887"/>
      <c r="K36" s="1884"/>
      <c r="L36" s="1880"/>
      <c r="M36" s="3026" t="s">
        <v>698</v>
      </c>
      <c r="N36" s="1877"/>
      <c r="O36" s="1861"/>
      <c r="P36" s="1880"/>
      <c r="Q36" s="1889">
        <v>0</v>
      </c>
      <c r="S36" s="811"/>
    </row>
    <row r="37" spans="1:33" s="685" customFormat="1" ht="15" x14ac:dyDescent="0.2">
      <c r="A37" s="684">
        <v>23</v>
      </c>
      <c r="B37" s="931"/>
      <c r="C37" s="1884"/>
      <c r="D37" s="1880"/>
      <c r="E37" s="3024">
        <v>198.2</v>
      </c>
      <c r="F37" s="1877"/>
      <c r="G37" s="1861"/>
      <c r="H37" s="1880"/>
      <c r="I37" s="1889">
        <v>0</v>
      </c>
      <c r="J37" s="1887"/>
      <c r="K37" s="1884"/>
      <c r="L37" s="1880"/>
      <c r="M37" s="3026">
        <v>178</v>
      </c>
      <c r="N37" s="1877"/>
      <c r="O37" s="1861"/>
      <c r="P37" s="1880"/>
      <c r="Q37" s="1889">
        <v>0</v>
      </c>
      <c r="S37" s="811"/>
    </row>
    <row r="38" spans="1:33" s="685" customFormat="1" ht="15" x14ac:dyDescent="0.2">
      <c r="A38" s="684">
        <v>24</v>
      </c>
      <c r="B38" s="931"/>
      <c r="C38" s="1884"/>
      <c r="D38" s="1880"/>
      <c r="E38" s="3024">
        <v>184.8</v>
      </c>
      <c r="F38" s="1877"/>
      <c r="G38" s="1861"/>
      <c r="H38" s="1880"/>
      <c r="I38" s="1889">
        <v>0</v>
      </c>
      <c r="J38" s="1887"/>
      <c r="K38" s="1884"/>
      <c r="L38" s="1880"/>
      <c r="M38" s="3026">
        <v>176</v>
      </c>
      <c r="N38" s="1877"/>
      <c r="O38" s="1861"/>
      <c r="P38" s="1880"/>
      <c r="Q38" s="1889">
        <v>0</v>
      </c>
      <c r="S38" s="811"/>
    </row>
    <row r="39" spans="1:33" s="685" customFormat="1" ht="15" x14ac:dyDescent="0.2">
      <c r="A39" s="684" t="s">
        <v>19</v>
      </c>
      <c r="B39" s="789"/>
      <c r="C39" s="1861"/>
      <c r="D39" s="1861"/>
      <c r="E39" s="1860">
        <f>SUM(E15:E38)</f>
        <v>5696.8000000000011</v>
      </c>
      <c r="F39" s="1861"/>
      <c r="G39" s="1861"/>
      <c r="H39" s="1861"/>
      <c r="I39" s="1860">
        <v>0</v>
      </c>
      <c r="J39" s="1861"/>
      <c r="K39" s="1861"/>
      <c r="L39" s="1861"/>
      <c r="M39" s="1860">
        <f>SUM(M15:M38)</f>
        <v>5207.4000000000005</v>
      </c>
      <c r="N39" s="1861"/>
      <c r="O39" s="1861"/>
      <c r="P39" s="1861"/>
      <c r="Q39" s="1860">
        <v>0</v>
      </c>
    </row>
    <row r="40" spans="1:33" s="674" customFormat="1" ht="12.75" customHeight="1" x14ac:dyDescent="0.2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22</v>
      </c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 t="s">
        <v>23</v>
      </c>
      <c r="K43" s="674" t="s">
        <v>526</v>
      </c>
      <c r="L43" s="674"/>
      <c r="M43" s="674"/>
      <c r="N43" s="674"/>
      <c r="O43" s="674"/>
      <c r="P43" s="674"/>
      <c r="Q43" s="674"/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5" spans="1:33" x14ac:dyDescent="0.2">
      <c r="E45" s="1611"/>
    </row>
    <row r="47" spans="1:33" x14ac:dyDescent="0.2">
      <c r="I47" s="827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K1:Q1"/>
    <mergeCell ref="B2:F2"/>
    <mergeCell ref="M3:O3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tabColor theme="6"/>
  </sheetPr>
  <dimension ref="A1:V43"/>
  <sheetViews>
    <sheetView zoomScale="70" zoomScaleNormal="70" zoomScaleSheetLayoutView="100" workbookViewId="0">
      <selection activeCell="Q15" sqref="Q15:Q39"/>
    </sheetView>
  </sheetViews>
  <sheetFormatPr defaultRowHeight="12.75" x14ac:dyDescent="0.2"/>
  <cols>
    <col min="1" max="2" width="11.28515625" style="1073" customWidth="1"/>
    <col min="3" max="3" width="10.28515625" style="1073" customWidth="1"/>
    <col min="4" max="4" width="11.28515625" style="1073" hidden="1" customWidth="1"/>
    <col min="5" max="5" width="15" style="1073" customWidth="1"/>
    <col min="6" max="7" width="11.28515625" style="1073" customWidth="1"/>
    <col min="8" max="8" width="11.28515625" style="1073" hidden="1" customWidth="1"/>
    <col min="9" max="9" width="13.7109375" style="1073" customWidth="1"/>
    <col min="10" max="11" width="11.28515625" style="1073" customWidth="1"/>
    <col min="12" max="12" width="11.28515625" style="1073" hidden="1" customWidth="1"/>
    <col min="13" max="13" width="14.7109375" style="1073" customWidth="1"/>
    <col min="14" max="15" width="11.28515625" style="1073" customWidth="1"/>
    <col min="16" max="16" width="11.28515625" style="1073" hidden="1" customWidth="1"/>
    <col min="17" max="17" width="11.28515625" style="1073" customWidth="1"/>
    <col min="18" max="16384" width="9.140625" style="1073"/>
  </cols>
  <sheetData>
    <row r="1" spans="1:22" s="1056" customFormat="1" ht="18.75" customHeight="1" x14ac:dyDescent="0.2">
      <c r="B1" s="1579" t="s">
        <v>533</v>
      </c>
      <c r="C1" s="1058"/>
      <c r="D1" s="1058"/>
      <c r="E1" s="1058"/>
      <c r="J1" s="801"/>
      <c r="K1" s="2999" t="s">
        <v>534</v>
      </c>
      <c r="L1" s="2999"/>
      <c r="M1" s="2999"/>
      <c r="N1" s="2999"/>
      <c r="O1" s="2999"/>
      <c r="P1" s="2999"/>
      <c r="Q1" s="2999"/>
    </row>
    <row r="2" spans="1:22" s="1056" customFormat="1" ht="10.5" customHeight="1" x14ac:dyDescent="0.2">
      <c r="A2" s="1580"/>
      <c r="B2" s="3000" t="s">
        <v>1</v>
      </c>
      <c r="C2" s="3000"/>
      <c r="D2" s="3000"/>
      <c r="E2" s="3000"/>
      <c r="N2" s="3001" t="s">
        <v>2</v>
      </c>
      <c r="O2" s="3002"/>
      <c r="P2" s="3002"/>
      <c r="Q2" s="3002"/>
    </row>
    <row r="3" spans="1:22" s="1056" customFormat="1" ht="13.5" customHeight="1" x14ac:dyDescent="0.2">
      <c r="N3" s="1058"/>
      <c r="O3" s="1058"/>
      <c r="P3" s="1058"/>
      <c r="Q3" s="1058"/>
    </row>
    <row r="4" spans="1:22" s="1056" customFormat="1" ht="15" customHeight="1" x14ac:dyDescent="0.25">
      <c r="B4" s="1581" t="s">
        <v>535</v>
      </c>
      <c r="C4" s="1581"/>
      <c r="D4" s="1581"/>
      <c r="E4" s="1581"/>
      <c r="I4" s="3003" t="s">
        <v>5</v>
      </c>
      <c r="J4" s="2013"/>
      <c r="K4" s="2013"/>
      <c r="L4" s="1577"/>
      <c r="O4" s="1061"/>
    </row>
    <row r="5" spans="1:22" s="1056" customFormat="1" ht="9.75" customHeight="1" x14ac:dyDescent="0.2">
      <c r="A5" s="1580"/>
      <c r="B5" s="3004" t="s">
        <v>7</v>
      </c>
      <c r="C5" s="3004"/>
      <c r="D5" s="3004"/>
      <c r="E5" s="3004"/>
    </row>
    <row r="6" spans="1:22" s="1056" customFormat="1" ht="12" customHeight="1" x14ac:dyDescent="0.25">
      <c r="E6" s="2998" t="s">
        <v>8</v>
      </c>
      <c r="F6" s="2998"/>
      <c r="G6" s="2998"/>
      <c r="H6" s="2998"/>
      <c r="I6" s="2998"/>
      <c r="J6" s="2998"/>
      <c r="K6" s="2998"/>
      <c r="L6" s="2998"/>
      <c r="M6" s="2998"/>
      <c r="N6" s="2998"/>
    </row>
    <row r="7" spans="1:22" s="1056" customFormat="1" ht="15.75" x14ac:dyDescent="0.25">
      <c r="E7" s="2702" t="s">
        <v>692</v>
      </c>
      <c r="F7" s="2702"/>
      <c r="G7" s="2702"/>
      <c r="H7" s="2702"/>
      <c r="I7" s="2702"/>
      <c r="J7" s="2702"/>
      <c r="K7" s="2702"/>
      <c r="L7" s="2702"/>
      <c r="M7" s="2702"/>
      <c r="N7" s="2702"/>
    </row>
    <row r="8" spans="1:22" s="1056" customFormat="1" ht="9" customHeight="1" x14ac:dyDescent="0.2"/>
    <row r="9" spans="1:22" s="1056" customFormat="1" x14ac:dyDescent="0.2">
      <c r="A9" s="2020" t="s">
        <v>9</v>
      </c>
      <c r="B9" s="2015" t="s">
        <v>10</v>
      </c>
      <c r="C9" s="2016"/>
      <c r="D9" s="2016"/>
      <c r="E9" s="2016"/>
      <c r="F9" s="2016"/>
      <c r="G9" s="2016"/>
      <c r="H9" s="2016"/>
      <c r="I9" s="2017"/>
      <c r="J9" s="2015" t="s">
        <v>11</v>
      </c>
      <c r="K9" s="2016"/>
      <c r="L9" s="2016"/>
      <c r="M9" s="2016"/>
      <c r="N9" s="2016"/>
      <c r="O9" s="2016"/>
      <c r="P9" s="2016"/>
      <c r="Q9" s="2017"/>
    </row>
    <row r="10" spans="1:22" s="1056" customFormat="1" x14ac:dyDescent="0.2">
      <c r="A10" s="2021"/>
      <c r="B10" s="3005" t="s">
        <v>536</v>
      </c>
      <c r="C10" s="3006"/>
      <c r="D10" s="3006"/>
      <c r="E10" s="3007"/>
      <c r="F10" s="3005" t="s">
        <v>537</v>
      </c>
      <c r="G10" s="3006"/>
      <c r="H10" s="3006"/>
      <c r="I10" s="3007"/>
      <c r="J10" s="3005" t="s">
        <v>536</v>
      </c>
      <c r="K10" s="3006"/>
      <c r="L10" s="3006"/>
      <c r="M10" s="3007"/>
      <c r="N10" s="3005" t="s">
        <v>537</v>
      </c>
      <c r="O10" s="3006"/>
      <c r="P10" s="3006"/>
      <c r="Q10" s="3007"/>
    </row>
    <row r="11" spans="1:22" s="1056" customFormat="1" x14ac:dyDescent="0.2">
      <c r="A11" s="2021"/>
      <c r="B11" s="2015" t="s">
        <v>14</v>
      </c>
      <c r="C11" s="2016"/>
      <c r="E11" s="1576">
        <v>8000</v>
      </c>
      <c r="F11" s="2015" t="s">
        <v>15</v>
      </c>
      <c r="G11" s="2016"/>
      <c r="H11" s="1575"/>
      <c r="I11" s="1576">
        <v>2000</v>
      </c>
      <c r="J11" s="2015" t="s">
        <v>15</v>
      </c>
      <c r="K11" s="2016"/>
      <c r="L11" s="1575"/>
      <c r="M11" s="1576">
        <v>8000</v>
      </c>
      <c r="N11" s="2015" t="s">
        <v>15</v>
      </c>
      <c r="O11" s="2016"/>
      <c r="P11" s="1575"/>
      <c r="Q11" s="1576">
        <f>I11</f>
        <v>2000</v>
      </c>
    </row>
    <row r="12" spans="1:22" s="1063" customFormat="1" ht="35.25" customHeight="1" x14ac:dyDescent="0.2">
      <c r="A12" s="2022"/>
      <c r="B12" s="1062" t="s">
        <v>16</v>
      </c>
      <c r="C12" s="1062" t="s">
        <v>17</v>
      </c>
      <c r="D12" s="1062"/>
      <c r="E12" s="1062" t="s">
        <v>18</v>
      </c>
      <c r="F12" s="1062" t="s">
        <v>16</v>
      </c>
      <c r="G12" s="1062" t="s">
        <v>17</v>
      </c>
      <c r="H12" s="1062"/>
      <c r="I12" s="1062" t="s">
        <v>18</v>
      </c>
      <c r="J12" s="1062" t="s">
        <v>16</v>
      </c>
      <c r="K12" s="1062" t="s">
        <v>17</v>
      </c>
      <c r="L12" s="1062"/>
      <c r="M12" s="1062" t="s">
        <v>18</v>
      </c>
      <c r="N12" s="1062" t="s">
        <v>16</v>
      </c>
      <c r="O12" s="1062" t="s">
        <v>17</v>
      </c>
      <c r="P12" s="1062"/>
      <c r="Q12" s="1062" t="s">
        <v>18</v>
      </c>
    </row>
    <row r="13" spans="1:22" s="1065" customFormat="1" ht="11.25" x14ac:dyDescent="0.2">
      <c r="A13" s="1064">
        <v>1</v>
      </c>
      <c r="B13" s="1064">
        <v>2</v>
      </c>
      <c r="C13" s="1064">
        <v>3</v>
      </c>
      <c r="D13" s="1064"/>
      <c r="E13" s="1064">
        <v>4</v>
      </c>
      <c r="F13" s="1064">
        <v>5</v>
      </c>
      <c r="G13" s="1064">
        <v>6</v>
      </c>
      <c r="H13" s="1064"/>
      <c r="I13" s="1064">
        <v>7</v>
      </c>
      <c r="J13" s="1064">
        <v>8</v>
      </c>
      <c r="K13" s="1064">
        <v>9</v>
      </c>
      <c r="L13" s="1064"/>
      <c r="M13" s="1064">
        <v>10</v>
      </c>
      <c r="N13" s="1064">
        <v>11</v>
      </c>
      <c r="O13" s="1064">
        <v>12</v>
      </c>
      <c r="P13" s="1064"/>
      <c r="Q13" s="1064">
        <v>13</v>
      </c>
    </row>
    <row r="14" spans="1:22" s="1063" customFormat="1" ht="15.75" x14ac:dyDescent="0.2">
      <c r="A14" s="1066">
        <v>0</v>
      </c>
      <c r="B14" s="1582"/>
      <c r="C14" s="1583"/>
      <c r="D14" s="1583"/>
      <c r="E14" s="1584"/>
      <c r="F14" s="1585"/>
      <c r="G14" s="1583"/>
      <c r="H14" s="1583"/>
      <c r="I14" s="1586"/>
      <c r="J14" s="1585"/>
      <c r="K14" s="1587"/>
      <c r="L14" s="1583"/>
      <c r="M14" s="1586"/>
      <c r="N14" s="1582"/>
      <c r="O14" s="1587"/>
      <c r="P14" s="1583"/>
      <c r="Q14" s="1586"/>
      <c r="S14" s="1588"/>
      <c r="T14" s="1068"/>
      <c r="U14" s="1068"/>
      <c r="V14" s="1068"/>
    </row>
    <row r="15" spans="1:22" s="1063" customFormat="1" ht="15.75" x14ac:dyDescent="0.25">
      <c r="A15" s="1066">
        <v>1</v>
      </c>
      <c r="B15" s="1582"/>
      <c r="C15" s="1583"/>
      <c r="D15" s="1583"/>
      <c r="E15" s="3033">
        <v>848.80000000000007</v>
      </c>
      <c r="F15" s="1890"/>
      <c r="G15" s="1891"/>
      <c r="H15" s="1891"/>
      <c r="I15" s="3034">
        <v>49.2</v>
      </c>
      <c r="J15" s="1890"/>
      <c r="K15" s="1891"/>
      <c r="L15" s="1891"/>
      <c r="M15" s="3035">
        <v>412.8</v>
      </c>
      <c r="N15" s="1892"/>
      <c r="O15" s="1891"/>
      <c r="P15" s="1891"/>
      <c r="Q15" s="3036">
        <v>55</v>
      </c>
      <c r="S15" s="1069"/>
      <c r="T15" s="1068"/>
      <c r="U15" s="1068"/>
      <c r="V15" s="1068"/>
    </row>
    <row r="16" spans="1:22" s="1063" customFormat="1" ht="15.75" x14ac:dyDescent="0.25">
      <c r="A16" s="1066">
        <v>2</v>
      </c>
      <c r="B16" s="1582"/>
      <c r="C16" s="1583"/>
      <c r="D16" s="1583"/>
      <c r="E16" s="3033">
        <v>770.4</v>
      </c>
      <c r="F16" s="1890"/>
      <c r="G16" s="1891"/>
      <c r="H16" s="1891"/>
      <c r="I16" s="3034">
        <v>41</v>
      </c>
      <c r="J16" s="1890"/>
      <c r="K16" s="1891"/>
      <c r="L16" s="1891"/>
      <c r="M16" s="3035">
        <v>404.8</v>
      </c>
      <c r="N16" s="1892"/>
      <c r="O16" s="1891"/>
      <c r="P16" s="1891"/>
      <c r="Q16" s="3036">
        <v>44.4</v>
      </c>
      <c r="S16" s="1069"/>
      <c r="T16" s="1068"/>
      <c r="U16" s="1068"/>
      <c r="V16" s="1068"/>
    </row>
    <row r="17" spans="1:22" s="1063" customFormat="1" ht="15.75" x14ac:dyDescent="0.25">
      <c r="A17" s="1066">
        <v>3</v>
      </c>
      <c r="B17" s="1582"/>
      <c r="C17" s="1583"/>
      <c r="D17" s="1583"/>
      <c r="E17" s="3033">
        <v>664</v>
      </c>
      <c r="F17" s="1890"/>
      <c r="G17" s="1891"/>
      <c r="H17" s="1891"/>
      <c r="I17" s="3034">
        <v>39.200000000000003</v>
      </c>
      <c r="J17" s="1890"/>
      <c r="K17" s="1891"/>
      <c r="L17" s="1891"/>
      <c r="M17" s="3035">
        <v>401.6</v>
      </c>
      <c r="N17" s="1892"/>
      <c r="O17" s="1891"/>
      <c r="P17" s="1891"/>
      <c r="Q17" s="3036">
        <v>42</v>
      </c>
      <c r="S17" s="1069"/>
      <c r="T17" s="1068"/>
      <c r="U17" s="1068"/>
      <c r="V17" s="1068"/>
    </row>
    <row r="18" spans="1:22" s="1063" customFormat="1" ht="15.75" x14ac:dyDescent="0.25">
      <c r="A18" s="1066">
        <v>4</v>
      </c>
      <c r="B18" s="1582"/>
      <c r="C18" s="1583"/>
      <c r="D18" s="1583"/>
      <c r="E18" s="3033">
        <v>646.4</v>
      </c>
      <c r="F18" s="1890"/>
      <c r="G18" s="1891"/>
      <c r="H18" s="1891"/>
      <c r="I18" s="3034">
        <v>33.200000000000003</v>
      </c>
      <c r="J18" s="1890"/>
      <c r="K18" s="1891"/>
      <c r="L18" s="1891"/>
      <c r="M18" s="3035">
        <v>395.2</v>
      </c>
      <c r="N18" s="1892"/>
      <c r="O18" s="1891"/>
      <c r="P18" s="1891"/>
      <c r="Q18" s="3036">
        <v>36</v>
      </c>
      <c r="S18" s="1069"/>
      <c r="T18" s="1068"/>
      <c r="U18" s="1068"/>
      <c r="V18" s="1068"/>
    </row>
    <row r="19" spans="1:22" s="1063" customFormat="1" ht="15.75" x14ac:dyDescent="0.25">
      <c r="A19" s="1066">
        <v>5</v>
      </c>
      <c r="B19" s="1582"/>
      <c r="C19" s="1583"/>
      <c r="D19" s="1583"/>
      <c r="E19" s="3033">
        <v>686.4</v>
      </c>
      <c r="F19" s="1890"/>
      <c r="G19" s="1891"/>
      <c r="H19" s="1891"/>
      <c r="I19" s="3034">
        <v>37</v>
      </c>
      <c r="J19" s="1890"/>
      <c r="K19" s="1891"/>
      <c r="L19" s="1891"/>
      <c r="M19" s="3035">
        <v>409.6</v>
      </c>
      <c r="N19" s="1892"/>
      <c r="O19" s="1891"/>
      <c r="P19" s="1891"/>
      <c r="Q19" s="3036">
        <v>35.800000000000004</v>
      </c>
      <c r="S19" s="1069"/>
      <c r="T19" s="1068"/>
      <c r="U19" s="1068"/>
      <c r="V19" s="1068"/>
    </row>
    <row r="20" spans="1:22" s="1063" customFormat="1" ht="15.75" x14ac:dyDescent="0.25">
      <c r="A20" s="1066">
        <v>6</v>
      </c>
      <c r="B20" s="1582"/>
      <c r="C20" s="1583"/>
      <c r="D20" s="1583"/>
      <c r="E20" s="3033">
        <v>779.2</v>
      </c>
      <c r="F20" s="1890"/>
      <c r="G20" s="1891"/>
      <c r="H20" s="1891"/>
      <c r="I20" s="3034">
        <v>39.800000000000004</v>
      </c>
      <c r="J20" s="1890"/>
      <c r="K20" s="1891"/>
      <c r="L20" s="1891"/>
      <c r="M20" s="3035">
        <v>440</v>
      </c>
      <c r="N20" s="1892"/>
      <c r="O20" s="1891"/>
      <c r="P20" s="1891"/>
      <c r="Q20" s="3036">
        <v>34.800000000000004</v>
      </c>
      <c r="S20" s="1069"/>
      <c r="T20" s="1068"/>
      <c r="U20" s="1068"/>
      <c r="V20" s="1068"/>
    </row>
    <row r="21" spans="1:22" s="1063" customFormat="1" ht="15.75" x14ac:dyDescent="0.25">
      <c r="A21" s="1066">
        <v>7</v>
      </c>
      <c r="B21" s="1582"/>
      <c r="C21" s="1583"/>
      <c r="D21" s="1583"/>
      <c r="E21" s="3033">
        <v>934.4</v>
      </c>
      <c r="F21" s="1890"/>
      <c r="G21" s="1891"/>
      <c r="H21" s="1891"/>
      <c r="I21" s="3034">
        <v>44.6</v>
      </c>
      <c r="J21" s="1890"/>
      <c r="K21" s="1891"/>
      <c r="L21" s="1891"/>
      <c r="M21" s="3035">
        <v>457.6</v>
      </c>
      <c r="N21" s="1892"/>
      <c r="O21" s="1891"/>
      <c r="P21" s="1891"/>
      <c r="Q21" s="3036">
        <v>34.4</v>
      </c>
      <c r="S21" s="1069"/>
      <c r="T21" s="1068"/>
      <c r="U21" s="1068"/>
      <c r="V21" s="1068"/>
    </row>
    <row r="22" spans="1:22" s="1063" customFormat="1" ht="15.75" x14ac:dyDescent="0.25">
      <c r="A22" s="1066">
        <v>8</v>
      </c>
      <c r="B22" s="1582"/>
      <c r="C22" s="1583"/>
      <c r="D22" s="1583"/>
      <c r="E22" s="3033">
        <v>1127.2</v>
      </c>
      <c r="F22" s="1890"/>
      <c r="G22" s="1891"/>
      <c r="H22" s="1891"/>
      <c r="I22" s="3034">
        <v>62.800000000000004</v>
      </c>
      <c r="J22" s="1890"/>
      <c r="K22" s="1891"/>
      <c r="L22" s="1891"/>
      <c r="M22" s="3035">
        <v>473.6</v>
      </c>
      <c r="N22" s="1892"/>
      <c r="O22" s="1891"/>
      <c r="P22" s="1891"/>
      <c r="Q22" s="3036">
        <v>44.2</v>
      </c>
      <c r="S22" s="1069"/>
      <c r="T22" s="1068"/>
      <c r="U22" s="1068"/>
      <c r="V22" s="1068"/>
    </row>
    <row r="23" spans="1:22" s="1063" customFormat="1" ht="15.75" x14ac:dyDescent="0.25">
      <c r="A23" s="1066">
        <v>9</v>
      </c>
      <c r="B23" s="1582"/>
      <c r="C23" s="1583"/>
      <c r="D23" s="1583"/>
      <c r="E23" s="3033">
        <v>1360.8</v>
      </c>
      <c r="F23" s="1890"/>
      <c r="G23" s="1891"/>
      <c r="H23" s="1891"/>
      <c r="I23" s="3034">
        <v>106.2</v>
      </c>
      <c r="J23" s="1890"/>
      <c r="K23" s="1891"/>
      <c r="L23" s="1891"/>
      <c r="M23" s="3035">
        <v>528</v>
      </c>
      <c r="N23" s="1892"/>
      <c r="O23" s="1891"/>
      <c r="P23" s="1891"/>
      <c r="Q23" s="3036">
        <v>107</v>
      </c>
      <c r="S23" s="1069"/>
      <c r="T23" s="1068"/>
      <c r="U23" s="1068"/>
      <c r="V23" s="1068"/>
    </row>
    <row r="24" spans="1:22" s="1063" customFormat="1" ht="15.75" x14ac:dyDescent="0.25">
      <c r="A24" s="1066">
        <v>10</v>
      </c>
      <c r="B24" s="1582"/>
      <c r="C24" s="1583"/>
      <c r="D24" s="1583"/>
      <c r="E24" s="3033">
        <v>1463.2</v>
      </c>
      <c r="F24" s="1890"/>
      <c r="G24" s="1891"/>
      <c r="H24" s="1891"/>
      <c r="I24" s="3034">
        <v>128</v>
      </c>
      <c r="J24" s="1890"/>
      <c r="K24" s="1891"/>
      <c r="L24" s="1891"/>
      <c r="M24" s="3035">
        <v>552</v>
      </c>
      <c r="N24" s="1892"/>
      <c r="O24" s="1891"/>
      <c r="P24" s="1891"/>
      <c r="Q24" s="3036">
        <v>134.4</v>
      </c>
      <c r="S24" s="1069"/>
      <c r="T24" s="1068"/>
      <c r="U24" s="1068"/>
      <c r="V24" s="1068"/>
    </row>
    <row r="25" spans="1:22" s="1063" customFormat="1" ht="15.75" x14ac:dyDescent="0.25">
      <c r="A25" s="1066">
        <v>11</v>
      </c>
      <c r="B25" s="1582"/>
      <c r="C25" s="1583"/>
      <c r="D25" s="1583"/>
      <c r="E25" s="3033">
        <v>1472.8</v>
      </c>
      <c r="F25" s="1890"/>
      <c r="G25" s="1891"/>
      <c r="H25" s="1891"/>
      <c r="I25" s="3034">
        <v>108</v>
      </c>
      <c r="J25" s="1890"/>
      <c r="K25" s="1891"/>
      <c r="L25" s="1891"/>
      <c r="M25" s="3035">
        <v>624</v>
      </c>
      <c r="N25" s="1892"/>
      <c r="O25" s="1891"/>
      <c r="P25" s="1891"/>
      <c r="Q25" s="3036">
        <v>111.2</v>
      </c>
      <c r="S25" s="1069"/>
      <c r="T25" s="1068"/>
      <c r="U25" s="1068"/>
      <c r="V25" s="1068"/>
    </row>
    <row r="26" spans="1:22" s="1063" customFormat="1" ht="15.75" x14ac:dyDescent="0.25">
      <c r="A26" s="1066">
        <v>12</v>
      </c>
      <c r="B26" s="1582"/>
      <c r="C26" s="1583"/>
      <c r="D26" s="1583"/>
      <c r="E26" s="3033">
        <v>1497.6000000000001</v>
      </c>
      <c r="F26" s="1890"/>
      <c r="G26" s="1891"/>
      <c r="H26" s="1891"/>
      <c r="I26" s="3034">
        <v>116.8</v>
      </c>
      <c r="J26" s="1890"/>
      <c r="K26" s="1891"/>
      <c r="L26" s="1891"/>
      <c r="M26" s="3035">
        <v>568</v>
      </c>
      <c r="N26" s="1892"/>
      <c r="O26" s="1891"/>
      <c r="P26" s="1891"/>
      <c r="Q26" s="3036">
        <v>137</v>
      </c>
      <c r="S26" s="1069"/>
      <c r="T26" s="1068"/>
      <c r="U26" s="1068"/>
      <c r="V26" s="1068"/>
    </row>
    <row r="27" spans="1:22" s="1063" customFormat="1" ht="15.75" x14ac:dyDescent="0.25">
      <c r="A27" s="1066">
        <v>13</v>
      </c>
      <c r="B27" s="1582"/>
      <c r="C27" s="1583"/>
      <c r="D27" s="1583"/>
      <c r="E27" s="3033">
        <v>1496.8</v>
      </c>
      <c r="F27" s="1890"/>
      <c r="G27" s="1891"/>
      <c r="H27" s="1891"/>
      <c r="I27" s="3034">
        <v>53</v>
      </c>
      <c r="J27" s="1890"/>
      <c r="K27" s="1891"/>
      <c r="L27" s="1891"/>
      <c r="M27" s="3035">
        <v>574.4</v>
      </c>
      <c r="N27" s="1892"/>
      <c r="O27" s="1891"/>
      <c r="P27" s="1891"/>
      <c r="Q27" s="3036">
        <v>38.200000000000003</v>
      </c>
      <c r="S27" s="1069"/>
      <c r="T27" s="1068"/>
      <c r="U27" s="1068"/>
      <c r="V27" s="1068"/>
    </row>
    <row r="28" spans="1:22" s="1063" customFormat="1" ht="15.75" x14ac:dyDescent="0.25">
      <c r="A28" s="1066">
        <v>14</v>
      </c>
      <c r="B28" s="1582"/>
      <c r="C28" s="1583"/>
      <c r="D28" s="1583"/>
      <c r="E28" s="3033">
        <v>1436</v>
      </c>
      <c r="F28" s="1890"/>
      <c r="G28" s="1891"/>
      <c r="H28" s="1891"/>
      <c r="I28" s="3034">
        <v>121.60000000000001</v>
      </c>
      <c r="J28" s="1890"/>
      <c r="K28" s="1891"/>
      <c r="L28" s="1891"/>
      <c r="M28" s="3035">
        <v>496</v>
      </c>
      <c r="N28" s="1892"/>
      <c r="O28" s="1891"/>
      <c r="P28" s="1891"/>
      <c r="Q28" s="3036">
        <v>134.4</v>
      </c>
      <c r="S28" s="1069"/>
      <c r="T28" s="1068"/>
      <c r="U28" s="1068"/>
      <c r="V28" s="1068"/>
    </row>
    <row r="29" spans="1:22" s="1063" customFormat="1" ht="15.75" x14ac:dyDescent="0.25">
      <c r="A29" s="1066">
        <v>15</v>
      </c>
      <c r="B29" s="1582"/>
      <c r="C29" s="1583"/>
      <c r="D29" s="1583"/>
      <c r="E29" s="3033">
        <v>1465.6000000000001</v>
      </c>
      <c r="F29" s="1890"/>
      <c r="G29" s="1891"/>
      <c r="H29" s="1891"/>
      <c r="I29" s="3034">
        <v>155</v>
      </c>
      <c r="J29" s="1890"/>
      <c r="K29" s="1891"/>
      <c r="L29" s="1891"/>
      <c r="M29" s="3035">
        <v>496</v>
      </c>
      <c r="N29" s="1892"/>
      <c r="O29" s="1891"/>
      <c r="P29" s="1891"/>
      <c r="Q29" s="3036">
        <v>166.20000000000002</v>
      </c>
      <c r="S29" s="1069"/>
      <c r="T29" s="1068"/>
      <c r="U29" s="1068"/>
      <c r="V29" s="1068"/>
    </row>
    <row r="30" spans="1:22" s="1063" customFormat="1" ht="15.75" x14ac:dyDescent="0.25">
      <c r="A30" s="1066">
        <v>16</v>
      </c>
      <c r="B30" s="1582"/>
      <c r="C30" s="1583"/>
      <c r="D30" s="1583"/>
      <c r="E30" s="3033">
        <v>1477.6000000000001</v>
      </c>
      <c r="F30" s="1890"/>
      <c r="G30" s="1891"/>
      <c r="H30" s="1891"/>
      <c r="I30" s="3034">
        <v>119.60000000000001</v>
      </c>
      <c r="J30" s="1890"/>
      <c r="K30" s="1891"/>
      <c r="L30" s="1891"/>
      <c r="M30" s="3035">
        <v>507.2</v>
      </c>
      <c r="N30" s="1892"/>
      <c r="O30" s="1891"/>
      <c r="P30" s="1891"/>
      <c r="Q30" s="3036">
        <v>136.6</v>
      </c>
      <c r="S30" s="1069"/>
      <c r="T30" s="1068"/>
      <c r="U30" s="1068"/>
      <c r="V30" s="1068"/>
    </row>
    <row r="31" spans="1:22" s="1070" customFormat="1" ht="15.75" x14ac:dyDescent="0.25">
      <c r="A31" s="1066">
        <v>17</v>
      </c>
      <c r="B31" s="1582"/>
      <c r="C31" s="1583"/>
      <c r="D31" s="1583"/>
      <c r="E31" s="3033">
        <v>1476</v>
      </c>
      <c r="F31" s="1890"/>
      <c r="G31" s="1891"/>
      <c r="H31" s="1891"/>
      <c r="I31" s="3034">
        <v>139.6</v>
      </c>
      <c r="J31" s="1890"/>
      <c r="K31" s="1891"/>
      <c r="L31" s="1891"/>
      <c r="M31" s="3035">
        <v>507.2</v>
      </c>
      <c r="N31" s="1892"/>
      <c r="O31" s="1891"/>
      <c r="P31" s="1891"/>
      <c r="Q31" s="3036">
        <v>168.20000000000002</v>
      </c>
      <c r="S31" s="1069"/>
      <c r="T31" s="1068"/>
      <c r="U31" s="1068"/>
      <c r="V31" s="1068"/>
    </row>
    <row r="32" spans="1:22" s="1070" customFormat="1" ht="15.75" x14ac:dyDescent="0.25">
      <c r="A32" s="1066">
        <v>18</v>
      </c>
      <c r="B32" s="1582"/>
      <c r="C32" s="1583"/>
      <c r="D32" s="1583"/>
      <c r="E32" s="3033">
        <v>1348</v>
      </c>
      <c r="F32" s="1890"/>
      <c r="G32" s="1891"/>
      <c r="H32" s="1891"/>
      <c r="I32" s="3034">
        <v>110.4</v>
      </c>
      <c r="J32" s="1890"/>
      <c r="K32" s="1891"/>
      <c r="L32" s="1891"/>
      <c r="M32" s="3035">
        <v>542.4</v>
      </c>
      <c r="N32" s="1892"/>
      <c r="O32" s="1891"/>
      <c r="P32" s="1891"/>
      <c r="Q32" s="3036">
        <v>110.4</v>
      </c>
      <c r="S32" s="1069"/>
      <c r="T32" s="1068"/>
      <c r="U32" s="1068"/>
      <c r="V32" s="1068"/>
    </row>
    <row r="33" spans="1:22" s="1070" customFormat="1" ht="15.75" x14ac:dyDescent="0.25">
      <c r="A33" s="1066">
        <v>19</v>
      </c>
      <c r="B33" s="1582"/>
      <c r="C33" s="1583"/>
      <c r="D33" s="1583"/>
      <c r="E33" s="3033">
        <v>1254.4000000000001</v>
      </c>
      <c r="F33" s="1890"/>
      <c r="G33" s="1891"/>
      <c r="H33" s="1891"/>
      <c r="I33" s="3034">
        <v>53.2</v>
      </c>
      <c r="J33" s="1890"/>
      <c r="K33" s="1891"/>
      <c r="L33" s="1891"/>
      <c r="M33" s="3035">
        <v>524.79999999999995</v>
      </c>
      <c r="N33" s="1892"/>
      <c r="O33" s="1891"/>
      <c r="P33" s="1891"/>
      <c r="Q33" s="3036">
        <v>44.4</v>
      </c>
      <c r="S33" s="1069"/>
      <c r="T33" s="1068"/>
      <c r="U33" s="1068"/>
      <c r="V33" s="1068"/>
    </row>
    <row r="34" spans="1:22" s="1070" customFormat="1" ht="15.75" x14ac:dyDescent="0.25">
      <c r="A34" s="1066">
        <v>20</v>
      </c>
      <c r="B34" s="1582"/>
      <c r="C34" s="1583"/>
      <c r="D34" s="1583"/>
      <c r="E34" s="3033">
        <v>1224.8</v>
      </c>
      <c r="F34" s="1890"/>
      <c r="G34" s="1891"/>
      <c r="H34" s="1891"/>
      <c r="I34" s="3034">
        <v>48</v>
      </c>
      <c r="J34" s="1890"/>
      <c r="K34" s="1891"/>
      <c r="L34" s="1891"/>
      <c r="M34" s="3035">
        <v>523.20000000000005</v>
      </c>
      <c r="N34" s="1892"/>
      <c r="O34" s="1891"/>
      <c r="P34" s="1891"/>
      <c r="Q34" s="3036">
        <v>37</v>
      </c>
      <c r="S34" s="1069"/>
      <c r="T34" s="1068"/>
      <c r="U34" s="1068"/>
      <c r="V34" s="1068"/>
    </row>
    <row r="35" spans="1:22" s="1070" customFormat="1" ht="15.75" x14ac:dyDescent="0.25">
      <c r="A35" s="1066">
        <v>21</v>
      </c>
      <c r="B35" s="1582"/>
      <c r="C35" s="1583"/>
      <c r="D35" s="1583"/>
      <c r="E35" s="3033">
        <v>1156</v>
      </c>
      <c r="F35" s="1890"/>
      <c r="G35" s="1891"/>
      <c r="H35" s="1891"/>
      <c r="I35" s="3034">
        <v>50.6</v>
      </c>
      <c r="J35" s="1890"/>
      <c r="K35" s="1891"/>
      <c r="L35" s="1891"/>
      <c r="M35" s="3035">
        <v>491.2</v>
      </c>
      <c r="N35" s="1892"/>
      <c r="O35" s="1891"/>
      <c r="P35" s="1891"/>
      <c r="Q35" s="3036">
        <v>32.4</v>
      </c>
      <c r="S35" s="1069"/>
      <c r="T35" s="1068"/>
      <c r="U35" s="1068"/>
      <c r="V35" s="1068"/>
    </row>
    <row r="36" spans="1:22" s="1070" customFormat="1" ht="15.75" x14ac:dyDescent="0.25">
      <c r="A36" s="1066">
        <v>22</v>
      </c>
      <c r="B36" s="1582"/>
      <c r="C36" s="1583"/>
      <c r="D36" s="1583"/>
      <c r="E36" s="3033">
        <v>1116.8</v>
      </c>
      <c r="F36" s="1890"/>
      <c r="G36" s="1891"/>
      <c r="H36" s="1891"/>
      <c r="I36" s="3034">
        <v>49.6</v>
      </c>
      <c r="J36" s="1890"/>
      <c r="K36" s="1891"/>
      <c r="L36" s="1891"/>
      <c r="M36" s="3035">
        <v>472</v>
      </c>
      <c r="N36" s="1892"/>
      <c r="O36" s="1891"/>
      <c r="P36" s="1891"/>
      <c r="Q36" s="3036">
        <v>30.8</v>
      </c>
      <c r="S36" s="1069"/>
      <c r="T36" s="1068"/>
      <c r="U36" s="1068"/>
      <c r="V36" s="1068"/>
    </row>
    <row r="37" spans="1:22" s="1070" customFormat="1" ht="15.75" x14ac:dyDescent="0.25">
      <c r="A37" s="1066">
        <v>23</v>
      </c>
      <c r="B37" s="1582"/>
      <c r="C37" s="1583"/>
      <c r="D37" s="1583"/>
      <c r="E37" s="3033">
        <v>1077.5999999999999</v>
      </c>
      <c r="F37" s="1890"/>
      <c r="G37" s="1891"/>
      <c r="H37" s="1891"/>
      <c r="I37" s="3034">
        <v>44</v>
      </c>
      <c r="J37" s="1890"/>
      <c r="K37" s="1891"/>
      <c r="L37" s="1891"/>
      <c r="M37" s="3035">
        <v>433.6</v>
      </c>
      <c r="N37" s="1892"/>
      <c r="O37" s="1891"/>
      <c r="P37" s="1891"/>
      <c r="Q37" s="3036">
        <v>30.8</v>
      </c>
      <c r="S37" s="1069"/>
      <c r="T37" s="1068"/>
      <c r="U37" s="1068"/>
      <c r="V37" s="1068"/>
    </row>
    <row r="38" spans="1:22" s="1070" customFormat="1" ht="15.75" x14ac:dyDescent="0.25">
      <c r="A38" s="1066">
        <v>24</v>
      </c>
      <c r="B38" s="1582"/>
      <c r="C38" s="1583"/>
      <c r="D38" s="1583"/>
      <c r="E38" s="3033">
        <v>940.80000000000007</v>
      </c>
      <c r="F38" s="1890"/>
      <c r="G38" s="1891"/>
      <c r="H38" s="1891"/>
      <c r="I38" s="3034">
        <v>39.200000000000003</v>
      </c>
      <c r="J38" s="1890"/>
      <c r="K38" s="1891"/>
      <c r="L38" s="1891"/>
      <c r="M38" s="3035">
        <v>409.6</v>
      </c>
      <c r="N38" s="1892"/>
      <c r="O38" s="1891"/>
      <c r="P38" s="1891"/>
      <c r="Q38" s="3036">
        <v>30.400000000000002</v>
      </c>
      <c r="S38" s="1069"/>
      <c r="T38" s="1068"/>
      <c r="U38" s="1068"/>
      <c r="V38" s="1068"/>
    </row>
    <row r="39" spans="1:22" s="1070" customFormat="1" ht="15" x14ac:dyDescent="0.3">
      <c r="A39" s="1066" t="s">
        <v>19</v>
      </c>
      <c r="B39" s="1589"/>
      <c r="C39" s="1590"/>
      <c r="D39" s="1589"/>
      <c r="E39" s="1893">
        <f>SUM(E15:E38)</f>
        <v>27721.599999999995</v>
      </c>
      <c r="F39" s="1894"/>
      <c r="G39" s="1894"/>
      <c r="H39" s="1894"/>
      <c r="I39" s="1893">
        <f>SUM(I15:I38)</f>
        <v>1789.6</v>
      </c>
      <c r="J39" s="1894"/>
      <c r="K39" s="1894"/>
      <c r="L39" s="1894"/>
      <c r="M39" s="1895">
        <f>SUM(M15:M38)</f>
        <v>11644.800000000001</v>
      </c>
      <c r="N39" s="1896"/>
      <c r="O39" s="1897"/>
      <c r="P39" s="1896"/>
      <c r="Q39" s="1895">
        <f>SUM(Q15:Q38)</f>
        <v>1776.0000000000002</v>
      </c>
      <c r="S39" s="1593"/>
      <c r="T39" s="1072"/>
      <c r="U39" s="1072"/>
    </row>
    <row r="40" spans="1:22" s="1056" customFormat="1" ht="12.75" customHeight="1" x14ac:dyDescent="0.2">
      <c r="A40" s="1056" t="s">
        <v>20</v>
      </c>
    </row>
    <row r="41" spans="1:22" s="1056" customFormat="1" ht="12.75" customHeight="1" x14ac:dyDescent="0.2">
      <c r="A41" s="1056" t="s">
        <v>21</v>
      </c>
    </row>
    <row r="42" spans="1:22" x14ac:dyDescent="0.2">
      <c r="A42" s="1056" t="s">
        <v>22</v>
      </c>
    </row>
    <row r="43" spans="1:22" x14ac:dyDescent="0.2">
      <c r="A43" s="1056" t="s">
        <v>23</v>
      </c>
      <c r="K43" s="1056" t="s">
        <v>538</v>
      </c>
      <c r="L43" s="1056"/>
      <c r="M43" s="1056"/>
      <c r="N43" s="1056"/>
      <c r="O43" s="1056"/>
      <c r="P43" s="1056"/>
      <c r="Q43" s="1056"/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3">
    <tabColor theme="6"/>
  </sheetPr>
  <dimension ref="A1:V43"/>
  <sheetViews>
    <sheetView zoomScale="70" zoomScaleNormal="70" zoomScaleSheetLayoutView="100" workbookViewId="0">
      <selection activeCell="Q47" sqref="Q47"/>
    </sheetView>
  </sheetViews>
  <sheetFormatPr defaultRowHeight="12.75" x14ac:dyDescent="0.2"/>
  <cols>
    <col min="1" max="3" width="11.28515625" style="1073" customWidth="1"/>
    <col min="4" max="4" width="11.28515625" style="1073" hidden="1" customWidth="1"/>
    <col min="5" max="7" width="11.28515625" style="1073" customWidth="1"/>
    <col min="8" max="8" width="11.28515625" style="1073" hidden="1" customWidth="1"/>
    <col min="9" max="11" width="11.28515625" style="1073" customWidth="1"/>
    <col min="12" max="12" width="11.28515625" style="1073" hidden="1" customWidth="1"/>
    <col min="13" max="15" width="11.28515625" style="1073" customWidth="1"/>
    <col min="16" max="16" width="11.28515625" style="1073" hidden="1" customWidth="1"/>
    <col min="17" max="17" width="11.28515625" style="1073" customWidth="1"/>
    <col min="18" max="16384" width="9.140625" style="1073"/>
  </cols>
  <sheetData>
    <row r="1" spans="1:22" s="1056" customFormat="1" ht="18.75" customHeight="1" x14ac:dyDescent="0.2">
      <c r="B1" s="1579" t="s">
        <v>533</v>
      </c>
      <c r="C1" s="1058"/>
      <c r="D1" s="1058"/>
      <c r="E1" s="1058"/>
      <c r="J1" s="801"/>
      <c r="K1" s="2999" t="s">
        <v>539</v>
      </c>
      <c r="L1" s="2999"/>
      <c r="M1" s="2999"/>
      <c r="N1" s="2999"/>
      <c r="O1" s="2999"/>
      <c r="P1" s="2999"/>
      <c r="Q1" s="2999"/>
    </row>
    <row r="2" spans="1:22" s="1056" customFormat="1" ht="10.5" customHeight="1" x14ac:dyDescent="0.2">
      <c r="A2" s="1580"/>
      <c r="B2" s="3000" t="s">
        <v>1</v>
      </c>
      <c r="C2" s="3000"/>
      <c r="D2" s="3000"/>
      <c r="E2" s="3000"/>
      <c r="N2" s="3001" t="s">
        <v>2</v>
      </c>
      <c r="O2" s="3002"/>
      <c r="P2" s="3002"/>
      <c r="Q2" s="3002"/>
    </row>
    <row r="3" spans="1:22" s="1056" customFormat="1" ht="13.5" customHeight="1" x14ac:dyDescent="0.2">
      <c r="N3" s="1058"/>
      <c r="O3" s="1058"/>
      <c r="P3" s="1058"/>
      <c r="Q3" s="1058"/>
    </row>
    <row r="4" spans="1:22" s="1056" customFormat="1" ht="15" customHeight="1" x14ac:dyDescent="0.25">
      <c r="B4" s="1581" t="s">
        <v>535</v>
      </c>
      <c r="C4" s="1581"/>
      <c r="D4" s="1581"/>
      <c r="E4" s="1581"/>
      <c r="I4" s="3003" t="s">
        <v>5</v>
      </c>
      <c r="J4" s="2013"/>
      <c r="K4" s="2013"/>
      <c r="L4" s="1577"/>
      <c r="O4" s="1061"/>
    </row>
    <row r="5" spans="1:22" s="1056" customFormat="1" ht="9.75" customHeight="1" x14ac:dyDescent="0.2">
      <c r="A5" s="1580"/>
      <c r="B5" s="3004" t="s">
        <v>7</v>
      </c>
      <c r="C5" s="3004"/>
      <c r="D5" s="3004"/>
      <c r="E5" s="3004"/>
    </row>
    <row r="6" spans="1:22" s="1056" customFormat="1" ht="12" customHeight="1" x14ac:dyDescent="0.25">
      <c r="E6" s="2998" t="s">
        <v>8</v>
      </c>
      <c r="F6" s="2998"/>
      <c r="G6" s="2998"/>
      <c r="H6" s="2998"/>
      <c r="I6" s="2998"/>
      <c r="J6" s="2998"/>
      <c r="K6" s="2998"/>
      <c r="L6" s="2998"/>
      <c r="M6" s="2998"/>
      <c r="N6" s="2998"/>
    </row>
    <row r="7" spans="1:22" s="1056" customFormat="1" ht="15.75" x14ac:dyDescent="0.25">
      <c r="E7" s="2702" t="s">
        <v>692</v>
      </c>
      <c r="F7" s="2702"/>
      <c r="G7" s="2702"/>
      <c r="H7" s="2702"/>
      <c r="I7" s="2702"/>
      <c r="J7" s="2702"/>
      <c r="K7" s="2702"/>
      <c r="L7" s="2702"/>
      <c r="M7" s="2702"/>
      <c r="N7" s="2702"/>
    </row>
    <row r="8" spans="1:22" s="1056" customFormat="1" ht="9" customHeight="1" x14ac:dyDescent="0.2"/>
    <row r="9" spans="1:22" s="1056" customFormat="1" x14ac:dyDescent="0.2">
      <c r="A9" s="2020" t="s">
        <v>9</v>
      </c>
      <c r="B9" s="2015" t="s">
        <v>10</v>
      </c>
      <c r="C9" s="2016"/>
      <c r="D9" s="2016"/>
      <c r="E9" s="2016"/>
      <c r="F9" s="2016"/>
      <c r="G9" s="2016"/>
      <c r="H9" s="2016"/>
      <c r="I9" s="2017"/>
      <c r="J9" s="2015" t="s">
        <v>11</v>
      </c>
      <c r="K9" s="2016"/>
      <c r="L9" s="2016"/>
      <c r="M9" s="2016"/>
      <c r="N9" s="2016"/>
      <c r="O9" s="2016"/>
      <c r="P9" s="2016"/>
      <c r="Q9" s="2017"/>
    </row>
    <row r="10" spans="1:22" s="1056" customFormat="1" x14ac:dyDescent="0.2">
      <c r="A10" s="2021"/>
      <c r="B10" s="3005" t="s">
        <v>540</v>
      </c>
      <c r="C10" s="3006"/>
      <c r="D10" s="3006"/>
      <c r="E10" s="3007"/>
      <c r="F10" s="3005" t="s">
        <v>541</v>
      </c>
      <c r="G10" s="3006"/>
      <c r="H10" s="3006"/>
      <c r="I10" s="3007"/>
      <c r="J10" s="3005" t="s">
        <v>540</v>
      </c>
      <c r="K10" s="3006"/>
      <c r="L10" s="3006"/>
      <c r="M10" s="3007"/>
      <c r="N10" s="3005" t="s">
        <v>541</v>
      </c>
      <c r="O10" s="3006"/>
      <c r="P10" s="3006"/>
      <c r="Q10" s="3007"/>
    </row>
    <row r="11" spans="1:22" s="1056" customFormat="1" x14ac:dyDescent="0.2">
      <c r="A11" s="2021"/>
      <c r="B11" s="2015" t="s">
        <v>14</v>
      </c>
      <c r="C11" s="2016"/>
      <c r="E11" s="1576">
        <v>8000</v>
      </c>
      <c r="F11" s="2015" t="s">
        <v>15</v>
      </c>
      <c r="G11" s="2016"/>
      <c r="H11" s="1575"/>
      <c r="I11" s="1576">
        <v>4000</v>
      </c>
      <c r="J11" s="2015" t="s">
        <v>15</v>
      </c>
      <c r="K11" s="2016"/>
      <c r="L11" s="1575"/>
      <c r="M11" s="1576">
        <v>8000</v>
      </c>
      <c r="N11" s="2015" t="s">
        <v>15</v>
      </c>
      <c r="O11" s="2016"/>
      <c r="P11" s="1575"/>
      <c r="Q11" s="1576">
        <v>4000</v>
      </c>
    </row>
    <row r="12" spans="1:22" s="1063" customFormat="1" ht="35.25" customHeight="1" x14ac:dyDescent="0.2">
      <c r="A12" s="2022"/>
      <c r="B12" s="1062" t="s">
        <v>16</v>
      </c>
      <c r="C12" s="1062" t="s">
        <v>17</v>
      </c>
      <c r="D12" s="1062"/>
      <c r="E12" s="1062" t="s">
        <v>18</v>
      </c>
      <c r="F12" s="1062" t="s">
        <v>16</v>
      </c>
      <c r="G12" s="1062" t="s">
        <v>17</v>
      </c>
      <c r="H12" s="1062"/>
      <c r="I12" s="1062" t="s">
        <v>18</v>
      </c>
      <c r="J12" s="1062" t="s">
        <v>16</v>
      </c>
      <c r="K12" s="1062" t="s">
        <v>17</v>
      </c>
      <c r="L12" s="1062"/>
      <c r="M12" s="1062" t="s">
        <v>18</v>
      </c>
      <c r="N12" s="1062" t="s">
        <v>16</v>
      </c>
      <c r="O12" s="1062" t="s">
        <v>17</v>
      </c>
      <c r="P12" s="1062"/>
      <c r="Q12" s="1062" t="s">
        <v>18</v>
      </c>
    </row>
    <row r="13" spans="1:22" s="1065" customFormat="1" ht="11.25" x14ac:dyDescent="0.2">
      <c r="A13" s="1064">
        <v>1</v>
      </c>
      <c r="B13" s="1064">
        <v>2</v>
      </c>
      <c r="C13" s="1064">
        <v>3</v>
      </c>
      <c r="D13" s="1064"/>
      <c r="E13" s="1064">
        <v>4</v>
      </c>
      <c r="F13" s="1064">
        <v>5</v>
      </c>
      <c r="G13" s="1064">
        <v>6</v>
      </c>
      <c r="H13" s="1064"/>
      <c r="I13" s="1064">
        <v>7</v>
      </c>
      <c r="J13" s="1064">
        <v>8</v>
      </c>
      <c r="K13" s="1064">
        <v>9</v>
      </c>
      <c r="L13" s="1064"/>
      <c r="M13" s="1064">
        <v>10</v>
      </c>
      <c r="N13" s="1064">
        <v>11</v>
      </c>
      <c r="O13" s="1064">
        <v>12</v>
      </c>
      <c r="P13" s="1064"/>
      <c r="Q13" s="1064">
        <v>13</v>
      </c>
    </row>
    <row r="14" spans="1:22" s="1063" customFormat="1" x14ac:dyDescent="0.2">
      <c r="A14" s="1066">
        <v>0</v>
      </c>
      <c r="B14" s="1620"/>
      <c r="C14" s="1171"/>
      <c r="D14" s="1171"/>
      <c r="E14" s="1171"/>
      <c r="F14" s="1622"/>
      <c r="G14" s="1619"/>
      <c r="H14" s="1171"/>
      <c r="I14" s="1171"/>
      <c r="J14" s="1622"/>
      <c r="K14" s="1620"/>
      <c r="L14" s="1171"/>
      <c r="M14" s="1171"/>
      <c r="N14" s="1620"/>
      <c r="O14" s="1619"/>
      <c r="P14" s="1171"/>
      <c r="Q14" s="1171"/>
      <c r="S14" s="1588"/>
      <c r="T14" s="1068"/>
      <c r="U14" s="1068"/>
      <c r="V14" s="1068"/>
    </row>
    <row r="15" spans="1:22" s="1063" customFormat="1" ht="15.75" x14ac:dyDescent="0.25">
      <c r="A15" s="1066">
        <v>1</v>
      </c>
      <c r="B15" s="1620"/>
      <c r="C15" s="1171"/>
      <c r="D15" s="1171"/>
      <c r="E15" s="3038">
        <v>400</v>
      </c>
      <c r="F15" s="3041"/>
      <c r="G15" s="3042"/>
      <c r="H15" s="3037"/>
      <c r="I15" s="3038">
        <v>143.20000000000002</v>
      </c>
      <c r="J15" s="3041"/>
      <c r="K15" s="3043"/>
      <c r="L15" s="3037"/>
      <c r="M15" s="3038">
        <v>244.8</v>
      </c>
      <c r="N15" s="3041"/>
      <c r="O15" s="3044"/>
      <c r="P15" s="3037"/>
      <c r="Q15" s="3038">
        <v>148.80000000000001</v>
      </c>
      <c r="S15" s="1069"/>
      <c r="T15" s="1068"/>
      <c r="U15" s="1068"/>
      <c r="V15" s="1068"/>
    </row>
    <row r="16" spans="1:22" s="1063" customFormat="1" ht="15.75" x14ac:dyDescent="0.25">
      <c r="A16" s="1066">
        <v>2</v>
      </c>
      <c r="B16" s="1620"/>
      <c r="C16" s="1171"/>
      <c r="D16" s="1171"/>
      <c r="E16" s="3038">
        <v>361.6</v>
      </c>
      <c r="F16" s="3041"/>
      <c r="G16" s="3042"/>
      <c r="H16" s="3037"/>
      <c r="I16" s="3038">
        <v>134.4</v>
      </c>
      <c r="J16" s="3041"/>
      <c r="K16" s="3043"/>
      <c r="L16" s="3037"/>
      <c r="M16" s="3038">
        <v>208</v>
      </c>
      <c r="N16" s="3041"/>
      <c r="O16" s="3044"/>
      <c r="P16" s="3037"/>
      <c r="Q16" s="3038">
        <v>134.4</v>
      </c>
      <c r="S16" s="1069"/>
      <c r="T16" s="1068"/>
      <c r="U16" s="1068"/>
      <c r="V16" s="1068"/>
    </row>
    <row r="17" spans="1:22" s="1063" customFormat="1" ht="15.75" x14ac:dyDescent="0.25">
      <c r="A17" s="1066">
        <v>3</v>
      </c>
      <c r="B17" s="1620"/>
      <c r="C17" s="1171"/>
      <c r="D17" s="1171"/>
      <c r="E17" s="3038">
        <v>296</v>
      </c>
      <c r="F17" s="3041"/>
      <c r="G17" s="3042"/>
      <c r="H17" s="3037"/>
      <c r="I17" s="3038">
        <v>136.80000000000001</v>
      </c>
      <c r="J17" s="3041"/>
      <c r="K17" s="3043"/>
      <c r="L17" s="3037"/>
      <c r="M17" s="3038">
        <v>187.20000000000002</v>
      </c>
      <c r="N17" s="3041"/>
      <c r="O17" s="3044"/>
      <c r="P17" s="3037"/>
      <c r="Q17" s="3038">
        <v>136</v>
      </c>
      <c r="S17" s="1069"/>
      <c r="T17" s="1068"/>
      <c r="U17" s="1068"/>
      <c r="V17" s="1068"/>
    </row>
    <row r="18" spans="1:22" s="1063" customFormat="1" ht="15.75" x14ac:dyDescent="0.25">
      <c r="A18" s="1066">
        <v>4</v>
      </c>
      <c r="B18" s="1620"/>
      <c r="C18" s="1171"/>
      <c r="D18" s="1171"/>
      <c r="E18" s="3038">
        <v>321.60000000000002</v>
      </c>
      <c r="F18" s="3041"/>
      <c r="G18" s="3042"/>
      <c r="H18" s="3037"/>
      <c r="I18" s="3038">
        <v>140</v>
      </c>
      <c r="J18" s="3041"/>
      <c r="K18" s="3043"/>
      <c r="L18" s="3037"/>
      <c r="M18" s="3038">
        <v>206.4</v>
      </c>
      <c r="N18" s="3041"/>
      <c r="O18" s="3044"/>
      <c r="P18" s="3037"/>
      <c r="Q18" s="3038">
        <v>136.80000000000001</v>
      </c>
      <c r="S18" s="1069"/>
      <c r="T18" s="1068"/>
      <c r="U18" s="1068"/>
      <c r="V18" s="1068"/>
    </row>
    <row r="19" spans="1:22" s="1063" customFormat="1" ht="15.75" x14ac:dyDescent="0.25">
      <c r="A19" s="1066">
        <v>5</v>
      </c>
      <c r="B19" s="1620"/>
      <c r="C19" s="1171"/>
      <c r="D19" s="1171"/>
      <c r="E19" s="3038">
        <v>340.8</v>
      </c>
      <c r="F19" s="3041"/>
      <c r="G19" s="3042"/>
      <c r="H19" s="3037"/>
      <c r="I19" s="3038">
        <v>183.20000000000002</v>
      </c>
      <c r="J19" s="3041"/>
      <c r="K19" s="3043"/>
      <c r="L19" s="3037"/>
      <c r="M19" s="3038">
        <v>206.4</v>
      </c>
      <c r="N19" s="3041"/>
      <c r="O19" s="3044"/>
      <c r="P19" s="3037"/>
      <c r="Q19" s="3038">
        <v>137.6</v>
      </c>
      <c r="S19" s="1069"/>
      <c r="T19" s="1068"/>
      <c r="U19" s="1068"/>
      <c r="V19" s="1068"/>
    </row>
    <row r="20" spans="1:22" s="1063" customFormat="1" ht="15.75" x14ac:dyDescent="0.25">
      <c r="A20" s="1066">
        <v>6</v>
      </c>
      <c r="B20" s="1620"/>
      <c r="C20" s="1171"/>
      <c r="D20" s="1171"/>
      <c r="E20" s="3038">
        <v>360</v>
      </c>
      <c r="F20" s="3041"/>
      <c r="G20" s="3042"/>
      <c r="H20" s="3037"/>
      <c r="I20" s="3038">
        <v>177.6</v>
      </c>
      <c r="J20" s="3041"/>
      <c r="K20" s="3043"/>
      <c r="L20" s="3037"/>
      <c r="M20" s="3038">
        <v>172.8</v>
      </c>
      <c r="N20" s="3041"/>
      <c r="O20" s="3044"/>
      <c r="P20" s="3037"/>
      <c r="Q20" s="3038">
        <v>127.2</v>
      </c>
      <c r="S20" s="1069"/>
      <c r="T20" s="1068"/>
      <c r="U20" s="1068"/>
      <c r="V20" s="1068"/>
    </row>
    <row r="21" spans="1:22" s="1063" customFormat="1" ht="15.75" x14ac:dyDescent="0.25">
      <c r="A21" s="1066">
        <v>7</v>
      </c>
      <c r="B21" s="1620"/>
      <c r="C21" s="1171"/>
      <c r="D21" s="1171"/>
      <c r="E21" s="3038">
        <v>400</v>
      </c>
      <c r="F21" s="3041"/>
      <c r="G21" s="3042"/>
      <c r="H21" s="3037"/>
      <c r="I21" s="3038">
        <v>155.20000000000002</v>
      </c>
      <c r="J21" s="3041"/>
      <c r="K21" s="3043"/>
      <c r="L21" s="3037"/>
      <c r="M21" s="3038">
        <v>161.6</v>
      </c>
      <c r="N21" s="3041"/>
      <c r="O21" s="3044"/>
      <c r="P21" s="3037"/>
      <c r="Q21" s="3038">
        <v>86.4</v>
      </c>
      <c r="S21" s="1069"/>
      <c r="T21" s="1068"/>
      <c r="U21" s="1068"/>
      <c r="V21" s="1068"/>
    </row>
    <row r="22" spans="1:22" s="1063" customFormat="1" ht="15.75" x14ac:dyDescent="0.25">
      <c r="A22" s="1066">
        <v>8</v>
      </c>
      <c r="B22" s="1620"/>
      <c r="C22" s="1171"/>
      <c r="D22" s="1171"/>
      <c r="E22" s="3038">
        <v>473.6</v>
      </c>
      <c r="F22" s="3041"/>
      <c r="G22" s="3042"/>
      <c r="H22" s="3037"/>
      <c r="I22" s="3038">
        <v>170.4</v>
      </c>
      <c r="J22" s="3041"/>
      <c r="K22" s="3043"/>
      <c r="L22" s="3037"/>
      <c r="M22" s="3038">
        <v>168</v>
      </c>
      <c r="N22" s="3041"/>
      <c r="O22" s="3044"/>
      <c r="P22" s="3037"/>
      <c r="Q22" s="3038">
        <v>84</v>
      </c>
      <c r="S22" s="1069"/>
      <c r="T22" s="1068"/>
      <c r="U22" s="1068"/>
      <c r="V22" s="1068"/>
    </row>
    <row r="23" spans="1:22" s="1063" customFormat="1" ht="15.75" x14ac:dyDescent="0.25">
      <c r="A23" s="1066">
        <v>9</v>
      </c>
      <c r="B23" s="1620"/>
      <c r="C23" s="1171"/>
      <c r="D23" s="1171"/>
      <c r="E23" s="3038">
        <v>536</v>
      </c>
      <c r="F23" s="3041"/>
      <c r="G23" s="3042"/>
      <c r="H23" s="3037"/>
      <c r="I23" s="3038">
        <v>167.20000000000002</v>
      </c>
      <c r="J23" s="3041"/>
      <c r="K23" s="3043"/>
      <c r="L23" s="3037"/>
      <c r="M23" s="3038">
        <v>200</v>
      </c>
      <c r="N23" s="3041"/>
      <c r="O23" s="3044"/>
      <c r="P23" s="3037"/>
      <c r="Q23" s="3038">
        <v>84.8</v>
      </c>
      <c r="S23" s="1069"/>
      <c r="T23" s="1068"/>
      <c r="U23" s="1068"/>
      <c r="V23" s="1068"/>
    </row>
    <row r="24" spans="1:22" s="1063" customFormat="1" ht="15.75" x14ac:dyDescent="0.25">
      <c r="A24" s="1066">
        <v>10</v>
      </c>
      <c r="B24" s="1620"/>
      <c r="C24" s="1171"/>
      <c r="D24" s="1171"/>
      <c r="E24" s="3038">
        <v>611.20000000000005</v>
      </c>
      <c r="F24" s="3041"/>
      <c r="G24" s="3042"/>
      <c r="H24" s="3037"/>
      <c r="I24" s="3038">
        <v>231.20000000000002</v>
      </c>
      <c r="J24" s="3041"/>
      <c r="K24" s="3043"/>
      <c r="L24" s="3037"/>
      <c r="M24" s="3038">
        <v>241.6</v>
      </c>
      <c r="N24" s="3041"/>
      <c r="O24" s="3044"/>
      <c r="P24" s="3037"/>
      <c r="Q24" s="3038">
        <v>132</v>
      </c>
      <c r="S24" s="1069"/>
      <c r="T24" s="1068"/>
      <c r="U24" s="1068"/>
      <c r="V24" s="1068"/>
    </row>
    <row r="25" spans="1:22" s="1063" customFormat="1" ht="15.75" x14ac:dyDescent="0.25">
      <c r="A25" s="1066">
        <v>11</v>
      </c>
      <c r="B25" s="1620"/>
      <c r="C25" s="1171"/>
      <c r="D25" s="1171"/>
      <c r="E25" s="3038">
        <v>576</v>
      </c>
      <c r="F25" s="3041"/>
      <c r="G25" s="3042"/>
      <c r="H25" s="3037"/>
      <c r="I25" s="3038">
        <v>232</v>
      </c>
      <c r="J25" s="3041"/>
      <c r="K25" s="3043"/>
      <c r="L25" s="3037"/>
      <c r="M25" s="3038">
        <v>227.20000000000002</v>
      </c>
      <c r="N25" s="3041"/>
      <c r="O25" s="3044"/>
      <c r="P25" s="3037"/>
      <c r="Q25" s="3038">
        <v>142.4</v>
      </c>
      <c r="S25" s="1069"/>
      <c r="T25" s="1068"/>
      <c r="U25" s="1068"/>
      <c r="V25" s="1068"/>
    </row>
    <row r="26" spans="1:22" s="1063" customFormat="1" ht="15.75" x14ac:dyDescent="0.25">
      <c r="A26" s="1066">
        <v>12</v>
      </c>
      <c r="B26" s="1620"/>
      <c r="C26" s="1171"/>
      <c r="D26" s="1171"/>
      <c r="E26" s="3038">
        <v>552</v>
      </c>
      <c r="F26" s="3041"/>
      <c r="G26" s="3042"/>
      <c r="H26" s="3037"/>
      <c r="I26" s="3038">
        <v>225.6</v>
      </c>
      <c r="J26" s="3041"/>
      <c r="K26" s="3043"/>
      <c r="L26" s="3037"/>
      <c r="M26" s="3038">
        <v>227.20000000000002</v>
      </c>
      <c r="N26" s="3041"/>
      <c r="O26" s="3044"/>
      <c r="P26" s="3037"/>
      <c r="Q26" s="3038">
        <v>143.20000000000002</v>
      </c>
      <c r="S26" s="1069"/>
      <c r="T26" s="1068"/>
      <c r="U26" s="1068"/>
      <c r="V26" s="1068"/>
    </row>
    <row r="27" spans="1:22" s="1063" customFormat="1" ht="15.75" x14ac:dyDescent="0.25">
      <c r="A27" s="1066">
        <v>13</v>
      </c>
      <c r="B27" s="1620"/>
      <c r="C27" s="1171"/>
      <c r="D27" s="1171"/>
      <c r="E27" s="3038">
        <v>560</v>
      </c>
      <c r="F27" s="3041"/>
      <c r="G27" s="3042"/>
      <c r="H27" s="3037"/>
      <c r="I27" s="3038">
        <v>233.6</v>
      </c>
      <c r="J27" s="3041"/>
      <c r="K27" s="3043"/>
      <c r="L27" s="3037"/>
      <c r="M27" s="3038">
        <v>249.6</v>
      </c>
      <c r="N27" s="3041"/>
      <c r="O27" s="3044"/>
      <c r="P27" s="3037"/>
      <c r="Q27" s="3038">
        <v>157.6</v>
      </c>
      <c r="S27" s="1069"/>
      <c r="T27" s="1068"/>
      <c r="U27" s="1068"/>
      <c r="V27" s="1068"/>
    </row>
    <row r="28" spans="1:22" s="1063" customFormat="1" ht="15.75" x14ac:dyDescent="0.25">
      <c r="A28" s="1066">
        <v>14</v>
      </c>
      <c r="B28" s="1620"/>
      <c r="C28" s="1171"/>
      <c r="D28" s="1171"/>
      <c r="E28" s="3038">
        <v>609.6</v>
      </c>
      <c r="F28" s="3041"/>
      <c r="G28" s="3042"/>
      <c r="H28" s="3037"/>
      <c r="I28" s="3038">
        <v>220.8</v>
      </c>
      <c r="J28" s="3041"/>
      <c r="K28" s="3043"/>
      <c r="L28" s="3037"/>
      <c r="M28" s="3038">
        <v>240</v>
      </c>
      <c r="N28" s="3041"/>
      <c r="O28" s="3044"/>
      <c r="P28" s="3037"/>
      <c r="Q28" s="3038">
        <v>153.6</v>
      </c>
      <c r="S28" s="1069"/>
      <c r="T28" s="1068"/>
      <c r="U28" s="1068"/>
      <c r="V28" s="1068"/>
    </row>
    <row r="29" spans="1:22" s="1063" customFormat="1" ht="15.75" x14ac:dyDescent="0.25">
      <c r="A29" s="1066">
        <v>15</v>
      </c>
      <c r="B29" s="1620"/>
      <c r="C29" s="1171"/>
      <c r="D29" s="1171"/>
      <c r="E29" s="3038">
        <v>585.6</v>
      </c>
      <c r="F29" s="3041"/>
      <c r="G29" s="3042"/>
      <c r="H29" s="3037"/>
      <c r="I29" s="3038">
        <v>201.6</v>
      </c>
      <c r="J29" s="3041"/>
      <c r="K29" s="3043"/>
      <c r="L29" s="3037"/>
      <c r="M29" s="3038">
        <v>248</v>
      </c>
      <c r="N29" s="3041"/>
      <c r="O29" s="3044"/>
      <c r="P29" s="3037"/>
      <c r="Q29" s="3038">
        <v>147.20000000000002</v>
      </c>
      <c r="S29" s="1069"/>
      <c r="T29" s="1068"/>
      <c r="U29" s="1068"/>
      <c r="V29" s="1068"/>
    </row>
    <row r="30" spans="1:22" s="1063" customFormat="1" ht="15.75" x14ac:dyDescent="0.25">
      <c r="A30" s="1066">
        <v>16</v>
      </c>
      <c r="B30" s="1620"/>
      <c r="C30" s="1171"/>
      <c r="D30" s="1171"/>
      <c r="E30" s="3038">
        <v>518.4</v>
      </c>
      <c r="F30" s="3041"/>
      <c r="G30" s="3042"/>
      <c r="H30" s="3037"/>
      <c r="I30" s="3038">
        <v>196.8</v>
      </c>
      <c r="J30" s="3041"/>
      <c r="K30" s="3043"/>
      <c r="L30" s="3037"/>
      <c r="M30" s="3038">
        <v>232</v>
      </c>
      <c r="N30" s="3041"/>
      <c r="O30" s="3044"/>
      <c r="P30" s="3037"/>
      <c r="Q30" s="3038">
        <v>148</v>
      </c>
      <c r="S30" s="1069"/>
      <c r="T30" s="1068"/>
      <c r="U30" s="1068"/>
      <c r="V30" s="1068"/>
    </row>
    <row r="31" spans="1:22" s="1070" customFormat="1" ht="15.75" x14ac:dyDescent="0.25">
      <c r="A31" s="1066">
        <v>17</v>
      </c>
      <c r="B31" s="1620"/>
      <c r="C31" s="1171"/>
      <c r="D31" s="1171"/>
      <c r="E31" s="3038">
        <v>588.80000000000007</v>
      </c>
      <c r="F31" s="3041"/>
      <c r="G31" s="3042"/>
      <c r="H31" s="3037"/>
      <c r="I31" s="3038">
        <v>229.6</v>
      </c>
      <c r="J31" s="3041"/>
      <c r="K31" s="3043"/>
      <c r="L31" s="3037"/>
      <c r="M31" s="3038">
        <v>272</v>
      </c>
      <c r="N31" s="3041"/>
      <c r="O31" s="3044"/>
      <c r="P31" s="3037"/>
      <c r="Q31" s="3038">
        <v>161.6</v>
      </c>
      <c r="S31" s="1069"/>
      <c r="T31" s="1068"/>
      <c r="U31" s="1068"/>
      <c r="V31" s="1068"/>
    </row>
    <row r="32" spans="1:22" s="1070" customFormat="1" ht="15.75" x14ac:dyDescent="0.25">
      <c r="A32" s="1066">
        <v>18</v>
      </c>
      <c r="B32" s="1620"/>
      <c r="C32" s="1171"/>
      <c r="D32" s="1171"/>
      <c r="E32" s="3038">
        <v>606.4</v>
      </c>
      <c r="F32" s="3041"/>
      <c r="G32" s="3042"/>
      <c r="H32" s="3037"/>
      <c r="I32" s="3038">
        <v>213.6</v>
      </c>
      <c r="J32" s="3041"/>
      <c r="K32" s="3043"/>
      <c r="L32" s="3037"/>
      <c r="M32" s="3038">
        <v>302.40000000000003</v>
      </c>
      <c r="N32" s="3041"/>
      <c r="O32" s="3044"/>
      <c r="P32" s="3037"/>
      <c r="Q32" s="3038">
        <v>164</v>
      </c>
      <c r="S32" s="1069"/>
      <c r="T32" s="1068"/>
      <c r="U32" s="1068"/>
      <c r="V32" s="1068"/>
    </row>
    <row r="33" spans="1:22" s="1070" customFormat="1" ht="15.75" x14ac:dyDescent="0.25">
      <c r="A33" s="1066">
        <v>19</v>
      </c>
      <c r="B33" s="1620"/>
      <c r="C33" s="1171"/>
      <c r="D33" s="1171"/>
      <c r="E33" s="3038">
        <v>556.80000000000007</v>
      </c>
      <c r="F33" s="3041"/>
      <c r="G33" s="3042"/>
      <c r="H33" s="3037"/>
      <c r="I33" s="3038">
        <v>183.20000000000002</v>
      </c>
      <c r="J33" s="3041"/>
      <c r="K33" s="3043"/>
      <c r="L33" s="3037"/>
      <c r="M33" s="3038">
        <v>246.4</v>
      </c>
      <c r="N33" s="3041"/>
      <c r="O33" s="3044"/>
      <c r="P33" s="3037"/>
      <c r="Q33" s="3038">
        <v>125.60000000000001</v>
      </c>
      <c r="S33" s="1069"/>
      <c r="T33" s="1068"/>
      <c r="U33" s="1068"/>
      <c r="V33" s="1068"/>
    </row>
    <row r="34" spans="1:22" s="1070" customFormat="1" ht="15.75" x14ac:dyDescent="0.25">
      <c r="A34" s="1066">
        <v>20</v>
      </c>
      <c r="B34" s="1620"/>
      <c r="C34" s="1171"/>
      <c r="D34" s="1171"/>
      <c r="E34" s="3038">
        <v>560</v>
      </c>
      <c r="F34" s="3041"/>
      <c r="G34" s="3042"/>
      <c r="H34" s="3037"/>
      <c r="I34" s="3038">
        <v>155.20000000000002</v>
      </c>
      <c r="J34" s="3041"/>
      <c r="K34" s="3043"/>
      <c r="L34" s="3037"/>
      <c r="M34" s="3038">
        <v>265.60000000000002</v>
      </c>
      <c r="N34" s="3041"/>
      <c r="O34" s="3044"/>
      <c r="P34" s="3037"/>
      <c r="Q34" s="3038">
        <v>100</v>
      </c>
      <c r="S34" s="1069"/>
      <c r="T34" s="1068"/>
      <c r="U34" s="1068"/>
      <c r="V34" s="1068"/>
    </row>
    <row r="35" spans="1:22" s="1070" customFormat="1" ht="15.75" x14ac:dyDescent="0.25">
      <c r="A35" s="1066">
        <v>21</v>
      </c>
      <c r="B35" s="1620"/>
      <c r="C35" s="1171"/>
      <c r="D35" s="1171"/>
      <c r="E35" s="3038">
        <v>520</v>
      </c>
      <c r="F35" s="3041"/>
      <c r="G35" s="3042"/>
      <c r="H35" s="3037"/>
      <c r="I35" s="3038">
        <v>228.8</v>
      </c>
      <c r="J35" s="3041"/>
      <c r="K35" s="3043"/>
      <c r="L35" s="3037"/>
      <c r="M35" s="3038">
        <v>224</v>
      </c>
      <c r="N35" s="3041"/>
      <c r="O35" s="3044"/>
      <c r="P35" s="3037"/>
      <c r="Q35" s="3038">
        <v>140</v>
      </c>
      <c r="S35" s="1069"/>
      <c r="T35" s="1068"/>
      <c r="U35" s="1068"/>
      <c r="V35" s="1068"/>
    </row>
    <row r="36" spans="1:22" s="1070" customFormat="1" ht="15.75" x14ac:dyDescent="0.25">
      <c r="A36" s="1066">
        <v>22</v>
      </c>
      <c r="B36" s="1620"/>
      <c r="C36" s="1171"/>
      <c r="D36" s="1171"/>
      <c r="E36" s="3038">
        <v>560</v>
      </c>
      <c r="F36" s="3041"/>
      <c r="G36" s="3042"/>
      <c r="H36" s="3037"/>
      <c r="I36" s="3038">
        <v>240</v>
      </c>
      <c r="J36" s="3041"/>
      <c r="K36" s="3043"/>
      <c r="L36" s="3037"/>
      <c r="M36" s="3038">
        <v>233.6</v>
      </c>
      <c r="N36" s="3041"/>
      <c r="O36" s="3044"/>
      <c r="P36" s="3037"/>
      <c r="Q36" s="3038">
        <v>152.80000000000001</v>
      </c>
      <c r="S36" s="1069"/>
      <c r="T36" s="1068"/>
      <c r="U36" s="1068"/>
      <c r="V36" s="1068"/>
    </row>
    <row r="37" spans="1:22" s="1070" customFormat="1" ht="15.75" x14ac:dyDescent="0.25">
      <c r="A37" s="1066">
        <v>23</v>
      </c>
      <c r="B37" s="1620"/>
      <c r="C37" s="1171"/>
      <c r="D37" s="1171"/>
      <c r="E37" s="3038">
        <v>510.40000000000003</v>
      </c>
      <c r="F37" s="3041"/>
      <c r="G37" s="3042"/>
      <c r="H37" s="3037"/>
      <c r="I37" s="3038">
        <v>203.20000000000002</v>
      </c>
      <c r="J37" s="3041"/>
      <c r="K37" s="3043"/>
      <c r="L37" s="3037"/>
      <c r="M37" s="3038">
        <v>217.6</v>
      </c>
      <c r="N37" s="3041"/>
      <c r="O37" s="3044"/>
      <c r="P37" s="3037"/>
      <c r="Q37" s="3038">
        <v>133.6</v>
      </c>
      <c r="S37" s="1069"/>
      <c r="T37" s="1068"/>
      <c r="U37" s="1068"/>
      <c r="V37" s="1068"/>
    </row>
    <row r="38" spans="1:22" s="1070" customFormat="1" ht="15.75" x14ac:dyDescent="0.25">
      <c r="A38" s="1066">
        <v>24</v>
      </c>
      <c r="B38" s="1620"/>
      <c r="C38" s="1171"/>
      <c r="D38" s="1171"/>
      <c r="E38" s="3040">
        <v>448</v>
      </c>
      <c r="F38" s="3041"/>
      <c r="G38" s="3042"/>
      <c r="H38" s="3039"/>
      <c r="I38" s="3040">
        <v>191.20000000000002</v>
      </c>
      <c r="J38" s="3041"/>
      <c r="K38" s="3043"/>
      <c r="L38" s="3039"/>
      <c r="M38" s="3040">
        <v>206.4</v>
      </c>
      <c r="N38" s="3041"/>
      <c r="O38" s="3044"/>
      <c r="P38" s="3039"/>
      <c r="Q38" s="3040">
        <v>145.6</v>
      </c>
      <c r="S38" s="1069"/>
      <c r="T38" s="1068"/>
      <c r="U38" s="1068"/>
      <c r="V38" s="1068"/>
    </row>
    <row r="39" spans="1:22" s="1070" customFormat="1" ht="15" x14ac:dyDescent="0.3">
      <c r="A39" s="1066" t="s">
        <v>19</v>
      </c>
      <c r="B39" s="1589"/>
      <c r="C39" s="1590"/>
      <c r="D39" s="1589"/>
      <c r="E39" s="1904">
        <f>SUM(E15:E38)</f>
        <v>11852.8</v>
      </c>
      <c r="F39" s="1905"/>
      <c r="G39" s="1905"/>
      <c r="H39" s="1905"/>
      <c r="I39" s="1904">
        <f>SUM(I15:I38)</f>
        <v>4594.3999999999996</v>
      </c>
      <c r="J39" s="1905"/>
      <c r="K39" s="1905"/>
      <c r="L39" s="1905"/>
      <c r="M39" s="1906">
        <f>SUM(M15:M38)</f>
        <v>5388.8</v>
      </c>
      <c r="N39" s="1907"/>
      <c r="O39" s="1908"/>
      <c r="P39" s="1907"/>
      <c r="Q39" s="1906">
        <f>SUM(Q15:Q38)</f>
        <v>3223.2</v>
      </c>
      <c r="S39" s="1593"/>
      <c r="T39" s="1072"/>
      <c r="U39" s="1072"/>
    </row>
    <row r="40" spans="1:22" s="1056" customFormat="1" ht="12.75" customHeight="1" x14ac:dyDescent="0.2">
      <c r="A40" s="1056" t="s">
        <v>20</v>
      </c>
    </row>
    <row r="41" spans="1:22" s="1056" customFormat="1" ht="12.75" customHeight="1" x14ac:dyDescent="0.2">
      <c r="A41" s="1056" t="s">
        <v>21</v>
      </c>
    </row>
    <row r="42" spans="1:22" x14ac:dyDescent="0.2">
      <c r="A42" s="1056" t="s">
        <v>22</v>
      </c>
    </row>
    <row r="43" spans="1:22" x14ac:dyDescent="0.2">
      <c r="A43" s="1056" t="s">
        <v>23</v>
      </c>
      <c r="K43" s="1056" t="s">
        <v>538</v>
      </c>
      <c r="L43" s="1056"/>
      <c r="M43" s="1056"/>
      <c r="N43" s="1056"/>
      <c r="O43" s="1056"/>
      <c r="P43" s="1056"/>
      <c r="Q43" s="1056"/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4">
    <tabColor theme="6" tint="0.39997558519241921"/>
  </sheetPr>
  <dimension ref="A1:V43"/>
  <sheetViews>
    <sheetView zoomScaleNormal="100" zoomScaleSheetLayoutView="100" workbookViewId="0">
      <selection activeCell="B10" sqref="B10:E10"/>
    </sheetView>
  </sheetViews>
  <sheetFormatPr defaultRowHeight="12.75" x14ac:dyDescent="0.2"/>
  <cols>
    <col min="1" max="3" width="11.28515625" style="1073" customWidth="1"/>
    <col min="4" max="4" width="11.28515625" style="1073" hidden="1" customWidth="1"/>
    <col min="5" max="7" width="11.28515625" style="1073" customWidth="1"/>
    <col min="8" max="8" width="11.28515625" style="1073" hidden="1" customWidth="1"/>
    <col min="9" max="11" width="11.28515625" style="1073" customWidth="1"/>
    <col min="12" max="12" width="11.28515625" style="1073" hidden="1" customWidth="1"/>
    <col min="13" max="15" width="11.28515625" style="1073" customWidth="1"/>
    <col min="16" max="16" width="11.28515625" style="1073" hidden="1" customWidth="1"/>
    <col min="17" max="17" width="11.28515625" style="1073" customWidth="1"/>
    <col min="18" max="16384" width="9.140625" style="1073"/>
  </cols>
  <sheetData>
    <row r="1" spans="1:22" s="1056" customFormat="1" ht="18.75" customHeight="1" x14ac:dyDescent="0.2">
      <c r="B1" s="1579" t="s">
        <v>533</v>
      </c>
      <c r="C1" s="1058"/>
      <c r="D1" s="1058"/>
      <c r="E1" s="1058"/>
      <c r="J1" s="801"/>
      <c r="K1" s="2999" t="s">
        <v>560</v>
      </c>
      <c r="L1" s="2999"/>
      <c r="M1" s="2999"/>
      <c r="N1" s="2999"/>
      <c r="O1" s="2999"/>
      <c r="P1" s="2999"/>
      <c r="Q1" s="2999"/>
    </row>
    <row r="2" spans="1:22" s="1056" customFormat="1" ht="10.5" customHeight="1" x14ac:dyDescent="0.2">
      <c r="A2" s="1580"/>
      <c r="B2" s="3000" t="s">
        <v>1</v>
      </c>
      <c r="C2" s="3000"/>
      <c r="D2" s="3000"/>
      <c r="E2" s="3000"/>
      <c r="N2" s="3001" t="s">
        <v>2</v>
      </c>
      <c r="O2" s="3002"/>
      <c r="P2" s="3002"/>
      <c r="Q2" s="3002"/>
    </row>
    <row r="3" spans="1:22" s="1056" customFormat="1" ht="13.5" customHeight="1" x14ac:dyDescent="0.2">
      <c r="N3" s="1058"/>
      <c r="O3" s="1058"/>
      <c r="P3" s="1058"/>
      <c r="Q3" s="1058"/>
    </row>
    <row r="4" spans="1:22" s="1056" customFormat="1" ht="15" customHeight="1" x14ac:dyDescent="0.25">
      <c r="B4" s="1581" t="s">
        <v>535</v>
      </c>
      <c r="C4" s="1581"/>
      <c r="D4" s="1581"/>
      <c r="E4" s="1581"/>
      <c r="I4" s="3003" t="s">
        <v>5</v>
      </c>
      <c r="J4" s="2013"/>
      <c r="K4" s="2013"/>
      <c r="L4" s="1577"/>
      <c r="O4" s="1061"/>
    </row>
    <row r="5" spans="1:22" s="1056" customFormat="1" ht="9.75" customHeight="1" x14ac:dyDescent="0.2">
      <c r="A5" s="1580"/>
      <c r="B5" s="3004" t="s">
        <v>7</v>
      </c>
      <c r="C5" s="3004"/>
      <c r="D5" s="3004"/>
      <c r="E5" s="3004"/>
    </row>
    <row r="6" spans="1:22" s="1056" customFormat="1" ht="12" customHeight="1" x14ac:dyDescent="0.25">
      <c r="E6" s="2998" t="s">
        <v>8</v>
      </c>
      <c r="F6" s="2998"/>
      <c r="G6" s="2998"/>
      <c r="H6" s="2998"/>
      <c r="I6" s="2998"/>
      <c r="J6" s="2998"/>
      <c r="K6" s="2998"/>
      <c r="L6" s="2998"/>
      <c r="M6" s="2998"/>
      <c r="N6" s="2998"/>
    </row>
    <row r="7" spans="1:22" s="1056" customFormat="1" ht="15.75" x14ac:dyDescent="0.25">
      <c r="E7" s="2702" t="s">
        <v>642</v>
      </c>
      <c r="F7" s="2702"/>
      <c r="G7" s="2702"/>
      <c r="H7" s="2702"/>
      <c r="I7" s="2702"/>
      <c r="J7" s="2702"/>
      <c r="K7" s="2702"/>
      <c r="L7" s="2702"/>
      <c r="M7" s="2702"/>
      <c r="N7" s="2702"/>
    </row>
    <row r="8" spans="1:22" s="1056" customFormat="1" ht="9" customHeight="1" x14ac:dyDescent="0.2"/>
    <row r="9" spans="1:22" s="1056" customFormat="1" x14ac:dyDescent="0.2">
      <c r="A9" s="2020" t="s">
        <v>9</v>
      </c>
      <c r="B9" s="2015" t="s">
        <v>10</v>
      </c>
      <c r="C9" s="2016"/>
      <c r="D9" s="2016"/>
      <c r="E9" s="2016"/>
      <c r="F9" s="2016"/>
      <c r="G9" s="2016"/>
      <c r="H9" s="2016"/>
      <c r="I9" s="2017"/>
      <c r="J9" s="2015" t="s">
        <v>11</v>
      </c>
      <c r="K9" s="2016"/>
      <c r="L9" s="2016"/>
      <c r="M9" s="2016"/>
      <c r="N9" s="2016"/>
      <c r="O9" s="2016"/>
      <c r="P9" s="2016"/>
      <c r="Q9" s="2017"/>
    </row>
    <row r="10" spans="1:22" s="1056" customFormat="1" x14ac:dyDescent="0.2">
      <c r="A10" s="2021"/>
      <c r="B10" s="3005" t="s">
        <v>542</v>
      </c>
      <c r="C10" s="3006"/>
      <c r="D10" s="3006"/>
      <c r="E10" s="3007"/>
      <c r="F10" s="3005" t="s">
        <v>543</v>
      </c>
      <c r="G10" s="3006"/>
      <c r="H10" s="3006"/>
      <c r="I10" s="3007"/>
      <c r="J10" s="3005" t="s">
        <v>542</v>
      </c>
      <c r="K10" s="3006"/>
      <c r="L10" s="3006"/>
      <c r="M10" s="3007"/>
      <c r="N10" s="3005" t="s">
        <v>543</v>
      </c>
      <c r="O10" s="3006"/>
      <c r="P10" s="3006"/>
      <c r="Q10" s="3007"/>
    </row>
    <row r="11" spans="1:22" s="1056" customFormat="1" x14ac:dyDescent="0.2">
      <c r="A11" s="2021"/>
      <c r="B11" s="2015" t="s">
        <v>14</v>
      </c>
      <c r="C11" s="2016"/>
      <c r="E11" s="1576">
        <v>80</v>
      </c>
      <c r="F11" s="2015" t="s">
        <v>15</v>
      </c>
      <c r="G11" s="2016"/>
      <c r="H11" s="1575"/>
      <c r="I11" s="1576">
        <v>40</v>
      </c>
      <c r="J11" s="2015" t="s">
        <v>15</v>
      </c>
      <c r="K11" s="2016"/>
      <c r="L11" s="1575"/>
      <c r="M11" s="1576">
        <v>80</v>
      </c>
      <c r="N11" s="2015" t="s">
        <v>15</v>
      </c>
      <c r="O11" s="2016"/>
      <c r="P11" s="1575"/>
      <c r="Q11" s="1576">
        <v>40</v>
      </c>
    </row>
    <row r="12" spans="1:22" s="1063" customFormat="1" ht="35.25" customHeight="1" x14ac:dyDescent="0.2">
      <c r="A12" s="2022"/>
      <c r="B12" s="1062" t="s">
        <v>16</v>
      </c>
      <c r="C12" s="1062" t="s">
        <v>17</v>
      </c>
      <c r="D12" s="1062"/>
      <c r="E12" s="1062" t="s">
        <v>18</v>
      </c>
      <c r="F12" s="1062" t="s">
        <v>16</v>
      </c>
      <c r="G12" s="1062" t="s">
        <v>17</v>
      </c>
      <c r="H12" s="1062"/>
      <c r="I12" s="1062" t="s">
        <v>18</v>
      </c>
      <c r="J12" s="1062" t="s">
        <v>16</v>
      </c>
      <c r="K12" s="1062" t="s">
        <v>17</v>
      </c>
      <c r="L12" s="1062"/>
      <c r="M12" s="1062" t="s">
        <v>18</v>
      </c>
      <c r="N12" s="1062" t="s">
        <v>16</v>
      </c>
      <c r="O12" s="1062" t="s">
        <v>17</v>
      </c>
      <c r="P12" s="1062"/>
      <c r="Q12" s="1062" t="s">
        <v>18</v>
      </c>
    </row>
    <row r="13" spans="1:22" s="1065" customFormat="1" ht="11.25" x14ac:dyDescent="0.2">
      <c r="A13" s="1064">
        <v>1</v>
      </c>
      <c r="B13" s="1064">
        <v>2</v>
      </c>
      <c r="C13" s="1064">
        <v>3</v>
      </c>
      <c r="D13" s="1064"/>
      <c r="E13" s="1064">
        <v>4</v>
      </c>
      <c r="F13" s="1064">
        <v>5</v>
      </c>
      <c r="G13" s="1064">
        <v>6</v>
      </c>
      <c r="H13" s="1064"/>
      <c r="I13" s="1064">
        <v>7</v>
      </c>
      <c r="J13" s="1064">
        <v>8</v>
      </c>
      <c r="K13" s="1064">
        <v>9</v>
      </c>
      <c r="L13" s="1064"/>
      <c r="M13" s="1064">
        <v>10</v>
      </c>
      <c r="N13" s="1064">
        <v>11</v>
      </c>
      <c r="O13" s="1064">
        <v>12</v>
      </c>
      <c r="P13" s="1064"/>
      <c r="Q13" s="1064">
        <v>13</v>
      </c>
    </row>
    <row r="14" spans="1:22" s="1063" customFormat="1" x14ac:dyDescent="0.2">
      <c r="A14" s="1066">
        <v>0</v>
      </c>
      <c r="B14" s="1618"/>
      <c r="C14" s="1171"/>
      <c r="D14" s="1171"/>
      <c r="E14" s="1618"/>
      <c r="F14" s="1618"/>
      <c r="G14" s="1171"/>
      <c r="H14" s="1171"/>
      <c r="I14" s="1171"/>
      <c r="J14" s="1618"/>
      <c r="K14" s="1171"/>
      <c r="L14" s="1171"/>
      <c r="M14" s="1171"/>
      <c r="N14" s="1618"/>
      <c r="O14" s="1171"/>
      <c r="P14" s="1171"/>
      <c r="Q14" s="1171"/>
      <c r="S14" s="1588"/>
      <c r="T14" s="1068"/>
      <c r="U14" s="1068"/>
      <c r="V14" s="1068"/>
    </row>
    <row r="15" spans="1:22" s="1063" customFormat="1" x14ac:dyDescent="0.2">
      <c r="A15" s="1066">
        <v>1</v>
      </c>
      <c r="B15" s="1618"/>
      <c r="C15" s="1171"/>
      <c r="D15" s="1171"/>
      <c r="E15" s="1618"/>
      <c r="F15" s="1618"/>
      <c r="G15" s="1171"/>
      <c r="H15" s="1171"/>
      <c r="I15" s="1621"/>
      <c r="J15" s="1618"/>
      <c r="K15" s="1171"/>
      <c r="L15" s="1171"/>
      <c r="M15" s="1618"/>
      <c r="N15" s="1618"/>
      <c r="O15" s="1171"/>
      <c r="P15" s="1171"/>
      <c r="Q15" s="1618"/>
      <c r="S15" s="1069"/>
      <c r="T15" s="1068"/>
      <c r="U15" s="1068"/>
      <c r="V15" s="1068"/>
    </row>
    <row r="16" spans="1:22" s="1063" customFormat="1" x14ac:dyDescent="0.2">
      <c r="A16" s="1066">
        <v>2</v>
      </c>
      <c r="B16" s="1618"/>
      <c r="C16" s="1171"/>
      <c r="D16" s="1171"/>
      <c r="E16" s="1618"/>
      <c r="F16" s="1618"/>
      <c r="G16" s="1171"/>
      <c r="H16" s="1171"/>
      <c r="I16" s="1621"/>
      <c r="J16" s="1618"/>
      <c r="K16" s="1171"/>
      <c r="L16" s="1171"/>
      <c r="M16" s="1618"/>
      <c r="N16" s="1618"/>
      <c r="O16" s="1171"/>
      <c r="P16" s="1171"/>
      <c r="Q16" s="1618"/>
      <c r="S16" s="1069"/>
      <c r="T16" s="1068"/>
      <c r="U16" s="1068"/>
      <c r="V16" s="1068"/>
    </row>
    <row r="17" spans="1:22" s="1063" customFormat="1" x14ac:dyDescent="0.2">
      <c r="A17" s="1066">
        <v>3</v>
      </c>
      <c r="B17" s="1618"/>
      <c r="C17" s="1171"/>
      <c r="D17" s="1171"/>
      <c r="E17" s="1618"/>
      <c r="F17" s="1618"/>
      <c r="G17" s="1171"/>
      <c r="H17" s="1171"/>
      <c r="I17" s="1621"/>
      <c r="J17" s="1618"/>
      <c r="K17" s="1171"/>
      <c r="L17" s="1171"/>
      <c r="M17" s="1618"/>
      <c r="N17" s="1618"/>
      <c r="O17" s="1171"/>
      <c r="P17" s="1171"/>
      <c r="Q17" s="1618"/>
      <c r="S17" s="1069"/>
      <c r="T17" s="1068"/>
      <c r="U17" s="1068"/>
      <c r="V17" s="1068"/>
    </row>
    <row r="18" spans="1:22" s="1063" customFormat="1" x14ac:dyDescent="0.2">
      <c r="A18" s="1066">
        <v>4</v>
      </c>
      <c r="B18" s="1618"/>
      <c r="C18" s="1171"/>
      <c r="D18" s="1171"/>
      <c r="E18" s="1618"/>
      <c r="F18" s="1618"/>
      <c r="G18" s="1171"/>
      <c r="H18" s="1171"/>
      <c r="I18" s="1621"/>
      <c r="J18" s="1618"/>
      <c r="K18" s="1171"/>
      <c r="L18" s="1171"/>
      <c r="M18" s="1618"/>
      <c r="N18" s="1618"/>
      <c r="O18" s="1171"/>
      <c r="P18" s="1171"/>
      <c r="Q18" s="1618"/>
      <c r="S18" s="1069"/>
      <c r="T18" s="1068"/>
      <c r="U18" s="1068"/>
      <c r="V18" s="1068"/>
    </row>
    <row r="19" spans="1:22" s="1063" customFormat="1" x14ac:dyDescent="0.2">
      <c r="A19" s="1066">
        <v>5</v>
      </c>
      <c r="B19" s="1618"/>
      <c r="C19" s="1171"/>
      <c r="D19" s="1171"/>
      <c r="E19" s="1618"/>
      <c r="F19" s="1618"/>
      <c r="G19" s="1171"/>
      <c r="H19" s="1171"/>
      <c r="I19" s="1621"/>
      <c r="J19" s="1618"/>
      <c r="K19" s="1171"/>
      <c r="L19" s="1171"/>
      <c r="M19" s="1618"/>
      <c r="N19" s="1618"/>
      <c r="O19" s="1171"/>
      <c r="P19" s="1171"/>
      <c r="Q19" s="1618"/>
      <c r="S19" s="1069"/>
      <c r="T19" s="1068"/>
      <c r="U19" s="1068"/>
      <c r="V19" s="1068"/>
    </row>
    <row r="20" spans="1:22" s="1063" customFormat="1" x14ac:dyDescent="0.2">
      <c r="A20" s="1066">
        <v>6</v>
      </c>
      <c r="B20" s="1618"/>
      <c r="C20" s="1171"/>
      <c r="D20" s="1171"/>
      <c r="E20" s="1618"/>
      <c r="F20" s="1618"/>
      <c r="G20" s="1171"/>
      <c r="H20" s="1171"/>
      <c r="I20" s="1621"/>
      <c r="J20" s="1618"/>
      <c r="K20" s="1171"/>
      <c r="L20" s="1171"/>
      <c r="M20" s="1618"/>
      <c r="N20" s="1618"/>
      <c r="O20" s="1171"/>
      <c r="P20" s="1171"/>
      <c r="Q20" s="1618"/>
      <c r="S20" s="1069"/>
      <c r="T20" s="1068"/>
      <c r="U20" s="1068"/>
      <c r="V20" s="1068"/>
    </row>
    <row r="21" spans="1:22" s="1063" customFormat="1" x14ac:dyDescent="0.2">
      <c r="A21" s="1066">
        <v>7</v>
      </c>
      <c r="B21" s="1618"/>
      <c r="C21" s="1171"/>
      <c r="D21" s="1171"/>
      <c r="E21" s="1618"/>
      <c r="F21" s="1618"/>
      <c r="G21" s="1171"/>
      <c r="H21" s="1171"/>
      <c r="I21" s="1621"/>
      <c r="J21" s="1618"/>
      <c r="K21" s="1171"/>
      <c r="L21" s="1171"/>
      <c r="M21" s="1618"/>
      <c r="N21" s="1618"/>
      <c r="O21" s="1171"/>
      <c r="P21" s="1171"/>
      <c r="Q21" s="1618"/>
      <c r="S21" s="1069"/>
      <c r="T21" s="1068"/>
      <c r="U21" s="1068"/>
      <c r="V21" s="1068"/>
    </row>
    <row r="22" spans="1:22" s="1063" customFormat="1" x14ac:dyDescent="0.2">
      <c r="A22" s="1066">
        <v>8</v>
      </c>
      <c r="B22" s="1618"/>
      <c r="C22" s="1171"/>
      <c r="D22" s="1171"/>
      <c r="E22" s="1618"/>
      <c r="F22" s="1618"/>
      <c r="G22" s="1171"/>
      <c r="H22" s="1171"/>
      <c r="I22" s="1621"/>
      <c r="J22" s="1618"/>
      <c r="K22" s="1171"/>
      <c r="L22" s="1171"/>
      <c r="M22" s="1618"/>
      <c r="N22" s="1618"/>
      <c r="O22" s="1171"/>
      <c r="P22" s="1171"/>
      <c r="Q22" s="1618"/>
      <c r="S22" s="1069"/>
      <c r="T22" s="1068"/>
      <c r="U22" s="1068"/>
      <c r="V22" s="1068"/>
    </row>
    <row r="23" spans="1:22" s="1063" customFormat="1" x14ac:dyDescent="0.2">
      <c r="A23" s="1066">
        <v>9</v>
      </c>
      <c r="B23" s="1618"/>
      <c r="C23" s="1171"/>
      <c r="D23" s="1171"/>
      <c r="E23" s="1618"/>
      <c r="F23" s="1618"/>
      <c r="G23" s="1171"/>
      <c r="H23" s="1171"/>
      <c r="I23" s="1621"/>
      <c r="J23" s="1618"/>
      <c r="K23" s="1171"/>
      <c r="L23" s="1171"/>
      <c r="M23" s="1618"/>
      <c r="N23" s="1618"/>
      <c r="O23" s="1171"/>
      <c r="P23" s="1171"/>
      <c r="Q23" s="1618"/>
      <c r="S23" s="1069"/>
      <c r="T23" s="1068"/>
      <c r="U23" s="1068"/>
      <c r="V23" s="1068"/>
    </row>
    <row r="24" spans="1:22" s="1063" customFormat="1" x14ac:dyDescent="0.2">
      <c r="A24" s="1066">
        <v>10</v>
      </c>
      <c r="B24" s="1618"/>
      <c r="C24" s="1171"/>
      <c r="D24" s="1171"/>
      <c r="E24" s="1618"/>
      <c r="F24" s="1618"/>
      <c r="G24" s="1171"/>
      <c r="H24" s="1171"/>
      <c r="I24" s="1621"/>
      <c r="J24" s="1618"/>
      <c r="K24" s="1171"/>
      <c r="L24" s="1171"/>
      <c r="M24" s="1618"/>
      <c r="N24" s="1618"/>
      <c r="O24" s="1171"/>
      <c r="P24" s="1171"/>
      <c r="Q24" s="1618"/>
      <c r="S24" s="1069"/>
      <c r="T24" s="1068"/>
      <c r="U24" s="1068"/>
      <c r="V24" s="1068"/>
    </row>
    <row r="25" spans="1:22" s="1063" customFormat="1" x14ac:dyDescent="0.2">
      <c r="A25" s="1066">
        <v>11</v>
      </c>
      <c r="B25" s="1618"/>
      <c r="C25" s="1171"/>
      <c r="D25" s="1171"/>
      <c r="E25" s="1618"/>
      <c r="F25" s="1618"/>
      <c r="G25" s="1171"/>
      <c r="H25" s="1171"/>
      <c r="I25" s="1621"/>
      <c r="J25" s="1618"/>
      <c r="K25" s="1171"/>
      <c r="L25" s="1171"/>
      <c r="M25" s="1618"/>
      <c r="N25" s="1618"/>
      <c r="O25" s="1171"/>
      <c r="P25" s="1171"/>
      <c r="Q25" s="1618"/>
      <c r="S25" s="1069"/>
      <c r="T25" s="1068"/>
      <c r="U25" s="1068"/>
      <c r="V25" s="1068"/>
    </row>
    <row r="26" spans="1:22" s="1063" customFormat="1" x14ac:dyDescent="0.2">
      <c r="A26" s="1066">
        <v>12</v>
      </c>
      <c r="B26" s="1618"/>
      <c r="C26" s="1171"/>
      <c r="D26" s="1171"/>
      <c r="E26" s="1618"/>
      <c r="F26" s="1618"/>
      <c r="G26" s="1171"/>
      <c r="H26" s="1171"/>
      <c r="I26" s="1621"/>
      <c r="J26" s="1618"/>
      <c r="K26" s="1171"/>
      <c r="L26" s="1171"/>
      <c r="M26" s="1618"/>
      <c r="N26" s="1618"/>
      <c r="O26" s="1171"/>
      <c r="P26" s="1171"/>
      <c r="Q26" s="1618"/>
      <c r="S26" s="1069"/>
      <c r="T26" s="1068"/>
      <c r="U26" s="1068"/>
      <c r="V26" s="1068"/>
    </row>
    <row r="27" spans="1:22" s="1063" customFormat="1" x14ac:dyDescent="0.2">
      <c r="A27" s="1066">
        <v>13</v>
      </c>
      <c r="B27" s="1618"/>
      <c r="C27" s="1171"/>
      <c r="D27" s="1171"/>
      <c r="E27" s="1618"/>
      <c r="F27" s="1618"/>
      <c r="G27" s="1171"/>
      <c r="H27" s="1171"/>
      <c r="I27" s="1621"/>
      <c r="J27" s="1618"/>
      <c r="K27" s="1171"/>
      <c r="L27" s="1171"/>
      <c r="M27" s="1618"/>
      <c r="N27" s="1618"/>
      <c r="O27" s="1171"/>
      <c r="P27" s="1171"/>
      <c r="Q27" s="1618"/>
      <c r="S27" s="1069"/>
      <c r="T27" s="1068"/>
      <c r="U27" s="1068"/>
      <c r="V27" s="1068"/>
    </row>
    <row r="28" spans="1:22" s="1063" customFormat="1" x14ac:dyDescent="0.2">
      <c r="A28" s="1066">
        <v>14</v>
      </c>
      <c r="B28" s="1618"/>
      <c r="C28" s="1171"/>
      <c r="D28" s="1171"/>
      <c r="E28" s="1618"/>
      <c r="F28" s="1618"/>
      <c r="G28" s="1171"/>
      <c r="H28" s="1171"/>
      <c r="I28" s="1621"/>
      <c r="J28" s="1618"/>
      <c r="K28" s="1171"/>
      <c r="L28" s="1171"/>
      <c r="M28" s="1618"/>
      <c r="N28" s="1618"/>
      <c r="O28" s="1171"/>
      <c r="P28" s="1171"/>
      <c r="Q28" s="1618"/>
      <c r="S28" s="1069"/>
      <c r="T28" s="1068"/>
      <c r="U28" s="1068"/>
      <c r="V28" s="1068"/>
    </row>
    <row r="29" spans="1:22" s="1063" customFormat="1" x14ac:dyDescent="0.2">
      <c r="A29" s="1066">
        <v>15</v>
      </c>
      <c r="B29" s="1618"/>
      <c r="C29" s="1171"/>
      <c r="D29" s="1171"/>
      <c r="E29" s="1618"/>
      <c r="F29" s="1618"/>
      <c r="G29" s="1171"/>
      <c r="H29" s="1171"/>
      <c r="I29" s="1621"/>
      <c r="J29" s="1618"/>
      <c r="K29" s="1171"/>
      <c r="L29" s="1171"/>
      <c r="M29" s="1618"/>
      <c r="N29" s="1618"/>
      <c r="O29" s="1171"/>
      <c r="P29" s="1171"/>
      <c r="Q29" s="1618"/>
      <c r="S29" s="1069"/>
      <c r="T29" s="1068"/>
      <c r="U29" s="1068"/>
      <c r="V29" s="1068"/>
    </row>
    <row r="30" spans="1:22" s="1063" customFormat="1" x14ac:dyDescent="0.2">
      <c r="A30" s="1066">
        <v>16</v>
      </c>
      <c r="B30" s="1618"/>
      <c r="C30" s="1171"/>
      <c r="D30" s="1171"/>
      <c r="E30" s="1618"/>
      <c r="F30" s="1618"/>
      <c r="G30" s="1171"/>
      <c r="H30" s="1171"/>
      <c r="I30" s="1621"/>
      <c r="J30" s="1618"/>
      <c r="K30" s="1171"/>
      <c r="L30" s="1171"/>
      <c r="M30" s="1618"/>
      <c r="N30" s="1618"/>
      <c r="O30" s="1171"/>
      <c r="P30" s="1171"/>
      <c r="Q30" s="1618"/>
      <c r="S30" s="1069"/>
      <c r="T30" s="1068"/>
      <c r="U30" s="1068"/>
      <c r="V30" s="1068"/>
    </row>
    <row r="31" spans="1:22" s="1070" customFormat="1" x14ac:dyDescent="0.2">
      <c r="A31" s="1066">
        <v>17</v>
      </c>
      <c r="B31" s="1618"/>
      <c r="C31" s="1171"/>
      <c r="D31" s="1171"/>
      <c r="E31" s="1618"/>
      <c r="F31" s="1618"/>
      <c r="G31" s="1171"/>
      <c r="H31" s="1171"/>
      <c r="I31" s="1621"/>
      <c r="J31" s="1618"/>
      <c r="K31" s="1171"/>
      <c r="L31" s="1171"/>
      <c r="M31" s="1618"/>
      <c r="N31" s="1618"/>
      <c r="O31" s="1171"/>
      <c r="P31" s="1171"/>
      <c r="Q31" s="1618"/>
      <c r="S31" s="1069"/>
      <c r="T31" s="1068"/>
      <c r="U31" s="1068"/>
      <c r="V31" s="1068"/>
    </row>
    <row r="32" spans="1:22" s="1070" customFormat="1" x14ac:dyDescent="0.2">
      <c r="A32" s="1066">
        <v>18</v>
      </c>
      <c r="B32" s="1618"/>
      <c r="C32" s="1171"/>
      <c r="D32" s="1171"/>
      <c r="E32" s="1618"/>
      <c r="F32" s="1618"/>
      <c r="G32" s="1171"/>
      <c r="H32" s="1171"/>
      <c r="I32" s="1621"/>
      <c r="J32" s="1618"/>
      <c r="K32" s="1171"/>
      <c r="L32" s="1171"/>
      <c r="M32" s="1618"/>
      <c r="N32" s="1618"/>
      <c r="O32" s="1171"/>
      <c r="P32" s="1171"/>
      <c r="Q32" s="1618"/>
      <c r="S32" s="1069"/>
      <c r="T32" s="1068"/>
      <c r="U32" s="1068"/>
      <c r="V32" s="1068"/>
    </row>
    <row r="33" spans="1:22" s="1070" customFormat="1" x14ac:dyDescent="0.2">
      <c r="A33" s="1066">
        <v>19</v>
      </c>
      <c r="B33" s="1618"/>
      <c r="C33" s="1171"/>
      <c r="D33" s="1171"/>
      <c r="E33" s="1618"/>
      <c r="F33" s="1618"/>
      <c r="G33" s="1171"/>
      <c r="H33" s="1171"/>
      <c r="I33" s="1621"/>
      <c r="J33" s="1618"/>
      <c r="K33" s="1171"/>
      <c r="L33" s="1171"/>
      <c r="M33" s="1618"/>
      <c r="N33" s="1618"/>
      <c r="O33" s="1171"/>
      <c r="P33" s="1171"/>
      <c r="Q33" s="1618"/>
      <c r="S33" s="1069"/>
      <c r="T33" s="1068"/>
      <c r="U33" s="1068"/>
      <c r="V33" s="1068"/>
    </row>
    <row r="34" spans="1:22" s="1070" customFormat="1" x14ac:dyDescent="0.2">
      <c r="A34" s="1066">
        <v>20</v>
      </c>
      <c r="B34" s="1618"/>
      <c r="C34" s="1171"/>
      <c r="D34" s="1171"/>
      <c r="E34" s="1618"/>
      <c r="F34" s="1618"/>
      <c r="G34" s="1171"/>
      <c r="H34" s="1171"/>
      <c r="I34" s="1621"/>
      <c r="J34" s="1618"/>
      <c r="K34" s="1171"/>
      <c r="L34" s="1171"/>
      <c r="M34" s="1618"/>
      <c r="N34" s="1618"/>
      <c r="O34" s="1171"/>
      <c r="P34" s="1171"/>
      <c r="Q34" s="1618"/>
      <c r="S34" s="1069"/>
      <c r="T34" s="1068"/>
      <c r="U34" s="1068"/>
      <c r="V34" s="1068"/>
    </row>
    <row r="35" spans="1:22" s="1070" customFormat="1" x14ac:dyDescent="0.2">
      <c r="A35" s="1066">
        <v>21</v>
      </c>
      <c r="B35" s="1618"/>
      <c r="C35" s="1171"/>
      <c r="D35" s="1171"/>
      <c r="E35" s="1618"/>
      <c r="F35" s="1618"/>
      <c r="G35" s="1171"/>
      <c r="H35" s="1171"/>
      <c r="I35" s="1621"/>
      <c r="J35" s="1618"/>
      <c r="K35" s="1171"/>
      <c r="L35" s="1171"/>
      <c r="M35" s="1618"/>
      <c r="N35" s="1618"/>
      <c r="O35" s="1171"/>
      <c r="P35" s="1171"/>
      <c r="Q35" s="1618"/>
      <c r="S35" s="1069"/>
      <c r="T35" s="1068"/>
      <c r="U35" s="1068"/>
      <c r="V35" s="1068"/>
    </row>
    <row r="36" spans="1:22" s="1070" customFormat="1" x14ac:dyDescent="0.2">
      <c r="A36" s="1066">
        <v>22</v>
      </c>
      <c r="B36" s="1618"/>
      <c r="C36" s="1171"/>
      <c r="D36" s="1171"/>
      <c r="E36" s="1618"/>
      <c r="F36" s="1618"/>
      <c r="G36" s="1171"/>
      <c r="H36" s="1171"/>
      <c r="I36" s="1621"/>
      <c r="J36" s="1618"/>
      <c r="K36" s="1171"/>
      <c r="L36" s="1171"/>
      <c r="M36" s="1618"/>
      <c r="N36" s="1618"/>
      <c r="O36" s="1171"/>
      <c r="P36" s="1171"/>
      <c r="Q36" s="1618"/>
      <c r="S36" s="1069"/>
      <c r="T36" s="1068"/>
      <c r="U36" s="1068"/>
      <c r="V36" s="1068"/>
    </row>
    <row r="37" spans="1:22" s="1070" customFormat="1" x14ac:dyDescent="0.2">
      <c r="A37" s="1066">
        <v>23</v>
      </c>
      <c r="B37" s="1618"/>
      <c r="C37" s="1171"/>
      <c r="D37" s="1171"/>
      <c r="E37" s="1618"/>
      <c r="F37" s="1618"/>
      <c r="G37" s="1171"/>
      <c r="H37" s="1171"/>
      <c r="I37" s="1621"/>
      <c r="J37" s="1618"/>
      <c r="K37" s="1171"/>
      <c r="L37" s="1171"/>
      <c r="M37" s="1618"/>
      <c r="N37" s="1618"/>
      <c r="O37" s="1171"/>
      <c r="P37" s="1171"/>
      <c r="Q37" s="1618"/>
      <c r="S37" s="1069"/>
      <c r="T37" s="1068"/>
      <c r="U37" s="1068"/>
      <c r="V37" s="1068"/>
    </row>
    <row r="38" spans="1:22" s="1070" customFormat="1" x14ac:dyDescent="0.2">
      <c r="A38" s="1066">
        <v>24</v>
      </c>
      <c r="B38" s="1618"/>
      <c r="C38" s="1171"/>
      <c r="D38" s="1171"/>
      <c r="E38" s="1618"/>
      <c r="F38" s="1618"/>
      <c r="G38" s="1171"/>
      <c r="H38" s="1171"/>
      <c r="I38" s="1621"/>
      <c r="J38" s="1618"/>
      <c r="K38" s="1171"/>
      <c r="L38" s="1171"/>
      <c r="M38" s="1618"/>
      <c r="N38" s="1618"/>
      <c r="O38" s="1171"/>
      <c r="P38" s="1171"/>
      <c r="Q38" s="1618"/>
      <c r="S38" s="1069"/>
      <c r="T38" s="1068"/>
      <c r="U38" s="1068"/>
      <c r="V38" s="1068"/>
    </row>
    <row r="39" spans="1:22" s="1070" customFormat="1" ht="15" x14ac:dyDescent="0.3">
      <c r="A39" s="1066" t="s">
        <v>19</v>
      </c>
      <c r="B39" s="1589"/>
      <c r="C39" s="1590"/>
      <c r="D39" s="1589"/>
      <c r="E39" s="1594">
        <f>SUM(E15:E38)</f>
        <v>0</v>
      </c>
      <c r="F39" s="1591"/>
      <c r="G39" s="1591"/>
      <c r="H39" s="1591"/>
      <c r="I39" s="1594">
        <f>SUM(I15:I38)</f>
        <v>0</v>
      </c>
      <c r="J39" s="1591"/>
      <c r="K39" s="1591"/>
      <c r="L39" s="1591"/>
      <c r="M39" s="1595">
        <f>SUM(M15:M38)</f>
        <v>0</v>
      </c>
      <c r="N39" s="1589"/>
      <c r="O39" s="1590"/>
      <c r="P39" s="1589"/>
      <c r="Q39" s="1595">
        <f>SUM(Q15:Q38)</f>
        <v>0</v>
      </c>
      <c r="S39" s="1593"/>
      <c r="T39" s="1072"/>
      <c r="U39" s="1072"/>
    </row>
    <row r="40" spans="1:22" s="1056" customFormat="1" ht="12.75" customHeight="1" x14ac:dyDescent="0.2">
      <c r="A40" s="1056" t="s">
        <v>20</v>
      </c>
    </row>
    <row r="41" spans="1:22" s="1056" customFormat="1" ht="12.75" customHeight="1" x14ac:dyDescent="0.2">
      <c r="A41" s="1056" t="s">
        <v>21</v>
      </c>
    </row>
    <row r="42" spans="1:22" x14ac:dyDescent="0.2">
      <c r="A42" s="1056" t="s">
        <v>22</v>
      </c>
    </row>
    <row r="43" spans="1:22" x14ac:dyDescent="0.2">
      <c r="A43" s="1056" t="s">
        <v>23</v>
      </c>
      <c r="K43" s="1056" t="s">
        <v>538</v>
      </c>
      <c r="L43" s="1056"/>
      <c r="M43" s="1056"/>
      <c r="N43" s="1056"/>
      <c r="O43" s="1056"/>
      <c r="P43" s="1056"/>
      <c r="Q43" s="1056"/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5">
    <tabColor theme="6"/>
  </sheetPr>
  <dimension ref="A1:V69"/>
  <sheetViews>
    <sheetView zoomScale="70" zoomScaleNormal="70" zoomScaleSheetLayoutView="100" workbookViewId="0">
      <selection activeCell="G51" sqref="G51"/>
    </sheetView>
  </sheetViews>
  <sheetFormatPr defaultRowHeight="12.75" x14ac:dyDescent="0.2"/>
  <cols>
    <col min="1" max="3" width="11.28515625" style="1073" customWidth="1"/>
    <col min="4" max="4" width="11.28515625" style="1073" hidden="1" customWidth="1"/>
    <col min="5" max="7" width="11.28515625" style="1073" customWidth="1"/>
    <col min="8" max="8" width="11.28515625" style="1073" hidden="1" customWidth="1"/>
    <col min="9" max="11" width="11.28515625" style="1073" customWidth="1"/>
    <col min="12" max="12" width="11.28515625" style="1073" hidden="1" customWidth="1"/>
    <col min="13" max="15" width="11.28515625" style="1073" customWidth="1"/>
    <col min="16" max="16" width="11.28515625" style="1073" hidden="1" customWidth="1"/>
    <col min="17" max="17" width="11.28515625" style="1073" customWidth="1"/>
    <col min="18" max="16384" width="9.140625" style="1073"/>
  </cols>
  <sheetData>
    <row r="1" spans="1:22" s="1056" customFormat="1" ht="18.75" customHeight="1" x14ac:dyDescent="0.2">
      <c r="B1" s="1579" t="s">
        <v>533</v>
      </c>
      <c r="C1" s="1058"/>
      <c r="D1" s="1058"/>
      <c r="E1" s="1058"/>
      <c r="J1" s="801"/>
      <c r="K1" s="2999" t="s">
        <v>560</v>
      </c>
      <c r="L1" s="2999"/>
      <c r="M1" s="2999"/>
      <c r="N1" s="2999"/>
      <c r="O1" s="2999"/>
      <c r="P1" s="2999"/>
      <c r="Q1" s="2999"/>
    </row>
    <row r="2" spans="1:22" s="1056" customFormat="1" ht="10.5" customHeight="1" x14ac:dyDescent="0.2">
      <c r="A2" s="1580"/>
      <c r="B2" s="3000" t="s">
        <v>1</v>
      </c>
      <c r="C2" s="3000"/>
      <c r="D2" s="3000"/>
      <c r="E2" s="3000"/>
      <c r="N2" s="3001" t="s">
        <v>2</v>
      </c>
      <c r="O2" s="3002"/>
      <c r="P2" s="3002"/>
      <c r="Q2" s="3002"/>
    </row>
    <row r="3" spans="1:22" s="1056" customFormat="1" ht="13.5" customHeight="1" x14ac:dyDescent="0.2">
      <c r="N3" s="3008" t="s">
        <v>670</v>
      </c>
      <c r="O3" s="3008"/>
      <c r="P3" s="3008"/>
      <c r="Q3" s="3008"/>
    </row>
    <row r="4" spans="1:22" s="1056" customFormat="1" ht="15" customHeight="1" x14ac:dyDescent="0.25">
      <c r="B4" s="1581" t="s">
        <v>535</v>
      </c>
      <c r="C4" s="1581"/>
      <c r="D4" s="1581"/>
      <c r="E4" s="1581"/>
      <c r="I4" s="3003" t="s">
        <v>5</v>
      </c>
      <c r="J4" s="2013"/>
      <c r="K4" s="2013"/>
      <c r="L4" s="1577"/>
      <c r="O4" s="1061"/>
    </row>
    <row r="5" spans="1:22" s="1056" customFormat="1" ht="9.75" customHeight="1" x14ac:dyDescent="0.2">
      <c r="A5" s="1580"/>
      <c r="B5" s="3004" t="s">
        <v>7</v>
      </c>
      <c r="C5" s="3004"/>
      <c r="D5" s="3004"/>
      <c r="E5" s="3004"/>
    </row>
    <row r="6" spans="1:22" s="1056" customFormat="1" ht="12" customHeight="1" x14ac:dyDescent="0.25">
      <c r="E6" s="2998" t="s">
        <v>8</v>
      </c>
      <c r="F6" s="2998"/>
      <c r="G6" s="2998"/>
      <c r="H6" s="2998"/>
      <c r="I6" s="2998"/>
      <c r="J6" s="2998"/>
      <c r="K6" s="2998"/>
      <c r="L6" s="2998"/>
      <c r="M6" s="2998"/>
      <c r="N6" s="2998"/>
    </row>
    <row r="7" spans="1:22" s="1056" customFormat="1" ht="15.75" x14ac:dyDescent="0.25">
      <c r="E7" s="2702" t="s">
        <v>692</v>
      </c>
      <c r="F7" s="2702"/>
      <c r="G7" s="2702"/>
      <c r="H7" s="2702"/>
      <c r="I7" s="2702"/>
      <c r="J7" s="2702"/>
      <c r="K7" s="2702"/>
      <c r="L7" s="2702"/>
      <c r="M7" s="2702"/>
      <c r="N7" s="2702"/>
    </row>
    <row r="8" spans="1:22" s="1056" customFormat="1" ht="9" customHeight="1" x14ac:dyDescent="0.2"/>
    <row r="9" spans="1:22" s="1056" customFormat="1" x14ac:dyDescent="0.2">
      <c r="A9" s="2020" t="s">
        <v>9</v>
      </c>
      <c r="B9" s="2015" t="s">
        <v>10</v>
      </c>
      <c r="C9" s="2016"/>
      <c r="D9" s="2016"/>
      <c r="E9" s="2016"/>
      <c r="F9" s="2016"/>
      <c r="G9" s="2016"/>
      <c r="H9" s="2016"/>
      <c r="I9" s="2017"/>
      <c r="J9" s="2015" t="s">
        <v>11</v>
      </c>
      <c r="K9" s="2016"/>
      <c r="L9" s="2016"/>
      <c r="M9" s="2016"/>
      <c r="N9" s="2016"/>
      <c r="O9" s="2016"/>
      <c r="P9" s="2016"/>
      <c r="Q9" s="2017"/>
    </row>
    <row r="10" spans="1:22" s="1056" customFormat="1" x14ac:dyDescent="0.2">
      <c r="A10" s="2021"/>
      <c r="B10" s="3005" t="s">
        <v>542</v>
      </c>
      <c r="C10" s="3006"/>
      <c r="D10" s="3006"/>
      <c r="E10" s="3007"/>
      <c r="F10" s="3005" t="s">
        <v>671</v>
      </c>
      <c r="G10" s="3006"/>
      <c r="H10" s="3006"/>
      <c r="I10" s="3007"/>
      <c r="J10" s="3005" t="s">
        <v>542</v>
      </c>
      <c r="K10" s="3006"/>
      <c r="L10" s="3006"/>
      <c r="M10" s="3007"/>
      <c r="N10" s="3005" t="s">
        <v>671</v>
      </c>
      <c r="O10" s="3006"/>
      <c r="P10" s="3006"/>
      <c r="Q10" s="3007"/>
    </row>
    <row r="11" spans="1:22" s="1056" customFormat="1" x14ac:dyDescent="0.2">
      <c r="A11" s="2021"/>
      <c r="B11" s="2015" t="s">
        <v>14</v>
      </c>
      <c r="C11" s="2016"/>
      <c r="E11" s="1576">
        <v>30</v>
      </c>
      <c r="F11" s="2015" t="s">
        <v>15</v>
      </c>
      <c r="G11" s="2016"/>
      <c r="H11" s="1575"/>
      <c r="I11" s="1576"/>
      <c r="J11" s="2015" t="s">
        <v>15</v>
      </c>
      <c r="K11" s="2016"/>
      <c r="L11" s="1575"/>
      <c r="M11" s="1576">
        <v>30</v>
      </c>
      <c r="N11" s="2015" t="s">
        <v>15</v>
      </c>
      <c r="O11" s="2016"/>
      <c r="P11" s="1575"/>
      <c r="Q11" s="1576"/>
    </row>
    <row r="12" spans="1:22" s="1063" customFormat="1" ht="35.25" customHeight="1" x14ac:dyDescent="0.2">
      <c r="A12" s="2022"/>
      <c r="B12" s="1062" t="s">
        <v>16</v>
      </c>
      <c r="C12" s="1062" t="s">
        <v>17</v>
      </c>
      <c r="D12" s="1062"/>
      <c r="E12" s="1062" t="s">
        <v>18</v>
      </c>
      <c r="F12" s="1062" t="s">
        <v>16</v>
      </c>
      <c r="G12" s="1062" t="s">
        <v>17</v>
      </c>
      <c r="H12" s="1062"/>
      <c r="I12" s="1062" t="s">
        <v>18</v>
      </c>
      <c r="J12" s="1062" t="s">
        <v>16</v>
      </c>
      <c r="K12" s="1062" t="s">
        <v>17</v>
      </c>
      <c r="L12" s="1062"/>
      <c r="M12" s="1062" t="s">
        <v>18</v>
      </c>
      <c r="N12" s="1062" t="s">
        <v>16</v>
      </c>
      <c r="O12" s="1062" t="s">
        <v>17</v>
      </c>
      <c r="P12" s="1062"/>
      <c r="Q12" s="1062" t="s">
        <v>18</v>
      </c>
    </row>
    <row r="13" spans="1:22" s="1065" customFormat="1" ht="11.25" x14ac:dyDescent="0.2">
      <c r="A13" s="1064">
        <v>1</v>
      </c>
      <c r="B13" s="1064">
        <v>2</v>
      </c>
      <c r="C13" s="1064">
        <v>3</v>
      </c>
      <c r="D13" s="1064"/>
      <c r="E13" s="1064">
        <v>4</v>
      </c>
      <c r="F13" s="1064">
        <v>5</v>
      </c>
      <c r="G13" s="1064">
        <v>6</v>
      </c>
      <c r="H13" s="1064"/>
      <c r="I13" s="1064">
        <v>7</v>
      </c>
      <c r="J13" s="1064">
        <v>8</v>
      </c>
      <c r="K13" s="1064">
        <v>9</v>
      </c>
      <c r="L13" s="1064"/>
      <c r="M13" s="1064">
        <v>10</v>
      </c>
      <c r="N13" s="1064">
        <v>11</v>
      </c>
      <c r="O13" s="1064">
        <v>12</v>
      </c>
      <c r="P13" s="1064"/>
      <c r="Q13" s="1064">
        <v>13</v>
      </c>
    </row>
    <row r="14" spans="1:22" s="1063" customFormat="1" x14ac:dyDescent="0.2">
      <c r="A14" s="1066">
        <v>0</v>
      </c>
      <c r="B14" s="1618"/>
      <c r="C14" s="1171"/>
      <c r="D14" s="1171"/>
      <c r="E14" s="1171"/>
      <c r="F14" s="1618"/>
      <c r="G14" s="1171"/>
      <c r="H14" s="1171"/>
      <c r="I14" s="1171"/>
      <c r="J14" s="1618"/>
      <c r="K14" s="1171"/>
      <c r="L14" s="1171"/>
      <c r="M14" s="1171"/>
      <c r="N14" s="1618"/>
      <c r="O14" s="1171"/>
      <c r="P14" s="1171"/>
      <c r="Q14" s="1171"/>
      <c r="S14" s="1588"/>
      <c r="T14" s="1068"/>
      <c r="U14" s="1068"/>
      <c r="V14" s="1068"/>
    </row>
    <row r="15" spans="1:22" s="1063" customFormat="1" ht="15.75" x14ac:dyDescent="0.25">
      <c r="A15" s="1066">
        <v>1</v>
      </c>
      <c r="B15" s="1618"/>
      <c r="C15" s="1171"/>
      <c r="D15" s="1171"/>
      <c r="E15" s="3048">
        <v>5.3840000000000003</v>
      </c>
      <c r="F15" s="3047"/>
      <c r="G15" s="3047"/>
      <c r="H15" s="3045"/>
      <c r="I15" s="3048">
        <v>9.75</v>
      </c>
      <c r="J15" s="3047"/>
      <c r="K15" s="3047"/>
      <c r="L15" s="3047">
        <v>1.7999999999999999E-2</v>
      </c>
      <c r="M15" s="3046">
        <v>1.6319999999999999</v>
      </c>
      <c r="N15" s="3047"/>
      <c r="O15" s="3047"/>
      <c r="P15" s="3045"/>
      <c r="Q15" s="3049">
        <v>4.644000000000001</v>
      </c>
      <c r="S15" s="1069"/>
      <c r="T15" s="1068"/>
      <c r="U15" s="1068"/>
      <c r="V15" s="1068"/>
    </row>
    <row r="16" spans="1:22" s="1063" customFormat="1" ht="15.75" x14ac:dyDescent="0.25">
      <c r="A16" s="1066">
        <v>2</v>
      </c>
      <c r="B16" s="1618"/>
      <c r="C16" s="1171"/>
      <c r="D16" s="1171"/>
      <c r="E16" s="3048">
        <v>5.2240000000000002</v>
      </c>
      <c r="F16" s="3047"/>
      <c r="G16" s="3047"/>
      <c r="H16" s="3045"/>
      <c r="I16" s="3048">
        <v>7.9559999999999995</v>
      </c>
      <c r="J16" s="3047"/>
      <c r="K16" s="3047"/>
      <c r="L16" s="3045"/>
      <c r="M16" s="3046">
        <v>1.7199999999999998</v>
      </c>
      <c r="N16" s="3047"/>
      <c r="O16" s="3047"/>
      <c r="P16" s="3045"/>
      <c r="Q16" s="3049">
        <v>3.8820000000000006</v>
      </c>
      <c r="S16" s="1069"/>
      <c r="T16" s="1068"/>
      <c r="U16" s="1068"/>
      <c r="V16" s="1068"/>
    </row>
    <row r="17" spans="1:22" s="1063" customFormat="1" ht="15.75" x14ac:dyDescent="0.25">
      <c r="A17" s="1066">
        <v>3</v>
      </c>
      <c r="B17" s="1618"/>
      <c r="C17" s="1171"/>
      <c r="D17" s="1171"/>
      <c r="E17" s="3048">
        <v>4.1840000000000002</v>
      </c>
      <c r="F17" s="3047"/>
      <c r="G17" s="3047"/>
      <c r="H17" s="3045"/>
      <c r="I17" s="3048">
        <v>7.6740000000000013</v>
      </c>
      <c r="J17" s="3047"/>
      <c r="K17" s="3047"/>
      <c r="L17" s="3045"/>
      <c r="M17" s="3046">
        <v>1.232</v>
      </c>
      <c r="N17" s="3047"/>
      <c r="O17" s="3047"/>
      <c r="P17" s="3045"/>
      <c r="Q17" s="3049">
        <v>5.0880000000000001</v>
      </c>
      <c r="S17" s="1069"/>
      <c r="T17" s="1068"/>
      <c r="U17" s="1068"/>
      <c r="V17" s="1068"/>
    </row>
    <row r="18" spans="1:22" s="1063" customFormat="1" ht="15.75" x14ac:dyDescent="0.25">
      <c r="A18" s="1066">
        <v>4</v>
      </c>
      <c r="B18" s="1618"/>
      <c r="C18" s="1171"/>
      <c r="D18" s="1171"/>
      <c r="E18" s="3048">
        <v>3.7839999999999998</v>
      </c>
      <c r="F18" s="3047"/>
      <c r="G18" s="3047"/>
      <c r="H18" s="3045"/>
      <c r="I18" s="3048">
        <v>7.0739999999999998</v>
      </c>
      <c r="J18" s="3047"/>
      <c r="K18" s="3047"/>
      <c r="L18" s="3045"/>
      <c r="M18" s="3046">
        <v>1.48</v>
      </c>
      <c r="N18" s="3047"/>
      <c r="O18" s="3047"/>
      <c r="P18" s="3045"/>
      <c r="Q18" s="3049">
        <v>4.9559999999999995</v>
      </c>
      <c r="S18" s="1069"/>
      <c r="T18" s="1068"/>
      <c r="U18" s="1068"/>
      <c r="V18" s="1068"/>
    </row>
    <row r="19" spans="1:22" s="1063" customFormat="1" ht="15.75" x14ac:dyDescent="0.25">
      <c r="A19" s="1066">
        <v>5</v>
      </c>
      <c r="B19" s="1618"/>
      <c r="C19" s="1171"/>
      <c r="D19" s="1171"/>
      <c r="E19" s="3048">
        <v>4.3439999999999994</v>
      </c>
      <c r="F19" s="3047"/>
      <c r="G19" s="3047"/>
      <c r="H19" s="3045"/>
      <c r="I19" s="3048">
        <v>6.1859999999999999</v>
      </c>
      <c r="J19" s="3047"/>
      <c r="K19" s="3047"/>
      <c r="L19" s="3045"/>
      <c r="M19" s="3046">
        <v>1.6319999999999999</v>
      </c>
      <c r="N19" s="3047"/>
      <c r="O19" s="3047"/>
      <c r="P19" s="3045"/>
      <c r="Q19" s="3049">
        <v>4.3860000000000001</v>
      </c>
      <c r="S19" s="1069"/>
      <c r="T19" s="1068"/>
      <c r="U19" s="1068"/>
      <c r="V19" s="1068"/>
    </row>
    <row r="20" spans="1:22" s="1063" customFormat="1" ht="15.75" x14ac:dyDescent="0.25">
      <c r="A20" s="1066">
        <v>6</v>
      </c>
      <c r="B20" s="1618"/>
      <c r="C20" s="1171"/>
      <c r="D20" s="1171"/>
      <c r="E20" s="3048">
        <v>4.5119999999999996</v>
      </c>
      <c r="F20" s="3047"/>
      <c r="G20" s="3047"/>
      <c r="H20" s="3045"/>
      <c r="I20" s="3048">
        <v>6.75</v>
      </c>
      <c r="J20" s="3047"/>
      <c r="K20" s="3047"/>
      <c r="L20" s="3045"/>
      <c r="M20" s="3046">
        <v>1.472</v>
      </c>
      <c r="N20" s="3047"/>
      <c r="O20" s="3047"/>
      <c r="P20" s="3045"/>
      <c r="Q20" s="3049">
        <v>4.6320000000000006</v>
      </c>
      <c r="S20" s="1069"/>
      <c r="T20" s="1068"/>
      <c r="U20" s="1068"/>
      <c r="V20" s="1068"/>
    </row>
    <row r="21" spans="1:22" s="1063" customFormat="1" ht="15.75" x14ac:dyDescent="0.25">
      <c r="A21" s="1066">
        <v>7</v>
      </c>
      <c r="B21" s="1618"/>
      <c r="C21" s="1171"/>
      <c r="D21" s="1171"/>
      <c r="E21" s="3048">
        <v>8.3520000000000003</v>
      </c>
      <c r="F21" s="3047"/>
      <c r="G21" s="3047"/>
      <c r="H21" s="3045"/>
      <c r="I21" s="3048">
        <v>8.8680000000000003</v>
      </c>
      <c r="J21" s="3047"/>
      <c r="K21" s="3047"/>
      <c r="L21" s="3045"/>
      <c r="M21" s="3046">
        <v>1.96</v>
      </c>
      <c r="N21" s="3047"/>
      <c r="O21" s="3047"/>
      <c r="P21" s="3045"/>
      <c r="Q21" s="3049">
        <v>4.29</v>
      </c>
      <c r="S21" s="1069"/>
      <c r="T21" s="1068"/>
      <c r="U21" s="1068"/>
      <c r="V21" s="1068"/>
    </row>
    <row r="22" spans="1:22" s="1063" customFormat="1" ht="15.75" x14ac:dyDescent="0.25">
      <c r="A22" s="1066">
        <v>8</v>
      </c>
      <c r="B22" s="1618"/>
      <c r="C22" s="1171"/>
      <c r="D22" s="1171"/>
      <c r="E22" s="3048">
        <v>6.6720000000000006</v>
      </c>
      <c r="F22" s="3047"/>
      <c r="G22" s="3047"/>
      <c r="H22" s="3045"/>
      <c r="I22" s="3048">
        <v>13.625999999999999</v>
      </c>
      <c r="J22" s="3047"/>
      <c r="K22" s="3047"/>
      <c r="L22" s="3045"/>
      <c r="M22" s="3046">
        <v>1.6319999999999999</v>
      </c>
      <c r="N22" s="3047"/>
      <c r="O22" s="3047"/>
      <c r="P22" s="3045"/>
      <c r="Q22" s="3049">
        <v>4.59</v>
      </c>
      <c r="S22" s="1069"/>
      <c r="T22" s="1068"/>
      <c r="U22" s="1068"/>
      <c r="V22" s="1068"/>
    </row>
    <row r="23" spans="1:22" s="1063" customFormat="1" ht="15.75" x14ac:dyDescent="0.25">
      <c r="A23" s="1066">
        <v>9</v>
      </c>
      <c r="B23" s="1618"/>
      <c r="C23" s="1171"/>
      <c r="D23" s="1171"/>
      <c r="E23" s="3048">
        <v>17.472000000000001</v>
      </c>
      <c r="F23" s="3047"/>
      <c r="G23" s="3047"/>
      <c r="H23" s="3045"/>
      <c r="I23" s="3048">
        <v>15.054</v>
      </c>
      <c r="J23" s="3047"/>
      <c r="K23" s="3047"/>
      <c r="L23" s="3045"/>
      <c r="M23" s="3046">
        <v>15.08</v>
      </c>
      <c r="N23" s="3047"/>
      <c r="O23" s="3047"/>
      <c r="P23" s="3045"/>
      <c r="Q23" s="3049">
        <v>9.7019999999999982</v>
      </c>
      <c r="S23" s="1069"/>
      <c r="T23" s="1068"/>
      <c r="U23" s="1068"/>
      <c r="V23" s="1068"/>
    </row>
    <row r="24" spans="1:22" s="1063" customFormat="1" ht="15.75" x14ac:dyDescent="0.25">
      <c r="A24" s="1066">
        <v>10</v>
      </c>
      <c r="B24" s="1618"/>
      <c r="C24" s="1171"/>
      <c r="D24" s="1171"/>
      <c r="E24" s="3048">
        <v>24.192</v>
      </c>
      <c r="F24" s="3047"/>
      <c r="G24" s="3047"/>
      <c r="H24" s="3045"/>
      <c r="I24" s="3048">
        <v>14.7</v>
      </c>
      <c r="J24" s="3047"/>
      <c r="K24" s="3047"/>
      <c r="L24" s="3045"/>
      <c r="M24" s="3046">
        <v>26.6</v>
      </c>
      <c r="N24" s="3047"/>
      <c r="O24" s="3047"/>
      <c r="P24" s="3045"/>
      <c r="Q24" s="3049">
        <v>6.9240000000000004</v>
      </c>
      <c r="S24" s="1069"/>
      <c r="T24" s="1068"/>
      <c r="U24" s="1068"/>
      <c r="V24" s="1068"/>
    </row>
    <row r="25" spans="1:22" s="1063" customFormat="1" ht="15.75" x14ac:dyDescent="0.25">
      <c r="A25" s="1066">
        <v>11</v>
      </c>
      <c r="B25" s="1618"/>
      <c r="C25" s="1171"/>
      <c r="D25" s="1171"/>
      <c r="E25" s="3048">
        <v>7.6320000000000014</v>
      </c>
      <c r="F25" s="3047"/>
      <c r="G25" s="3047"/>
      <c r="H25" s="3045"/>
      <c r="I25" s="3048">
        <v>15.690000000000001</v>
      </c>
      <c r="J25" s="3047"/>
      <c r="K25" s="3047"/>
      <c r="L25" s="3045"/>
      <c r="M25" s="3046">
        <v>2.12</v>
      </c>
      <c r="N25" s="3047"/>
      <c r="O25" s="3047"/>
      <c r="P25" s="3045"/>
      <c r="Q25" s="3049">
        <v>8.1239999999999988</v>
      </c>
      <c r="S25" s="1069"/>
      <c r="T25" s="1068"/>
      <c r="U25" s="1068"/>
      <c r="V25" s="1068"/>
    </row>
    <row r="26" spans="1:22" s="1063" customFormat="1" ht="15.75" x14ac:dyDescent="0.25">
      <c r="A26" s="1066">
        <v>12</v>
      </c>
      <c r="B26" s="1618"/>
      <c r="C26" s="1171"/>
      <c r="D26" s="1171"/>
      <c r="E26" s="3048">
        <v>6.7520000000000007</v>
      </c>
      <c r="F26" s="3047"/>
      <c r="G26" s="3047"/>
      <c r="H26" s="3045"/>
      <c r="I26" s="3048">
        <v>18.852</v>
      </c>
      <c r="J26" s="3047"/>
      <c r="K26" s="3047"/>
      <c r="L26" s="3045"/>
      <c r="M26" s="3046">
        <v>1.952</v>
      </c>
      <c r="N26" s="3047"/>
      <c r="O26" s="3047"/>
      <c r="P26" s="3045"/>
      <c r="Q26" s="3049">
        <v>12.468</v>
      </c>
      <c r="S26" s="1069"/>
      <c r="T26" s="1068"/>
      <c r="U26" s="1068"/>
      <c r="V26" s="1068"/>
    </row>
    <row r="27" spans="1:22" s="1063" customFormat="1" ht="15.75" x14ac:dyDescent="0.25">
      <c r="A27" s="1066">
        <v>13</v>
      </c>
      <c r="B27" s="1618"/>
      <c r="C27" s="1171"/>
      <c r="D27" s="1171"/>
      <c r="E27" s="3048">
        <v>6.7520000000000007</v>
      </c>
      <c r="F27" s="3047"/>
      <c r="G27" s="3047"/>
      <c r="H27" s="3045"/>
      <c r="I27" s="3048">
        <v>14.628</v>
      </c>
      <c r="J27" s="3047"/>
      <c r="K27" s="3047"/>
      <c r="L27" s="3045"/>
      <c r="M27" s="3046">
        <v>1.6319999999999999</v>
      </c>
      <c r="N27" s="3047"/>
      <c r="O27" s="3047"/>
      <c r="P27" s="3045"/>
      <c r="Q27" s="3049">
        <v>7.32</v>
      </c>
      <c r="S27" s="1069"/>
      <c r="T27" s="1068"/>
      <c r="U27" s="1068"/>
      <c r="V27" s="1068"/>
    </row>
    <row r="28" spans="1:22" s="1063" customFormat="1" ht="15.75" x14ac:dyDescent="0.25">
      <c r="A28" s="1066">
        <v>14</v>
      </c>
      <c r="B28" s="1618"/>
      <c r="C28" s="1171"/>
      <c r="D28" s="1171"/>
      <c r="E28" s="3048">
        <v>6.9120000000000008</v>
      </c>
      <c r="F28" s="3047"/>
      <c r="G28" s="3047"/>
      <c r="H28" s="3045"/>
      <c r="I28" s="3048">
        <v>17.946000000000002</v>
      </c>
      <c r="J28" s="3047"/>
      <c r="K28" s="3047"/>
      <c r="L28" s="3045"/>
      <c r="M28" s="3046">
        <v>1.712</v>
      </c>
      <c r="N28" s="3047"/>
      <c r="O28" s="3047"/>
      <c r="P28" s="3045"/>
      <c r="Q28" s="3049">
        <v>11.495999999999999</v>
      </c>
      <c r="S28" s="1069"/>
      <c r="T28" s="1068"/>
      <c r="U28" s="1068"/>
      <c r="V28" s="1068"/>
    </row>
    <row r="29" spans="1:22" s="1063" customFormat="1" ht="15.75" x14ac:dyDescent="0.25">
      <c r="A29" s="1066">
        <v>15</v>
      </c>
      <c r="B29" s="1618"/>
      <c r="C29" s="1171"/>
      <c r="D29" s="1171"/>
      <c r="E29" s="3048">
        <v>21.631999999999998</v>
      </c>
      <c r="F29" s="3047"/>
      <c r="G29" s="3047"/>
      <c r="H29" s="3045"/>
      <c r="I29" s="3048">
        <v>18.167999999999999</v>
      </c>
      <c r="J29" s="3047"/>
      <c r="K29" s="3047"/>
      <c r="L29" s="3045"/>
      <c r="M29" s="3046">
        <v>21.400000000000002</v>
      </c>
      <c r="N29" s="3047"/>
      <c r="O29" s="3047"/>
      <c r="P29" s="3045"/>
      <c r="Q29" s="3049">
        <v>11.31</v>
      </c>
      <c r="S29" s="1069"/>
      <c r="T29" s="1068"/>
      <c r="U29" s="1068"/>
      <c r="V29" s="1068"/>
    </row>
    <row r="30" spans="1:22" s="1063" customFormat="1" ht="15.75" x14ac:dyDescent="0.25">
      <c r="A30" s="1066">
        <v>16</v>
      </c>
      <c r="B30" s="1618"/>
      <c r="C30" s="1171"/>
      <c r="D30" s="1171"/>
      <c r="E30" s="3048">
        <v>26.751999999999999</v>
      </c>
      <c r="F30" s="3047"/>
      <c r="G30" s="3047"/>
      <c r="H30" s="3045"/>
      <c r="I30" s="3048">
        <v>12.918000000000001</v>
      </c>
      <c r="J30" s="3047"/>
      <c r="K30" s="3047"/>
      <c r="L30" s="3045"/>
      <c r="M30" s="3046">
        <v>33.879999999999995</v>
      </c>
      <c r="N30" s="3047"/>
      <c r="O30" s="3047"/>
      <c r="P30" s="3045"/>
      <c r="Q30" s="3049">
        <v>8.7299999999999986</v>
      </c>
      <c r="S30" s="1069"/>
      <c r="T30" s="1068"/>
      <c r="U30" s="1068"/>
      <c r="V30" s="1068"/>
    </row>
    <row r="31" spans="1:22" s="1070" customFormat="1" ht="15.75" x14ac:dyDescent="0.25">
      <c r="A31" s="1066">
        <v>17</v>
      </c>
      <c r="B31" s="1618"/>
      <c r="C31" s="1171"/>
      <c r="D31" s="1171"/>
      <c r="E31" s="3048">
        <v>12.032</v>
      </c>
      <c r="F31" s="3047"/>
      <c r="G31" s="3047"/>
      <c r="H31" s="3045"/>
      <c r="I31" s="3048">
        <v>15.228000000000002</v>
      </c>
      <c r="J31" s="3047"/>
      <c r="K31" s="3047"/>
      <c r="L31" s="3045"/>
      <c r="M31" s="3046">
        <v>11.240000000000002</v>
      </c>
      <c r="N31" s="3047"/>
      <c r="O31" s="3047"/>
      <c r="P31" s="3045"/>
      <c r="Q31" s="3049">
        <v>8.7119999999999997</v>
      </c>
      <c r="S31" s="1069"/>
      <c r="T31" s="1068"/>
      <c r="U31" s="1068"/>
      <c r="V31" s="1068"/>
    </row>
    <row r="32" spans="1:22" s="1070" customFormat="1" ht="15.75" x14ac:dyDescent="0.25">
      <c r="A32" s="1066">
        <v>18</v>
      </c>
      <c r="B32" s="1618"/>
      <c r="C32" s="1171"/>
      <c r="D32" s="1171"/>
      <c r="E32" s="3048">
        <v>25.231999999999996</v>
      </c>
      <c r="F32" s="3047"/>
      <c r="G32" s="3047"/>
      <c r="H32" s="3045"/>
      <c r="I32" s="3048">
        <v>13.968</v>
      </c>
      <c r="J32" s="3047"/>
      <c r="K32" s="3047"/>
      <c r="L32" s="3045"/>
      <c r="M32" s="3046">
        <v>32.440000000000005</v>
      </c>
      <c r="N32" s="3047"/>
      <c r="O32" s="3047"/>
      <c r="P32" s="3045"/>
      <c r="Q32" s="3049">
        <v>6.258</v>
      </c>
      <c r="S32" s="1069"/>
      <c r="T32" s="1068"/>
      <c r="U32" s="1068"/>
      <c r="V32" s="1068"/>
    </row>
    <row r="33" spans="1:22" s="1070" customFormat="1" ht="15.75" x14ac:dyDescent="0.25">
      <c r="A33" s="1066">
        <v>19</v>
      </c>
      <c r="B33" s="1618"/>
      <c r="C33" s="1171"/>
      <c r="D33" s="1171"/>
      <c r="E33" s="3048">
        <v>20.831999999999997</v>
      </c>
      <c r="F33" s="3047"/>
      <c r="G33" s="3047"/>
      <c r="H33" s="3045"/>
      <c r="I33" s="3048">
        <v>14.321999999999999</v>
      </c>
      <c r="J33" s="3047"/>
      <c r="K33" s="3047"/>
      <c r="L33" s="3045"/>
      <c r="M33" s="3046">
        <v>25.560000000000002</v>
      </c>
      <c r="N33" s="3047"/>
      <c r="O33" s="3047"/>
      <c r="P33" s="3045"/>
      <c r="Q33" s="3049">
        <v>5.4960000000000004</v>
      </c>
      <c r="S33" s="1069"/>
      <c r="T33" s="1068"/>
      <c r="U33" s="1068"/>
      <c r="V33" s="1068"/>
    </row>
    <row r="34" spans="1:22" s="1070" customFormat="1" ht="15.75" x14ac:dyDescent="0.25">
      <c r="A34" s="1066">
        <v>20</v>
      </c>
      <c r="B34" s="1618"/>
      <c r="C34" s="1171"/>
      <c r="D34" s="1171"/>
      <c r="E34" s="3048">
        <v>8.1920000000000002</v>
      </c>
      <c r="F34" s="3047"/>
      <c r="G34" s="3047"/>
      <c r="H34" s="3045"/>
      <c r="I34" s="3048">
        <v>15.942</v>
      </c>
      <c r="J34" s="3047"/>
      <c r="K34" s="3047"/>
      <c r="L34" s="3045"/>
      <c r="M34" s="3046">
        <v>1.8719999999999999</v>
      </c>
      <c r="N34" s="3047"/>
      <c r="O34" s="3047"/>
      <c r="P34" s="3045"/>
      <c r="Q34" s="3049">
        <v>5.5620000000000003</v>
      </c>
      <c r="S34" s="1069"/>
      <c r="T34" s="1068"/>
      <c r="U34" s="1068"/>
      <c r="V34" s="1068"/>
    </row>
    <row r="35" spans="1:22" s="1070" customFormat="1" ht="15.75" x14ac:dyDescent="0.25">
      <c r="A35" s="1066">
        <v>21</v>
      </c>
      <c r="B35" s="1618"/>
      <c r="C35" s="1171"/>
      <c r="D35" s="1171"/>
      <c r="E35" s="3048">
        <v>8.911999999999999</v>
      </c>
      <c r="F35" s="3047"/>
      <c r="G35" s="3047"/>
      <c r="H35" s="3045"/>
      <c r="I35" s="3048">
        <v>16.608000000000001</v>
      </c>
      <c r="J35" s="3047"/>
      <c r="K35" s="3047"/>
      <c r="L35" s="3045"/>
      <c r="M35" s="3046">
        <v>1.96</v>
      </c>
      <c r="N35" s="3047"/>
      <c r="O35" s="3047"/>
      <c r="P35" s="3045"/>
      <c r="Q35" s="3049">
        <v>5.5259999999999989</v>
      </c>
      <c r="S35" s="1069"/>
      <c r="T35" s="1068"/>
      <c r="U35" s="1068"/>
      <c r="V35" s="1068"/>
    </row>
    <row r="36" spans="1:22" s="1070" customFormat="1" ht="15.75" x14ac:dyDescent="0.25">
      <c r="A36" s="1066">
        <v>22</v>
      </c>
      <c r="B36" s="1618"/>
      <c r="C36" s="1171"/>
      <c r="D36" s="1171"/>
      <c r="E36" s="3048">
        <v>7.7919999999999998</v>
      </c>
      <c r="F36" s="3047"/>
      <c r="G36" s="3047"/>
      <c r="H36" s="3045"/>
      <c r="I36" s="3048">
        <v>17.196000000000002</v>
      </c>
      <c r="J36" s="3047"/>
      <c r="K36" s="3047"/>
      <c r="L36" s="3045"/>
      <c r="M36" s="3046">
        <v>1.3919999999999999</v>
      </c>
      <c r="N36" s="3047"/>
      <c r="O36" s="3047"/>
      <c r="P36" s="3045"/>
      <c r="Q36" s="3049">
        <v>4.7040000000000006</v>
      </c>
      <c r="S36" s="1069"/>
      <c r="T36" s="1068"/>
      <c r="U36" s="1068"/>
      <c r="V36" s="1068"/>
    </row>
    <row r="37" spans="1:22" s="1070" customFormat="1" ht="15.75" x14ac:dyDescent="0.25">
      <c r="A37" s="1066">
        <v>23</v>
      </c>
      <c r="B37" s="1618"/>
      <c r="C37" s="1171"/>
      <c r="D37" s="1171"/>
      <c r="E37" s="3048">
        <v>7.4720000000000013</v>
      </c>
      <c r="F37" s="3047"/>
      <c r="G37" s="3047"/>
      <c r="H37" s="3045"/>
      <c r="I37" s="3048">
        <v>14.628</v>
      </c>
      <c r="J37" s="3047"/>
      <c r="K37" s="3047"/>
      <c r="L37" s="3045"/>
      <c r="M37" s="3046">
        <v>1.792</v>
      </c>
      <c r="N37" s="3047"/>
      <c r="O37" s="3047"/>
      <c r="P37" s="3045"/>
      <c r="Q37" s="3049">
        <v>3.6420000000000003</v>
      </c>
      <c r="S37" s="1069"/>
      <c r="T37" s="1068"/>
      <c r="U37" s="1068"/>
      <c r="V37" s="1068"/>
    </row>
    <row r="38" spans="1:22" s="1070" customFormat="1" ht="15.75" x14ac:dyDescent="0.25">
      <c r="A38" s="1066">
        <v>24</v>
      </c>
      <c r="B38" s="1618"/>
      <c r="C38" s="1171"/>
      <c r="D38" s="1171"/>
      <c r="E38" s="3048">
        <v>5.7040000000000006</v>
      </c>
      <c r="F38" s="3047"/>
      <c r="G38" s="3047"/>
      <c r="H38" s="3045"/>
      <c r="I38" s="3048">
        <v>12.023999999999999</v>
      </c>
      <c r="J38" s="3047"/>
      <c r="K38" s="3047"/>
      <c r="L38" s="3045"/>
      <c r="M38" s="3046">
        <v>1.4079999999999999</v>
      </c>
      <c r="N38" s="3047"/>
      <c r="O38" s="3047"/>
      <c r="P38" s="3045"/>
      <c r="Q38" s="3049">
        <v>3.9060000000000001</v>
      </c>
      <c r="S38" s="1069"/>
      <c r="T38" s="1068"/>
      <c r="U38" s="1068"/>
      <c r="V38" s="1068"/>
    </row>
    <row r="39" spans="1:22" s="1070" customFormat="1" ht="15" x14ac:dyDescent="0.3">
      <c r="A39" s="1066" t="s">
        <v>19</v>
      </c>
      <c r="B39" s="1589"/>
      <c r="C39" s="1590"/>
      <c r="D39" s="1589"/>
      <c r="E39" s="1909">
        <f>SUM(E15:E38)</f>
        <v>256.72000000000003</v>
      </c>
      <c r="F39" s="1905"/>
      <c r="G39" s="1905"/>
      <c r="H39" s="1905"/>
      <c r="I39" s="1909">
        <f>SUM(I15:I38)</f>
        <v>315.75600000000003</v>
      </c>
      <c r="J39" s="1905"/>
      <c r="K39" s="1905"/>
      <c r="L39" s="1905"/>
      <c r="M39" s="1910">
        <f>SUM(M15:M38)</f>
        <v>194.79999999999998</v>
      </c>
      <c r="N39" s="1589"/>
      <c r="O39" s="1590"/>
      <c r="P39" s="1589"/>
      <c r="Q39" s="1595">
        <f>SUM(Q15:Q38)</f>
        <v>156.34800000000004</v>
      </c>
      <c r="S39" s="1593"/>
      <c r="T39" s="1072"/>
      <c r="U39" s="1072"/>
    </row>
    <row r="40" spans="1:22" s="1056" customFormat="1" ht="12.75" customHeight="1" x14ac:dyDescent="0.2">
      <c r="A40" s="1056" t="s">
        <v>20</v>
      </c>
    </row>
    <row r="41" spans="1:22" s="1056" customFormat="1" ht="12.75" customHeight="1" x14ac:dyDescent="0.2">
      <c r="A41" s="1056" t="s">
        <v>21</v>
      </c>
    </row>
    <row r="42" spans="1:22" x14ac:dyDescent="0.2">
      <c r="A42" s="1056" t="s">
        <v>22</v>
      </c>
    </row>
    <row r="43" spans="1:22" x14ac:dyDescent="0.2">
      <c r="A43" s="1056" t="s">
        <v>23</v>
      </c>
      <c r="K43" s="1056" t="s">
        <v>538</v>
      </c>
      <c r="L43" s="1056"/>
      <c r="M43" s="1056"/>
      <c r="N43" s="1056"/>
      <c r="O43" s="1056"/>
      <c r="P43" s="1056"/>
      <c r="Q43" s="1056"/>
    </row>
    <row r="46" spans="1:22" x14ac:dyDescent="0.2">
      <c r="C46" s="1596"/>
    </row>
    <row r="47" spans="1:22" x14ac:dyDescent="0.2">
      <c r="C47" s="1596"/>
    </row>
    <row r="48" spans="1:22" x14ac:dyDescent="0.2">
      <c r="C48" s="1596"/>
    </row>
    <row r="49" spans="3:3" x14ac:dyDescent="0.2">
      <c r="C49" s="1596"/>
    </row>
    <row r="50" spans="3:3" x14ac:dyDescent="0.2">
      <c r="C50" s="1596"/>
    </row>
    <row r="51" spans="3:3" x14ac:dyDescent="0.2">
      <c r="C51" s="1596"/>
    </row>
    <row r="52" spans="3:3" x14ac:dyDescent="0.2">
      <c r="C52" s="1596"/>
    </row>
    <row r="53" spans="3:3" x14ac:dyDescent="0.2">
      <c r="C53" s="1596"/>
    </row>
    <row r="54" spans="3:3" x14ac:dyDescent="0.2">
      <c r="C54" s="1596"/>
    </row>
    <row r="55" spans="3:3" x14ac:dyDescent="0.2">
      <c r="C55" s="1596"/>
    </row>
    <row r="56" spans="3:3" x14ac:dyDescent="0.2">
      <c r="C56" s="1596"/>
    </row>
    <row r="57" spans="3:3" x14ac:dyDescent="0.2">
      <c r="C57" s="1596"/>
    </row>
    <row r="58" spans="3:3" x14ac:dyDescent="0.2">
      <c r="C58" s="1596"/>
    </row>
    <row r="59" spans="3:3" x14ac:dyDescent="0.2">
      <c r="C59" s="1596"/>
    </row>
    <row r="60" spans="3:3" x14ac:dyDescent="0.2">
      <c r="C60" s="1596"/>
    </row>
    <row r="61" spans="3:3" x14ac:dyDescent="0.2">
      <c r="C61" s="1596"/>
    </row>
    <row r="62" spans="3:3" x14ac:dyDescent="0.2">
      <c r="C62" s="1596"/>
    </row>
    <row r="63" spans="3:3" x14ac:dyDescent="0.2">
      <c r="C63" s="1596"/>
    </row>
    <row r="64" spans="3:3" x14ac:dyDescent="0.2">
      <c r="C64" s="1596"/>
    </row>
    <row r="65" spans="3:3" x14ac:dyDescent="0.2">
      <c r="C65" s="1596"/>
    </row>
    <row r="66" spans="3:3" x14ac:dyDescent="0.2">
      <c r="C66" s="1596"/>
    </row>
    <row r="67" spans="3:3" x14ac:dyDescent="0.2">
      <c r="C67" s="1596"/>
    </row>
    <row r="68" spans="3:3" x14ac:dyDescent="0.2">
      <c r="C68" s="1596"/>
    </row>
    <row r="69" spans="3:3" x14ac:dyDescent="0.2">
      <c r="C69" s="1596"/>
    </row>
  </sheetData>
  <mergeCells count="19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  <mergeCell ref="N3:Q3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6">
    <tabColor theme="6"/>
  </sheetPr>
  <dimension ref="A1:V43"/>
  <sheetViews>
    <sheetView zoomScale="70" zoomScaleNormal="70" zoomScaleSheetLayoutView="100" workbookViewId="0">
      <selection activeCell="S45" sqref="S45"/>
    </sheetView>
  </sheetViews>
  <sheetFormatPr defaultRowHeight="12.75" x14ac:dyDescent="0.2"/>
  <cols>
    <col min="1" max="3" width="11.28515625" style="1073" customWidth="1"/>
    <col min="4" max="4" width="11.28515625" style="1073" hidden="1" customWidth="1"/>
    <col min="5" max="7" width="11.28515625" style="1073" customWidth="1"/>
    <col min="8" max="8" width="11.28515625" style="1073" hidden="1" customWidth="1"/>
    <col min="9" max="11" width="11.28515625" style="1073" customWidth="1"/>
    <col min="12" max="12" width="11.28515625" style="1073" hidden="1" customWidth="1"/>
    <col min="13" max="15" width="11.28515625" style="1073" customWidth="1"/>
    <col min="16" max="16" width="11.28515625" style="1073" hidden="1" customWidth="1"/>
    <col min="17" max="17" width="11.28515625" style="1073" customWidth="1"/>
    <col min="18" max="16384" width="9.140625" style="1073"/>
  </cols>
  <sheetData>
    <row r="1" spans="1:22" s="1056" customFormat="1" ht="18.75" customHeight="1" x14ac:dyDescent="0.2">
      <c r="B1" s="1579" t="s">
        <v>533</v>
      </c>
      <c r="C1" s="1058"/>
      <c r="D1" s="1058"/>
      <c r="E1" s="1058"/>
      <c r="J1" s="801"/>
      <c r="K1" s="2999" t="s">
        <v>544</v>
      </c>
      <c r="L1" s="2999"/>
      <c r="M1" s="2999"/>
      <c r="N1" s="2999"/>
      <c r="O1" s="2999"/>
      <c r="P1" s="2999"/>
      <c r="Q1" s="2999"/>
    </row>
    <row r="2" spans="1:22" s="1056" customFormat="1" ht="10.5" customHeight="1" x14ac:dyDescent="0.2">
      <c r="A2" s="1580"/>
      <c r="B2" s="3000" t="s">
        <v>1</v>
      </c>
      <c r="C2" s="3000"/>
      <c r="D2" s="3000"/>
      <c r="E2" s="3000"/>
      <c r="N2" s="3001" t="s">
        <v>2</v>
      </c>
      <c r="O2" s="3002"/>
      <c r="P2" s="3002"/>
      <c r="Q2" s="3002"/>
    </row>
    <row r="3" spans="1:22" s="1056" customFormat="1" ht="13.5" customHeight="1" x14ac:dyDescent="0.25">
      <c r="N3" s="3009" t="s">
        <v>672</v>
      </c>
      <c r="O3" s="3009"/>
      <c r="P3" s="3009"/>
      <c r="Q3" s="3009"/>
    </row>
    <row r="4" spans="1:22" s="1056" customFormat="1" ht="15" customHeight="1" x14ac:dyDescent="0.25">
      <c r="B4" s="1581" t="s">
        <v>535</v>
      </c>
      <c r="C4" s="1581"/>
      <c r="D4" s="1581"/>
      <c r="E4" s="1581"/>
      <c r="I4" s="3003" t="s">
        <v>5</v>
      </c>
      <c r="J4" s="2013"/>
      <c r="K4" s="2013"/>
      <c r="L4" s="1577"/>
      <c r="O4" s="1061"/>
    </row>
    <row r="5" spans="1:22" s="1056" customFormat="1" ht="9.75" customHeight="1" x14ac:dyDescent="0.2">
      <c r="A5" s="1580"/>
      <c r="B5" s="3004" t="s">
        <v>7</v>
      </c>
      <c r="C5" s="3004"/>
      <c r="D5" s="3004"/>
      <c r="E5" s="3004"/>
    </row>
    <row r="6" spans="1:22" s="1056" customFormat="1" ht="12" customHeight="1" x14ac:dyDescent="0.25">
      <c r="E6" s="2998" t="s">
        <v>8</v>
      </c>
      <c r="F6" s="2998"/>
      <c r="G6" s="2998"/>
      <c r="H6" s="2998"/>
      <c r="I6" s="2998"/>
      <c r="J6" s="2998"/>
      <c r="K6" s="2998"/>
      <c r="L6" s="2998"/>
      <c r="M6" s="2998"/>
      <c r="N6" s="2998"/>
    </row>
    <row r="7" spans="1:22" s="1056" customFormat="1" ht="15.75" x14ac:dyDescent="0.25">
      <c r="E7" s="2702" t="s">
        <v>692</v>
      </c>
      <c r="F7" s="2702"/>
      <c r="G7" s="2702"/>
      <c r="H7" s="2702"/>
      <c r="I7" s="2702"/>
      <c r="J7" s="2702"/>
      <c r="K7" s="2702"/>
      <c r="L7" s="2702"/>
      <c r="M7" s="2702"/>
      <c r="N7" s="2702"/>
    </row>
    <row r="8" spans="1:22" s="1056" customFormat="1" ht="9" customHeight="1" x14ac:dyDescent="0.2"/>
    <row r="9" spans="1:22" s="1056" customFormat="1" x14ac:dyDescent="0.2">
      <c r="A9" s="2020" t="s">
        <v>9</v>
      </c>
      <c r="B9" s="2015" t="s">
        <v>10</v>
      </c>
      <c r="C9" s="2016"/>
      <c r="D9" s="2016"/>
      <c r="E9" s="2016"/>
      <c r="F9" s="2016"/>
      <c r="G9" s="2016"/>
      <c r="H9" s="2016"/>
      <c r="I9" s="2017"/>
      <c r="J9" s="2015" t="s">
        <v>11</v>
      </c>
      <c r="K9" s="2016"/>
      <c r="L9" s="2016"/>
      <c r="M9" s="2016"/>
      <c r="N9" s="2016"/>
      <c r="O9" s="2016"/>
      <c r="P9" s="2016"/>
      <c r="Q9" s="2017"/>
    </row>
    <row r="10" spans="1:22" s="1056" customFormat="1" x14ac:dyDescent="0.2">
      <c r="A10" s="2021"/>
      <c r="B10" s="3005" t="s">
        <v>545</v>
      </c>
      <c r="C10" s="3006"/>
      <c r="D10" s="3006"/>
      <c r="E10" s="3007"/>
      <c r="F10" s="3005"/>
      <c r="G10" s="3006"/>
      <c r="H10" s="3006"/>
      <c r="I10" s="3007"/>
      <c r="J10" s="3005" t="s">
        <v>545</v>
      </c>
      <c r="K10" s="3006"/>
      <c r="L10" s="3006"/>
      <c r="M10" s="3007"/>
      <c r="N10" s="3005"/>
      <c r="O10" s="3006"/>
      <c r="P10" s="3006"/>
      <c r="Q10" s="3007"/>
    </row>
    <row r="11" spans="1:22" s="1056" customFormat="1" x14ac:dyDescent="0.2">
      <c r="A11" s="2021"/>
      <c r="B11" s="2015" t="s">
        <v>14</v>
      </c>
      <c r="C11" s="2016"/>
      <c r="E11" s="1576">
        <v>2000</v>
      </c>
      <c r="F11" s="2015" t="s">
        <v>15</v>
      </c>
      <c r="G11" s="2016"/>
      <c r="H11" s="1575"/>
      <c r="I11" s="1576"/>
      <c r="J11" s="2015" t="s">
        <v>15</v>
      </c>
      <c r="K11" s="2016"/>
      <c r="L11" s="1575"/>
      <c r="M11" s="1576">
        <v>2000</v>
      </c>
      <c r="N11" s="2015" t="s">
        <v>15</v>
      </c>
      <c r="O11" s="2016"/>
      <c r="P11" s="1575"/>
      <c r="Q11" s="1576"/>
    </row>
    <row r="12" spans="1:22" s="1063" customFormat="1" ht="35.25" customHeight="1" x14ac:dyDescent="0.2">
      <c r="A12" s="2022"/>
      <c r="B12" s="1062" t="s">
        <v>16</v>
      </c>
      <c r="C12" s="1062" t="s">
        <v>17</v>
      </c>
      <c r="D12" s="1062"/>
      <c r="E12" s="1062" t="s">
        <v>18</v>
      </c>
      <c r="F12" s="1062" t="s">
        <v>16</v>
      </c>
      <c r="G12" s="1062" t="s">
        <v>17</v>
      </c>
      <c r="H12" s="1062"/>
      <c r="I12" s="1062" t="s">
        <v>18</v>
      </c>
      <c r="J12" s="1062" t="s">
        <v>16</v>
      </c>
      <c r="K12" s="1062" t="s">
        <v>17</v>
      </c>
      <c r="L12" s="1062"/>
      <c r="M12" s="1062" t="s">
        <v>18</v>
      </c>
      <c r="N12" s="1062" t="s">
        <v>16</v>
      </c>
      <c r="O12" s="1062" t="s">
        <v>17</v>
      </c>
      <c r="P12" s="1062"/>
      <c r="Q12" s="1062" t="s">
        <v>18</v>
      </c>
    </row>
    <row r="13" spans="1:22" s="1065" customFormat="1" ht="11.25" x14ac:dyDescent="0.2">
      <c r="A13" s="1064">
        <v>1</v>
      </c>
      <c r="B13" s="1064">
        <v>2</v>
      </c>
      <c r="C13" s="1064">
        <v>3</v>
      </c>
      <c r="D13" s="1064"/>
      <c r="E13" s="1064">
        <v>4</v>
      </c>
      <c r="F13" s="1064">
        <v>5</v>
      </c>
      <c r="G13" s="1064">
        <v>6</v>
      </c>
      <c r="H13" s="1064"/>
      <c r="I13" s="1064">
        <v>7</v>
      </c>
      <c r="J13" s="1064">
        <v>8</v>
      </c>
      <c r="K13" s="1064">
        <v>9</v>
      </c>
      <c r="L13" s="1064"/>
      <c r="M13" s="1064">
        <v>10</v>
      </c>
      <c r="N13" s="1064">
        <v>11</v>
      </c>
      <c r="O13" s="1064">
        <v>12</v>
      </c>
      <c r="P13" s="1064"/>
      <c r="Q13" s="1064">
        <v>13</v>
      </c>
    </row>
    <row r="14" spans="1:22" s="1063" customFormat="1" x14ac:dyDescent="0.2">
      <c r="A14" s="1066">
        <v>0</v>
      </c>
      <c r="B14" s="1620"/>
      <c r="C14" s="1619"/>
      <c r="D14" s="1171"/>
      <c r="E14" s="1171"/>
      <c r="F14" s="1618"/>
      <c r="G14" s="1171"/>
      <c r="H14" s="1171"/>
      <c r="I14" s="1171"/>
      <c r="J14" s="1620"/>
      <c r="K14" s="1171"/>
      <c r="L14" s="1171"/>
      <c r="M14" s="1171"/>
      <c r="N14" s="1618"/>
      <c r="O14" s="1171"/>
      <c r="P14" s="1171"/>
      <c r="Q14" s="1171"/>
      <c r="S14" s="1588"/>
      <c r="T14" s="1068"/>
      <c r="U14" s="1068"/>
      <c r="V14" s="1068"/>
    </row>
    <row r="15" spans="1:22" s="1063" customFormat="1" ht="15.75" x14ac:dyDescent="0.25">
      <c r="A15" s="1066">
        <v>1</v>
      </c>
      <c r="B15" s="1620"/>
      <c r="C15" s="1171"/>
      <c r="D15" s="1171"/>
      <c r="E15" s="3050">
        <v>230.4</v>
      </c>
      <c r="F15" s="1901"/>
      <c r="G15" s="1902"/>
      <c r="H15" s="1902"/>
      <c r="I15" s="1901"/>
      <c r="J15" s="1903"/>
      <c r="K15" s="1902"/>
      <c r="L15" s="1902"/>
      <c r="M15" s="3051">
        <v>268</v>
      </c>
      <c r="N15" s="1618"/>
      <c r="O15" s="1171"/>
      <c r="P15" s="1171"/>
      <c r="Q15" s="1618"/>
      <c r="S15" s="1069"/>
      <c r="T15" s="1068"/>
      <c r="U15" s="1068"/>
      <c r="V15" s="1068"/>
    </row>
    <row r="16" spans="1:22" s="1063" customFormat="1" ht="15.75" x14ac:dyDescent="0.25">
      <c r="A16" s="1066">
        <v>2</v>
      </c>
      <c r="B16" s="1620"/>
      <c r="C16" s="1171"/>
      <c r="D16" s="1171"/>
      <c r="E16" s="3050">
        <v>198.20000000000002</v>
      </c>
      <c r="F16" s="1901"/>
      <c r="G16" s="1902"/>
      <c r="H16" s="1902"/>
      <c r="I16" s="1901"/>
      <c r="J16" s="1903"/>
      <c r="K16" s="1902"/>
      <c r="L16" s="1902"/>
      <c r="M16" s="3051">
        <v>222.8</v>
      </c>
      <c r="N16" s="1618"/>
      <c r="O16" s="1171"/>
      <c r="P16" s="1171"/>
      <c r="Q16" s="1618"/>
      <c r="S16" s="1069"/>
      <c r="T16" s="1068"/>
      <c r="U16" s="1068"/>
      <c r="V16" s="1068"/>
    </row>
    <row r="17" spans="1:22" s="1063" customFormat="1" ht="15.75" x14ac:dyDescent="0.25">
      <c r="A17" s="1066">
        <v>3</v>
      </c>
      <c r="B17" s="1620"/>
      <c r="C17" s="1171"/>
      <c r="D17" s="1171"/>
      <c r="E17" s="3050">
        <v>194.8</v>
      </c>
      <c r="F17" s="1901"/>
      <c r="G17" s="1902"/>
      <c r="H17" s="1902"/>
      <c r="I17" s="1901"/>
      <c r="J17" s="1903"/>
      <c r="K17" s="1902"/>
      <c r="L17" s="1902"/>
      <c r="M17" s="3051">
        <v>217.20000000000002</v>
      </c>
      <c r="N17" s="1618"/>
      <c r="O17" s="1171"/>
      <c r="P17" s="1171"/>
      <c r="Q17" s="1618"/>
      <c r="S17" s="1069"/>
      <c r="T17" s="1068"/>
      <c r="U17" s="1068"/>
      <c r="V17" s="1068"/>
    </row>
    <row r="18" spans="1:22" s="1063" customFormat="1" ht="15.75" x14ac:dyDescent="0.25">
      <c r="A18" s="1066">
        <v>4</v>
      </c>
      <c r="B18" s="1620"/>
      <c r="C18" s="1171"/>
      <c r="D18" s="1171"/>
      <c r="E18" s="3050">
        <v>188.4</v>
      </c>
      <c r="F18" s="1901"/>
      <c r="G18" s="1902"/>
      <c r="H18" s="1902"/>
      <c r="I18" s="1901"/>
      <c r="J18" s="1903"/>
      <c r="K18" s="1902"/>
      <c r="L18" s="1902"/>
      <c r="M18" s="3051">
        <v>214.4</v>
      </c>
      <c r="N18" s="1618"/>
      <c r="O18" s="1171"/>
      <c r="P18" s="1171"/>
      <c r="Q18" s="1618"/>
      <c r="S18" s="1069"/>
      <c r="T18" s="1068"/>
      <c r="U18" s="1068"/>
      <c r="V18" s="1068"/>
    </row>
    <row r="19" spans="1:22" s="1063" customFormat="1" ht="15.75" x14ac:dyDescent="0.25">
      <c r="A19" s="1066">
        <v>5</v>
      </c>
      <c r="B19" s="1620"/>
      <c r="C19" s="1171"/>
      <c r="D19" s="1171"/>
      <c r="E19" s="3050">
        <v>181.8</v>
      </c>
      <c r="F19" s="1901"/>
      <c r="G19" s="1902"/>
      <c r="H19" s="1902"/>
      <c r="I19" s="1901"/>
      <c r="J19" s="1903"/>
      <c r="K19" s="1902"/>
      <c r="L19" s="1902"/>
      <c r="M19" s="3051">
        <v>191.8</v>
      </c>
      <c r="N19" s="1618"/>
      <c r="O19" s="1171"/>
      <c r="P19" s="1171"/>
      <c r="Q19" s="1618"/>
      <c r="S19" s="1069"/>
      <c r="T19" s="1068"/>
      <c r="U19" s="1068"/>
      <c r="V19" s="1068"/>
    </row>
    <row r="20" spans="1:22" s="1063" customFormat="1" ht="15.75" x14ac:dyDescent="0.25">
      <c r="A20" s="1066">
        <v>6</v>
      </c>
      <c r="B20" s="1620"/>
      <c r="C20" s="1171"/>
      <c r="D20" s="1171"/>
      <c r="E20" s="3050">
        <v>311.2</v>
      </c>
      <c r="F20" s="1901"/>
      <c r="G20" s="1902"/>
      <c r="H20" s="1902"/>
      <c r="I20" s="1901"/>
      <c r="J20" s="1903"/>
      <c r="K20" s="1902"/>
      <c r="L20" s="1902"/>
      <c r="M20" s="3051">
        <v>260.39999999999998</v>
      </c>
      <c r="N20" s="1618"/>
      <c r="O20" s="1171"/>
      <c r="P20" s="1171"/>
      <c r="Q20" s="1618"/>
      <c r="S20" s="1069"/>
      <c r="T20" s="1068"/>
      <c r="U20" s="1068"/>
      <c r="V20" s="1068"/>
    </row>
    <row r="21" spans="1:22" s="1063" customFormat="1" ht="15.75" x14ac:dyDescent="0.25">
      <c r="A21" s="1066">
        <v>7</v>
      </c>
      <c r="B21" s="1620"/>
      <c r="C21" s="1171"/>
      <c r="D21" s="1171"/>
      <c r="E21" s="3050">
        <v>348.8</v>
      </c>
      <c r="F21" s="1901"/>
      <c r="G21" s="1902"/>
      <c r="H21" s="1902"/>
      <c r="I21" s="1901"/>
      <c r="J21" s="1903"/>
      <c r="K21" s="1902"/>
      <c r="L21" s="1902"/>
      <c r="M21" s="3051">
        <v>275.40000000000003</v>
      </c>
      <c r="N21" s="1618"/>
      <c r="O21" s="1171"/>
      <c r="P21" s="1171"/>
      <c r="Q21" s="1618"/>
      <c r="S21" s="1069"/>
      <c r="T21" s="1068"/>
      <c r="U21" s="1068"/>
      <c r="V21" s="1068"/>
    </row>
    <row r="22" spans="1:22" s="1063" customFormat="1" ht="15.75" x14ac:dyDescent="0.25">
      <c r="A22" s="1066">
        <v>8</v>
      </c>
      <c r="B22" s="1620"/>
      <c r="C22" s="1171"/>
      <c r="D22" s="1171"/>
      <c r="E22" s="3050">
        <v>636.20000000000005</v>
      </c>
      <c r="F22" s="1901"/>
      <c r="G22" s="1902"/>
      <c r="H22" s="1902"/>
      <c r="I22" s="1901"/>
      <c r="J22" s="1903"/>
      <c r="K22" s="1902"/>
      <c r="L22" s="1902"/>
      <c r="M22" s="3051">
        <v>567.80000000000007</v>
      </c>
      <c r="N22" s="1618"/>
      <c r="O22" s="1171"/>
      <c r="P22" s="1171"/>
      <c r="Q22" s="1618"/>
      <c r="S22" s="1069"/>
      <c r="T22" s="1068"/>
      <c r="U22" s="1068"/>
      <c r="V22" s="1068"/>
    </row>
    <row r="23" spans="1:22" s="1063" customFormat="1" ht="15.75" x14ac:dyDescent="0.25">
      <c r="A23" s="1066">
        <v>9</v>
      </c>
      <c r="B23" s="1620"/>
      <c r="C23" s="1171"/>
      <c r="D23" s="1171"/>
      <c r="E23" s="3050">
        <v>597.6</v>
      </c>
      <c r="F23" s="1901"/>
      <c r="G23" s="1902"/>
      <c r="H23" s="1902"/>
      <c r="I23" s="1901"/>
      <c r="J23" s="1903"/>
      <c r="K23" s="1902"/>
      <c r="L23" s="1902"/>
      <c r="M23" s="3051">
        <v>517.20000000000005</v>
      </c>
      <c r="N23" s="1618"/>
      <c r="O23" s="1171"/>
      <c r="P23" s="1171"/>
      <c r="Q23" s="1618"/>
      <c r="S23" s="1069"/>
      <c r="T23" s="1068"/>
      <c r="U23" s="1068"/>
      <c r="V23" s="1068"/>
    </row>
    <row r="24" spans="1:22" s="1063" customFormat="1" ht="15.75" x14ac:dyDescent="0.25">
      <c r="A24" s="1066">
        <v>10</v>
      </c>
      <c r="B24" s="1620"/>
      <c r="C24" s="1171"/>
      <c r="D24" s="1171"/>
      <c r="E24" s="3050">
        <v>732</v>
      </c>
      <c r="F24" s="1901"/>
      <c r="G24" s="1902"/>
      <c r="H24" s="1902"/>
      <c r="I24" s="1901"/>
      <c r="J24" s="1903"/>
      <c r="K24" s="1902"/>
      <c r="L24" s="1902"/>
      <c r="M24" s="3051">
        <v>616.6</v>
      </c>
      <c r="N24" s="1618"/>
      <c r="O24" s="1171"/>
      <c r="P24" s="1171"/>
      <c r="Q24" s="1618"/>
      <c r="S24" s="1069"/>
      <c r="T24" s="1068"/>
      <c r="U24" s="1068"/>
      <c r="V24" s="1068"/>
    </row>
    <row r="25" spans="1:22" s="1063" customFormat="1" ht="15.75" x14ac:dyDescent="0.25">
      <c r="A25" s="1066">
        <v>11</v>
      </c>
      <c r="B25" s="1620"/>
      <c r="C25" s="1171"/>
      <c r="D25" s="1171"/>
      <c r="E25" s="3050">
        <v>581.6</v>
      </c>
      <c r="F25" s="1901"/>
      <c r="G25" s="1902"/>
      <c r="H25" s="1902"/>
      <c r="I25" s="1901"/>
      <c r="J25" s="1903"/>
      <c r="K25" s="1902"/>
      <c r="L25" s="1902"/>
      <c r="M25" s="3051">
        <v>521.4</v>
      </c>
      <c r="N25" s="1618"/>
      <c r="O25" s="1171"/>
      <c r="P25" s="1171"/>
      <c r="Q25" s="1618"/>
      <c r="S25" s="1069"/>
      <c r="T25" s="1068"/>
      <c r="U25" s="1068"/>
      <c r="V25" s="1068"/>
    </row>
    <row r="26" spans="1:22" s="1063" customFormat="1" ht="15.75" x14ac:dyDescent="0.25">
      <c r="A26" s="1066">
        <v>12</v>
      </c>
      <c r="B26" s="1620"/>
      <c r="C26" s="1171"/>
      <c r="D26" s="1171"/>
      <c r="E26" s="3050">
        <v>276.60000000000002</v>
      </c>
      <c r="F26" s="1901"/>
      <c r="G26" s="1902"/>
      <c r="H26" s="1902"/>
      <c r="I26" s="1901"/>
      <c r="J26" s="1903"/>
      <c r="K26" s="1902"/>
      <c r="L26" s="1902"/>
      <c r="M26" s="3051">
        <v>297</v>
      </c>
      <c r="N26" s="1618"/>
      <c r="O26" s="1171"/>
      <c r="P26" s="1171"/>
      <c r="Q26" s="1618"/>
      <c r="S26" s="1069"/>
      <c r="T26" s="1068"/>
      <c r="U26" s="1068"/>
      <c r="V26" s="1068"/>
    </row>
    <row r="27" spans="1:22" s="1063" customFormat="1" ht="15.75" x14ac:dyDescent="0.25">
      <c r="A27" s="1066">
        <v>13</v>
      </c>
      <c r="B27" s="1620"/>
      <c r="C27" s="1171"/>
      <c r="D27" s="1171"/>
      <c r="E27" s="3050">
        <v>511.2</v>
      </c>
      <c r="F27" s="1901"/>
      <c r="G27" s="1902"/>
      <c r="H27" s="1902"/>
      <c r="I27" s="1901"/>
      <c r="J27" s="1903"/>
      <c r="K27" s="1902"/>
      <c r="L27" s="1902"/>
      <c r="M27" s="3051">
        <v>499.40000000000003</v>
      </c>
      <c r="N27" s="1618"/>
      <c r="O27" s="1171"/>
      <c r="P27" s="1171"/>
      <c r="Q27" s="1618"/>
      <c r="S27" s="1069"/>
      <c r="T27" s="1068"/>
      <c r="U27" s="1068"/>
      <c r="V27" s="1068"/>
    </row>
    <row r="28" spans="1:22" s="1063" customFormat="1" ht="15.75" x14ac:dyDescent="0.25">
      <c r="A28" s="1066">
        <v>14</v>
      </c>
      <c r="B28" s="1620"/>
      <c r="C28" s="1171"/>
      <c r="D28" s="1171"/>
      <c r="E28" s="3050">
        <v>578.4</v>
      </c>
      <c r="F28" s="1901"/>
      <c r="G28" s="1902"/>
      <c r="H28" s="1902"/>
      <c r="I28" s="1901"/>
      <c r="J28" s="1903"/>
      <c r="K28" s="1902"/>
      <c r="L28" s="1902"/>
      <c r="M28" s="3051">
        <v>544.79999999999995</v>
      </c>
      <c r="N28" s="1618"/>
      <c r="O28" s="1171"/>
      <c r="P28" s="1171"/>
      <c r="Q28" s="1618"/>
      <c r="S28" s="1069"/>
      <c r="T28" s="1068"/>
      <c r="U28" s="1068"/>
      <c r="V28" s="1068"/>
    </row>
    <row r="29" spans="1:22" s="1063" customFormat="1" ht="15.75" x14ac:dyDescent="0.25">
      <c r="A29" s="1066">
        <v>15</v>
      </c>
      <c r="B29" s="1620"/>
      <c r="C29" s="1171"/>
      <c r="D29" s="1171"/>
      <c r="E29" s="3050">
        <v>661.80000000000007</v>
      </c>
      <c r="F29" s="1901"/>
      <c r="G29" s="1902"/>
      <c r="H29" s="1902"/>
      <c r="I29" s="1901"/>
      <c r="J29" s="1903"/>
      <c r="K29" s="1902"/>
      <c r="L29" s="1902"/>
      <c r="M29" s="3051">
        <v>595.20000000000005</v>
      </c>
      <c r="N29" s="1618"/>
      <c r="O29" s="1171"/>
      <c r="P29" s="1171"/>
      <c r="Q29" s="1618"/>
      <c r="S29" s="1069"/>
      <c r="T29" s="1068"/>
      <c r="U29" s="1068"/>
      <c r="V29" s="1068"/>
    </row>
    <row r="30" spans="1:22" s="1063" customFormat="1" ht="15.75" x14ac:dyDescent="0.25">
      <c r="A30" s="1066">
        <v>16</v>
      </c>
      <c r="B30" s="1620"/>
      <c r="C30" s="1171"/>
      <c r="D30" s="1171"/>
      <c r="E30" s="3050">
        <v>539.20000000000005</v>
      </c>
      <c r="F30" s="1901"/>
      <c r="G30" s="1902"/>
      <c r="H30" s="1902"/>
      <c r="I30" s="1901"/>
      <c r="J30" s="1903"/>
      <c r="K30" s="1902"/>
      <c r="L30" s="1902"/>
      <c r="M30" s="3051">
        <v>515</v>
      </c>
      <c r="N30" s="1618"/>
      <c r="O30" s="1171"/>
      <c r="P30" s="1171"/>
      <c r="Q30" s="1618"/>
      <c r="S30" s="1069"/>
      <c r="T30" s="1068"/>
      <c r="U30" s="1068"/>
      <c r="V30" s="1068"/>
    </row>
    <row r="31" spans="1:22" s="1070" customFormat="1" ht="15.75" x14ac:dyDescent="0.25">
      <c r="A31" s="1066">
        <v>17</v>
      </c>
      <c r="B31" s="1620"/>
      <c r="C31" s="1171"/>
      <c r="D31" s="1171"/>
      <c r="E31" s="3050">
        <v>635.20000000000005</v>
      </c>
      <c r="F31" s="1901"/>
      <c r="G31" s="1902"/>
      <c r="H31" s="1902"/>
      <c r="I31" s="1901"/>
      <c r="J31" s="1903"/>
      <c r="K31" s="1902"/>
      <c r="L31" s="1902"/>
      <c r="M31" s="3051">
        <v>582.20000000000005</v>
      </c>
      <c r="N31" s="1618"/>
      <c r="O31" s="1171"/>
      <c r="P31" s="1171"/>
      <c r="Q31" s="1618"/>
      <c r="S31" s="1069"/>
      <c r="T31" s="1068"/>
      <c r="U31" s="1068"/>
      <c r="V31" s="1068"/>
    </row>
    <row r="32" spans="1:22" s="1070" customFormat="1" ht="15.75" x14ac:dyDescent="0.25">
      <c r="A32" s="1066">
        <v>18</v>
      </c>
      <c r="B32" s="1620"/>
      <c r="C32" s="1171"/>
      <c r="D32" s="1171"/>
      <c r="E32" s="3050">
        <v>556.6</v>
      </c>
      <c r="F32" s="1901"/>
      <c r="G32" s="1902"/>
      <c r="H32" s="1902"/>
      <c r="I32" s="1901"/>
      <c r="J32" s="1903"/>
      <c r="K32" s="1902"/>
      <c r="L32" s="1902"/>
      <c r="M32" s="3051">
        <v>511.2</v>
      </c>
      <c r="N32" s="1618"/>
      <c r="O32" s="1171"/>
      <c r="P32" s="1171"/>
      <c r="Q32" s="1618"/>
      <c r="S32" s="1069"/>
      <c r="T32" s="1068"/>
      <c r="U32" s="1068"/>
      <c r="V32" s="1068"/>
    </row>
    <row r="33" spans="1:22" s="1070" customFormat="1" ht="15.75" x14ac:dyDescent="0.25">
      <c r="A33" s="1066">
        <v>19</v>
      </c>
      <c r="B33" s="1620"/>
      <c r="C33" s="1171"/>
      <c r="D33" s="1171"/>
      <c r="E33" s="3050">
        <v>655.4</v>
      </c>
      <c r="F33" s="1901"/>
      <c r="G33" s="1902"/>
      <c r="H33" s="1902"/>
      <c r="I33" s="1901"/>
      <c r="J33" s="1903"/>
      <c r="K33" s="1902"/>
      <c r="L33" s="1902"/>
      <c r="M33" s="3051">
        <v>591.80000000000007</v>
      </c>
      <c r="N33" s="1618"/>
      <c r="O33" s="1171"/>
      <c r="P33" s="1171"/>
      <c r="Q33" s="1618"/>
      <c r="S33" s="1069"/>
      <c r="T33" s="1068"/>
      <c r="U33" s="1068"/>
      <c r="V33" s="1068"/>
    </row>
    <row r="34" spans="1:22" s="1070" customFormat="1" ht="15.75" x14ac:dyDescent="0.25">
      <c r="A34" s="1066">
        <v>20</v>
      </c>
      <c r="B34" s="1620"/>
      <c r="C34" s="1171"/>
      <c r="D34" s="1171"/>
      <c r="E34" s="3050">
        <v>595.4</v>
      </c>
      <c r="F34" s="1901"/>
      <c r="G34" s="1902"/>
      <c r="H34" s="1902"/>
      <c r="I34" s="1901"/>
      <c r="J34" s="1903"/>
      <c r="K34" s="1902"/>
      <c r="L34" s="1902"/>
      <c r="M34" s="3051">
        <v>515.79999999999995</v>
      </c>
      <c r="N34" s="1618"/>
      <c r="O34" s="1171"/>
      <c r="P34" s="1171"/>
      <c r="Q34" s="1618"/>
      <c r="S34" s="1069"/>
      <c r="T34" s="1068"/>
      <c r="U34" s="1068"/>
      <c r="V34" s="1068"/>
    </row>
    <row r="35" spans="1:22" s="1070" customFormat="1" ht="15.75" x14ac:dyDescent="0.25">
      <c r="A35" s="1066">
        <v>21</v>
      </c>
      <c r="B35" s="1620"/>
      <c r="C35" s="1171"/>
      <c r="D35" s="1171"/>
      <c r="E35" s="3050">
        <v>514.20000000000005</v>
      </c>
      <c r="F35" s="1901"/>
      <c r="G35" s="1902"/>
      <c r="H35" s="1902"/>
      <c r="I35" s="1901"/>
      <c r="J35" s="1903"/>
      <c r="K35" s="1902"/>
      <c r="L35" s="1902"/>
      <c r="M35" s="3051">
        <v>416.2</v>
      </c>
      <c r="N35" s="1618"/>
      <c r="O35" s="1171"/>
      <c r="P35" s="1171"/>
      <c r="Q35" s="1618"/>
      <c r="S35" s="1069"/>
      <c r="T35" s="1068"/>
      <c r="U35" s="1068"/>
      <c r="V35" s="1068"/>
    </row>
    <row r="36" spans="1:22" s="1070" customFormat="1" ht="15.75" x14ac:dyDescent="0.25">
      <c r="A36" s="1066">
        <v>22</v>
      </c>
      <c r="B36" s="1620"/>
      <c r="C36" s="1171"/>
      <c r="D36" s="1171"/>
      <c r="E36" s="3050">
        <v>638.20000000000005</v>
      </c>
      <c r="F36" s="1901"/>
      <c r="G36" s="1902"/>
      <c r="H36" s="1902"/>
      <c r="I36" s="1901"/>
      <c r="J36" s="1903"/>
      <c r="K36" s="1902"/>
      <c r="L36" s="1902"/>
      <c r="M36" s="3051">
        <v>537</v>
      </c>
      <c r="N36" s="1618"/>
      <c r="O36" s="1171"/>
      <c r="P36" s="1171"/>
      <c r="Q36" s="1618"/>
      <c r="S36" s="1069"/>
      <c r="T36" s="1068"/>
      <c r="U36" s="1068"/>
      <c r="V36" s="1068"/>
    </row>
    <row r="37" spans="1:22" s="1070" customFormat="1" ht="15.75" x14ac:dyDescent="0.25">
      <c r="A37" s="1066">
        <v>23</v>
      </c>
      <c r="B37" s="1620"/>
      <c r="C37" s="1171"/>
      <c r="D37" s="1171"/>
      <c r="E37" s="3050">
        <v>570.4</v>
      </c>
      <c r="F37" s="1901"/>
      <c r="G37" s="1902"/>
      <c r="H37" s="1902"/>
      <c r="I37" s="1901"/>
      <c r="J37" s="1903"/>
      <c r="K37" s="1902"/>
      <c r="L37" s="1902"/>
      <c r="M37" s="3051">
        <v>499.6</v>
      </c>
      <c r="N37" s="1618"/>
      <c r="O37" s="1171"/>
      <c r="P37" s="1171"/>
      <c r="Q37" s="1618"/>
      <c r="S37" s="1069"/>
      <c r="T37" s="1068"/>
      <c r="U37" s="1068"/>
      <c r="V37" s="1068"/>
    </row>
    <row r="38" spans="1:22" s="1070" customFormat="1" ht="15.75" x14ac:dyDescent="0.25">
      <c r="A38" s="1066">
        <v>24</v>
      </c>
      <c r="B38" s="1620"/>
      <c r="C38" s="1171"/>
      <c r="D38" s="1171"/>
      <c r="E38" s="3050">
        <v>466.40000000000003</v>
      </c>
      <c r="F38" s="1901"/>
      <c r="G38" s="1902"/>
      <c r="H38" s="1902"/>
      <c r="I38" s="1901"/>
      <c r="J38" s="1903"/>
      <c r="K38" s="1902"/>
      <c r="L38" s="1902"/>
      <c r="M38" s="3051">
        <v>465.8</v>
      </c>
      <c r="N38" s="1618"/>
      <c r="O38" s="1171"/>
      <c r="P38" s="1171"/>
      <c r="Q38" s="1618"/>
      <c r="S38" s="1069"/>
      <c r="T38" s="1068"/>
      <c r="U38" s="1068"/>
      <c r="V38" s="1068"/>
    </row>
    <row r="39" spans="1:22" s="1070" customFormat="1" ht="15" x14ac:dyDescent="0.3">
      <c r="A39" s="1066" t="s">
        <v>19</v>
      </c>
      <c r="B39" s="1589"/>
      <c r="C39" s="1590"/>
      <c r="D39" s="1589"/>
      <c r="E39" s="1904">
        <f>SUM(E15:E38)</f>
        <v>11400</v>
      </c>
      <c r="F39" s="1912"/>
      <c r="G39" s="1912"/>
      <c r="H39" s="1912"/>
      <c r="I39" s="1904"/>
      <c r="J39" s="1912"/>
      <c r="K39" s="1912"/>
      <c r="L39" s="1912"/>
      <c r="M39" s="1906">
        <f>SUM(M15:M38)</f>
        <v>10444</v>
      </c>
      <c r="N39" s="1589"/>
      <c r="O39" s="1590"/>
      <c r="P39" s="1589"/>
      <c r="Q39" s="1595"/>
      <c r="S39" s="1593"/>
      <c r="T39" s="1072"/>
      <c r="U39" s="1072"/>
    </row>
    <row r="40" spans="1:22" s="1056" customFormat="1" ht="12.75" customHeight="1" x14ac:dyDescent="0.2">
      <c r="A40" s="1056" t="s">
        <v>20</v>
      </c>
    </row>
    <row r="41" spans="1:22" s="1056" customFormat="1" ht="12.75" customHeight="1" x14ac:dyDescent="0.2">
      <c r="A41" s="1056" t="s">
        <v>21</v>
      </c>
    </row>
    <row r="42" spans="1:22" x14ac:dyDescent="0.2">
      <c r="A42" s="1056" t="s">
        <v>22</v>
      </c>
    </row>
    <row r="43" spans="1:22" x14ac:dyDescent="0.2">
      <c r="A43" s="1056" t="s">
        <v>23</v>
      </c>
      <c r="K43" s="1056" t="s">
        <v>538</v>
      </c>
      <c r="L43" s="1056"/>
      <c r="M43" s="1056"/>
      <c r="N43" s="1056"/>
      <c r="O43" s="1056"/>
      <c r="P43" s="1056"/>
      <c r="Q43" s="1056"/>
    </row>
  </sheetData>
  <mergeCells count="19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  <mergeCell ref="N3:Q3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V43"/>
  <sheetViews>
    <sheetView zoomScale="70" zoomScaleNormal="70" zoomScaleSheetLayoutView="100" workbookViewId="0">
      <selection activeCell="T39" sqref="T39"/>
    </sheetView>
  </sheetViews>
  <sheetFormatPr defaultRowHeight="12.75" x14ac:dyDescent="0.2"/>
  <cols>
    <col min="1" max="3" width="11.28515625" style="1073" customWidth="1"/>
    <col min="4" max="4" width="11.28515625" style="1073" hidden="1" customWidth="1"/>
    <col min="5" max="7" width="11.28515625" style="1073" customWidth="1"/>
    <col min="8" max="8" width="11.28515625" style="1073" hidden="1" customWidth="1"/>
    <col min="9" max="11" width="11.28515625" style="1073" customWidth="1"/>
    <col min="12" max="12" width="11.28515625" style="1073" hidden="1" customWidth="1"/>
    <col min="13" max="15" width="11.28515625" style="1073" customWidth="1"/>
    <col min="16" max="16" width="11.28515625" style="1073" hidden="1" customWidth="1"/>
    <col min="17" max="17" width="11.28515625" style="1073" customWidth="1"/>
    <col min="18" max="16384" width="9.140625" style="1073"/>
  </cols>
  <sheetData>
    <row r="1" spans="1:22" s="1056" customFormat="1" ht="18.75" customHeight="1" x14ac:dyDescent="0.25">
      <c r="B1" s="1579"/>
      <c r="C1" s="1617" t="s">
        <v>616</v>
      </c>
      <c r="D1" s="1058"/>
      <c r="E1" s="1058"/>
      <c r="J1" s="801"/>
      <c r="K1" s="2999" t="s">
        <v>617</v>
      </c>
      <c r="L1" s="2999"/>
      <c r="M1" s="2999"/>
      <c r="N1" s="2999"/>
      <c r="O1" s="2999"/>
      <c r="P1" s="2999"/>
      <c r="Q1" s="2999"/>
    </row>
    <row r="2" spans="1:22" s="1056" customFormat="1" ht="10.5" customHeight="1" x14ac:dyDescent="0.2">
      <c r="A2" s="1580"/>
      <c r="B2" s="3000" t="s">
        <v>1</v>
      </c>
      <c r="C2" s="3000"/>
      <c r="D2" s="3000"/>
      <c r="E2" s="3000"/>
      <c r="N2" s="3001" t="s">
        <v>2</v>
      </c>
      <c r="O2" s="3002"/>
      <c r="P2" s="3002"/>
      <c r="Q2" s="3002"/>
    </row>
    <row r="3" spans="1:22" s="1056" customFormat="1" ht="13.5" customHeight="1" x14ac:dyDescent="0.2">
      <c r="N3" s="1058"/>
      <c r="O3" s="1058"/>
      <c r="P3" s="1058"/>
      <c r="Q3" s="1058"/>
    </row>
    <row r="4" spans="1:22" s="1056" customFormat="1" ht="15" customHeight="1" x14ac:dyDescent="0.25">
      <c r="B4" s="1581"/>
      <c r="C4" s="1617" t="s">
        <v>615</v>
      </c>
      <c r="D4" s="1581"/>
      <c r="E4" s="1581"/>
      <c r="I4" s="3003" t="s">
        <v>5</v>
      </c>
      <c r="J4" s="2013"/>
      <c r="K4" s="2013"/>
      <c r="L4" s="1612"/>
      <c r="O4" s="1061"/>
    </row>
    <row r="5" spans="1:22" s="1056" customFormat="1" ht="9.75" customHeight="1" x14ac:dyDescent="0.2">
      <c r="A5" s="1580"/>
      <c r="B5" s="3004" t="s">
        <v>7</v>
      </c>
      <c r="C5" s="3004"/>
      <c r="D5" s="3004"/>
      <c r="E5" s="3004"/>
    </row>
    <row r="6" spans="1:22" s="1056" customFormat="1" ht="12" customHeight="1" x14ac:dyDescent="0.25">
      <c r="E6" s="2998" t="s">
        <v>8</v>
      </c>
      <c r="F6" s="2998"/>
      <c r="G6" s="2998"/>
      <c r="H6" s="2998"/>
      <c r="I6" s="2998"/>
      <c r="J6" s="2998"/>
      <c r="K6" s="2998"/>
      <c r="L6" s="2998"/>
      <c r="M6" s="2998"/>
      <c r="N6" s="2998"/>
    </row>
    <row r="7" spans="1:22" s="1056" customFormat="1" ht="15.75" x14ac:dyDescent="0.25">
      <c r="E7" s="2702" t="s">
        <v>692</v>
      </c>
      <c r="F7" s="2702"/>
      <c r="G7" s="2702"/>
      <c r="H7" s="2702"/>
      <c r="I7" s="2702"/>
      <c r="J7" s="2702"/>
      <c r="K7" s="2702"/>
      <c r="L7" s="2702"/>
      <c r="M7" s="2702"/>
      <c r="N7" s="2702"/>
    </row>
    <row r="8" spans="1:22" s="1056" customFormat="1" ht="9" customHeight="1" x14ac:dyDescent="0.2"/>
    <row r="9" spans="1:22" s="1056" customFormat="1" x14ac:dyDescent="0.2">
      <c r="A9" s="2020" t="s">
        <v>9</v>
      </c>
      <c r="B9" s="2015" t="s">
        <v>10</v>
      </c>
      <c r="C9" s="2016"/>
      <c r="D9" s="2016"/>
      <c r="E9" s="2016"/>
      <c r="F9" s="2016"/>
      <c r="G9" s="2016"/>
      <c r="H9" s="2016"/>
      <c r="I9" s="2017"/>
      <c r="J9" s="2015" t="s">
        <v>11</v>
      </c>
      <c r="K9" s="2016"/>
      <c r="L9" s="2016"/>
      <c r="M9" s="2016"/>
      <c r="N9" s="2016"/>
      <c r="O9" s="2016"/>
      <c r="P9" s="2016"/>
      <c r="Q9" s="2017"/>
    </row>
    <row r="10" spans="1:22" s="1056" customFormat="1" x14ac:dyDescent="0.2">
      <c r="A10" s="2021"/>
      <c r="B10" s="3005" t="s">
        <v>618</v>
      </c>
      <c r="C10" s="3006"/>
      <c r="D10" s="3006"/>
      <c r="E10" s="3007"/>
      <c r="F10" s="3005" t="s">
        <v>619</v>
      </c>
      <c r="G10" s="3006"/>
      <c r="H10" s="3006"/>
      <c r="I10" s="3007"/>
      <c r="J10" s="3005" t="s">
        <v>618</v>
      </c>
      <c r="K10" s="3006"/>
      <c r="L10" s="3006"/>
      <c r="M10" s="3007"/>
      <c r="N10" s="3005" t="s">
        <v>619</v>
      </c>
      <c r="O10" s="3006"/>
      <c r="P10" s="3006"/>
      <c r="Q10" s="3007"/>
    </row>
    <row r="11" spans="1:22" s="1056" customFormat="1" x14ac:dyDescent="0.2">
      <c r="A11" s="2021"/>
      <c r="B11" s="2015" t="s">
        <v>14</v>
      </c>
      <c r="C11" s="2016"/>
      <c r="E11" s="1614"/>
      <c r="F11" s="2015" t="s">
        <v>15</v>
      </c>
      <c r="G11" s="2016"/>
      <c r="H11" s="1613"/>
      <c r="I11" s="1614"/>
      <c r="J11" s="2015" t="s">
        <v>15</v>
      </c>
      <c r="K11" s="2016"/>
      <c r="L11" s="1613"/>
      <c r="M11" s="1614"/>
      <c r="N11" s="2015" t="s">
        <v>15</v>
      </c>
      <c r="O11" s="2016"/>
      <c r="P11" s="1613"/>
      <c r="Q11" s="1614"/>
    </row>
    <row r="12" spans="1:22" s="1063" customFormat="1" ht="35.25" customHeight="1" x14ac:dyDescent="0.2">
      <c r="A12" s="2022"/>
      <c r="B12" s="1062" t="s">
        <v>16</v>
      </c>
      <c r="C12" s="1062" t="s">
        <v>17</v>
      </c>
      <c r="D12" s="1062"/>
      <c r="E12" s="1062" t="s">
        <v>18</v>
      </c>
      <c r="F12" s="1062" t="s">
        <v>16</v>
      </c>
      <c r="G12" s="1062" t="s">
        <v>17</v>
      </c>
      <c r="H12" s="1062"/>
      <c r="I12" s="1062" t="s">
        <v>18</v>
      </c>
      <c r="J12" s="1062" t="s">
        <v>16</v>
      </c>
      <c r="K12" s="1062" t="s">
        <v>17</v>
      </c>
      <c r="L12" s="1062"/>
      <c r="M12" s="1062" t="s">
        <v>18</v>
      </c>
      <c r="N12" s="1062" t="s">
        <v>16</v>
      </c>
      <c r="O12" s="1062" t="s">
        <v>17</v>
      </c>
      <c r="P12" s="1062"/>
      <c r="Q12" s="1062" t="s">
        <v>18</v>
      </c>
    </row>
    <row r="13" spans="1:22" s="1065" customFormat="1" ht="11.25" x14ac:dyDescent="0.2">
      <c r="A13" s="1064">
        <v>1</v>
      </c>
      <c r="B13" s="1064">
        <v>2</v>
      </c>
      <c r="C13" s="1064">
        <v>3</v>
      </c>
      <c r="D13" s="1064"/>
      <c r="E13" s="1064">
        <v>4</v>
      </c>
      <c r="F13" s="1064">
        <v>5</v>
      </c>
      <c r="G13" s="1064">
        <v>6</v>
      </c>
      <c r="H13" s="1064"/>
      <c r="I13" s="1064">
        <v>7</v>
      </c>
      <c r="J13" s="1064">
        <v>8</v>
      </c>
      <c r="K13" s="1064">
        <v>9</v>
      </c>
      <c r="L13" s="1064"/>
      <c r="M13" s="1064">
        <v>10</v>
      </c>
      <c r="N13" s="1064">
        <v>11</v>
      </c>
      <c r="O13" s="1064">
        <v>12</v>
      </c>
      <c r="P13" s="1064"/>
      <c r="Q13" s="1064">
        <v>13</v>
      </c>
    </row>
    <row r="14" spans="1:22" s="1063" customFormat="1" x14ac:dyDescent="0.2">
      <c r="A14" s="1066">
        <v>0</v>
      </c>
      <c r="B14" s="1620"/>
      <c r="C14" s="1619"/>
      <c r="D14" s="1171"/>
      <c r="E14" s="1171"/>
      <c r="F14" s="1618"/>
      <c r="G14" s="1171"/>
      <c r="H14" s="1171"/>
      <c r="I14" s="1171"/>
      <c r="J14" s="1620"/>
      <c r="K14" s="1171"/>
      <c r="L14" s="1171"/>
      <c r="M14" s="1171"/>
      <c r="N14" s="1618"/>
      <c r="O14" s="1171"/>
      <c r="P14" s="1171"/>
      <c r="Q14" s="1171"/>
      <c r="S14" s="1588"/>
      <c r="T14" s="1068"/>
      <c r="U14" s="1068"/>
      <c r="V14" s="1068"/>
    </row>
    <row r="15" spans="1:22" s="1063" customFormat="1" ht="15" x14ac:dyDescent="0.2">
      <c r="A15" s="1066">
        <v>1</v>
      </c>
      <c r="B15" s="1620"/>
      <c r="C15" s="1171"/>
      <c r="D15" s="1171"/>
      <c r="E15" s="3032">
        <v>320.39999999999998</v>
      </c>
      <c r="F15" s="1901"/>
      <c r="G15" s="1902"/>
      <c r="H15" s="1902"/>
      <c r="I15" s="3032">
        <v>408</v>
      </c>
      <c r="J15" s="1903"/>
      <c r="K15" s="1902"/>
      <c r="L15" s="1902"/>
      <c r="M15" s="3032">
        <v>332.8</v>
      </c>
      <c r="N15" s="1901"/>
      <c r="O15" s="1902"/>
      <c r="P15" s="1902"/>
      <c r="Q15" s="3032">
        <v>246.4</v>
      </c>
      <c r="S15" s="1069"/>
      <c r="T15" s="1068"/>
      <c r="U15" s="1068"/>
      <c r="V15" s="1068"/>
    </row>
    <row r="16" spans="1:22" s="1063" customFormat="1" ht="15" x14ac:dyDescent="0.2">
      <c r="A16" s="1066">
        <v>2</v>
      </c>
      <c r="B16" s="1620"/>
      <c r="C16" s="1171"/>
      <c r="D16" s="1171"/>
      <c r="E16" s="3032">
        <v>276.39999999999998</v>
      </c>
      <c r="F16" s="1901"/>
      <c r="G16" s="1902"/>
      <c r="H16" s="1902"/>
      <c r="I16" s="3032">
        <v>359.2</v>
      </c>
      <c r="J16" s="1903"/>
      <c r="K16" s="1902"/>
      <c r="L16" s="1902"/>
      <c r="M16" s="3032">
        <v>278.8</v>
      </c>
      <c r="N16" s="1901"/>
      <c r="O16" s="1902"/>
      <c r="P16" s="1902"/>
      <c r="Q16" s="3032">
        <v>187.6</v>
      </c>
      <c r="S16" s="1069"/>
      <c r="T16" s="1068"/>
      <c r="U16" s="1068"/>
      <c r="V16" s="1068"/>
    </row>
    <row r="17" spans="1:22" s="1063" customFormat="1" ht="15" x14ac:dyDescent="0.2">
      <c r="A17" s="1066">
        <v>3</v>
      </c>
      <c r="B17" s="1620"/>
      <c r="C17" s="1171"/>
      <c r="D17" s="1171"/>
      <c r="E17" s="3032">
        <v>264</v>
      </c>
      <c r="F17" s="1901"/>
      <c r="G17" s="1902"/>
      <c r="H17" s="1902"/>
      <c r="I17" s="3032">
        <v>313.2</v>
      </c>
      <c r="J17" s="1903"/>
      <c r="K17" s="1902"/>
      <c r="L17" s="1902"/>
      <c r="M17" s="3032">
        <v>270.39999999999998</v>
      </c>
      <c r="N17" s="1901"/>
      <c r="O17" s="1902"/>
      <c r="P17" s="1902"/>
      <c r="Q17" s="3032">
        <v>181.6</v>
      </c>
      <c r="S17" s="1069"/>
      <c r="T17" s="1068"/>
      <c r="U17" s="1068"/>
      <c r="V17" s="1068"/>
    </row>
    <row r="18" spans="1:22" s="1063" customFormat="1" ht="15" x14ac:dyDescent="0.2">
      <c r="A18" s="1066">
        <v>4</v>
      </c>
      <c r="B18" s="1620"/>
      <c r="C18" s="1171"/>
      <c r="D18" s="1171"/>
      <c r="E18" s="3032">
        <v>253.2</v>
      </c>
      <c r="F18" s="1901"/>
      <c r="G18" s="1902"/>
      <c r="H18" s="1902"/>
      <c r="I18" s="3032">
        <v>327.2</v>
      </c>
      <c r="J18" s="1903"/>
      <c r="K18" s="1902"/>
      <c r="L18" s="1902"/>
      <c r="M18" s="3032">
        <v>276</v>
      </c>
      <c r="N18" s="1901"/>
      <c r="O18" s="1902"/>
      <c r="P18" s="1902"/>
      <c r="Q18" s="3032">
        <v>188.4</v>
      </c>
      <c r="S18" s="1069"/>
      <c r="T18" s="1068"/>
      <c r="U18" s="1068"/>
      <c r="V18" s="1068"/>
    </row>
    <row r="19" spans="1:22" s="1063" customFormat="1" ht="15" x14ac:dyDescent="0.2">
      <c r="A19" s="1066">
        <v>5</v>
      </c>
      <c r="B19" s="1620"/>
      <c r="C19" s="1171"/>
      <c r="D19" s="1171"/>
      <c r="E19" s="3032">
        <v>263.2</v>
      </c>
      <c r="F19" s="1901"/>
      <c r="G19" s="1902"/>
      <c r="H19" s="1902"/>
      <c r="I19" s="3032">
        <v>310.39999999999998</v>
      </c>
      <c r="J19" s="1903"/>
      <c r="K19" s="1902"/>
      <c r="L19" s="1902"/>
      <c r="M19" s="3032">
        <v>288.39999999999998</v>
      </c>
      <c r="N19" s="1901"/>
      <c r="O19" s="1902"/>
      <c r="P19" s="1902"/>
      <c r="Q19" s="3032">
        <v>185.6</v>
      </c>
      <c r="S19" s="1069"/>
      <c r="T19" s="1068"/>
      <c r="U19" s="1068"/>
      <c r="V19" s="1068"/>
    </row>
    <row r="20" spans="1:22" s="1063" customFormat="1" ht="15" x14ac:dyDescent="0.2">
      <c r="A20" s="1066">
        <v>6</v>
      </c>
      <c r="B20" s="1620"/>
      <c r="C20" s="1171"/>
      <c r="D20" s="1171"/>
      <c r="E20" s="3032">
        <v>296</v>
      </c>
      <c r="F20" s="1901"/>
      <c r="G20" s="1902"/>
      <c r="H20" s="1902"/>
      <c r="I20" s="3032">
        <v>350.4</v>
      </c>
      <c r="J20" s="1903"/>
      <c r="K20" s="1902"/>
      <c r="L20" s="1902"/>
      <c r="M20" s="3032">
        <v>278</v>
      </c>
      <c r="N20" s="1901"/>
      <c r="O20" s="1902"/>
      <c r="P20" s="1902"/>
      <c r="Q20" s="3032">
        <v>182.4</v>
      </c>
      <c r="S20" s="1069"/>
      <c r="T20" s="1068"/>
      <c r="U20" s="1068"/>
      <c r="V20" s="1068"/>
    </row>
    <row r="21" spans="1:22" s="1063" customFormat="1" ht="15" x14ac:dyDescent="0.2">
      <c r="A21" s="1066">
        <v>7</v>
      </c>
      <c r="B21" s="1620"/>
      <c r="C21" s="1171"/>
      <c r="D21" s="1171"/>
      <c r="E21" s="3032">
        <v>393.6</v>
      </c>
      <c r="F21" s="1901"/>
      <c r="G21" s="1902"/>
      <c r="H21" s="1902"/>
      <c r="I21" s="3032">
        <v>564.4</v>
      </c>
      <c r="J21" s="1903"/>
      <c r="K21" s="1902"/>
      <c r="L21" s="1902"/>
      <c r="M21" s="3032">
        <v>271.60000000000002</v>
      </c>
      <c r="N21" s="1901"/>
      <c r="O21" s="1902"/>
      <c r="P21" s="1902"/>
      <c r="Q21" s="3032">
        <v>181.2</v>
      </c>
      <c r="S21" s="1069"/>
      <c r="T21" s="1068"/>
      <c r="U21" s="1068"/>
      <c r="V21" s="1068"/>
    </row>
    <row r="22" spans="1:22" s="1063" customFormat="1" ht="15" x14ac:dyDescent="0.2">
      <c r="A22" s="1066">
        <v>8</v>
      </c>
      <c r="B22" s="1620"/>
      <c r="C22" s="1171"/>
      <c r="D22" s="1171"/>
      <c r="E22" s="3032">
        <v>482.4</v>
      </c>
      <c r="F22" s="1901"/>
      <c r="G22" s="1902"/>
      <c r="H22" s="1902"/>
      <c r="I22" s="3032">
        <v>717.6</v>
      </c>
      <c r="J22" s="1903"/>
      <c r="K22" s="1902"/>
      <c r="L22" s="1902"/>
      <c r="M22" s="3032">
        <v>289.60000000000002</v>
      </c>
      <c r="N22" s="1901"/>
      <c r="O22" s="1902"/>
      <c r="P22" s="1902"/>
      <c r="Q22" s="3032">
        <v>196.8</v>
      </c>
      <c r="S22" s="1069"/>
      <c r="T22" s="1068"/>
      <c r="U22" s="1068"/>
      <c r="V22" s="1068"/>
    </row>
    <row r="23" spans="1:22" s="1063" customFormat="1" ht="15" x14ac:dyDescent="0.2">
      <c r="A23" s="1066">
        <v>9</v>
      </c>
      <c r="B23" s="1620"/>
      <c r="C23" s="1171"/>
      <c r="D23" s="1171"/>
      <c r="E23" s="3032">
        <v>586</v>
      </c>
      <c r="F23" s="1901"/>
      <c r="G23" s="1902"/>
      <c r="H23" s="1902"/>
      <c r="I23" s="3032">
        <v>767.2</v>
      </c>
      <c r="J23" s="1903"/>
      <c r="K23" s="1902"/>
      <c r="L23" s="1902"/>
      <c r="M23" s="3032">
        <v>418.8</v>
      </c>
      <c r="N23" s="1901"/>
      <c r="O23" s="1902"/>
      <c r="P23" s="1902"/>
      <c r="Q23" s="3032">
        <v>238.4</v>
      </c>
      <c r="S23" s="1069"/>
      <c r="T23" s="1068"/>
      <c r="U23" s="1068"/>
      <c r="V23" s="1068"/>
    </row>
    <row r="24" spans="1:22" s="1063" customFormat="1" ht="15" x14ac:dyDescent="0.2">
      <c r="A24" s="1066">
        <v>10</v>
      </c>
      <c r="B24" s="1620"/>
      <c r="C24" s="1171"/>
      <c r="D24" s="1171"/>
      <c r="E24" s="3032">
        <v>742</v>
      </c>
      <c r="F24" s="1901"/>
      <c r="G24" s="1902"/>
      <c r="H24" s="1902"/>
      <c r="I24" s="3032">
        <v>755.6</v>
      </c>
      <c r="J24" s="1903"/>
      <c r="K24" s="1902"/>
      <c r="L24" s="1902"/>
      <c r="M24" s="3032">
        <v>612.4</v>
      </c>
      <c r="N24" s="1901"/>
      <c r="O24" s="1902"/>
      <c r="P24" s="1902"/>
      <c r="Q24" s="3032">
        <v>236.4</v>
      </c>
      <c r="S24" s="1069"/>
      <c r="T24" s="1068"/>
      <c r="U24" s="1068"/>
      <c r="V24" s="1068"/>
    </row>
    <row r="25" spans="1:22" s="1063" customFormat="1" ht="15" x14ac:dyDescent="0.2">
      <c r="A25" s="1066">
        <v>11</v>
      </c>
      <c r="B25" s="1620"/>
      <c r="C25" s="1171"/>
      <c r="D25" s="1171"/>
      <c r="E25" s="3032">
        <v>637.6</v>
      </c>
      <c r="F25" s="1901"/>
      <c r="G25" s="1902"/>
      <c r="H25" s="1902"/>
      <c r="I25" s="3032">
        <v>771.2</v>
      </c>
      <c r="J25" s="1903"/>
      <c r="K25" s="1902"/>
      <c r="L25" s="1902"/>
      <c r="M25" s="3032">
        <v>483.6</v>
      </c>
      <c r="N25" s="1901"/>
      <c r="O25" s="1902"/>
      <c r="P25" s="1902"/>
      <c r="Q25" s="3032">
        <v>210</v>
      </c>
      <c r="S25" s="1069"/>
      <c r="T25" s="1068"/>
      <c r="U25" s="1068"/>
      <c r="V25" s="1068"/>
    </row>
    <row r="26" spans="1:22" s="1063" customFormat="1" ht="15" x14ac:dyDescent="0.2">
      <c r="A26" s="1066">
        <v>12</v>
      </c>
      <c r="B26" s="1620"/>
      <c r="C26" s="1171"/>
      <c r="D26" s="1171"/>
      <c r="E26" s="3032">
        <v>702</v>
      </c>
      <c r="F26" s="1901"/>
      <c r="G26" s="1902"/>
      <c r="H26" s="1902"/>
      <c r="I26" s="3032">
        <v>718</v>
      </c>
      <c r="J26" s="1903"/>
      <c r="K26" s="1902"/>
      <c r="L26" s="1902"/>
      <c r="M26" s="3032">
        <v>584</v>
      </c>
      <c r="N26" s="1901"/>
      <c r="O26" s="1902"/>
      <c r="P26" s="1902"/>
      <c r="Q26" s="3032">
        <v>193.6</v>
      </c>
      <c r="S26" s="1069"/>
      <c r="T26" s="1068"/>
      <c r="U26" s="1068"/>
      <c r="V26" s="1068"/>
    </row>
    <row r="27" spans="1:22" s="1063" customFormat="1" ht="15" x14ac:dyDescent="0.2">
      <c r="A27" s="1066">
        <v>13</v>
      </c>
      <c r="B27" s="1620"/>
      <c r="C27" s="1171"/>
      <c r="D27" s="1171"/>
      <c r="E27" s="3032">
        <v>466</v>
      </c>
      <c r="F27" s="1901"/>
      <c r="G27" s="1902"/>
      <c r="H27" s="1902"/>
      <c r="I27" s="3032">
        <v>688.8</v>
      </c>
      <c r="J27" s="1903"/>
      <c r="K27" s="1902"/>
      <c r="L27" s="1902"/>
      <c r="M27" s="3032">
        <v>286</v>
      </c>
      <c r="N27" s="1901"/>
      <c r="O27" s="1902"/>
      <c r="P27" s="1902"/>
      <c r="Q27" s="3032">
        <v>196</v>
      </c>
      <c r="S27" s="1069"/>
      <c r="T27" s="1068"/>
      <c r="U27" s="1068"/>
      <c r="V27" s="1068"/>
    </row>
    <row r="28" spans="1:22" s="1063" customFormat="1" ht="15" x14ac:dyDescent="0.2">
      <c r="A28" s="1066">
        <v>14</v>
      </c>
      <c r="B28" s="1620"/>
      <c r="C28" s="1171"/>
      <c r="D28" s="1171"/>
      <c r="E28" s="3032">
        <v>653.6</v>
      </c>
      <c r="F28" s="1901"/>
      <c r="G28" s="1902"/>
      <c r="H28" s="1902"/>
      <c r="I28" s="3032">
        <v>669.6</v>
      </c>
      <c r="J28" s="1903"/>
      <c r="K28" s="1902"/>
      <c r="L28" s="1902"/>
      <c r="M28" s="3032">
        <v>558</v>
      </c>
      <c r="N28" s="1901"/>
      <c r="O28" s="1902"/>
      <c r="P28" s="1902"/>
      <c r="Q28" s="3032">
        <v>240</v>
      </c>
      <c r="S28" s="1069"/>
      <c r="T28" s="1068"/>
      <c r="U28" s="1068"/>
      <c r="V28" s="1068"/>
    </row>
    <row r="29" spans="1:22" s="1063" customFormat="1" ht="15" x14ac:dyDescent="0.2">
      <c r="A29" s="1066">
        <v>15</v>
      </c>
      <c r="B29" s="1620"/>
      <c r="C29" s="1171"/>
      <c r="D29" s="1171"/>
      <c r="E29" s="3032">
        <v>667.2</v>
      </c>
      <c r="F29" s="1901"/>
      <c r="G29" s="1902"/>
      <c r="H29" s="1902"/>
      <c r="I29" s="3032">
        <v>634.4</v>
      </c>
      <c r="J29" s="1903"/>
      <c r="K29" s="1902"/>
      <c r="L29" s="1902"/>
      <c r="M29" s="3032">
        <v>544.79999999999995</v>
      </c>
      <c r="N29" s="1901"/>
      <c r="O29" s="1902"/>
      <c r="P29" s="1902"/>
      <c r="Q29" s="3032">
        <v>217.6</v>
      </c>
      <c r="S29" s="1069"/>
      <c r="T29" s="1068"/>
      <c r="U29" s="1068"/>
      <c r="V29" s="1068"/>
    </row>
    <row r="30" spans="1:22" s="1063" customFormat="1" ht="15" x14ac:dyDescent="0.2">
      <c r="A30" s="1066">
        <v>16</v>
      </c>
      <c r="B30" s="1620"/>
      <c r="C30" s="1171"/>
      <c r="D30" s="1171"/>
      <c r="E30" s="3032">
        <v>748.8</v>
      </c>
      <c r="F30" s="1901"/>
      <c r="G30" s="1902"/>
      <c r="H30" s="1902"/>
      <c r="I30" s="3032">
        <v>628.4</v>
      </c>
      <c r="J30" s="1903"/>
      <c r="K30" s="1902"/>
      <c r="L30" s="1902"/>
      <c r="M30" s="3032">
        <v>608.79999999999995</v>
      </c>
      <c r="N30" s="1901"/>
      <c r="O30" s="1902"/>
      <c r="P30" s="1902"/>
      <c r="Q30" s="3032">
        <v>216.4</v>
      </c>
      <c r="S30" s="1069"/>
      <c r="T30" s="1068"/>
      <c r="U30" s="1068"/>
      <c r="V30" s="1068"/>
    </row>
    <row r="31" spans="1:22" s="1070" customFormat="1" ht="15" x14ac:dyDescent="0.2">
      <c r="A31" s="1066">
        <v>17</v>
      </c>
      <c r="B31" s="1620"/>
      <c r="C31" s="1171"/>
      <c r="D31" s="1171"/>
      <c r="E31" s="3032">
        <v>582.4</v>
      </c>
      <c r="F31" s="1901"/>
      <c r="G31" s="1902"/>
      <c r="H31" s="1902"/>
      <c r="I31" s="3032">
        <v>619.20000000000005</v>
      </c>
      <c r="J31" s="1903"/>
      <c r="K31" s="1902"/>
      <c r="L31" s="1902"/>
      <c r="M31" s="3032">
        <v>450</v>
      </c>
      <c r="N31" s="1901"/>
      <c r="O31" s="1902"/>
      <c r="P31" s="1902"/>
      <c r="Q31" s="3032">
        <v>232.8</v>
      </c>
      <c r="S31" s="1069"/>
      <c r="T31" s="1068"/>
      <c r="U31" s="1068"/>
      <c r="V31" s="1068"/>
    </row>
    <row r="32" spans="1:22" s="1070" customFormat="1" ht="15" x14ac:dyDescent="0.2">
      <c r="A32" s="1066">
        <v>18</v>
      </c>
      <c r="B32" s="1620"/>
      <c r="C32" s="1171"/>
      <c r="D32" s="1171"/>
      <c r="E32" s="3032">
        <v>499.6</v>
      </c>
      <c r="F32" s="1901"/>
      <c r="G32" s="1902"/>
      <c r="H32" s="1902"/>
      <c r="I32" s="3032">
        <v>647.20000000000005</v>
      </c>
      <c r="J32" s="1903"/>
      <c r="K32" s="1902"/>
      <c r="L32" s="1902"/>
      <c r="M32" s="3032">
        <v>335.6</v>
      </c>
      <c r="N32" s="1901"/>
      <c r="O32" s="1902"/>
      <c r="P32" s="1902"/>
      <c r="Q32" s="3032">
        <v>225.2</v>
      </c>
      <c r="S32" s="1069"/>
      <c r="T32" s="1068"/>
      <c r="U32" s="1068"/>
      <c r="V32" s="1068"/>
    </row>
    <row r="33" spans="1:22" s="1070" customFormat="1" ht="15" x14ac:dyDescent="0.2">
      <c r="A33" s="1066">
        <v>19</v>
      </c>
      <c r="B33" s="1620"/>
      <c r="C33" s="1171"/>
      <c r="D33" s="1171"/>
      <c r="E33" s="3032">
        <v>495.6</v>
      </c>
      <c r="F33" s="1901"/>
      <c r="G33" s="1902"/>
      <c r="H33" s="1902"/>
      <c r="I33" s="3032">
        <v>634.79999999999995</v>
      </c>
      <c r="J33" s="1903"/>
      <c r="K33" s="1902"/>
      <c r="L33" s="1902"/>
      <c r="M33" s="3032">
        <v>320.39999999999998</v>
      </c>
      <c r="N33" s="1901"/>
      <c r="O33" s="1902"/>
      <c r="P33" s="1902"/>
      <c r="Q33" s="3032">
        <v>194.4</v>
      </c>
      <c r="S33" s="1069"/>
      <c r="T33" s="1068"/>
      <c r="U33" s="1068"/>
      <c r="V33" s="1068"/>
    </row>
    <row r="34" spans="1:22" s="1070" customFormat="1" ht="15" x14ac:dyDescent="0.2">
      <c r="A34" s="1066">
        <v>20</v>
      </c>
      <c r="B34" s="1620"/>
      <c r="C34" s="1171"/>
      <c r="D34" s="1171"/>
      <c r="E34" s="3032">
        <v>520.4</v>
      </c>
      <c r="F34" s="1901"/>
      <c r="G34" s="1902"/>
      <c r="H34" s="1902"/>
      <c r="I34" s="3032">
        <v>631.6</v>
      </c>
      <c r="J34" s="1903"/>
      <c r="K34" s="1902"/>
      <c r="L34" s="1902"/>
      <c r="M34" s="3032">
        <v>351.6</v>
      </c>
      <c r="N34" s="1901"/>
      <c r="O34" s="1902"/>
      <c r="P34" s="1902"/>
      <c r="Q34" s="3032">
        <v>193.6</v>
      </c>
      <c r="S34" s="1069"/>
      <c r="T34" s="1068"/>
      <c r="U34" s="1068"/>
      <c r="V34" s="1068"/>
    </row>
    <row r="35" spans="1:22" s="1070" customFormat="1" ht="15" x14ac:dyDescent="0.2">
      <c r="A35" s="1066">
        <v>21</v>
      </c>
      <c r="B35" s="1620"/>
      <c r="C35" s="1171"/>
      <c r="D35" s="1171"/>
      <c r="E35" s="3032">
        <v>513.20000000000005</v>
      </c>
      <c r="F35" s="1901"/>
      <c r="G35" s="1902"/>
      <c r="H35" s="1902"/>
      <c r="I35" s="3032">
        <v>638.4</v>
      </c>
      <c r="J35" s="1903"/>
      <c r="K35" s="1902"/>
      <c r="L35" s="1902"/>
      <c r="M35" s="3032">
        <v>341.2</v>
      </c>
      <c r="N35" s="1901"/>
      <c r="O35" s="1902"/>
      <c r="P35" s="1902"/>
      <c r="Q35" s="3032">
        <v>208.4</v>
      </c>
      <c r="S35" s="1069"/>
      <c r="T35" s="1068"/>
      <c r="U35" s="1068"/>
      <c r="V35" s="1068"/>
    </row>
    <row r="36" spans="1:22" s="1070" customFormat="1" ht="15" x14ac:dyDescent="0.2">
      <c r="A36" s="1066">
        <v>22</v>
      </c>
      <c r="B36" s="1620"/>
      <c r="C36" s="1171"/>
      <c r="D36" s="1171"/>
      <c r="E36" s="3032">
        <v>481.2</v>
      </c>
      <c r="F36" s="1901"/>
      <c r="G36" s="1902"/>
      <c r="H36" s="1902"/>
      <c r="I36" s="3032">
        <v>654.4</v>
      </c>
      <c r="J36" s="1903"/>
      <c r="K36" s="1902"/>
      <c r="L36" s="1902"/>
      <c r="M36" s="3032">
        <v>300.39999999999998</v>
      </c>
      <c r="N36" s="1901"/>
      <c r="O36" s="1902"/>
      <c r="P36" s="1902"/>
      <c r="Q36" s="3032">
        <v>190.8</v>
      </c>
      <c r="S36" s="1069"/>
      <c r="T36" s="1068"/>
      <c r="U36" s="1068"/>
      <c r="V36" s="1068"/>
    </row>
    <row r="37" spans="1:22" s="1070" customFormat="1" ht="15" x14ac:dyDescent="0.2">
      <c r="A37" s="1066">
        <v>23</v>
      </c>
      <c r="B37" s="1620"/>
      <c r="C37" s="1171"/>
      <c r="D37" s="1171"/>
      <c r="E37" s="3032">
        <v>456.8</v>
      </c>
      <c r="F37" s="1901"/>
      <c r="G37" s="1902"/>
      <c r="H37" s="1902"/>
      <c r="I37" s="3032">
        <v>599.20000000000005</v>
      </c>
      <c r="J37" s="1903"/>
      <c r="K37" s="1902"/>
      <c r="L37" s="1902"/>
      <c r="M37" s="3032">
        <v>332.8</v>
      </c>
      <c r="N37" s="1901"/>
      <c r="O37" s="1902"/>
      <c r="P37" s="1902"/>
      <c r="Q37" s="3032">
        <v>187.6</v>
      </c>
      <c r="S37" s="1069"/>
      <c r="T37" s="1068"/>
      <c r="U37" s="1068"/>
      <c r="V37" s="1068"/>
    </row>
    <row r="38" spans="1:22" s="1070" customFormat="1" ht="15" x14ac:dyDescent="0.2">
      <c r="A38" s="1066">
        <v>24</v>
      </c>
      <c r="B38" s="1620"/>
      <c r="C38" s="1171"/>
      <c r="D38" s="1171"/>
      <c r="E38" s="3032">
        <v>353.2</v>
      </c>
      <c r="F38" s="1901"/>
      <c r="G38" s="1902"/>
      <c r="H38" s="1902"/>
      <c r="I38" s="3032">
        <v>463.6</v>
      </c>
      <c r="J38" s="1903"/>
      <c r="K38" s="1902"/>
      <c r="L38" s="1902"/>
      <c r="M38" s="3032">
        <v>300.39999999999998</v>
      </c>
      <c r="N38" s="1901"/>
      <c r="O38" s="1902"/>
      <c r="P38" s="1902"/>
      <c r="Q38" s="3032">
        <v>192.4</v>
      </c>
      <c r="S38" s="1069"/>
      <c r="T38" s="1068"/>
      <c r="U38" s="1068"/>
      <c r="V38" s="1068"/>
    </row>
    <row r="39" spans="1:22" s="1070" customFormat="1" ht="15" x14ac:dyDescent="0.3">
      <c r="A39" s="1066" t="s">
        <v>19</v>
      </c>
      <c r="B39" s="1589"/>
      <c r="C39" s="1590"/>
      <c r="D39" s="1589"/>
      <c r="E39" s="1904">
        <f>SUM(E15:E38)</f>
        <v>11654.800000000003</v>
      </c>
      <c r="F39" s="1912"/>
      <c r="G39" s="1912"/>
      <c r="H39" s="1912"/>
      <c r="I39" s="1904">
        <f>SUM(I15:I38)</f>
        <v>13872.000000000002</v>
      </c>
      <c r="J39" s="1912"/>
      <c r="K39" s="1912"/>
      <c r="L39" s="1912"/>
      <c r="M39" s="1906">
        <f>SUM(M15:M38)</f>
        <v>9114.4</v>
      </c>
      <c r="N39" s="1907"/>
      <c r="O39" s="1908"/>
      <c r="P39" s="1907"/>
      <c r="Q39" s="1910">
        <f>SUM(Q15:Q38)</f>
        <v>4923.6000000000004</v>
      </c>
      <c r="S39" s="1593"/>
      <c r="T39" s="1072"/>
      <c r="U39" s="1072"/>
    </row>
    <row r="40" spans="1:22" s="1056" customFormat="1" ht="12.75" customHeight="1" x14ac:dyDescent="0.2">
      <c r="A40" s="1056" t="s">
        <v>20</v>
      </c>
    </row>
    <row r="41" spans="1:22" s="1056" customFormat="1" ht="12.75" customHeight="1" x14ac:dyDescent="0.2">
      <c r="A41" s="1056" t="s">
        <v>21</v>
      </c>
    </row>
    <row r="42" spans="1:22" x14ac:dyDescent="0.2">
      <c r="A42" s="1056" t="s">
        <v>22</v>
      </c>
    </row>
    <row r="43" spans="1:22" x14ac:dyDescent="0.2">
      <c r="A43" s="1056" t="s">
        <v>23</v>
      </c>
      <c r="K43" s="1056" t="s">
        <v>538</v>
      </c>
      <c r="L43" s="1056"/>
      <c r="M43" s="1056"/>
      <c r="N43" s="1056"/>
      <c r="O43" s="1056"/>
      <c r="P43" s="1056"/>
      <c r="Q43" s="1056"/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V43"/>
  <sheetViews>
    <sheetView tabSelected="1" zoomScale="70" zoomScaleNormal="70" zoomScaleSheetLayoutView="100" workbookViewId="0">
      <selection activeCell="X28" sqref="X28"/>
    </sheetView>
  </sheetViews>
  <sheetFormatPr defaultRowHeight="12.75" x14ac:dyDescent="0.2"/>
  <cols>
    <col min="1" max="3" width="11.28515625" style="1073" customWidth="1"/>
    <col min="4" max="4" width="11.28515625" style="1073" hidden="1" customWidth="1"/>
    <col min="5" max="7" width="11.28515625" style="1073" customWidth="1"/>
    <col min="8" max="8" width="11.28515625" style="1073" hidden="1" customWidth="1"/>
    <col min="9" max="11" width="11.28515625" style="1073" customWidth="1"/>
    <col min="12" max="12" width="11.28515625" style="1073" hidden="1" customWidth="1"/>
    <col min="13" max="15" width="11.28515625" style="1073" customWidth="1"/>
    <col min="16" max="16" width="11.28515625" style="1073" hidden="1" customWidth="1"/>
    <col min="17" max="17" width="11.28515625" style="1073" customWidth="1"/>
    <col min="18" max="16384" width="9.140625" style="1073"/>
  </cols>
  <sheetData>
    <row r="1" spans="1:22" s="1056" customFormat="1" ht="18.75" customHeight="1" x14ac:dyDescent="0.25">
      <c r="B1" s="1579"/>
      <c r="C1" s="1617" t="s">
        <v>616</v>
      </c>
      <c r="D1" s="1058"/>
      <c r="E1" s="1058"/>
      <c r="J1" s="801"/>
      <c r="K1" s="2999" t="s">
        <v>617</v>
      </c>
      <c r="L1" s="2999"/>
      <c r="M1" s="2999"/>
      <c r="N1" s="2999"/>
      <c r="O1" s="2999"/>
      <c r="P1" s="2999"/>
      <c r="Q1" s="2999"/>
    </row>
    <row r="2" spans="1:22" s="1056" customFormat="1" ht="10.5" customHeight="1" x14ac:dyDescent="0.2">
      <c r="A2" s="1580"/>
      <c r="B2" s="3000" t="s">
        <v>1</v>
      </c>
      <c r="C2" s="3000"/>
      <c r="D2" s="3000"/>
      <c r="E2" s="3000"/>
      <c r="N2" s="3001" t="s">
        <v>2</v>
      </c>
      <c r="O2" s="3002"/>
      <c r="P2" s="3002"/>
      <c r="Q2" s="3002"/>
    </row>
    <row r="3" spans="1:22" s="1056" customFormat="1" ht="13.5" customHeight="1" x14ac:dyDescent="0.2">
      <c r="N3" s="1058"/>
      <c r="O3" s="1058"/>
      <c r="P3" s="1058"/>
      <c r="Q3" s="1058"/>
    </row>
    <row r="4" spans="1:22" s="1056" customFormat="1" ht="15" customHeight="1" x14ac:dyDescent="0.25">
      <c r="B4" s="1581"/>
      <c r="C4" s="1617" t="s">
        <v>615</v>
      </c>
      <c r="D4" s="1581"/>
      <c r="E4" s="1581"/>
      <c r="I4" s="3003" t="s">
        <v>5</v>
      </c>
      <c r="J4" s="2013"/>
      <c r="K4" s="2013"/>
      <c r="L4" s="1612"/>
      <c r="O4" s="1061"/>
    </row>
    <row r="5" spans="1:22" s="1056" customFormat="1" ht="9.75" customHeight="1" x14ac:dyDescent="0.2">
      <c r="A5" s="1580"/>
      <c r="B5" s="3004" t="s">
        <v>7</v>
      </c>
      <c r="C5" s="3004"/>
      <c r="D5" s="3004"/>
      <c r="E5" s="3004"/>
    </row>
    <row r="6" spans="1:22" s="1056" customFormat="1" ht="12" customHeight="1" x14ac:dyDescent="0.25">
      <c r="E6" s="2998" t="s">
        <v>8</v>
      </c>
      <c r="F6" s="2998"/>
      <c r="G6" s="2998"/>
      <c r="H6" s="2998"/>
      <c r="I6" s="2998"/>
      <c r="J6" s="2998"/>
      <c r="K6" s="2998"/>
      <c r="L6" s="2998"/>
      <c r="M6" s="2998"/>
      <c r="N6" s="2998"/>
    </row>
    <row r="7" spans="1:22" s="1056" customFormat="1" ht="15.75" x14ac:dyDescent="0.25">
      <c r="E7" s="2702" t="s">
        <v>692</v>
      </c>
      <c r="F7" s="2702"/>
      <c r="G7" s="2702"/>
      <c r="H7" s="2702"/>
      <c r="I7" s="2702"/>
      <c r="J7" s="2702"/>
      <c r="K7" s="2702"/>
      <c r="L7" s="2702"/>
      <c r="M7" s="2702"/>
      <c r="N7" s="2702"/>
    </row>
    <row r="8" spans="1:22" s="1056" customFormat="1" ht="9" customHeight="1" x14ac:dyDescent="0.2"/>
    <row r="9" spans="1:22" s="1056" customFormat="1" x14ac:dyDescent="0.2">
      <c r="A9" s="2020" t="s">
        <v>9</v>
      </c>
      <c r="B9" s="2015" t="s">
        <v>10</v>
      </c>
      <c r="C9" s="2016"/>
      <c r="D9" s="2016"/>
      <c r="E9" s="2016"/>
      <c r="F9" s="2016"/>
      <c r="G9" s="2016"/>
      <c r="H9" s="2016"/>
      <c r="I9" s="2017"/>
      <c r="J9" s="2015" t="s">
        <v>11</v>
      </c>
      <c r="K9" s="2016"/>
      <c r="L9" s="2016"/>
      <c r="M9" s="2016"/>
      <c r="N9" s="2016"/>
      <c r="O9" s="2016"/>
      <c r="P9" s="2016"/>
      <c r="Q9" s="2017"/>
    </row>
    <row r="10" spans="1:22" s="1056" customFormat="1" x14ac:dyDescent="0.2">
      <c r="A10" s="2021"/>
      <c r="B10" s="3005" t="s">
        <v>620</v>
      </c>
      <c r="C10" s="3006"/>
      <c r="D10" s="3006"/>
      <c r="E10" s="3007"/>
      <c r="F10" s="3005" t="s">
        <v>621</v>
      </c>
      <c r="G10" s="3006"/>
      <c r="H10" s="3006"/>
      <c r="I10" s="3007"/>
      <c r="J10" s="3005" t="s">
        <v>620</v>
      </c>
      <c r="K10" s="3006"/>
      <c r="L10" s="3006"/>
      <c r="M10" s="3007"/>
      <c r="N10" s="3005" t="s">
        <v>621</v>
      </c>
      <c r="O10" s="3006"/>
      <c r="P10" s="3006"/>
      <c r="Q10" s="3007"/>
    </row>
    <row r="11" spans="1:22" s="1056" customFormat="1" x14ac:dyDescent="0.2">
      <c r="A11" s="2021"/>
      <c r="B11" s="2015" t="s">
        <v>14</v>
      </c>
      <c r="C11" s="2016"/>
      <c r="E11" s="1614"/>
      <c r="F11" s="2015" t="s">
        <v>15</v>
      </c>
      <c r="G11" s="2016"/>
      <c r="H11" s="1613"/>
      <c r="I11" s="1614"/>
      <c r="J11" s="2015" t="s">
        <v>15</v>
      </c>
      <c r="K11" s="2016"/>
      <c r="L11" s="1613"/>
      <c r="M11" s="1614"/>
      <c r="N11" s="2015" t="s">
        <v>15</v>
      </c>
      <c r="O11" s="2016"/>
      <c r="P11" s="1613"/>
      <c r="Q11" s="1614"/>
    </row>
    <row r="12" spans="1:22" s="1063" customFormat="1" ht="35.25" customHeight="1" x14ac:dyDescent="0.2">
      <c r="A12" s="2022"/>
      <c r="B12" s="1062" t="s">
        <v>16</v>
      </c>
      <c r="C12" s="1062" t="s">
        <v>17</v>
      </c>
      <c r="D12" s="1062"/>
      <c r="E12" s="1062" t="s">
        <v>18</v>
      </c>
      <c r="F12" s="1062" t="s">
        <v>16</v>
      </c>
      <c r="G12" s="1062" t="s">
        <v>17</v>
      </c>
      <c r="H12" s="1062"/>
      <c r="I12" s="1062" t="s">
        <v>18</v>
      </c>
      <c r="J12" s="1062" t="s">
        <v>16</v>
      </c>
      <c r="K12" s="1062" t="s">
        <v>17</v>
      </c>
      <c r="L12" s="1062"/>
      <c r="M12" s="1062" t="s">
        <v>18</v>
      </c>
      <c r="N12" s="1062" t="s">
        <v>16</v>
      </c>
      <c r="O12" s="1062" t="s">
        <v>17</v>
      </c>
      <c r="P12" s="1062"/>
      <c r="Q12" s="1062" t="s">
        <v>18</v>
      </c>
    </row>
    <row r="13" spans="1:22" s="1065" customFormat="1" ht="11.25" x14ac:dyDescent="0.2">
      <c r="A13" s="1064">
        <v>1</v>
      </c>
      <c r="B13" s="1064">
        <v>2</v>
      </c>
      <c r="C13" s="1064">
        <v>3</v>
      </c>
      <c r="D13" s="1064"/>
      <c r="E13" s="1064">
        <v>4</v>
      </c>
      <c r="F13" s="1064">
        <v>5</v>
      </c>
      <c r="G13" s="1064">
        <v>6</v>
      </c>
      <c r="H13" s="1064"/>
      <c r="I13" s="1064">
        <v>7</v>
      </c>
      <c r="J13" s="1064">
        <v>8</v>
      </c>
      <c r="K13" s="1064">
        <v>9</v>
      </c>
      <c r="L13" s="1064"/>
      <c r="M13" s="1064">
        <v>10</v>
      </c>
      <c r="N13" s="1064">
        <v>11</v>
      </c>
      <c r="O13" s="1064">
        <v>12</v>
      </c>
      <c r="P13" s="1064"/>
      <c r="Q13" s="1064">
        <v>13</v>
      </c>
    </row>
    <row r="14" spans="1:22" s="1063" customFormat="1" ht="15" x14ac:dyDescent="0.2">
      <c r="A14" s="1066">
        <v>0</v>
      </c>
      <c r="B14" s="1620"/>
      <c r="C14" s="1919"/>
      <c r="D14" s="1919"/>
      <c r="E14" s="1919"/>
      <c r="F14" s="1920"/>
      <c r="G14" s="1919"/>
      <c r="H14" s="1919"/>
      <c r="I14" s="1919"/>
      <c r="J14" s="1622"/>
      <c r="K14" s="1171"/>
      <c r="L14" s="1171"/>
      <c r="M14" s="1171"/>
      <c r="N14" s="1618"/>
      <c r="O14" s="1171"/>
      <c r="P14" s="1171"/>
      <c r="Q14" s="1171"/>
      <c r="S14" s="1588"/>
      <c r="T14" s="1068"/>
      <c r="U14" s="1068"/>
      <c r="V14" s="1068"/>
    </row>
    <row r="15" spans="1:22" s="1063" customFormat="1" ht="15" x14ac:dyDescent="0.2">
      <c r="A15" s="1066">
        <v>1</v>
      </c>
      <c r="B15" s="1620"/>
      <c r="C15" s="1919"/>
      <c r="D15" s="1919"/>
      <c r="E15" s="1670"/>
      <c r="F15" s="1920"/>
      <c r="G15" s="1919"/>
      <c r="H15" s="1919"/>
      <c r="I15" s="1670"/>
      <c r="J15" s="1622"/>
      <c r="K15" s="1171"/>
      <c r="L15" s="1171"/>
      <c r="M15" s="1618"/>
      <c r="N15" s="1618"/>
      <c r="O15" s="1171"/>
      <c r="P15" s="1171"/>
      <c r="Q15" s="1964"/>
      <c r="S15" s="1069"/>
      <c r="T15" s="1068"/>
      <c r="U15" s="1068"/>
      <c r="V15" s="1068"/>
    </row>
    <row r="16" spans="1:22" s="1063" customFormat="1" ht="15" x14ac:dyDescent="0.2">
      <c r="A16" s="1066">
        <v>2</v>
      </c>
      <c r="B16" s="1620"/>
      <c r="C16" s="1919"/>
      <c r="D16" s="1919"/>
      <c r="E16" s="1671"/>
      <c r="F16" s="1920"/>
      <c r="G16" s="1919"/>
      <c r="H16" s="1919"/>
      <c r="I16" s="1671"/>
      <c r="J16" s="1622"/>
      <c r="K16" s="1171"/>
      <c r="L16" s="1171"/>
      <c r="M16" s="1618"/>
      <c r="N16" s="1618"/>
      <c r="O16" s="1171"/>
      <c r="P16" s="1171"/>
      <c r="Q16" s="1964"/>
      <c r="S16" s="1069"/>
      <c r="T16" s="1068"/>
      <c r="U16" s="1068"/>
      <c r="V16" s="1068"/>
    </row>
    <row r="17" spans="1:22" s="1063" customFormat="1" ht="15" x14ac:dyDescent="0.2">
      <c r="A17" s="1066">
        <v>3</v>
      </c>
      <c r="B17" s="1620"/>
      <c r="C17" s="1919"/>
      <c r="D17" s="1919"/>
      <c r="E17" s="1671"/>
      <c r="F17" s="1920"/>
      <c r="G17" s="1919"/>
      <c r="H17" s="1919"/>
      <c r="I17" s="1671"/>
      <c r="J17" s="1622"/>
      <c r="K17" s="1171"/>
      <c r="L17" s="1171"/>
      <c r="M17" s="1618"/>
      <c r="N17" s="1618"/>
      <c r="O17" s="1171"/>
      <c r="P17" s="1171"/>
      <c r="Q17" s="1964"/>
      <c r="S17" s="1069"/>
      <c r="T17" s="1068"/>
      <c r="U17" s="1068"/>
      <c r="V17" s="1068"/>
    </row>
    <row r="18" spans="1:22" s="1063" customFormat="1" ht="15" x14ac:dyDescent="0.2">
      <c r="A18" s="1066">
        <v>4</v>
      </c>
      <c r="B18" s="1620"/>
      <c r="C18" s="1919"/>
      <c r="D18" s="1919"/>
      <c r="E18" s="1671"/>
      <c r="F18" s="1920"/>
      <c r="G18" s="1919"/>
      <c r="H18" s="1919"/>
      <c r="I18" s="1671"/>
      <c r="J18" s="1622"/>
      <c r="K18" s="1171"/>
      <c r="L18" s="1171"/>
      <c r="M18" s="1618"/>
      <c r="N18" s="1618"/>
      <c r="O18" s="1171"/>
      <c r="P18" s="1171"/>
      <c r="Q18" s="1964"/>
      <c r="S18" s="1069"/>
      <c r="T18" s="1068"/>
      <c r="U18" s="1068"/>
      <c r="V18" s="1068"/>
    </row>
    <row r="19" spans="1:22" s="1063" customFormat="1" ht="15" x14ac:dyDescent="0.2">
      <c r="A19" s="1066">
        <v>5</v>
      </c>
      <c r="B19" s="1620"/>
      <c r="C19" s="1919"/>
      <c r="D19" s="1919"/>
      <c r="E19" s="1671"/>
      <c r="F19" s="1920"/>
      <c r="G19" s="1919"/>
      <c r="H19" s="1919"/>
      <c r="I19" s="1671"/>
      <c r="J19" s="1622"/>
      <c r="K19" s="1171"/>
      <c r="L19" s="1171"/>
      <c r="M19" s="1618"/>
      <c r="N19" s="1618"/>
      <c r="O19" s="1171"/>
      <c r="P19" s="1171"/>
      <c r="Q19" s="1964"/>
      <c r="S19" s="1069"/>
      <c r="T19" s="1068"/>
      <c r="U19" s="1068"/>
      <c r="V19" s="1068"/>
    </row>
    <row r="20" spans="1:22" s="1063" customFormat="1" ht="15" x14ac:dyDescent="0.2">
      <c r="A20" s="1066">
        <v>6</v>
      </c>
      <c r="B20" s="1620"/>
      <c r="C20" s="1919"/>
      <c r="D20" s="1919"/>
      <c r="E20" s="1671"/>
      <c r="F20" s="1920"/>
      <c r="G20" s="1919"/>
      <c r="H20" s="1919"/>
      <c r="I20" s="1671"/>
      <c r="J20" s="1622"/>
      <c r="K20" s="1171"/>
      <c r="L20" s="1171"/>
      <c r="M20" s="1618"/>
      <c r="N20" s="1618"/>
      <c r="O20" s="1171"/>
      <c r="P20" s="1171"/>
      <c r="Q20" s="1964"/>
      <c r="S20" s="1069"/>
      <c r="T20" s="1068"/>
      <c r="U20" s="1068"/>
      <c r="V20" s="1068"/>
    </row>
    <row r="21" spans="1:22" s="1063" customFormat="1" ht="15" x14ac:dyDescent="0.2">
      <c r="A21" s="1066">
        <v>7</v>
      </c>
      <c r="B21" s="1620"/>
      <c r="C21" s="1919"/>
      <c r="D21" s="1919"/>
      <c r="E21" s="1671"/>
      <c r="F21" s="1920"/>
      <c r="G21" s="1919"/>
      <c r="H21" s="1919"/>
      <c r="I21" s="1671"/>
      <c r="J21" s="1622"/>
      <c r="K21" s="1171"/>
      <c r="L21" s="1171"/>
      <c r="M21" s="1618"/>
      <c r="N21" s="1618"/>
      <c r="O21" s="1171"/>
      <c r="P21" s="1171"/>
      <c r="Q21" s="1964"/>
      <c r="S21" s="1069"/>
      <c r="T21" s="1068"/>
      <c r="U21" s="1068"/>
      <c r="V21" s="1068"/>
    </row>
    <row r="22" spans="1:22" s="1063" customFormat="1" ht="15" x14ac:dyDescent="0.2">
      <c r="A22" s="1066">
        <v>8</v>
      </c>
      <c r="B22" s="1620"/>
      <c r="C22" s="1919"/>
      <c r="D22" s="1919"/>
      <c r="E22" s="1671"/>
      <c r="F22" s="1920"/>
      <c r="G22" s="1919"/>
      <c r="H22" s="1919"/>
      <c r="I22" s="1671"/>
      <c r="J22" s="1622"/>
      <c r="K22" s="1171"/>
      <c r="L22" s="1171"/>
      <c r="M22" s="1618"/>
      <c r="N22" s="1618"/>
      <c r="O22" s="1171"/>
      <c r="P22" s="1171"/>
      <c r="Q22" s="1964"/>
      <c r="S22" s="1069"/>
      <c r="T22" s="1068"/>
      <c r="U22" s="1068"/>
      <c r="V22" s="1068"/>
    </row>
    <row r="23" spans="1:22" s="1063" customFormat="1" ht="15" x14ac:dyDescent="0.2">
      <c r="A23" s="1066">
        <v>9</v>
      </c>
      <c r="B23" s="1620"/>
      <c r="C23" s="1919"/>
      <c r="D23" s="1919"/>
      <c r="E23" s="1671"/>
      <c r="F23" s="1920"/>
      <c r="G23" s="1919"/>
      <c r="H23" s="1919"/>
      <c r="I23" s="1671"/>
      <c r="J23" s="1622"/>
      <c r="K23" s="1171"/>
      <c r="L23" s="1171"/>
      <c r="M23" s="1618"/>
      <c r="N23" s="1618"/>
      <c r="O23" s="1171"/>
      <c r="P23" s="1171"/>
      <c r="Q23" s="1964"/>
      <c r="S23" s="1069"/>
      <c r="T23" s="1068"/>
      <c r="U23" s="1068"/>
      <c r="V23" s="1068"/>
    </row>
    <row r="24" spans="1:22" s="1063" customFormat="1" ht="15" x14ac:dyDescent="0.25">
      <c r="A24" s="1066">
        <v>10</v>
      </c>
      <c r="B24" s="1620"/>
      <c r="C24" s="1919"/>
      <c r="D24" s="1919"/>
      <c r="E24" s="1675"/>
      <c r="F24" s="1920"/>
      <c r="G24" s="1919"/>
      <c r="H24" s="1919"/>
      <c r="I24" s="1675"/>
      <c r="J24" s="1622"/>
      <c r="K24" s="1171"/>
      <c r="L24" s="1171"/>
      <c r="M24" s="1618"/>
      <c r="N24" s="1618"/>
      <c r="O24" s="1171"/>
      <c r="P24" s="1171"/>
      <c r="Q24" s="1964"/>
      <c r="S24" s="1069"/>
      <c r="T24" s="1068"/>
      <c r="U24" s="1068"/>
      <c r="V24" s="1068"/>
    </row>
    <row r="25" spans="1:22" s="1063" customFormat="1" ht="15" x14ac:dyDescent="0.25">
      <c r="A25" s="1066">
        <v>11</v>
      </c>
      <c r="B25" s="1620"/>
      <c r="C25" s="1919"/>
      <c r="D25" s="1919"/>
      <c r="E25" s="1675"/>
      <c r="F25" s="1920"/>
      <c r="G25" s="1919"/>
      <c r="H25" s="1919"/>
      <c r="I25" s="1675"/>
      <c r="J25" s="1622"/>
      <c r="K25" s="1171"/>
      <c r="L25" s="1171"/>
      <c r="M25" s="1618"/>
      <c r="N25" s="1618"/>
      <c r="O25" s="1171"/>
      <c r="P25" s="1171"/>
      <c r="Q25" s="1964"/>
      <c r="S25" s="1069"/>
      <c r="T25" s="1068"/>
      <c r="U25" s="1068"/>
      <c r="V25" s="1068"/>
    </row>
    <row r="26" spans="1:22" s="1063" customFormat="1" ht="15" x14ac:dyDescent="0.25">
      <c r="A26" s="1066">
        <v>12</v>
      </c>
      <c r="B26" s="1620"/>
      <c r="C26" s="1919"/>
      <c r="D26" s="1919"/>
      <c r="E26" s="1675"/>
      <c r="F26" s="1920"/>
      <c r="G26" s="1919"/>
      <c r="H26" s="1919"/>
      <c r="I26" s="1675"/>
      <c r="J26" s="1622"/>
      <c r="K26" s="1171"/>
      <c r="L26" s="1171"/>
      <c r="M26" s="1618"/>
      <c r="N26" s="1618"/>
      <c r="O26" s="1171"/>
      <c r="P26" s="1171"/>
      <c r="Q26" s="1964"/>
      <c r="S26" s="1069"/>
      <c r="T26" s="1068"/>
      <c r="U26" s="1068"/>
      <c r="V26" s="1068"/>
    </row>
    <row r="27" spans="1:22" s="1063" customFormat="1" ht="15" x14ac:dyDescent="0.25">
      <c r="A27" s="1066">
        <v>13</v>
      </c>
      <c r="B27" s="1620"/>
      <c r="C27" s="1919"/>
      <c r="D27" s="1919"/>
      <c r="E27" s="1675"/>
      <c r="F27" s="1920"/>
      <c r="G27" s="1919"/>
      <c r="H27" s="1919"/>
      <c r="I27" s="1675"/>
      <c r="J27" s="1622"/>
      <c r="K27" s="1171"/>
      <c r="L27" s="1171"/>
      <c r="M27" s="1618"/>
      <c r="N27" s="1618"/>
      <c r="O27" s="1171"/>
      <c r="P27" s="1171"/>
      <c r="Q27" s="1964"/>
      <c r="S27" s="1069"/>
      <c r="T27" s="1068"/>
      <c r="U27" s="1068"/>
      <c r="V27" s="1068"/>
    </row>
    <row r="28" spans="1:22" s="1063" customFormat="1" ht="15" x14ac:dyDescent="0.25">
      <c r="A28" s="1066">
        <v>14</v>
      </c>
      <c r="B28" s="1620"/>
      <c r="C28" s="1919"/>
      <c r="D28" s="1919"/>
      <c r="E28" s="1675"/>
      <c r="F28" s="1920"/>
      <c r="G28" s="1919"/>
      <c r="H28" s="1919"/>
      <c r="I28" s="1675"/>
      <c r="J28" s="1622"/>
      <c r="K28" s="1171"/>
      <c r="L28" s="1171"/>
      <c r="M28" s="1618"/>
      <c r="N28" s="1618"/>
      <c r="O28" s="1171"/>
      <c r="P28" s="1171"/>
      <c r="Q28" s="1964"/>
      <c r="S28" s="1069"/>
      <c r="T28" s="1068"/>
      <c r="U28" s="1068"/>
      <c r="V28" s="1068"/>
    </row>
    <row r="29" spans="1:22" s="1063" customFormat="1" ht="15" x14ac:dyDescent="0.25">
      <c r="A29" s="1066">
        <v>15</v>
      </c>
      <c r="B29" s="1620"/>
      <c r="C29" s="1919"/>
      <c r="D29" s="1919"/>
      <c r="E29" s="1675"/>
      <c r="F29" s="1920"/>
      <c r="G29" s="1919"/>
      <c r="H29" s="1919"/>
      <c r="I29" s="1675"/>
      <c r="J29" s="1622"/>
      <c r="K29" s="1171"/>
      <c r="L29" s="1171"/>
      <c r="M29" s="1618"/>
      <c r="N29" s="1618"/>
      <c r="O29" s="1171"/>
      <c r="P29" s="1171"/>
      <c r="Q29" s="1964"/>
      <c r="S29" s="1069"/>
      <c r="T29" s="1068"/>
      <c r="U29" s="1068"/>
      <c r="V29" s="1068"/>
    </row>
    <row r="30" spans="1:22" s="1063" customFormat="1" ht="15" x14ac:dyDescent="0.25">
      <c r="A30" s="1066">
        <v>16</v>
      </c>
      <c r="B30" s="1620"/>
      <c r="C30" s="1919"/>
      <c r="D30" s="1919"/>
      <c r="E30" s="1675"/>
      <c r="F30" s="1920"/>
      <c r="G30" s="1919"/>
      <c r="H30" s="1919"/>
      <c r="I30" s="1675"/>
      <c r="J30" s="1622"/>
      <c r="K30" s="1171"/>
      <c r="L30" s="1171"/>
      <c r="M30" s="1618"/>
      <c r="N30" s="1618"/>
      <c r="O30" s="1171"/>
      <c r="P30" s="1171"/>
      <c r="Q30" s="1964"/>
      <c r="S30" s="1069"/>
      <c r="T30" s="1068"/>
      <c r="U30" s="1068"/>
      <c r="V30" s="1068"/>
    </row>
    <row r="31" spans="1:22" s="1070" customFormat="1" ht="15" x14ac:dyDescent="0.25">
      <c r="A31" s="1066">
        <v>17</v>
      </c>
      <c r="B31" s="1620"/>
      <c r="C31" s="1919"/>
      <c r="D31" s="1919"/>
      <c r="E31" s="1675"/>
      <c r="F31" s="1920"/>
      <c r="G31" s="1919"/>
      <c r="H31" s="1919"/>
      <c r="I31" s="1675"/>
      <c r="J31" s="1622"/>
      <c r="K31" s="1171"/>
      <c r="L31" s="1171"/>
      <c r="M31" s="1618"/>
      <c r="N31" s="1618"/>
      <c r="O31" s="1171"/>
      <c r="P31" s="1171"/>
      <c r="Q31" s="1964"/>
      <c r="S31" s="1069"/>
      <c r="T31" s="1068"/>
      <c r="U31" s="1068"/>
      <c r="V31" s="1068"/>
    </row>
    <row r="32" spans="1:22" s="1070" customFormat="1" ht="15" x14ac:dyDescent="0.25">
      <c r="A32" s="1066">
        <v>18</v>
      </c>
      <c r="B32" s="1620"/>
      <c r="C32" s="1919"/>
      <c r="D32" s="1919"/>
      <c r="E32" s="1675"/>
      <c r="F32" s="1920"/>
      <c r="G32" s="1919"/>
      <c r="H32" s="1919"/>
      <c r="I32" s="1675"/>
      <c r="J32" s="1622"/>
      <c r="K32" s="1171"/>
      <c r="L32" s="1171"/>
      <c r="M32" s="1618"/>
      <c r="N32" s="1618"/>
      <c r="O32" s="1171"/>
      <c r="P32" s="1171"/>
      <c r="Q32" s="1964"/>
      <c r="S32" s="1069"/>
      <c r="T32" s="1068"/>
      <c r="U32" s="1068"/>
      <c r="V32" s="1068"/>
    </row>
    <row r="33" spans="1:22" s="1070" customFormat="1" ht="15" x14ac:dyDescent="0.25">
      <c r="A33" s="1066">
        <v>19</v>
      </c>
      <c r="B33" s="1620"/>
      <c r="C33" s="1919"/>
      <c r="D33" s="1919"/>
      <c r="E33" s="1675"/>
      <c r="F33" s="1920"/>
      <c r="G33" s="1919"/>
      <c r="H33" s="1919"/>
      <c r="I33" s="1675"/>
      <c r="J33" s="1622"/>
      <c r="K33" s="1171"/>
      <c r="L33" s="1171"/>
      <c r="M33" s="1618"/>
      <c r="N33" s="1618"/>
      <c r="O33" s="1171"/>
      <c r="P33" s="1171"/>
      <c r="Q33" s="1964"/>
      <c r="S33" s="1069"/>
      <c r="T33" s="1068"/>
      <c r="U33" s="1068"/>
      <c r="V33" s="1068"/>
    </row>
    <row r="34" spans="1:22" s="1070" customFormat="1" ht="15" x14ac:dyDescent="0.25">
      <c r="A34" s="1066">
        <v>20</v>
      </c>
      <c r="B34" s="1620"/>
      <c r="C34" s="1919"/>
      <c r="D34" s="1919"/>
      <c r="E34" s="1675"/>
      <c r="F34" s="1920"/>
      <c r="G34" s="1919"/>
      <c r="H34" s="1919"/>
      <c r="I34" s="1675"/>
      <c r="J34" s="1622"/>
      <c r="K34" s="1171"/>
      <c r="L34" s="1171"/>
      <c r="M34" s="1618"/>
      <c r="N34" s="1618"/>
      <c r="O34" s="1171"/>
      <c r="P34" s="1171"/>
      <c r="Q34" s="1964"/>
      <c r="S34" s="1069"/>
      <c r="T34" s="1068"/>
      <c r="U34" s="1068"/>
      <c r="V34" s="1068"/>
    </row>
    <row r="35" spans="1:22" s="1070" customFormat="1" ht="15" x14ac:dyDescent="0.25">
      <c r="A35" s="1066">
        <v>21</v>
      </c>
      <c r="B35" s="1620"/>
      <c r="C35" s="1919"/>
      <c r="D35" s="1919"/>
      <c r="E35" s="1675"/>
      <c r="F35" s="1920"/>
      <c r="G35" s="1919"/>
      <c r="H35" s="1919"/>
      <c r="I35" s="1675"/>
      <c r="J35" s="1622"/>
      <c r="K35" s="1171"/>
      <c r="L35" s="1171"/>
      <c r="M35" s="1618"/>
      <c r="N35" s="1618"/>
      <c r="O35" s="1171"/>
      <c r="P35" s="1171"/>
      <c r="Q35" s="1964"/>
      <c r="S35" s="1069"/>
      <c r="T35" s="1068"/>
      <c r="U35" s="1068"/>
      <c r="V35" s="1068"/>
    </row>
    <row r="36" spans="1:22" s="1070" customFormat="1" ht="15" x14ac:dyDescent="0.25">
      <c r="A36" s="1066">
        <v>22</v>
      </c>
      <c r="B36" s="1620"/>
      <c r="C36" s="1919"/>
      <c r="D36" s="1919"/>
      <c r="E36" s="1675"/>
      <c r="F36" s="1920"/>
      <c r="G36" s="1919"/>
      <c r="H36" s="1919"/>
      <c r="I36" s="1675"/>
      <c r="J36" s="1622"/>
      <c r="K36" s="1171"/>
      <c r="L36" s="1171"/>
      <c r="M36" s="1618"/>
      <c r="N36" s="1618"/>
      <c r="O36" s="1171"/>
      <c r="P36" s="1171"/>
      <c r="Q36" s="1964"/>
      <c r="S36" s="1069"/>
      <c r="T36" s="1068"/>
      <c r="U36" s="1068"/>
      <c r="V36" s="1068"/>
    </row>
    <row r="37" spans="1:22" s="1070" customFormat="1" ht="15" x14ac:dyDescent="0.25">
      <c r="A37" s="1066">
        <v>23</v>
      </c>
      <c r="B37" s="1620"/>
      <c r="C37" s="1919"/>
      <c r="D37" s="1919"/>
      <c r="E37" s="1675"/>
      <c r="F37" s="1920"/>
      <c r="G37" s="1919"/>
      <c r="H37" s="1919"/>
      <c r="I37" s="1675"/>
      <c r="J37" s="1622"/>
      <c r="K37" s="1171"/>
      <c r="L37" s="1171"/>
      <c r="M37" s="1618"/>
      <c r="N37" s="1618"/>
      <c r="O37" s="1171"/>
      <c r="P37" s="1171"/>
      <c r="Q37" s="1964"/>
      <c r="S37" s="1069"/>
      <c r="T37" s="1068"/>
      <c r="U37" s="1068"/>
      <c r="V37" s="1068"/>
    </row>
    <row r="38" spans="1:22" s="1070" customFormat="1" ht="15" x14ac:dyDescent="0.25">
      <c r="A38" s="1066">
        <v>24</v>
      </c>
      <c r="B38" s="1620"/>
      <c r="C38" s="1919"/>
      <c r="D38" s="1919"/>
      <c r="E38" s="1676"/>
      <c r="F38" s="1920"/>
      <c r="G38" s="1919"/>
      <c r="H38" s="1919"/>
      <c r="I38" s="1676"/>
      <c r="J38" s="1622"/>
      <c r="K38" s="1171"/>
      <c r="L38" s="1171"/>
      <c r="M38" s="1618"/>
      <c r="N38" s="1618"/>
      <c r="O38" s="1171"/>
      <c r="P38" s="1171"/>
      <c r="Q38" s="1964"/>
      <c r="S38" s="1069"/>
      <c r="T38" s="1068"/>
      <c r="U38" s="1068"/>
      <c r="V38" s="1068"/>
    </row>
    <row r="39" spans="1:22" s="1070" customFormat="1" ht="15" x14ac:dyDescent="0.3">
      <c r="A39" s="1066" t="s">
        <v>19</v>
      </c>
      <c r="B39" s="1589"/>
      <c r="C39" s="1921"/>
      <c r="D39" s="1922"/>
      <c r="E39" s="1923">
        <f>SUM(E15:E38)</f>
        <v>0</v>
      </c>
      <c r="F39" s="1924"/>
      <c r="G39" s="1924"/>
      <c r="H39" s="1924"/>
      <c r="I39" s="1923">
        <f>SUM(I15:I38)</f>
        <v>0</v>
      </c>
      <c r="J39" s="1918"/>
      <c r="K39" s="1597"/>
      <c r="L39" s="1597"/>
      <c r="M39" s="1965">
        <f>SUM(M15:M38)</f>
        <v>0</v>
      </c>
      <c r="N39" s="1589"/>
      <c r="O39" s="1590"/>
      <c r="P39" s="1589"/>
      <c r="Q39" s="1966">
        <f>SUM(Q15:Q38)</f>
        <v>0</v>
      </c>
      <c r="S39" s="1593"/>
      <c r="T39" s="1072"/>
      <c r="U39" s="1072"/>
    </row>
    <row r="40" spans="1:22" s="1056" customFormat="1" ht="12.75" customHeight="1" x14ac:dyDescent="0.2">
      <c r="A40" s="1056" t="s">
        <v>20</v>
      </c>
    </row>
    <row r="41" spans="1:22" s="1056" customFormat="1" ht="12.75" customHeight="1" x14ac:dyDescent="0.2">
      <c r="A41" s="1056" t="s">
        <v>21</v>
      </c>
    </row>
    <row r="42" spans="1:22" x14ac:dyDescent="0.2">
      <c r="A42" s="1056" t="s">
        <v>22</v>
      </c>
    </row>
    <row r="43" spans="1:22" x14ac:dyDescent="0.2">
      <c r="A43" s="1056" t="s">
        <v>23</v>
      </c>
      <c r="K43" s="1056" t="s">
        <v>538</v>
      </c>
      <c r="L43" s="1056"/>
      <c r="M43" s="1056"/>
      <c r="N43" s="1056"/>
      <c r="O43" s="1056"/>
      <c r="P43" s="1056"/>
      <c r="Q43" s="1056"/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V43"/>
  <sheetViews>
    <sheetView zoomScale="70" zoomScaleNormal="70" zoomScaleSheetLayoutView="100" workbookViewId="0">
      <selection activeCell="W33" sqref="W33"/>
    </sheetView>
  </sheetViews>
  <sheetFormatPr defaultRowHeight="12.75" x14ac:dyDescent="0.2"/>
  <cols>
    <col min="1" max="3" width="11.28515625" style="1073" customWidth="1"/>
    <col min="4" max="4" width="11.28515625" style="1073" hidden="1" customWidth="1"/>
    <col min="5" max="7" width="11.28515625" style="1073" customWidth="1"/>
    <col min="8" max="8" width="11.28515625" style="1073" hidden="1" customWidth="1"/>
    <col min="9" max="11" width="11.28515625" style="1073" customWidth="1"/>
    <col min="12" max="12" width="11.28515625" style="1073" hidden="1" customWidth="1"/>
    <col min="13" max="15" width="11.28515625" style="1073" customWidth="1"/>
    <col min="16" max="16" width="11.28515625" style="1073" hidden="1" customWidth="1"/>
    <col min="17" max="17" width="11.28515625" style="1073" customWidth="1"/>
    <col min="18" max="16384" width="9.140625" style="1073"/>
  </cols>
  <sheetData>
    <row r="1" spans="1:22" s="1056" customFormat="1" ht="18.75" customHeight="1" x14ac:dyDescent="0.25">
      <c r="B1" s="1579"/>
      <c r="C1" s="1617" t="s">
        <v>616</v>
      </c>
      <c r="D1" s="1058"/>
      <c r="E1" s="1058"/>
      <c r="J1" s="801"/>
      <c r="K1" s="2999" t="s">
        <v>617</v>
      </c>
      <c r="L1" s="2999"/>
      <c r="M1" s="2999"/>
      <c r="N1" s="2999"/>
      <c r="O1" s="2999"/>
      <c r="P1" s="2999"/>
      <c r="Q1" s="2999"/>
    </row>
    <row r="2" spans="1:22" s="1056" customFormat="1" ht="10.5" customHeight="1" x14ac:dyDescent="0.2">
      <c r="A2" s="1580"/>
      <c r="B2" s="3000" t="s">
        <v>1</v>
      </c>
      <c r="C2" s="3000"/>
      <c r="D2" s="3000"/>
      <c r="E2" s="3000"/>
      <c r="N2" s="3001" t="s">
        <v>2</v>
      </c>
      <c r="O2" s="3002"/>
      <c r="P2" s="3002"/>
      <c r="Q2" s="3002"/>
    </row>
    <row r="3" spans="1:22" s="1056" customFormat="1" ht="13.5" customHeight="1" x14ac:dyDescent="0.2">
      <c r="N3" s="1058"/>
      <c r="O3" s="1058"/>
      <c r="P3" s="1058"/>
      <c r="Q3" s="1058"/>
    </row>
    <row r="4" spans="1:22" s="1056" customFormat="1" ht="15" customHeight="1" x14ac:dyDescent="0.25">
      <c r="B4" s="1581"/>
      <c r="C4" s="1617" t="s">
        <v>615</v>
      </c>
      <c r="D4" s="1581"/>
      <c r="E4" s="1581"/>
      <c r="I4" s="3003" t="s">
        <v>5</v>
      </c>
      <c r="J4" s="2013"/>
      <c r="K4" s="2013"/>
      <c r="L4" s="1612"/>
      <c r="O4" s="1061"/>
    </row>
    <row r="5" spans="1:22" s="1056" customFormat="1" ht="9.75" customHeight="1" x14ac:dyDescent="0.2">
      <c r="A5" s="1580"/>
      <c r="B5" s="3004" t="s">
        <v>7</v>
      </c>
      <c r="C5" s="3004"/>
      <c r="D5" s="3004"/>
      <c r="E5" s="3004"/>
    </row>
    <row r="6" spans="1:22" s="1056" customFormat="1" ht="12" customHeight="1" x14ac:dyDescent="0.25">
      <c r="E6" s="2998" t="s">
        <v>8</v>
      </c>
      <c r="F6" s="2998"/>
      <c r="G6" s="2998"/>
      <c r="H6" s="2998"/>
      <c r="I6" s="2998"/>
      <c r="J6" s="2998"/>
      <c r="K6" s="2998"/>
      <c r="L6" s="2998"/>
      <c r="M6" s="2998"/>
      <c r="N6" s="2998"/>
    </row>
    <row r="7" spans="1:22" s="1056" customFormat="1" ht="15.75" x14ac:dyDescent="0.25">
      <c r="E7" s="2702" t="s">
        <v>692</v>
      </c>
      <c r="F7" s="2702"/>
      <c r="G7" s="2702"/>
      <c r="H7" s="2702"/>
      <c r="I7" s="2702"/>
      <c r="J7" s="2702"/>
      <c r="K7" s="2702"/>
      <c r="L7" s="2702"/>
      <c r="M7" s="2702"/>
      <c r="N7" s="2702"/>
    </row>
    <row r="8" spans="1:22" s="1056" customFormat="1" ht="9" customHeight="1" x14ac:dyDescent="0.2"/>
    <row r="9" spans="1:22" s="1056" customFormat="1" x14ac:dyDescent="0.2">
      <c r="A9" s="2020" t="s">
        <v>9</v>
      </c>
      <c r="B9" s="2015" t="s">
        <v>10</v>
      </c>
      <c r="C9" s="2016"/>
      <c r="D9" s="2016"/>
      <c r="E9" s="2016"/>
      <c r="F9" s="2016"/>
      <c r="G9" s="2016"/>
      <c r="H9" s="2016"/>
      <c r="I9" s="2017"/>
      <c r="J9" s="2015" t="s">
        <v>11</v>
      </c>
      <c r="K9" s="2016"/>
      <c r="L9" s="2016"/>
      <c r="M9" s="2016"/>
      <c r="N9" s="2016"/>
      <c r="O9" s="2016"/>
      <c r="P9" s="2016"/>
      <c r="Q9" s="2017"/>
    </row>
    <row r="10" spans="1:22" s="1056" customFormat="1" x14ac:dyDescent="0.2">
      <c r="A10" s="2021"/>
      <c r="B10" s="3005" t="s">
        <v>622</v>
      </c>
      <c r="C10" s="3006"/>
      <c r="D10" s="3006"/>
      <c r="E10" s="3007"/>
      <c r="F10" s="3005" t="s">
        <v>623</v>
      </c>
      <c r="G10" s="3006"/>
      <c r="H10" s="3006"/>
      <c r="I10" s="3007"/>
      <c r="J10" s="3005" t="s">
        <v>622</v>
      </c>
      <c r="K10" s="3006"/>
      <c r="L10" s="3006"/>
      <c r="M10" s="3007"/>
      <c r="N10" s="3005" t="s">
        <v>623</v>
      </c>
      <c r="O10" s="3006"/>
      <c r="P10" s="3006"/>
      <c r="Q10" s="3007"/>
    </row>
    <row r="11" spans="1:22" s="1056" customFormat="1" x14ac:dyDescent="0.2">
      <c r="A11" s="2021"/>
      <c r="B11" s="2015" t="s">
        <v>14</v>
      </c>
      <c r="C11" s="2016"/>
      <c r="E11" s="1614"/>
      <c r="F11" s="2015" t="s">
        <v>15</v>
      </c>
      <c r="G11" s="2016"/>
      <c r="H11" s="1613"/>
      <c r="I11" s="1614"/>
      <c r="J11" s="2015" t="s">
        <v>15</v>
      </c>
      <c r="K11" s="2016"/>
      <c r="L11" s="1613"/>
      <c r="M11" s="1614"/>
      <c r="N11" s="2015" t="s">
        <v>15</v>
      </c>
      <c r="O11" s="2016"/>
      <c r="P11" s="1613"/>
      <c r="Q11" s="1614"/>
    </row>
    <row r="12" spans="1:22" s="1063" customFormat="1" ht="35.25" customHeight="1" x14ac:dyDescent="0.2">
      <c r="A12" s="2022"/>
      <c r="B12" s="1062" t="s">
        <v>16</v>
      </c>
      <c r="C12" s="1062" t="s">
        <v>17</v>
      </c>
      <c r="D12" s="1062"/>
      <c r="E12" s="1062" t="s">
        <v>18</v>
      </c>
      <c r="F12" s="1062" t="s">
        <v>16</v>
      </c>
      <c r="G12" s="1062" t="s">
        <v>17</v>
      </c>
      <c r="H12" s="1062"/>
      <c r="I12" s="1062" t="s">
        <v>18</v>
      </c>
      <c r="J12" s="1062" t="s">
        <v>16</v>
      </c>
      <c r="K12" s="1062" t="s">
        <v>17</v>
      </c>
      <c r="L12" s="1062"/>
      <c r="M12" s="1062" t="s">
        <v>18</v>
      </c>
      <c r="N12" s="1062" t="s">
        <v>16</v>
      </c>
      <c r="O12" s="1062" t="s">
        <v>17</v>
      </c>
      <c r="P12" s="1062"/>
      <c r="Q12" s="1062" t="s">
        <v>18</v>
      </c>
    </row>
    <row r="13" spans="1:22" s="1065" customFormat="1" ht="11.25" x14ac:dyDescent="0.2">
      <c r="A13" s="1064">
        <v>1</v>
      </c>
      <c r="B13" s="1064">
        <v>2</v>
      </c>
      <c r="C13" s="1064">
        <v>3</v>
      </c>
      <c r="D13" s="1064"/>
      <c r="E13" s="1064">
        <v>4</v>
      </c>
      <c r="F13" s="1064">
        <v>5</v>
      </c>
      <c r="G13" s="1064">
        <v>6</v>
      </c>
      <c r="H13" s="1064"/>
      <c r="I13" s="1064">
        <v>7</v>
      </c>
      <c r="J13" s="1064">
        <v>8</v>
      </c>
      <c r="K13" s="1064">
        <v>9</v>
      </c>
      <c r="L13" s="1064"/>
      <c r="M13" s="1064">
        <v>10</v>
      </c>
      <c r="N13" s="1064">
        <v>11</v>
      </c>
      <c r="O13" s="1064">
        <v>12</v>
      </c>
      <c r="P13" s="1064"/>
      <c r="Q13" s="1064">
        <v>13</v>
      </c>
    </row>
    <row r="14" spans="1:22" s="1063" customFormat="1" x14ac:dyDescent="0.2">
      <c r="A14" s="1066">
        <v>0</v>
      </c>
      <c r="B14" s="1620"/>
      <c r="C14" s="1619"/>
      <c r="D14" s="1925"/>
      <c r="E14" s="1925"/>
      <c r="F14" s="1926"/>
      <c r="G14" s="1925"/>
      <c r="H14" s="1925"/>
      <c r="I14" s="1925"/>
      <c r="J14" s="1620"/>
      <c r="K14" s="1171"/>
      <c r="L14" s="1171"/>
      <c r="M14" s="1171"/>
      <c r="N14" s="1618"/>
      <c r="O14" s="1171"/>
      <c r="P14" s="1171"/>
      <c r="Q14" s="1171"/>
      <c r="S14" s="1588"/>
      <c r="T14" s="1068"/>
      <c r="U14" s="1068"/>
      <c r="V14" s="1068"/>
    </row>
    <row r="15" spans="1:22" s="1063" customFormat="1" ht="15" x14ac:dyDescent="0.25">
      <c r="A15" s="1066">
        <v>1</v>
      </c>
      <c r="B15" s="1620"/>
      <c r="C15" s="1919"/>
      <c r="D15" s="1919"/>
      <c r="E15" s="1670"/>
      <c r="F15" s="1930"/>
      <c r="G15" s="1931"/>
      <c r="H15" s="1931"/>
      <c r="I15" s="1670"/>
      <c r="J15" s="1622"/>
      <c r="K15" s="1171"/>
      <c r="L15" s="1171"/>
      <c r="M15" s="1618"/>
      <c r="N15" s="1618"/>
      <c r="O15" s="1171"/>
      <c r="P15" s="1171"/>
      <c r="Q15" s="1618"/>
      <c r="S15" s="1069"/>
      <c r="T15" s="1068"/>
      <c r="U15" s="1068"/>
      <c r="V15" s="1068"/>
    </row>
    <row r="16" spans="1:22" s="1063" customFormat="1" ht="15" x14ac:dyDescent="0.25">
      <c r="A16" s="1066">
        <v>2</v>
      </c>
      <c r="B16" s="1620"/>
      <c r="C16" s="1919"/>
      <c r="D16" s="1919"/>
      <c r="E16" s="1671"/>
      <c r="F16" s="1930"/>
      <c r="G16" s="1931"/>
      <c r="H16" s="1931"/>
      <c r="I16" s="1671"/>
      <c r="J16" s="1622"/>
      <c r="K16" s="1171"/>
      <c r="L16" s="1171"/>
      <c r="M16" s="1618"/>
      <c r="N16" s="1618"/>
      <c r="O16" s="1171"/>
      <c r="P16" s="1171"/>
      <c r="Q16" s="1618"/>
      <c r="S16" s="1069"/>
      <c r="T16" s="1068"/>
      <c r="U16" s="1068"/>
      <c r="V16" s="1068"/>
    </row>
    <row r="17" spans="1:22" s="1063" customFormat="1" ht="15" x14ac:dyDescent="0.25">
      <c r="A17" s="1066">
        <v>3</v>
      </c>
      <c r="B17" s="1620"/>
      <c r="C17" s="1919"/>
      <c r="D17" s="1919"/>
      <c r="E17" s="1671"/>
      <c r="F17" s="1930"/>
      <c r="G17" s="1931"/>
      <c r="H17" s="1931"/>
      <c r="I17" s="1671"/>
      <c r="J17" s="1622"/>
      <c r="K17" s="1171"/>
      <c r="L17" s="1171"/>
      <c r="M17" s="1618"/>
      <c r="N17" s="1618"/>
      <c r="O17" s="1171"/>
      <c r="P17" s="1171"/>
      <c r="Q17" s="1618"/>
      <c r="S17" s="1069"/>
      <c r="T17" s="1068"/>
      <c r="U17" s="1068"/>
      <c r="V17" s="1068"/>
    </row>
    <row r="18" spans="1:22" s="1063" customFormat="1" ht="15" x14ac:dyDescent="0.25">
      <c r="A18" s="1066">
        <v>4</v>
      </c>
      <c r="B18" s="1620"/>
      <c r="C18" s="1919"/>
      <c r="D18" s="1919"/>
      <c r="E18" s="1671"/>
      <c r="F18" s="1930"/>
      <c r="G18" s="1931"/>
      <c r="H18" s="1931"/>
      <c r="I18" s="1671"/>
      <c r="J18" s="1622"/>
      <c r="K18" s="1171"/>
      <c r="L18" s="1171"/>
      <c r="M18" s="1618"/>
      <c r="N18" s="1618"/>
      <c r="O18" s="1171"/>
      <c r="P18" s="1171"/>
      <c r="Q18" s="1618"/>
      <c r="S18" s="1069"/>
      <c r="T18" s="1068"/>
      <c r="U18" s="1068"/>
      <c r="V18" s="1068"/>
    </row>
    <row r="19" spans="1:22" s="1063" customFormat="1" ht="15" x14ac:dyDescent="0.25">
      <c r="A19" s="1066">
        <v>5</v>
      </c>
      <c r="B19" s="1620"/>
      <c r="C19" s="1919"/>
      <c r="D19" s="1919"/>
      <c r="E19" s="1671"/>
      <c r="F19" s="1930"/>
      <c r="G19" s="1931"/>
      <c r="H19" s="1931"/>
      <c r="I19" s="1671"/>
      <c r="J19" s="1622"/>
      <c r="K19" s="1171"/>
      <c r="L19" s="1171"/>
      <c r="M19" s="1618"/>
      <c r="N19" s="1618"/>
      <c r="O19" s="1171"/>
      <c r="P19" s="1171"/>
      <c r="Q19" s="1618"/>
      <c r="S19" s="1069"/>
      <c r="T19" s="1068"/>
      <c r="U19" s="1068"/>
      <c r="V19" s="1068"/>
    </row>
    <row r="20" spans="1:22" s="1063" customFormat="1" ht="15" x14ac:dyDescent="0.25">
      <c r="A20" s="1066">
        <v>6</v>
      </c>
      <c r="B20" s="1620"/>
      <c r="C20" s="1919"/>
      <c r="D20" s="1919"/>
      <c r="E20" s="1671"/>
      <c r="F20" s="1930"/>
      <c r="G20" s="1931"/>
      <c r="H20" s="1931"/>
      <c r="I20" s="1671"/>
      <c r="J20" s="1622"/>
      <c r="K20" s="1171"/>
      <c r="L20" s="1171"/>
      <c r="M20" s="1618"/>
      <c r="N20" s="1618"/>
      <c r="O20" s="1171"/>
      <c r="P20" s="1171"/>
      <c r="Q20" s="1618"/>
      <c r="S20" s="1069"/>
      <c r="T20" s="1068"/>
      <c r="U20" s="1068"/>
      <c r="V20" s="1068"/>
    </row>
    <row r="21" spans="1:22" s="1063" customFormat="1" ht="15" x14ac:dyDescent="0.25">
      <c r="A21" s="1066">
        <v>7</v>
      </c>
      <c r="B21" s="1620"/>
      <c r="C21" s="1919"/>
      <c r="D21" s="1919"/>
      <c r="E21" s="1671"/>
      <c r="F21" s="1930"/>
      <c r="G21" s="1931"/>
      <c r="H21" s="1931"/>
      <c r="I21" s="1671"/>
      <c r="J21" s="1622"/>
      <c r="K21" s="1171"/>
      <c r="L21" s="1171"/>
      <c r="M21" s="1618"/>
      <c r="N21" s="1618"/>
      <c r="O21" s="1171"/>
      <c r="P21" s="1171"/>
      <c r="Q21" s="1618"/>
      <c r="S21" s="1069"/>
      <c r="T21" s="1068"/>
      <c r="U21" s="1068"/>
      <c r="V21" s="1068"/>
    </row>
    <row r="22" spans="1:22" s="1063" customFormat="1" ht="15" x14ac:dyDescent="0.25">
      <c r="A22" s="1066">
        <v>8</v>
      </c>
      <c r="B22" s="1620"/>
      <c r="C22" s="1919"/>
      <c r="D22" s="1919"/>
      <c r="E22" s="1671"/>
      <c r="F22" s="1930"/>
      <c r="G22" s="1931"/>
      <c r="H22" s="1931"/>
      <c r="I22" s="1671"/>
      <c r="J22" s="1622"/>
      <c r="K22" s="1171"/>
      <c r="L22" s="1171"/>
      <c r="M22" s="1618"/>
      <c r="N22" s="1618"/>
      <c r="O22" s="1171"/>
      <c r="P22" s="1171"/>
      <c r="Q22" s="1618"/>
      <c r="S22" s="1069"/>
      <c r="T22" s="1068"/>
      <c r="U22" s="1068"/>
      <c r="V22" s="1068"/>
    </row>
    <row r="23" spans="1:22" s="1063" customFormat="1" ht="15" x14ac:dyDescent="0.25">
      <c r="A23" s="1066">
        <v>9</v>
      </c>
      <c r="B23" s="1620"/>
      <c r="C23" s="1919"/>
      <c r="D23" s="1919"/>
      <c r="E23" s="1671"/>
      <c r="F23" s="1930"/>
      <c r="G23" s="1931"/>
      <c r="H23" s="1931"/>
      <c r="I23" s="1671"/>
      <c r="J23" s="1622"/>
      <c r="K23" s="1171"/>
      <c r="L23" s="1171"/>
      <c r="M23" s="1618"/>
      <c r="N23" s="1618"/>
      <c r="O23" s="1171"/>
      <c r="P23" s="1171"/>
      <c r="Q23" s="1618"/>
      <c r="S23" s="1069"/>
      <c r="T23" s="1068"/>
      <c r="U23" s="1068"/>
      <c r="V23" s="1068"/>
    </row>
    <row r="24" spans="1:22" s="1063" customFormat="1" ht="15" x14ac:dyDescent="0.25">
      <c r="A24" s="1066">
        <v>10</v>
      </c>
      <c r="B24" s="1620"/>
      <c r="C24" s="1919"/>
      <c r="D24" s="1919"/>
      <c r="E24" s="1675"/>
      <c r="F24" s="1930"/>
      <c r="G24" s="1931"/>
      <c r="H24" s="1931"/>
      <c r="I24" s="1675"/>
      <c r="J24" s="1622"/>
      <c r="K24" s="1171"/>
      <c r="L24" s="1171"/>
      <c r="M24" s="1618"/>
      <c r="N24" s="1618"/>
      <c r="O24" s="1171"/>
      <c r="P24" s="1171"/>
      <c r="Q24" s="1618"/>
      <c r="S24" s="1069"/>
      <c r="T24" s="1068"/>
      <c r="U24" s="1068"/>
      <c r="V24" s="1068"/>
    </row>
    <row r="25" spans="1:22" s="1063" customFormat="1" ht="15" x14ac:dyDescent="0.25">
      <c r="A25" s="1066">
        <v>11</v>
      </c>
      <c r="B25" s="1620"/>
      <c r="C25" s="1919"/>
      <c r="D25" s="1919"/>
      <c r="E25" s="1675"/>
      <c r="F25" s="1930"/>
      <c r="G25" s="1931"/>
      <c r="H25" s="1931"/>
      <c r="I25" s="1675"/>
      <c r="J25" s="1622"/>
      <c r="K25" s="1171"/>
      <c r="L25" s="1171"/>
      <c r="M25" s="1618"/>
      <c r="N25" s="1618"/>
      <c r="O25" s="1171"/>
      <c r="P25" s="1171"/>
      <c r="Q25" s="1618"/>
      <c r="S25" s="1069"/>
      <c r="T25" s="1068"/>
      <c r="U25" s="1068"/>
      <c r="V25" s="1068"/>
    </row>
    <row r="26" spans="1:22" s="1063" customFormat="1" ht="15" x14ac:dyDescent="0.25">
      <c r="A26" s="1066">
        <v>12</v>
      </c>
      <c r="B26" s="1620"/>
      <c r="C26" s="1919"/>
      <c r="D26" s="1919"/>
      <c r="E26" s="1675"/>
      <c r="F26" s="1930"/>
      <c r="G26" s="1931"/>
      <c r="H26" s="1931"/>
      <c r="I26" s="1675"/>
      <c r="J26" s="1622"/>
      <c r="K26" s="1171"/>
      <c r="L26" s="1171"/>
      <c r="M26" s="1618"/>
      <c r="N26" s="1618"/>
      <c r="O26" s="1171"/>
      <c r="P26" s="1171"/>
      <c r="Q26" s="1618"/>
      <c r="S26" s="1069"/>
      <c r="T26" s="1068"/>
      <c r="U26" s="1068"/>
      <c r="V26" s="1068"/>
    </row>
    <row r="27" spans="1:22" s="1063" customFormat="1" ht="15" x14ac:dyDescent="0.25">
      <c r="A27" s="1066">
        <v>13</v>
      </c>
      <c r="B27" s="1620"/>
      <c r="C27" s="1919"/>
      <c r="D27" s="1919"/>
      <c r="E27" s="1675"/>
      <c r="F27" s="1930"/>
      <c r="G27" s="1931"/>
      <c r="H27" s="1931"/>
      <c r="I27" s="1675"/>
      <c r="J27" s="1622"/>
      <c r="K27" s="1171"/>
      <c r="L27" s="1171"/>
      <c r="M27" s="1618"/>
      <c r="N27" s="1618"/>
      <c r="O27" s="1171"/>
      <c r="P27" s="1171"/>
      <c r="Q27" s="1618"/>
      <c r="S27" s="1069"/>
      <c r="T27" s="1068"/>
      <c r="U27" s="1068"/>
      <c r="V27" s="1068"/>
    </row>
    <row r="28" spans="1:22" s="1063" customFormat="1" ht="15" x14ac:dyDescent="0.25">
      <c r="A28" s="1066">
        <v>14</v>
      </c>
      <c r="B28" s="1620"/>
      <c r="C28" s="1919"/>
      <c r="D28" s="1919"/>
      <c r="E28" s="1675"/>
      <c r="F28" s="1930"/>
      <c r="G28" s="1931"/>
      <c r="H28" s="1931"/>
      <c r="I28" s="1675"/>
      <c r="J28" s="1622"/>
      <c r="K28" s="1171"/>
      <c r="L28" s="1171"/>
      <c r="M28" s="1618"/>
      <c r="N28" s="1618"/>
      <c r="O28" s="1171"/>
      <c r="P28" s="1171"/>
      <c r="Q28" s="1618"/>
      <c r="S28" s="1069"/>
      <c r="T28" s="1068"/>
      <c r="U28" s="1068"/>
      <c r="V28" s="1068"/>
    </row>
    <row r="29" spans="1:22" s="1063" customFormat="1" ht="15" x14ac:dyDescent="0.25">
      <c r="A29" s="1066">
        <v>15</v>
      </c>
      <c r="B29" s="1620"/>
      <c r="C29" s="1919"/>
      <c r="D29" s="1919"/>
      <c r="E29" s="1675"/>
      <c r="F29" s="1930"/>
      <c r="G29" s="1931"/>
      <c r="H29" s="1931"/>
      <c r="I29" s="1675"/>
      <c r="J29" s="1622"/>
      <c r="K29" s="1171"/>
      <c r="L29" s="1171"/>
      <c r="M29" s="1618"/>
      <c r="N29" s="1618"/>
      <c r="O29" s="1171"/>
      <c r="P29" s="1171"/>
      <c r="Q29" s="1618"/>
      <c r="S29" s="1069"/>
      <c r="T29" s="1068"/>
      <c r="U29" s="1068"/>
      <c r="V29" s="1068"/>
    </row>
    <row r="30" spans="1:22" s="1063" customFormat="1" ht="15" x14ac:dyDescent="0.25">
      <c r="A30" s="1066">
        <v>16</v>
      </c>
      <c r="B30" s="1620"/>
      <c r="C30" s="1919"/>
      <c r="D30" s="1919"/>
      <c r="E30" s="1675"/>
      <c r="F30" s="1930"/>
      <c r="G30" s="1931"/>
      <c r="H30" s="1931"/>
      <c r="I30" s="1675"/>
      <c r="J30" s="1622"/>
      <c r="K30" s="1171"/>
      <c r="L30" s="1171"/>
      <c r="M30" s="1618"/>
      <c r="N30" s="1618"/>
      <c r="O30" s="1171"/>
      <c r="P30" s="1171"/>
      <c r="Q30" s="1618"/>
      <c r="S30" s="1069"/>
      <c r="T30" s="1068"/>
      <c r="U30" s="1068"/>
      <c r="V30" s="1068"/>
    </row>
    <row r="31" spans="1:22" s="1070" customFormat="1" ht="15" x14ac:dyDescent="0.25">
      <c r="A31" s="1066">
        <v>17</v>
      </c>
      <c r="B31" s="1620"/>
      <c r="C31" s="1919"/>
      <c r="D31" s="1919"/>
      <c r="E31" s="1675"/>
      <c r="F31" s="1930"/>
      <c r="G31" s="1931"/>
      <c r="H31" s="1931"/>
      <c r="I31" s="1675"/>
      <c r="J31" s="1622"/>
      <c r="K31" s="1171"/>
      <c r="L31" s="1171"/>
      <c r="M31" s="1618"/>
      <c r="N31" s="1618"/>
      <c r="O31" s="1171"/>
      <c r="P31" s="1171"/>
      <c r="Q31" s="1618"/>
      <c r="S31" s="1069"/>
      <c r="T31" s="1068"/>
      <c r="U31" s="1068"/>
      <c r="V31" s="1068"/>
    </row>
    <row r="32" spans="1:22" s="1070" customFormat="1" ht="15" x14ac:dyDescent="0.25">
      <c r="A32" s="1066">
        <v>18</v>
      </c>
      <c r="B32" s="1620"/>
      <c r="C32" s="1919"/>
      <c r="D32" s="1919"/>
      <c r="E32" s="1675"/>
      <c r="F32" s="1930"/>
      <c r="G32" s="1931"/>
      <c r="H32" s="1931"/>
      <c r="I32" s="1675"/>
      <c r="J32" s="1622"/>
      <c r="K32" s="1171"/>
      <c r="L32" s="1171"/>
      <c r="M32" s="1618"/>
      <c r="N32" s="1618"/>
      <c r="O32" s="1171"/>
      <c r="P32" s="1171"/>
      <c r="Q32" s="1618"/>
      <c r="S32" s="1069"/>
      <c r="T32" s="1068"/>
      <c r="U32" s="1068"/>
      <c r="V32" s="1068"/>
    </row>
    <row r="33" spans="1:22" s="1070" customFormat="1" ht="15" x14ac:dyDescent="0.25">
      <c r="A33" s="1066">
        <v>19</v>
      </c>
      <c r="B33" s="1620"/>
      <c r="C33" s="1919"/>
      <c r="D33" s="1919"/>
      <c r="E33" s="1675"/>
      <c r="F33" s="1930"/>
      <c r="G33" s="1931"/>
      <c r="H33" s="1931"/>
      <c r="I33" s="1675"/>
      <c r="J33" s="1622"/>
      <c r="K33" s="1171"/>
      <c r="L33" s="1171"/>
      <c r="M33" s="1618"/>
      <c r="N33" s="1618"/>
      <c r="O33" s="1171"/>
      <c r="P33" s="1171"/>
      <c r="Q33" s="1618"/>
      <c r="S33" s="1069"/>
      <c r="T33" s="1068"/>
      <c r="U33" s="1068"/>
      <c r="V33" s="1068"/>
    </row>
    <row r="34" spans="1:22" s="1070" customFormat="1" ht="15" x14ac:dyDescent="0.25">
      <c r="A34" s="1066">
        <v>20</v>
      </c>
      <c r="B34" s="1620"/>
      <c r="C34" s="1919"/>
      <c r="D34" s="1919"/>
      <c r="E34" s="1675"/>
      <c r="F34" s="1930"/>
      <c r="G34" s="1931"/>
      <c r="H34" s="1931"/>
      <c r="I34" s="1675"/>
      <c r="J34" s="1622"/>
      <c r="K34" s="1171"/>
      <c r="L34" s="1171"/>
      <c r="M34" s="1618"/>
      <c r="N34" s="1618"/>
      <c r="O34" s="1171"/>
      <c r="P34" s="1171"/>
      <c r="Q34" s="1618"/>
      <c r="S34" s="1069"/>
      <c r="T34" s="1068"/>
      <c r="U34" s="1068"/>
      <c r="V34" s="1068"/>
    </row>
    <row r="35" spans="1:22" s="1070" customFormat="1" ht="15" x14ac:dyDescent="0.25">
      <c r="A35" s="1066">
        <v>21</v>
      </c>
      <c r="B35" s="1620"/>
      <c r="C35" s="1919"/>
      <c r="D35" s="1919"/>
      <c r="E35" s="1675"/>
      <c r="F35" s="1930"/>
      <c r="G35" s="1931"/>
      <c r="H35" s="1931"/>
      <c r="I35" s="1675"/>
      <c r="J35" s="1622"/>
      <c r="K35" s="1171"/>
      <c r="L35" s="1171"/>
      <c r="M35" s="1618"/>
      <c r="N35" s="1618"/>
      <c r="O35" s="1171"/>
      <c r="P35" s="1171"/>
      <c r="Q35" s="1618"/>
      <c r="S35" s="1069"/>
      <c r="T35" s="1068"/>
      <c r="U35" s="1068"/>
      <c r="V35" s="1068"/>
    </row>
    <row r="36" spans="1:22" s="1070" customFormat="1" ht="15" x14ac:dyDescent="0.25">
      <c r="A36" s="1066">
        <v>22</v>
      </c>
      <c r="B36" s="1620"/>
      <c r="C36" s="1919"/>
      <c r="D36" s="1919"/>
      <c r="E36" s="1675"/>
      <c r="F36" s="1930"/>
      <c r="G36" s="1931"/>
      <c r="H36" s="1931"/>
      <c r="I36" s="1675"/>
      <c r="J36" s="1622"/>
      <c r="K36" s="1171"/>
      <c r="L36" s="1171"/>
      <c r="M36" s="1618"/>
      <c r="N36" s="1618"/>
      <c r="O36" s="1171"/>
      <c r="P36" s="1171"/>
      <c r="Q36" s="1618"/>
      <c r="S36" s="1069"/>
      <c r="T36" s="1068"/>
      <c r="U36" s="1068"/>
      <c r="V36" s="1068"/>
    </row>
    <row r="37" spans="1:22" s="1070" customFormat="1" ht="15" x14ac:dyDescent="0.25">
      <c r="A37" s="1066">
        <v>23</v>
      </c>
      <c r="B37" s="1620"/>
      <c r="C37" s="1919"/>
      <c r="D37" s="1919"/>
      <c r="E37" s="1675"/>
      <c r="F37" s="1930"/>
      <c r="G37" s="1931"/>
      <c r="H37" s="1931"/>
      <c r="I37" s="1675"/>
      <c r="J37" s="1622"/>
      <c r="K37" s="1171"/>
      <c r="L37" s="1171"/>
      <c r="M37" s="1618"/>
      <c r="N37" s="1618"/>
      <c r="O37" s="1171"/>
      <c r="P37" s="1171"/>
      <c r="Q37" s="1618"/>
      <c r="S37" s="1069"/>
      <c r="T37" s="1068"/>
      <c r="U37" s="1068"/>
      <c r="V37" s="1068"/>
    </row>
    <row r="38" spans="1:22" s="1070" customFormat="1" ht="15" x14ac:dyDescent="0.25">
      <c r="A38" s="1066">
        <v>24</v>
      </c>
      <c r="B38" s="1620"/>
      <c r="C38" s="1919"/>
      <c r="D38" s="1919"/>
      <c r="E38" s="1676"/>
      <c r="F38" s="1930"/>
      <c r="G38" s="1931"/>
      <c r="H38" s="1931"/>
      <c r="I38" s="1676"/>
      <c r="J38" s="1622"/>
      <c r="K38" s="1171"/>
      <c r="L38" s="1171"/>
      <c r="M38" s="1618"/>
      <c r="N38" s="1618"/>
      <c r="O38" s="1171"/>
      <c r="P38" s="1171"/>
      <c r="Q38" s="1618"/>
      <c r="S38" s="1069"/>
      <c r="T38" s="1068"/>
      <c r="U38" s="1068"/>
      <c r="V38" s="1068"/>
    </row>
    <row r="39" spans="1:22" s="1070" customFormat="1" ht="15" x14ac:dyDescent="0.3">
      <c r="A39" s="1066" t="s">
        <v>19</v>
      </c>
      <c r="B39" s="1589"/>
      <c r="C39" s="1921"/>
      <c r="D39" s="1922"/>
      <c r="E39" s="1923">
        <f>SUM(E15:E38)</f>
        <v>0</v>
      </c>
      <c r="F39" s="1924"/>
      <c r="G39" s="1924"/>
      <c r="H39" s="1924"/>
      <c r="I39" s="1923">
        <f>SUM(I15:I38)</f>
        <v>0</v>
      </c>
      <c r="J39" s="1918"/>
      <c r="K39" s="1597"/>
      <c r="L39" s="1597"/>
      <c r="M39" s="1592">
        <f>SUM(M15:M38)</f>
        <v>0</v>
      </c>
      <c r="N39" s="1589"/>
      <c r="O39" s="1590"/>
      <c r="P39" s="1589"/>
      <c r="Q39" s="1595"/>
      <c r="S39" s="1593"/>
      <c r="T39" s="1072"/>
      <c r="U39" s="1072"/>
    </row>
    <row r="40" spans="1:22" s="1056" customFormat="1" ht="12.75" customHeight="1" x14ac:dyDescent="0.2">
      <c r="A40" s="1056" t="s">
        <v>20</v>
      </c>
    </row>
    <row r="41" spans="1:22" s="1056" customFormat="1" ht="12.75" customHeight="1" x14ac:dyDescent="0.2">
      <c r="A41" s="1056" t="s">
        <v>21</v>
      </c>
    </row>
    <row r="42" spans="1:22" x14ac:dyDescent="0.2">
      <c r="A42" s="1056" t="s">
        <v>22</v>
      </c>
    </row>
    <row r="43" spans="1:22" x14ac:dyDescent="0.2">
      <c r="A43" s="1056" t="s">
        <v>23</v>
      </c>
      <c r="K43" s="1056" t="s">
        <v>538</v>
      </c>
      <c r="L43" s="1056"/>
      <c r="M43" s="1056"/>
      <c r="N43" s="1056"/>
      <c r="O43" s="1056"/>
      <c r="P43" s="1056"/>
      <c r="Q43" s="1056"/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V43"/>
  <sheetViews>
    <sheetView zoomScale="70" zoomScaleNormal="70" zoomScaleSheetLayoutView="100" workbookViewId="0">
      <selection activeCell="R22" sqref="R22"/>
    </sheetView>
  </sheetViews>
  <sheetFormatPr defaultRowHeight="12.75" x14ac:dyDescent="0.2"/>
  <cols>
    <col min="1" max="3" width="11.28515625" style="1073" customWidth="1"/>
    <col min="4" max="4" width="11.28515625" style="1073" hidden="1" customWidth="1"/>
    <col min="5" max="7" width="11.28515625" style="1073" customWidth="1"/>
    <col min="8" max="8" width="11.28515625" style="1073" hidden="1" customWidth="1"/>
    <col min="9" max="11" width="11.28515625" style="1073" customWidth="1"/>
    <col min="12" max="12" width="11.28515625" style="1073" hidden="1" customWidth="1"/>
    <col min="13" max="15" width="11.28515625" style="1073" customWidth="1"/>
    <col min="16" max="16" width="11.28515625" style="1073" hidden="1" customWidth="1"/>
    <col min="17" max="17" width="11.28515625" style="1073" customWidth="1"/>
    <col min="18" max="16384" width="9.140625" style="1073"/>
  </cols>
  <sheetData>
    <row r="1" spans="1:22" s="1056" customFormat="1" ht="18.75" customHeight="1" x14ac:dyDescent="0.25">
      <c r="B1" s="1579"/>
      <c r="C1" s="1617" t="s">
        <v>616</v>
      </c>
      <c r="D1" s="1058"/>
      <c r="E1" s="1058"/>
      <c r="J1" s="801"/>
      <c r="K1" s="2999" t="s">
        <v>617</v>
      </c>
      <c r="L1" s="2999"/>
      <c r="M1" s="2999"/>
      <c r="N1" s="2999"/>
      <c r="O1" s="2999"/>
      <c r="P1" s="2999"/>
      <c r="Q1" s="2999"/>
    </row>
    <row r="2" spans="1:22" s="1056" customFormat="1" ht="10.5" customHeight="1" x14ac:dyDescent="0.2">
      <c r="A2" s="1580"/>
      <c r="B2" s="3000" t="s">
        <v>1</v>
      </c>
      <c r="C2" s="3000"/>
      <c r="D2" s="3000"/>
      <c r="E2" s="3000"/>
      <c r="N2" s="3001" t="s">
        <v>2</v>
      </c>
      <c r="O2" s="3002"/>
      <c r="P2" s="3002"/>
      <c r="Q2" s="3002"/>
    </row>
    <row r="3" spans="1:22" s="1056" customFormat="1" ht="13.5" customHeight="1" x14ac:dyDescent="0.2">
      <c r="N3" s="1058"/>
      <c r="O3" s="1058"/>
      <c r="P3" s="1058"/>
      <c r="Q3" s="1058"/>
    </row>
    <row r="4" spans="1:22" s="1056" customFormat="1" ht="15" customHeight="1" x14ac:dyDescent="0.25">
      <c r="B4" s="1581"/>
      <c r="C4" s="1617" t="s">
        <v>615</v>
      </c>
      <c r="D4" s="1581"/>
      <c r="E4" s="1581"/>
      <c r="I4" s="3003" t="s">
        <v>5</v>
      </c>
      <c r="J4" s="2013"/>
      <c r="K4" s="2013"/>
      <c r="L4" s="1612"/>
      <c r="O4" s="1061"/>
    </row>
    <row r="5" spans="1:22" s="1056" customFormat="1" ht="9.75" customHeight="1" x14ac:dyDescent="0.2">
      <c r="A5" s="1580"/>
      <c r="B5" s="3004" t="s">
        <v>7</v>
      </c>
      <c r="C5" s="3004"/>
      <c r="D5" s="3004"/>
      <c r="E5" s="3004"/>
    </row>
    <row r="6" spans="1:22" s="1056" customFormat="1" ht="12" customHeight="1" x14ac:dyDescent="0.25">
      <c r="E6" s="2998" t="s">
        <v>8</v>
      </c>
      <c r="F6" s="2998"/>
      <c r="G6" s="2998"/>
      <c r="H6" s="2998"/>
      <c r="I6" s="2998"/>
      <c r="J6" s="2998"/>
      <c r="K6" s="2998"/>
      <c r="L6" s="2998"/>
      <c r="M6" s="2998"/>
      <c r="N6" s="2998"/>
    </row>
    <row r="7" spans="1:22" s="1056" customFormat="1" ht="15.75" x14ac:dyDescent="0.25">
      <c r="E7" s="2702" t="s">
        <v>692</v>
      </c>
      <c r="F7" s="2702"/>
      <c r="G7" s="2702"/>
      <c r="H7" s="2702"/>
      <c r="I7" s="2702"/>
      <c r="J7" s="2702"/>
      <c r="K7" s="2702"/>
      <c r="L7" s="2702"/>
      <c r="M7" s="2702"/>
      <c r="N7" s="2702"/>
    </row>
    <row r="8" spans="1:22" s="1056" customFormat="1" ht="9" customHeight="1" x14ac:dyDescent="0.2"/>
    <row r="9" spans="1:22" s="1056" customFormat="1" x14ac:dyDescent="0.2">
      <c r="A9" s="2020" t="s">
        <v>9</v>
      </c>
      <c r="B9" s="2015" t="s">
        <v>10</v>
      </c>
      <c r="C9" s="2016"/>
      <c r="D9" s="2016"/>
      <c r="E9" s="2016"/>
      <c r="F9" s="2016"/>
      <c r="G9" s="2016"/>
      <c r="H9" s="2016"/>
      <c r="I9" s="2017"/>
      <c r="J9" s="2015" t="s">
        <v>11</v>
      </c>
      <c r="K9" s="2016"/>
      <c r="L9" s="2016"/>
      <c r="M9" s="2016"/>
      <c r="N9" s="2016"/>
      <c r="O9" s="2016"/>
      <c r="P9" s="2016"/>
      <c r="Q9" s="2017"/>
    </row>
    <row r="10" spans="1:22" s="1056" customFormat="1" x14ac:dyDescent="0.2">
      <c r="A10" s="2021"/>
      <c r="B10" s="3005" t="s">
        <v>624</v>
      </c>
      <c r="C10" s="3006"/>
      <c r="D10" s="3006"/>
      <c r="E10" s="3007"/>
      <c r="F10" s="3005" t="s">
        <v>625</v>
      </c>
      <c r="G10" s="3006"/>
      <c r="H10" s="3006"/>
      <c r="I10" s="3007"/>
      <c r="J10" s="3005" t="s">
        <v>624</v>
      </c>
      <c r="K10" s="3006"/>
      <c r="L10" s="3006"/>
      <c r="M10" s="3007"/>
      <c r="N10" s="3005" t="s">
        <v>625</v>
      </c>
      <c r="O10" s="3006"/>
      <c r="P10" s="3006"/>
      <c r="Q10" s="3007"/>
    </row>
    <row r="11" spans="1:22" s="1056" customFormat="1" x14ac:dyDescent="0.2">
      <c r="A11" s="2021"/>
      <c r="B11" s="2015" t="s">
        <v>14</v>
      </c>
      <c r="C11" s="2016"/>
      <c r="E11" s="1614"/>
      <c r="F11" s="2015" t="s">
        <v>15</v>
      </c>
      <c r="G11" s="2016"/>
      <c r="H11" s="1613"/>
      <c r="I11" s="1614"/>
      <c r="J11" s="2015" t="s">
        <v>15</v>
      </c>
      <c r="K11" s="2016"/>
      <c r="L11" s="1613"/>
      <c r="M11" s="1614"/>
      <c r="N11" s="2015" t="s">
        <v>15</v>
      </c>
      <c r="O11" s="2016"/>
      <c r="P11" s="1613"/>
      <c r="Q11" s="1614"/>
    </row>
    <row r="12" spans="1:22" s="1063" customFormat="1" ht="35.25" customHeight="1" x14ac:dyDescent="0.2">
      <c r="A12" s="2022"/>
      <c r="B12" s="1062" t="s">
        <v>16</v>
      </c>
      <c r="C12" s="1062" t="s">
        <v>17</v>
      </c>
      <c r="D12" s="1062"/>
      <c r="E12" s="1062" t="s">
        <v>18</v>
      </c>
      <c r="F12" s="1062" t="s">
        <v>16</v>
      </c>
      <c r="G12" s="1062" t="s">
        <v>17</v>
      </c>
      <c r="H12" s="1062"/>
      <c r="I12" s="1062" t="s">
        <v>18</v>
      </c>
      <c r="J12" s="1062" t="s">
        <v>16</v>
      </c>
      <c r="K12" s="1062" t="s">
        <v>17</v>
      </c>
      <c r="L12" s="1062"/>
      <c r="M12" s="1062" t="s">
        <v>18</v>
      </c>
      <c r="N12" s="1062" t="s">
        <v>16</v>
      </c>
      <c r="O12" s="1062" t="s">
        <v>17</v>
      </c>
      <c r="P12" s="1062"/>
      <c r="Q12" s="1062" t="s">
        <v>18</v>
      </c>
    </row>
    <row r="13" spans="1:22" s="1065" customFormat="1" ht="11.25" x14ac:dyDescent="0.2">
      <c r="A13" s="1064">
        <v>1</v>
      </c>
      <c r="B13" s="1064">
        <v>2</v>
      </c>
      <c r="C13" s="1064">
        <v>3</v>
      </c>
      <c r="D13" s="1064"/>
      <c r="E13" s="1064">
        <v>4</v>
      </c>
      <c r="F13" s="1064">
        <v>5</v>
      </c>
      <c r="G13" s="1064">
        <v>6</v>
      </c>
      <c r="H13" s="1064"/>
      <c r="I13" s="1064">
        <v>7</v>
      </c>
      <c r="J13" s="1064">
        <v>8</v>
      </c>
      <c r="K13" s="1064">
        <v>9</v>
      </c>
      <c r="L13" s="1064"/>
      <c r="M13" s="1064">
        <v>10</v>
      </c>
      <c r="N13" s="1064">
        <v>11</v>
      </c>
      <c r="O13" s="1064">
        <v>12</v>
      </c>
      <c r="P13" s="1064"/>
      <c r="Q13" s="1064">
        <v>13</v>
      </c>
    </row>
    <row r="14" spans="1:22" s="1063" customFormat="1" x14ac:dyDescent="0.2">
      <c r="A14" s="1066">
        <v>0</v>
      </c>
      <c r="B14" s="1620"/>
      <c r="C14" s="1619"/>
      <c r="D14" s="1925"/>
      <c r="E14" s="1925"/>
      <c r="F14" s="1926"/>
      <c r="G14" s="1925"/>
      <c r="H14" s="1925"/>
      <c r="I14" s="1925"/>
      <c r="J14" s="1927"/>
      <c r="K14" s="1171"/>
      <c r="L14" s="1171"/>
      <c r="M14" s="1171"/>
      <c r="N14" s="1618"/>
      <c r="O14" s="1171"/>
      <c r="P14" s="1171"/>
      <c r="Q14" s="1171"/>
      <c r="S14" s="1588"/>
      <c r="T14" s="1068"/>
      <c r="U14" s="1068"/>
      <c r="V14" s="1068"/>
    </row>
    <row r="15" spans="1:22" s="1063" customFormat="1" ht="15" x14ac:dyDescent="0.2">
      <c r="A15" s="1066">
        <v>1</v>
      </c>
      <c r="B15" s="1620"/>
      <c r="C15" s="1919"/>
      <c r="D15" s="1919"/>
      <c r="E15" s="1929"/>
      <c r="F15" s="1920"/>
      <c r="G15" s="1919"/>
      <c r="H15" s="1919"/>
      <c r="I15" s="1929"/>
      <c r="J15" s="1928"/>
      <c r="K15" s="1171"/>
      <c r="L15" s="1171"/>
      <c r="M15" s="1618"/>
      <c r="N15" s="1618"/>
      <c r="O15" s="1171"/>
      <c r="P15" s="1171"/>
      <c r="Q15" s="1964"/>
      <c r="S15" s="1069"/>
      <c r="T15" s="1068"/>
      <c r="U15" s="1068"/>
      <c r="V15" s="1068"/>
    </row>
    <row r="16" spans="1:22" s="1063" customFormat="1" ht="15" x14ac:dyDescent="0.2">
      <c r="A16" s="1066">
        <v>2</v>
      </c>
      <c r="B16" s="1620"/>
      <c r="C16" s="1919"/>
      <c r="D16" s="1919"/>
      <c r="E16" s="1929"/>
      <c r="F16" s="1920"/>
      <c r="G16" s="1919"/>
      <c r="H16" s="1919"/>
      <c r="I16" s="1929"/>
      <c r="J16" s="1928"/>
      <c r="K16" s="1171"/>
      <c r="L16" s="1171"/>
      <c r="M16" s="1618"/>
      <c r="N16" s="1618"/>
      <c r="O16" s="1171"/>
      <c r="P16" s="1171"/>
      <c r="Q16" s="1964"/>
      <c r="S16" s="1069"/>
      <c r="T16" s="1068"/>
      <c r="U16" s="1068"/>
      <c r="V16" s="1068"/>
    </row>
    <row r="17" spans="1:22" s="1063" customFormat="1" ht="15" x14ac:dyDescent="0.2">
      <c r="A17" s="1066">
        <v>3</v>
      </c>
      <c r="B17" s="1620"/>
      <c r="C17" s="1919"/>
      <c r="D17" s="1919"/>
      <c r="E17" s="1929"/>
      <c r="F17" s="1920"/>
      <c r="G17" s="1919"/>
      <c r="H17" s="1919"/>
      <c r="I17" s="1929"/>
      <c r="J17" s="1928"/>
      <c r="K17" s="1171"/>
      <c r="L17" s="1171"/>
      <c r="M17" s="1618"/>
      <c r="N17" s="1618"/>
      <c r="O17" s="1171"/>
      <c r="P17" s="1171"/>
      <c r="Q17" s="1964"/>
      <c r="S17" s="1069"/>
      <c r="T17" s="1068"/>
      <c r="U17" s="1068"/>
      <c r="V17" s="1068"/>
    </row>
    <row r="18" spans="1:22" s="1063" customFormat="1" ht="15" x14ac:dyDescent="0.2">
      <c r="A18" s="1066">
        <v>4</v>
      </c>
      <c r="B18" s="1620"/>
      <c r="C18" s="1919"/>
      <c r="D18" s="1919"/>
      <c r="E18" s="1929"/>
      <c r="F18" s="1920"/>
      <c r="G18" s="1919"/>
      <c r="H18" s="1919"/>
      <c r="I18" s="1929"/>
      <c r="J18" s="1928"/>
      <c r="K18" s="1171"/>
      <c r="L18" s="1171"/>
      <c r="M18" s="1618"/>
      <c r="N18" s="1618"/>
      <c r="O18" s="1171"/>
      <c r="P18" s="1171"/>
      <c r="Q18" s="1964"/>
      <c r="S18" s="1069"/>
      <c r="T18" s="1068"/>
      <c r="U18" s="1068"/>
      <c r="V18" s="1068"/>
    </row>
    <row r="19" spans="1:22" s="1063" customFormat="1" ht="15" x14ac:dyDescent="0.2">
      <c r="A19" s="1066">
        <v>5</v>
      </c>
      <c r="B19" s="1620"/>
      <c r="C19" s="1919"/>
      <c r="D19" s="1919"/>
      <c r="E19" s="1929"/>
      <c r="F19" s="1920"/>
      <c r="G19" s="1919"/>
      <c r="H19" s="1919"/>
      <c r="I19" s="1929"/>
      <c r="J19" s="1928"/>
      <c r="K19" s="1171"/>
      <c r="L19" s="1171"/>
      <c r="M19" s="1618"/>
      <c r="N19" s="1618"/>
      <c r="O19" s="1171"/>
      <c r="P19" s="1171"/>
      <c r="Q19" s="1964"/>
      <c r="S19" s="1069"/>
      <c r="T19" s="1068"/>
      <c r="U19" s="1068"/>
      <c r="V19" s="1068"/>
    </row>
    <row r="20" spans="1:22" s="1063" customFormat="1" ht="15" x14ac:dyDescent="0.2">
      <c r="A20" s="1066">
        <v>6</v>
      </c>
      <c r="B20" s="1620"/>
      <c r="C20" s="1919"/>
      <c r="D20" s="1919"/>
      <c r="E20" s="1929"/>
      <c r="F20" s="1920"/>
      <c r="G20" s="1919"/>
      <c r="H20" s="1919"/>
      <c r="I20" s="1929"/>
      <c r="J20" s="1928"/>
      <c r="K20" s="1171"/>
      <c r="L20" s="1171"/>
      <c r="M20" s="1618"/>
      <c r="N20" s="1618"/>
      <c r="O20" s="1171"/>
      <c r="P20" s="1171"/>
      <c r="Q20" s="1964"/>
      <c r="S20" s="1069"/>
      <c r="T20" s="1068"/>
      <c r="U20" s="1068"/>
      <c r="V20" s="1068"/>
    </row>
    <row r="21" spans="1:22" s="1063" customFormat="1" ht="15" x14ac:dyDescent="0.2">
      <c r="A21" s="1066">
        <v>7</v>
      </c>
      <c r="B21" s="1620"/>
      <c r="C21" s="1919"/>
      <c r="D21" s="1919"/>
      <c r="E21" s="1929"/>
      <c r="F21" s="1920"/>
      <c r="G21" s="1919"/>
      <c r="H21" s="1919"/>
      <c r="I21" s="1929"/>
      <c r="J21" s="1928"/>
      <c r="K21" s="1171"/>
      <c r="L21" s="1171"/>
      <c r="M21" s="1618"/>
      <c r="N21" s="1618"/>
      <c r="O21" s="1171"/>
      <c r="P21" s="1171"/>
      <c r="Q21" s="1964"/>
      <c r="S21" s="1069"/>
      <c r="T21" s="1068"/>
      <c r="U21" s="1068"/>
      <c r="V21" s="1068"/>
    </row>
    <row r="22" spans="1:22" s="1063" customFormat="1" ht="15" x14ac:dyDescent="0.2">
      <c r="A22" s="1066">
        <v>8</v>
      </c>
      <c r="B22" s="1620"/>
      <c r="C22" s="1919"/>
      <c r="D22" s="1919"/>
      <c r="E22" s="1929"/>
      <c r="F22" s="1920"/>
      <c r="G22" s="1919"/>
      <c r="H22" s="1919"/>
      <c r="I22" s="1929"/>
      <c r="J22" s="1928"/>
      <c r="K22" s="1171"/>
      <c r="L22" s="1171"/>
      <c r="M22" s="1618"/>
      <c r="N22" s="1618"/>
      <c r="O22" s="1171"/>
      <c r="P22" s="1171"/>
      <c r="Q22" s="1964"/>
      <c r="S22" s="1069"/>
      <c r="T22" s="1068"/>
      <c r="U22" s="1068"/>
      <c r="V22" s="1068"/>
    </row>
    <row r="23" spans="1:22" s="1063" customFormat="1" ht="15" x14ac:dyDescent="0.2">
      <c r="A23" s="1066">
        <v>9</v>
      </c>
      <c r="B23" s="1620"/>
      <c r="C23" s="1919"/>
      <c r="D23" s="1919"/>
      <c r="E23" s="1929"/>
      <c r="F23" s="1920"/>
      <c r="G23" s="1919"/>
      <c r="H23" s="1919"/>
      <c r="I23" s="1929"/>
      <c r="J23" s="1928"/>
      <c r="K23" s="1171"/>
      <c r="L23" s="1171"/>
      <c r="M23" s="1618"/>
      <c r="N23" s="1618"/>
      <c r="O23" s="1171"/>
      <c r="P23" s="1171"/>
      <c r="Q23" s="1964"/>
      <c r="S23" s="1069"/>
      <c r="T23" s="1068"/>
      <c r="U23" s="1068"/>
      <c r="V23" s="1068"/>
    </row>
    <row r="24" spans="1:22" s="1063" customFormat="1" ht="15" x14ac:dyDescent="0.2">
      <c r="A24" s="1066">
        <v>10</v>
      </c>
      <c r="B24" s="1620"/>
      <c r="C24" s="1919"/>
      <c r="D24" s="1919"/>
      <c r="E24" s="1929"/>
      <c r="F24" s="1920"/>
      <c r="G24" s="1919"/>
      <c r="H24" s="1919"/>
      <c r="I24" s="1929"/>
      <c r="J24" s="1928"/>
      <c r="K24" s="1171"/>
      <c r="L24" s="1171"/>
      <c r="M24" s="1618"/>
      <c r="N24" s="1618"/>
      <c r="O24" s="1171"/>
      <c r="P24" s="1171"/>
      <c r="Q24" s="1964"/>
      <c r="S24" s="1069"/>
      <c r="T24" s="1068"/>
      <c r="U24" s="1068"/>
      <c r="V24" s="1068"/>
    </row>
    <row r="25" spans="1:22" s="1063" customFormat="1" ht="15" x14ac:dyDescent="0.2">
      <c r="A25" s="1066">
        <v>11</v>
      </c>
      <c r="B25" s="1620"/>
      <c r="C25" s="1919"/>
      <c r="D25" s="1919"/>
      <c r="E25" s="1929"/>
      <c r="F25" s="1920"/>
      <c r="G25" s="1919"/>
      <c r="H25" s="1919"/>
      <c r="I25" s="1929"/>
      <c r="J25" s="1928"/>
      <c r="K25" s="1171"/>
      <c r="L25" s="1171"/>
      <c r="M25" s="1618"/>
      <c r="N25" s="1618"/>
      <c r="O25" s="1171"/>
      <c r="P25" s="1171"/>
      <c r="Q25" s="1964"/>
      <c r="S25" s="1069"/>
      <c r="T25" s="1068"/>
      <c r="U25" s="1068"/>
      <c r="V25" s="1068"/>
    </row>
    <row r="26" spans="1:22" s="1063" customFormat="1" ht="15" x14ac:dyDescent="0.2">
      <c r="A26" s="1066">
        <v>12</v>
      </c>
      <c r="B26" s="1620"/>
      <c r="C26" s="1919"/>
      <c r="D26" s="1919"/>
      <c r="E26" s="1929"/>
      <c r="F26" s="1920"/>
      <c r="G26" s="1919"/>
      <c r="H26" s="1919"/>
      <c r="I26" s="1929"/>
      <c r="J26" s="1928"/>
      <c r="K26" s="1171"/>
      <c r="L26" s="1171"/>
      <c r="M26" s="1618"/>
      <c r="N26" s="1618"/>
      <c r="O26" s="1171"/>
      <c r="P26" s="1171"/>
      <c r="Q26" s="1964"/>
      <c r="S26" s="1069"/>
      <c r="T26" s="1068"/>
      <c r="U26" s="1068"/>
      <c r="V26" s="1068"/>
    </row>
    <row r="27" spans="1:22" s="1063" customFormat="1" ht="15" x14ac:dyDescent="0.2">
      <c r="A27" s="1066">
        <v>13</v>
      </c>
      <c r="B27" s="1620"/>
      <c r="C27" s="1919"/>
      <c r="D27" s="1919"/>
      <c r="E27" s="1929"/>
      <c r="F27" s="1920"/>
      <c r="G27" s="1919"/>
      <c r="H27" s="1919"/>
      <c r="I27" s="1929"/>
      <c r="J27" s="1928"/>
      <c r="K27" s="1171"/>
      <c r="L27" s="1171"/>
      <c r="M27" s="1618"/>
      <c r="N27" s="1618"/>
      <c r="O27" s="1171"/>
      <c r="P27" s="1171"/>
      <c r="Q27" s="1964"/>
      <c r="S27" s="1069"/>
      <c r="T27" s="1068"/>
      <c r="U27" s="1068"/>
      <c r="V27" s="1068"/>
    </row>
    <row r="28" spans="1:22" s="1063" customFormat="1" ht="15" x14ac:dyDescent="0.2">
      <c r="A28" s="1066">
        <v>14</v>
      </c>
      <c r="B28" s="1620"/>
      <c r="C28" s="1919"/>
      <c r="D28" s="1919"/>
      <c r="E28" s="1929"/>
      <c r="F28" s="1920"/>
      <c r="G28" s="1919"/>
      <c r="H28" s="1919"/>
      <c r="I28" s="1929"/>
      <c r="J28" s="1928"/>
      <c r="K28" s="1171"/>
      <c r="L28" s="1171"/>
      <c r="M28" s="1618"/>
      <c r="N28" s="1618"/>
      <c r="O28" s="1171"/>
      <c r="P28" s="1171"/>
      <c r="Q28" s="1964"/>
      <c r="S28" s="1069"/>
      <c r="T28" s="1068"/>
      <c r="U28" s="1068"/>
      <c r="V28" s="1068"/>
    </row>
    <row r="29" spans="1:22" s="1063" customFormat="1" ht="15" x14ac:dyDescent="0.2">
      <c r="A29" s="1066">
        <v>15</v>
      </c>
      <c r="B29" s="1620"/>
      <c r="C29" s="1919"/>
      <c r="D29" s="1919"/>
      <c r="E29" s="1929"/>
      <c r="F29" s="1920"/>
      <c r="G29" s="1919"/>
      <c r="H29" s="1919"/>
      <c r="I29" s="1929"/>
      <c r="J29" s="1928"/>
      <c r="K29" s="1171"/>
      <c r="L29" s="1171"/>
      <c r="M29" s="1618"/>
      <c r="N29" s="1618"/>
      <c r="O29" s="1171"/>
      <c r="P29" s="1171"/>
      <c r="Q29" s="1964"/>
      <c r="S29" s="1069"/>
      <c r="T29" s="1068"/>
      <c r="U29" s="1068"/>
      <c r="V29" s="1068"/>
    </row>
    <row r="30" spans="1:22" s="1063" customFormat="1" ht="15" x14ac:dyDescent="0.2">
      <c r="A30" s="1066">
        <v>16</v>
      </c>
      <c r="B30" s="1620"/>
      <c r="C30" s="1919"/>
      <c r="D30" s="1919"/>
      <c r="E30" s="1929"/>
      <c r="F30" s="1920"/>
      <c r="G30" s="1919"/>
      <c r="H30" s="1919"/>
      <c r="I30" s="1929"/>
      <c r="J30" s="1928"/>
      <c r="K30" s="1171"/>
      <c r="L30" s="1171"/>
      <c r="M30" s="1618"/>
      <c r="N30" s="1618"/>
      <c r="O30" s="1171"/>
      <c r="P30" s="1171"/>
      <c r="Q30" s="1964"/>
      <c r="S30" s="1069"/>
      <c r="T30" s="1068"/>
      <c r="U30" s="1068"/>
      <c r="V30" s="1068"/>
    </row>
    <row r="31" spans="1:22" s="1070" customFormat="1" ht="15" x14ac:dyDescent="0.2">
      <c r="A31" s="1066">
        <v>17</v>
      </c>
      <c r="B31" s="1620"/>
      <c r="C31" s="1919"/>
      <c r="D31" s="1919"/>
      <c r="E31" s="1929"/>
      <c r="F31" s="1920"/>
      <c r="G31" s="1919"/>
      <c r="H31" s="1919"/>
      <c r="I31" s="1929"/>
      <c r="J31" s="1928"/>
      <c r="K31" s="1171"/>
      <c r="L31" s="1171"/>
      <c r="M31" s="1618"/>
      <c r="N31" s="1618"/>
      <c r="O31" s="1171"/>
      <c r="P31" s="1171"/>
      <c r="Q31" s="1964"/>
      <c r="S31" s="1069"/>
      <c r="T31" s="1068"/>
      <c r="U31" s="1068"/>
      <c r="V31" s="1068"/>
    </row>
    <row r="32" spans="1:22" s="1070" customFormat="1" ht="15" x14ac:dyDescent="0.2">
      <c r="A32" s="1066">
        <v>18</v>
      </c>
      <c r="B32" s="1620"/>
      <c r="C32" s="1919"/>
      <c r="D32" s="1919"/>
      <c r="E32" s="1929"/>
      <c r="F32" s="1920"/>
      <c r="G32" s="1919"/>
      <c r="H32" s="1919"/>
      <c r="I32" s="1929"/>
      <c r="J32" s="1928"/>
      <c r="K32" s="1171"/>
      <c r="L32" s="1171"/>
      <c r="M32" s="1618"/>
      <c r="N32" s="1618"/>
      <c r="O32" s="1171"/>
      <c r="P32" s="1171"/>
      <c r="Q32" s="1964"/>
      <c r="S32" s="1069"/>
      <c r="T32" s="1068"/>
      <c r="U32" s="1068"/>
      <c r="V32" s="1068"/>
    </row>
    <row r="33" spans="1:22" s="1070" customFormat="1" ht="15" x14ac:dyDescent="0.2">
      <c r="A33" s="1066">
        <v>19</v>
      </c>
      <c r="B33" s="1620"/>
      <c r="C33" s="1919"/>
      <c r="D33" s="1919"/>
      <c r="E33" s="1929"/>
      <c r="F33" s="1920"/>
      <c r="G33" s="1919"/>
      <c r="H33" s="1919"/>
      <c r="I33" s="1929"/>
      <c r="J33" s="1928"/>
      <c r="K33" s="1171"/>
      <c r="L33" s="1171"/>
      <c r="M33" s="1618"/>
      <c r="N33" s="1618"/>
      <c r="O33" s="1171"/>
      <c r="P33" s="1171"/>
      <c r="Q33" s="1964"/>
      <c r="S33" s="1069"/>
      <c r="T33" s="1068"/>
      <c r="U33" s="1068"/>
      <c r="V33" s="1068"/>
    </row>
    <row r="34" spans="1:22" s="1070" customFormat="1" ht="15" x14ac:dyDescent="0.2">
      <c r="A34" s="1066">
        <v>20</v>
      </c>
      <c r="B34" s="1620"/>
      <c r="C34" s="1919"/>
      <c r="D34" s="1919"/>
      <c r="E34" s="1929"/>
      <c r="F34" s="1920"/>
      <c r="G34" s="1919"/>
      <c r="H34" s="1919"/>
      <c r="I34" s="1929"/>
      <c r="J34" s="1928"/>
      <c r="K34" s="1171"/>
      <c r="L34" s="1171"/>
      <c r="M34" s="1618"/>
      <c r="N34" s="1618"/>
      <c r="O34" s="1171"/>
      <c r="P34" s="1171"/>
      <c r="Q34" s="1964"/>
      <c r="S34" s="1069"/>
      <c r="T34" s="1068"/>
      <c r="U34" s="1068"/>
      <c r="V34" s="1068"/>
    </row>
    <row r="35" spans="1:22" s="1070" customFormat="1" ht="15" x14ac:dyDescent="0.2">
      <c r="A35" s="1066">
        <v>21</v>
      </c>
      <c r="B35" s="1620"/>
      <c r="C35" s="1919"/>
      <c r="D35" s="1919"/>
      <c r="E35" s="1929"/>
      <c r="F35" s="1920"/>
      <c r="G35" s="1919"/>
      <c r="H35" s="1919"/>
      <c r="I35" s="1929"/>
      <c r="J35" s="1928"/>
      <c r="K35" s="1171"/>
      <c r="L35" s="1171"/>
      <c r="M35" s="1618"/>
      <c r="N35" s="1618"/>
      <c r="O35" s="1171"/>
      <c r="P35" s="1171"/>
      <c r="Q35" s="1964"/>
      <c r="S35" s="1069"/>
      <c r="T35" s="1068"/>
      <c r="U35" s="1068"/>
      <c r="V35" s="1068"/>
    </row>
    <row r="36" spans="1:22" s="1070" customFormat="1" ht="15" x14ac:dyDescent="0.2">
      <c r="A36" s="1066">
        <v>22</v>
      </c>
      <c r="B36" s="1620"/>
      <c r="C36" s="1919"/>
      <c r="D36" s="1919"/>
      <c r="E36" s="1929"/>
      <c r="F36" s="1920"/>
      <c r="G36" s="1919"/>
      <c r="H36" s="1919"/>
      <c r="I36" s="1929"/>
      <c r="J36" s="1928"/>
      <c r="K36" s="1171"/>
      <c r="L36" s="1171"/>
      <c r="M36" s="1618"/>
      <c r="N36" s="1618"/>
      <c r="O36" s="1171"/>
      <c r="P36" s="1171"/>
      <c r="Q36" s="1964"/>
      <c r="S36" s="1069"/>
      <c r="T36" s="1068"/>
      <c r="U36" s="1068"/>
      <c r="V36" s="1068"/>
    </row>
    <row r="37" spans="1:22" s="1070" customFormat="1" ht="15" x14ac:dyDescent="0.2">
      <c r="A37" s="1066">
        <v>23</v>
      </c>
      <c r="B37" s="1620"/>
      <c r="C37" s="1919"/>
      <c r="D37" s="1919"/>
      <c r="E37" s="1929"/>
      <c r="F37" s="1920"/>
      <c r="G37" s="1919"/>
      <c r="H37" s="1919"/>
      <c r="I37" s="1929"/>
      <c r="J37" s="1928"/>
      <c r="K37" s="1171"/>
      <c r="L37" s="1171"/>
      <c r="M37" s="1618"/>
      <c r="N37" s="1618"/>
      <c r="O37" s="1171"/>
      <c r="P37" s="1171"/>
      <c r="Q37" s="1964"/>
      <c r="S37" s="1069"/>
      <c r="T37" s="1068"/>
      <c r="U37" s="1068"/>
      <c r="V37" s="1068"/>
    </row>
    <row r="38" spans="1:22" s="1070" customFormat="1" ht="15" x14ac:dyDescent="0.2">
      <c r="A38" s="1066">
        <v>24</v>
      </c>
      <c r="B38" s="1620"/>
      <c r="C38" s="1919"/>
      <c r="D38" s="1919"/>
      <c r="E38" s="1929"/>
      <c r="F38" s="1920"/>
      <c r="G38" s="1919"/>
      <c r="H38" s="1919"/>
      <c r="I38" s="1929"/>
      <c r="J38" s="1928"/>
      <c r="K38" s="1171"/>
      <c r="L38" s="1171"/>
      <c r="M38" s="1618"/>
      <c r="N38" s="1618"/>
      <c r="O38" s="1171"/>
      <c r="P38" s="1171"/>
      <c r="Q38" s="1964"/>
      <c r="S38" s="1069"/>
      <c r="T38" s="1068"/>
      <c r="U38" s="1068"/>
      <c r="V38" s="1068"/>
    </row>
    <row r="39" spans="1:22" s="1070" customFormat="1" ht="15" x14ac:dyDescent="0.3">
      <c r="A39" s="1066" t="s">
        <v>19</v>
      </c>
      <c r="B39" s="1589"/>
      <c r="C39" s="1921"/>
      <c r="D39" s="1922"/>
      <c r="E39" s="1923">
        <f>SUM(E15:E38)</f>
        <v>0</v>
      </c>
      <c r="F39" s="1924"/>
      <c r="G39" s="1924"/>
      <c r="H39" s="1924"/>
      <c r="I39" s="1923">
        <f>SUM(I15:I38)</f>
        <v>0</v>
      </c>
      <c r="J39" s="1924"/>
      <c r="K39" s="1597"/>
      <c r="L39" s="1597"/>
      <c r="M39" s="1965">
        <f>SUM(M15:M38)</f>
        <v>0</v>
      </c>
      <c r="N39" s="1589"/>
      <c r="O39" s="1590"/>
      <c r="P39" s="1589"/>
      <c r="Q39" s="1966">
        <f>SUM(Q15:Q38)</f>
        <v>0</v>
      </c>
      <c r="S39" s="1593"/>
      <c r="T39" s="1072"/>
      <c r="U39" s="1072"/>
    </row>
    <row r="40" spans="1:22" s="1056" customFormat="1" ht="12.75" customHeight="1" x14ac:dyDescent="0.2">
      <c r="A40" s="1056" t="s">
        <v>20</v>
      </c>
    </row>
    <row r="41" spans="1:22" s="1056" customFormat="1" ht="12.75" customHeight="1" x14ac:dyDescent="0.2">
      <c r="A41" s="1056" t="s">
        <v>21</v>
      </c>
    </row>
    <row r="42" spans="1:22" x14ac:dyDescent="0.2">
      <c r="A42" s="1056" t="s">
        <v>22</v>
      </c>
    </row>
    <row r="43" spans="1:22" x14ac:dyDescent="0.2">
      <c r="A43" s="1056" t="s">
        <v>23</v>
      </c>
      <c r="K43" s="1056" t="s">
        <v>538</v>
      </c>
      <c r="L43" s="1056"/>
      <c r="M43" s="1056"/>
      <c r="N43" s="1056"/>
      <c r="O43" s="1056"/>
      <c r="P43" s="1056"/>
      <c r="Q43" s="1056"/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V43"/>
  <sheetViews>
    <sheetView zoomScale="70" zoomScaleNormal="70" zoomScaleSheetLayoutView="100" workbookViewId="0">
      <selection activeCell="J55" sqref="J55"/>
    </sheetView>
  </sheetViews>
  <sheetFormatPr defaultRowHeight="12.75" x14ac:dyDescent="0.2"/>
  <cols>
    <col min="1" max="3" width="11.28515625" style="1073" customWidth="1"/>
    <col min="4" max="4" width="11.28515625" style="1073" hidden="1" customWidth="1"/>
    <col min="5" max="5" width="12.7109375" style="1073" customWidth="1"/>
    <col min="6" max="7" width="11.28515625" style="1073" customWidth="1"/>
    <col min="8" max="8" width="11.28515625" style="1073" hidden="1" customWidth="1"/>
    <col min="9" max="9" width="13.140625" style="1073" customWidth="1"/>
    <col min="10" max="11" width="11.28515625" style="1073" customWidth="1"/>
    <col min="12" max="12" width="11.28515625" style="1073" hidden="1" customWidth="1"/>
    <col min="13" max="13" width="14.7109375" style="1073" customWidth="1"/>
    <col min="14" max="15" width="11.28515625" style="1073" customWidth="1"/>
    <col min="16" max="16" width="11.28515625" style="1073" hidden="1" customWidth="1"/>
    <col min="17" max="17" width="13.5703125" style="1073" customWidth="1"/>
    <col min="18" max="16384" width="9.140625" style="1073"/>
  </cols>
  <sheetData>
    <row r="1" spans="1:22" s="1056" customFormat="1" ht="18.75" customHeight="1" x14ac:dyDescent="0.25">
      <c r="B1" s="1579"/>
      <c r="C1" s="1617" t="s">
        <v>631</v>
      </c>
      <c r="D1" s="1058"/>
      <c r="E1" s="1058"/>
      <c r="J1" s="801"/>
      <c r="K1" s="2999" t="s">
        <v>629</v>
      </c>
      <c r="L1" s="2999"/>
      <c r="M1" s="2999"/>
      <c r="N1" s="2999"/>
      <c r="O1" s="2999"/>
      <c r="P1" s="2999"/>
      <c r="Q1" s="2999"/>
    </row>
    <row r="2" spans="1:22" s="1056" customFormat="1" ht="10.5" customHeight="1" x14ac:dyDescent="0.2">
      <c r="A2" s="1580"/>
      <c r="B2" s="3000" t="s">
        <v>1</v>
      </c>
      <c r="C2" s="3000"/>
      <c r="D2" s="3000"/>
      <c r="E2" s="3000"/>
      <c r="N2" s="3001" t="s">
        <v>2</v>
      </c>
      <c r="O2" s="3002"/>
      <c r="P2" s="3002"/>
      <c r="Q2" s="3002"/>
    </row>
    <row r="3" spans="1:22" s="1056" customFormat="1" ht="13.5" customHeight="1" x14ac:dyDescent="0.2">
      <c r="N3" s="1058"/>
      <c r="O3" s="1058"/>
      <c r="P3" s="1058"/>
      <c r="Q3" s="1058"/>
    </row>
    <row r="4" spans="1:22" s="1056" customFormat="1" ht="15" customHeight="1" x14ac:dyDescent="0.25">
      <c r="B4" s="1581"/>
      <c r="C4" s="1617" t="s">
        <v>630</v>
      </c>
      <c r="D4" s="1581"/>
      <c r="E4" s="1581"/>
      <c r="I4" s="3003" t="s">
        <v>5</v>
      </c>
      <c r="J4" s="2013"/>
      <c r="K4" s="2013"/>
      <c r="L4" s="1612"/>
      <c r="O4" s="1061"/>
    </row>
    <row r="5" spans="1:22" s="1056" customFormat="1" ht="9.75" customHeight="1" x14ac:dyDescent="0.2">
      <c r="A5" s="1580"/>
      <c r="B5" s="3004" t="s">
        <v>7</v>
      </c>
      <c r="C5" s="3004"/>
      <c r="D5" s="3004"/>
      <c r="E5" s="3004"/>
    </row>
    <row r="6" spans="1:22" s="1056" customFormat="1" ht="12" customHeight="1" x14ac:dyDescent="0.25">
      <c r="E6" s="2998" t="s">
        <v>8</v>
      </c>
      <c r="F6" s="2998"/>
      <c r="G6" s="2998"/>
      <c r="H6" s="2998"/>
      <c r="I6" s="2998"/>
      <c r="J6" s="2998"/>
      <c r="K6" s="2998"/>
      <c r="L6" s="2998"/>
      <c r="M6" s="2998"/>
      <c r="N6" s="2998"/>
    </row>
    <row r="7" spans="1:22" s="1056" customFormat="1" ht="15.75" x14ac:dyDescent="0.25">
      <c r="E7" s="2702" t="s">
        <v>692</v>
      </c>
      <c r="F7" s="2702"/>
      <c r="G7" s="2702"/>
      <c r="H7" s="2702"/>
      <c r="I7" s="2702"/>
      <c r="J7" s="2702"/>
      <c r="K7" s="2702"/>
      <c r="L7" s="2702"/>
      <c r="M7" s="2702"/>
      <c r="N7" s="2702"/>
    </row>
    <row r="8" spans="1:22" s="1056" customFormat="1" ht="9" customHeight="1" x14ac:dyDescent="0.2"/>
    <row r="9" spans="1:22" s="1056" customFormat="1" x14ac:dyDescent="0.2">
      <c r="A9" s="2020" t="s">
        <v>9</v>
      </c>
      <c r="B9" s="2015" t="s">
        <v>10</v>
      </c>
      <c r="C9" s="2016"/>
      <c r="D9" s="2016"/>
      <c r="E9" s="2016"/>
      <c r="F9" s="2016"/>
      <c r="G9" s="2016"/>
      <c r="H9" s="2016"/>
      <c r="I9" s="2017"/>
      <c r="J9" s="2015" t="s">
        <v>11</v>
      </c>
      <c r="K9" s="2016"/>
      <c r="L9" s="2016"/>
      <c r="M9" s="2016"/>
      <c r="N9" s="2016"/>
      <c r="O9" s="2016"/>
      <c r="P9" s="2016"/>
      <c r="Q9" s="2017"/>
    </row>
    <row r="10" spans="1:22" s="1056" customFormat="1" x14ac:dyDescent="0.2">
      <c r="A10" s="2021"/>
      <c r="B10" s="3005" t="s">
        <v>627</v>
      </c>
      <c r="C10" s="3006"/>
      <c r="D10" s="3006"/>
      <c r="E10" s="3007"/>
      <c r="F10" s="3005" t="s">
        <v>628</v>
      </c>
      <c r="G10" s="3006"/>
      <c r="H10" s="3006"/>
      <c r="I10" s="3007"/>
      <c r="J10" s="3005" t="str">
        <f>B10</f>
        <v>ввод Город-3</v>
      </c>
      <c r="K10" s="3006"/>
      <c r="L10" s="3006"/>
      <c r="M10" s="3007"/>
      <c r="N10" s="3005" t="str">
        <f>F10</f>
        <v>ввод Онега</v>
      </c>
      <c r="O10" s="3006"/>
      <c r="P10" s="3006"/>
      <c r="Q10" s="3007"/>
    </row>
    <row r="11" spans="1:22" s="1056" customFormat="1" x14ac:dyDescent="0.2">
      <c r="A11" s="2021"/>
      <c r="B11" s="2015" t="s">
        <v>14</v>
      </c>
      <c r="C11" s="2016"/>
      <c r="E11" s="1614"/>
      <c r="F11" s="2015" t="s">
        <v>15</v>
      </c>
      <c r="G11" s="2016"/>
      <c r="H11" s="1613"/>
      <c r="I11" s="1614"/>
      <c r="J11" s="2015" t="s">
        <v>15</v>
      </c>
      <c r="K11" s="2016"/>
      <c r="L11" s="1613"/>
      <c r="M11" s="1614"/>
      <c r="N11" s="2015" t="s">
        <v>15</v>
      </c>
      <c r="O11" s="2016"/>
      <c r="P11" s="1613"/>
      <c r="Q11" s="1614"/>
    </row>
    <row r="12" spans="1:22" s="1063" customFormat="1" ht="35.25" customHeight="1" x14ac:dyDescent="0.2">
      <c r="A12" s="2022"/>
      <c r="B12" s="1062" t="s">
        <v>16</v>
      </c>
      <c r="C12" s="1062" t="s">
        <v>17</v>
      </c>
      <c r="D12" s="1062"/>
      <c r="E12" s="1062" t="s">
        <v>18</v>
      </c>
      <c r="F12" s="1062" t="s">
        <v>16</v>
      </c>
      <c r="G12" s="1062" t="s">
        <v>17</v>
      </c>
      <c r="H12" s="1062"/>
      <c r="I12" s="1062" t="s">
        <v>18</v>
      </c>
      <c r="J12" s="1062" t="s">
        <v>16</v>
      </c>
      <c r="K12" s="1062" t="s">
        <v>17</v>
      </c>
      <c r="L12" s="1062"/>
      <c r="M12" s="1062" t="s">
        <v>18</v>
      </c>
      <c r="N12" s="1062" t="s">
        <v>16</v>
      </c>
      <c r="O12" s="1062" t="s">
        <v>17</v>
      </c>
      <c r="P12" s="1062"/>
      <c r="Q12" s="1062" t="s">
        <v>18</v>
      </c>
    </row>
    <row r="13" spans="1:22" s="1065" customFormat="1" ht="11.25" x14ac:dyDescent="0.2">
      <c r="A13" s="1064">
        <v>1</v>
      </c>
      <c r="B13" s="1064">
        <v>2</v>
      </c>
      <c r="C13" s="1064">
        <v>3</v>
      </c>
      <c r="D13" s="1064"/>
      <c r="E13" s="1064">
        <v>4</v>
      </c>
      <c r="F13" s="1064">
        <v>5</v>
      </c>
      <c r="G13" s="1064">
        <v>6</v>
      </c>
      <c r="H13" s="1064"/>
      <c r="I13" s="1064">
        <v>7</v>
      </c>
      <c r="J13" s="1064">
        <v>8</v>
      </c>
      <c r="K13" s="1064">
        <v>9</v>
      </c>
      <c r="L13" s="1064"/>
      <c r="M13" s="1064">
        <v>10</v>
      </c>
      <c r="N13" s="1064">
        <v>11</v>
      </c>
      <c r="O13" s="1064">
        <v>12</v>
      </c>
      <c r="P13" s="1064"/>
      <c r="Q13" s="1064">
        <v>13</v>
      </c>
    </row>
    <row r="14" spans="1:22" s="1063" customFormat="1" ht="13.5" thickBot="1" x14ac:dyDescent="0.25">
      <c r="A14" s="1066">
        <v>0</v>
      </c>
      <c r="B14" s="1620"/>
      <c r="C14" s="1619"/>
      <c r="D14" s="1171"/>
      <c r="E14" s="1171"/>
      <c r="F14" s="1618"/>
      <c r="G14" s="1171"/>
      <c r="H14" s="1171"/>
      <c r="I14" s="1171"/>
      <c r="J14" s="1620"/>
      <c r="K14" s="1171"/>
      <c r="L14" s="1171"/>
      <c r="M14" s="1171"/>
      <c r="N14" s="1618"/>
      <c r="O14" s="1171"/>
      <c r="P14" s="1171"/>
      <c r="Q14" s="1171"/>
      <c r="S14" s="1588"/>
      <c r="T14" s="1068"/>
      <c r="U14" s="1068"/>
      <c r="V14" s="1068"/>
    </row>
    <row r="15" spans="1:22" s="1063" customFormat="1" ht="15" thickBot="1" x14ac:dyDescent="0.25">
      <c r="A15" s="1066">
        <v>1</v>
      </c>
      <c r="B15" s="1620"/>
      <c r="C15" s="1171"/>
      <c r="D15" s="1171"/>
      <c r="E15" s="3028">
        <v>545.6</v>
      </c>
      <c r="F15" s="1898"/>
      <c r="G15" s="1899"/>
      <c r="H15" s="1899"/>
      <c r="I15" s="3028">
        <v>692.4</v>
      </c>
      <c r="J15" s="1900"/>
      <c r="K15" s="1899"/>
      <c r="L15" s="1899"/>
      <c r="M15" s="3028">
        <v>328</v>
      </c>
      <c r="N15" s="1898"/>
      <c r="O15" s="1899"/>
      <c r="P15" s="1899"/>
      <c r="Q15" s="3028">
        <v>630.6</v>
      </c>
      <c r="S15" s="1069"/>
      <c r="T15" s="1068"/>
      <c r="U15" s="1068"/>
      <c r="V15" s="1068"/>
    </row>
    <row r="16" spans="1:22" s="1063" customFormat="1" ht="15" thickBot="1" x14ac:dyDescent="0.25">
      <c r="A16" s="1066">
        <v>2</v>
      </c>
      <c r="B16" s="1620"/>
      <c r="C16" s="1171"/>
      <c r="D16" s="1171"/>
      <c r="E16" s="3029">
        <v>494.40000000000003</v>
      </c>
      <c r="F16" s="1898"/>
      <c r="G16" s="1899"/>
      <c r="H16" s="1899"/>
      <c r="I16" s="3029">
        <v>817.2</v>
      </c>
      <c r="J16" s="1900"/>
      <c r="K16" s="1899"/>
      <c r="L16" s="1899"/>
      <c r="M16" s="3029">
        <v>305.60000000000002</v>
      </c>
      <c r="N16" s="1898"/>
      <c r="O16" s="1899"/>
      <c r="P16" s="1899"/>
      <c r="Q16" s="3029">
        <v>726.6</v>
      </c>
      <c r="S16" s="1069"/>
      <c r="T16" s="1068"/>
      <c r="U16" s="1068"/>
      <c r="V16" s="1068"/>
    </row>
    <row r="17" spans="1:22" s="1063" customFormat="1" ht="15" thickBot="1" x14ac:dyDescent="0.25">
      <c r="A17" s="1066">
        <v>3</v>
      </c>
      <c r="B17" s="1620"/>
      <c r="C17" s="1171"/>
      <c r="D17" s="1171"/>
      <c r="E17" s="3029">
        <v>454.40000000000003</v>
      </c>
      <c r="F17" s="1898"/>
      <c r="G17" s="1899"/>
      <c r="H17" s="1899"/>
      <c r="I17" s="3029">
        <v>781.80000000000007</v>
      </c>
      <c r="J17" s="1900"/>
      <c r="K17" s="1899"/>
      <c r="L17" s="1899"/>
      <c r="M17" s="3029">
        <v>272</v>
      </c>
      <c r="N17" s="1898"/>
      <c r="O17" s="1899"/>
      <c r="P17" s="1899"/>
      <c r="Q17" s="3029">
        <v>723</v>
      </c>
      <c r="S17" s="1069"/>
      <c r="T17" s="1068"/>
      <c r="U17" s="1068"/>
      <c r="V17" s="1068"/>
    </row>
    <row r="18" spans="1:22" s="1063" customFormat="1" ht="15" thickBot="1" x14ac:dyDescent="0.25">
      <c r="A18" s="1066">
        <v>4</v>
      </c>
      <c r="B18" s="1620"/>
      <c r="C18" s="1171"/>
      <c r="D18" s="1171"/>
      <c r="E18" s="3029">
        <v>443.2</v>
      </c>
      <c r="F18" s="1898"/>
      <c r="G18" s="1899"/>
      <c r="H18" s="1899"/>
      <c r="I18" s="3029">
        <v>750.6</v>
      </c>
      <c r="J18" s="1900"/>
      <c r="K18" s="1899"/>
      <c r="L18" s="1899"/>
      <c r="M18" s="3029">
        <v>270.39999999999998</v>
      </c>
      <c r="N18" s="1898"/>
      <c r="O18" s="1899"/>
      <c r="P18" s="1899"/>
      <c r="Q18" s="3029">
        <v>709.80000000000007</v>
      </c>
      <c r="S18" s="1069"/>
      <c r="T18" s="1068"/>
      <c r="U18" s="1068"/>
      <c r="V18" s="1068"/>
    </row>
    <row r="19" spans="1:22" s="1063" customFormat="1" ht="15" thickBot="1" x14ac:dyDescent="0.25">
      <c r="A19" s="1066">
        <v>5</v>
      </c>
      <c r="B19" s="1620"/>
      <c r="C19" s="1171"/>
      <c r="D19" s="1171"/>
      <c r="E19" s="3029">
        <v>470.40000000000003</v>
      </c>
      <c r="F19" s="1898"/>
      <c r="G19" s="1899"/>
      <c r="H19" s="1899"/>
      <c r="I19" s="3029">
        <v>741</v>
      </c>
      <c r="J19" s="1900"/>
      <c r="K19" s="1899"/>
      <c r="L19" s="1899"/>
      <c r="M19" s="3029">
        <v>275.2</v>
      </c>
      <c r="N19" s="1898"/>
      <c r="O19" s="1899"/>
      <c r="P19" s="1899"/>
      <c r="Q19" s="3029">
        <v>706.80000000000007</v>
      </c>
      <c r="S19" s="1069"/>
      <c r="T19" s="1068"/>
      <c r="U19" s="1068"/>
      <c r="V19" s="1068"/>
    </row>
    <row r="20" spans="1:22" s="1063" customFormat="1" ht="15" thickBot="1" x14ac:dyDescent="0.25">
      <c r="A20" s="1066">
        <v>6</v>
      </c>
      <c r="B20" s="1620"/>
      <c r="C20" s="1171"/>
      <c r="D20" s="1171"/>
      <c r="E20" s="3029">
        <v>492.8</v>
      </c>
      <c r="F20" s="1898"/>
      <c r="G20" s="1899"/>
      <c r="H20" s="1899"/>
      <c r="I20" s="3029">
        <v>619.80000000000007</v>
      </c>
      <c r="J20" s="1900"/>
      <c r="K20" s="1899"/>
      <c r="L20" s="1899"/>
      <c r="M20" s="3029">
        <v>262.39999999999998</v>
      </c>
      <c r="N20" s="1898"/>
      <c r="O20" s="1899"/>
      <c r="P20" s="1899"/>
      <c r="Q20" s="3029">
        <v>573</v>
      </c>
      <c r="S20" s="1069"/>
      <c r="T20" s="1068"/>
      <c r="U20" s="1068"/>
      <c r="V20" s="1068"/>
    </row>
    <row r="21" spans="1:22" s="1063" customFormat="1" ht="15" thickBot="1" x14ac:dyDescent="0.25">
      <c r="A21" s="1066">
        <v>7</v>
      </c>
      <c r="B21" s="1620"/>
      <c r="C21" s="1171"/>
      <c r="D21" s="1171"/>
      <c r="E21" s="3029">
        <v>574.4</v>
      </c>
      <c r="F21" s="1898"/>
      <c r="G21" s="1899"/>
      <c r="H21" s="1899"/>
      <c r="I21" s="3029">
        <v>736.80000000000007</v>
      </c>
      <c r="J21" s="1900"/>
      <c r="K21" s="1899"/>
      <c r="L21" s="1899"/>
      <c r="M21" s="3029">
        <v>273.60000000000002</v>
      </c>
      <c r="N21" s="1898"/>
      <c r="O21" s="1899"/>
      <c r="P21" s="1899"/>
      <c r="Q21" s="3029">
        <v>620.4</v>
      </c>
      <c r="S21" s="1069"/>
      <c r="T21" s="1068"/>
      <c r="U21" s="1068"/>
      <c r="V21" s="1068"/>
    </row>
    <row r="22" spans="1:22" s="1063" customFormat="1" ht="15" thickBot="1" x14ac:dyDescent="0.25">
      <c r="A22" s="1066">
        <v>8</v>
      </c>
      <c r="B22" s="1620"/>
      <c r="C22" s="1171"/>
      <c r="D22" s="1171"/>
      <c r="E22" s="3029">
        <v>624</v>
      </c>
      <c r="F22" s="1898"/>
      <c r="G22" s="1899"/>
      <c r="H22" s="1899"/>
      <c r="I22" s="3029">
        <v>719.4</v>
      </c>
      <c r="J22" s="1900"/>
      <c r="K22" s="1899"/>
      <c r="L22" s="1899"/>
      <c r="M22" s="3029">
        <v>275.2</v>
      </c>
      <c r="N22" s="1898"/>
      <c r="O22" s="1899"/>
      <c r="P22" s="1899"/>
      <c r="Q22" s="3029">
        <v>613.80000000000007</v>
      </c>
      <c r="S22" s="1069"/>
      <c r="T22" s="1068"/>
      <c r="U22" s="1068"/>
      <c r="V22" s="1068"/>
    </row>
    <row r="23" spans="1:22" s="1063" customFormat="1" ht="15" thickBot="1" x14ac:dyDescent="0.25">
      <c r="A23" s="1066">
        <v>9</v>
      </c>
      <c r="B23" s="1620"/>
      <c r="C23" s="1171"/>
      <c r="D23" s="1171"/>
      <c r="E23" s="3029">
        <v>716.80000000000007</v>
      </c>
      <c r="F23" s="1898"/>
      <c r="G23" s="1899"/>
      <c r="H23" s="1899"/>
      <c r="I23" s="3029">
        <v>963.6</v>
      </c>
      <c r="J23" s="1900"/>
      <c r="K23" s="1899"/>
      <c r="L23" s="1899"/>
      <c r="M23" s="3029">
        <v>262.39999999999998</v>
      </c>
      <c r="N23" s="1898"/>
      <c r="O23" s="1899"/>
      <c r="P23" s="1899"/>
      <c r="Q23" s="3029">
        <v>795.6</v>
      </c>
      <c r="S23" s="1069"/>
      <c r="T23" s="1068"/>
      <c r="U23" s="1068"/>
      <c r="V23" s="1068"/>
    </row>
    <row r="24" spans="1:22" s="1063" customFormat="1" ht="15" thickBot="1" x14ac:dyDescent="0.25">
      <c r="A24" s="1066">
        <v>10</v>
      </c>
      <c r="B24" s="1620"/>
      <c r="C24" s="1171"/>
      <c r="D24" s="1171"/>
      <c r="E24" s="3030">
        <v>756.80000000000007</v>
      </c>
      <c r="F24" s="1898"/>
      <c r="G24" s="1899"/>
      <c r="H24" s="1899"/>
      <c r="I24" s="3030">
        <v>1045.2</v>
      </c>
      <c r="J24" s="1900"/>
      <c r="K24" s="1899"/>
      <c r="L24" s="1899"/>
      <c r="M24" s="3030">
        <v>254.4</v>
      </c>
      <c r="N24" s="1898"/>
      <c r="O24" s="1899"/>
      <c r="P24" s="1899"/>
      <c r="Q24" s="3030">
        <v>823.80000000000007</v>
      </c>
      <c r="S24" s="1069"/>
      <c r="T24" s="1068"/>
      <c r="U24" s="1068"/>
      <c r="V24" s="1068"/>
    </row>
    <row r="25" spans="1:22" s="1063" customFormat="1" ht="15" thickBot="1" x14ac:dyDescent="0.25">
      <c r="A25" s="1066">
        <v>11</v>
      </c>
      <c r="B25" s="1620"/>
      <c r="C25" s="1171"/>
      <c r="D25" s="1171"/>
      <c r="E25" s="3030">
        <v>756.80000000000007</v>
      </c>
      <c r="F25" s="1898"/>
      <c r="G25" s="1899"/>
      <c r="H25" s="1899"/>
      <c r="I25" s="3030">
        <v>881.4</v>
      </c>
      <c r="J25" s="1900"/>
      <c r="K25" s="1899"/>
      <c r="L25" s="1899"/>
      <c r="M25" s="3030">
        <v>259.2</v>
      </c>
      <c r="N25" s="1898"/>
      <c r="O25" s="1899"/>
      <c r="P25" s="1899"/>
      <c r="Q25" s="3030">
        <v>690</v>
      </c>
      <c r="S25" s="1069"/>
      <c r="T25" s="1068"/>
      <c r="U25" s="1068"/>
      <c r="V25" s="1068"/>
    </row>
    <row r="26" spans="1:22" s="1063" customFormat="1" ht="15" thickBot="1" x14ac:dyDescent="0.25">
      <c r="A26" s="1066">
        <v>12</v>
      </c>
      <c r="B26" s="1620"/>
      <c r="C26" s="1171"/>
      <c r="D26" s="1171"/>
      <c r="E26" s="3030">
        <v>753.6</v>
      </c>
      <c r="F26" s="1898"/>
      <c r="G26" s="1899"/>
      <c r="H26" s="1899"/>
      <c r="I26" s="3030">
        <v>1019.4</v>
      </c>
      <c r="J26" s="1900"/>
      <c r="K26" s="1899"/>
      <c r="L26" s="1899"/>
      <c r="M26" s="3030">
        <v>272</v>
      </c>
      <c r="N26" s="1898"/>
      <c r="O26" s="1899"/>
      <c r="P26" s="1899"/>
      <c r="Q26" s="3030">
        <v>864</v>
      </c>
      <c r="S26" s="1069"/>
      <c r="T26" s="1068"/>
      <c r="U26" s="1068"/>
      <c r="V26" s="1068"/>
    </row>
    <row r="27" spans="1:22" s="1063" customFormat="1" ht="15" thickBot="1" x14ac:dyDescent="0.25">
      <c r="A27" s="1066">
        <v>13</v>
      </c>
      <c r="B27" s="1620"/>
      <c r="C27" s="1171"/>
      <c r="D27" s="1171"/>
      <c r="E27" s="3030">
        <v>764.80000000000007</v>
      </c>
      <c r="F27" s="1898"/>
      <c r="G27" s="1899"/>
      <c r="H27" s="1899"/>
      <c r="I27" s="3030">
        <v>853.80000000000007</v>
      </c>
      <c r="J27" s="1900"/>
      <c r="K27" s="1899"/>
      <c r="L27" s="1899"/>
      <c r="M27" s="3030">
        <v>281.60000000000002</v>
      </c>
      <c r="N27" s="1898"/>
      <c r="O27" s="1899"/>
      <c r="P27" s="1899"/>
      <c r="Q27" s="3030">
        <v>748.80000000000007</v>
      </c>
      <c r="S27" s="1069"/>
      <c r="T27" s="1068"/>
      <c r="U27" s="1068"/>
      <c r="V27" s="1068"/>
    </row>
    <row r="28" spans="1:22" s="1063" customFormat="1" ht="15" thickBot="1" x14ac:dyDescent="0.25">
      <c r="A28" s="1066">
        <v>14</v>
      </c>
      <c r="B28" s="1620"/>
      <c r="C28" s="1171"/>
      <c r="D28" s="1171"/>
      <c r="E28" s="3030">
        <v>737.6</v>
      </c>
      <c r="F28" s="1898"/>
      <c r="G28" s="1899"/>
      <c r="H28" s="1899"/>
      <c r="I28" s="3030">
        <v>1131</v>
      </c>
      <c r="J28" s="1900"/>
      <c r="K28" s="1899"/>
      <c r="L28" s="1899"/>
      <c r="M28" s="3030">
        <v>264</v>
      </c>
      <c r="N28" s="1898"/>
      <c r="O28" s="1899"/>
      <c r="P28" s="1899"/>
      <c r="Q28" s="3030">
        <v>961.2</v>
      </c>
      <c r="S28" s="1069"/>
      <c r="T28" s="1068"/>
      <c r="U28" s="1068"/>
      <c r="V28" s="1068"/>
    </row>
    <row r="29" spans="1:22" s="1063" customFormat="1" ht="15" thickBot="1" x14ac:dyDescent="0.25">
      <c r="A29" s="1066">
        <v>15</v>
      </c>
      <c r="B29" s="1620"/>
      <c r="C29" s="1171"/>
      <c r="D29" s="1171"/>
      <c r="E29" s="3030">
        <v>720</v>
      </c>
      <c r="F29" s="1898"/>
      <c r="G29" s="1899"/>
      <c r="H29" s="1899"/>
      <c r="I29" s="3030">
        <v>1002</v>
      </c>
      <c r="J29" s="1900"/>
      <c r="K29" s="1899"/>
      <c r="L29" s="1899"/>
      <c r="M29" s="3030">
        <v>252.8</v>
      </c>
      <c r="N29" s="1898"/>
      <c r="O29" s="1899"/>
      <c r="P29" s="1899"/>
      <c r="Q29" s="3030">
        <v>839.4</v>
      </c>
      <c r="S29" s="1069"/>
      <c r="T29" s="1068"/>
      <c r="U29" s="1068"/>
      <c r="V29" s="1068"/>
    </row>
    <row r="30" spans="1:22" s="1063" customFormat="1" ht="15" thickBot="1" x14ac:dyDescent="0.25">
      <c r="A30" s="1066">
        <v>16</v>
      </c>
      <c r="B30" s="1620"/>
      <c r="C30" s="1171"/>
      <c r="D30" s="1171"/>
      <c r="E30" s="3030">
        <v>724.80000000000007</v>
      </c>
      <c r="F30" s="1898"/>
      <c r="G30" s="1899"/>
      <c r="H30" s="1899"/>
      <c r="I30" s="3030">
        <v>1059</v>
      </c>
      <c r="J30" s="1900"/>
      <c r="K30" s="1899"/>
      <c r="L30" s="1899"/>
      <c r="M30" s="3030">
        <v>256</v>
      </c>
      <c r="N30" s="1898"/>
      <c r="O30" s="1899"/>
      <c r="P30" s="1899"/>
      <c r="Q30" s="3030">
        <v>895.2</v>
      </c>
      <c r="S30" s="1069"/>
      <c r="T30" s="1068"/>
      <c r="U30" s="1068"/>
      <c r="V30" s="1068"/>
    </row>
    <row r="31" spans="1:22" s="1070" customFormat="1" ht="15" thickBot="1" x14ac:dyDescent="0.25">
      <c r="A31" s="1066">
        <v>17</v>
      </c>
      <c r="B31" s="1620"/>
      <c r="C31" s="1171"/>
      <c r="D31" s="1171"/>
      <c r="E31" s="3030">
        <v>721.6</v>
      </c>
      <c r="F31" s="1898"/>
      <c r="G31" s="1899"/>
      <c r="H31" s="1899"/>
      <c r="I31" s="3030">
        <v>1060.8</v>
      </c>
      <c r="J31" s="1900"/>
      <c r="K31" s="1899"/>
      <c r="L31" s="1899"/>
      <c r="M31" s="3030">
        <v>259.2</v>
      </c>
      <c r="N31" s="1898"/>
      <c r="O31" s="1899"/>
      <c r="P31" s="1899"/>
      <c r="Q31" s="3030">
        <v>893.4</v>
      </c>
      <c r="S31" s="1069"/>
      <c r="T31" s="1068"/>
      <c r="U31" s="1068"/>
      <c r="V31" s="1068"/>
    </row>
    <row r="32" spans="1:22" s="1070" customFormat="1" ht="15" thickBot="1" x14ac:dyDescent="0.25">
      <c r="A32" s="1066">
        <v>18</v>
      </c>
      <c r="B32" s="1620"/>
      <c r="C32" s="1171"/>
      <c r="D32" s="1171"/>
      <c r="E32" s="3030">
        <v>734.4</v>
      </c>
      <c r="F32" s="1898"/>
      <c r="G32" s="1899"/>
      <c r="H32" s="1899"/>
      <c r="I32" s="3030">
        <v>804</v>
      </c>
      <c r="J32" s="1900"/>
      <c r="K32" s="1899"/>
      <c r="L32" s="1899"/>
      <c r="M32" s="3030">
        <v>272</v>
      </c>
      <c r="N32" s="1898"/>
      <c r="O32" s="1899"/>
      <c r="P32" s="1899"/>
      <c r="Q32" s="3030">
        <v>702.6</v>
      </c>
      <c r="S32" s="1069"/>
      <c r="T32" s="1068"/>
      <c r="U32" s="1068"/>
      <c r="V32" s="1068"/>
    </row>
    <row r="33" spans="1:22" s="1070" customFormat="1" ht="15" thickBot="1" x14ac:dyDescent="0.25">
      <c r="A33" s="1066">
        <v>19</v>
      </c>
      <c r="B33" s="1620"/>
      <c r="C33" s="1171"/>
      <c r="D33" s="1171"/>
      <c r="E33" s="3030">
        <v>736</v>
      </c>
      <c r="F33" s="1898"/>
      <c r="G33" s="1899"/>
      <c r="H33" s="1899"/>
      <c r="I33" s="3030">
        <v>864.6</v>
      </c>
      <c r="J33" s="1900"/>
      <c r="K33" s="1899"/>
      <c r="L33" s="1899"/>
      <c r="M33" s="3030">
        <v>283.2</v>
      </c>
      <c r="N33" s="1898"/>
      <c r="O33" s="1899"/>
      <c r="P33" s="1899"/>
      <c r="Q33" s="3030">
        <v>742.80000000000007</v>
      </c>
      <c r="S33" s="1069"/>
      <c r="T33" s="1068"/>
      <c r="U33" s="1068"/>
      <c r="V33" s="1068"/>
    </row>
    <row r="34" spans="1:22" s="1070" customFormat="1" ht="15" thickBot="1" x14ac:dyDescent="0.25">
      <c r="A34" s="1066">
        <v>20</v>
      </c>
      <c r="B34" s="1620"/>
      <c r="C34" s="1171"/>
      <c r="D34" s="1171"/>
      <c r="E34" s="3030">
        <v>740.80000000000007</v>
      </c>
      <c r="F34" s="1898"/>
      <c r="G34" s="1899"/>
      <c r="H34" s="1899"/>
      <c r="I34" s="3030">
        <v>765.6</v>
      </c>
      <c r="J34" s="1900"/>
      <c r="K34" s="1899"/>
      <c r="L34" s="1899"/>
      <c r="M34" s="3030">
        <v>296</v>
      </c>
      <c r="N34" s="1898"/>
      <c r="O34" s="1899"/>
      <c r="P34" s="1899"/>
      <c r="Q34" s="3030">
        <v>624</v>
      </c>
      <c r="S34" s="1069"/>
      <c r="T34" s="1068"/>
      <c r="U34" s="1068"/>
      <c r="V34" s="1068"/>
    </row>
    <row r="35" spans="1:22" s="1070" customFormat="1" ht="15" thickBot="1" x14ac:dyDescent="0.25">
      <c r="A35" s="1066">
        <v>21</v>
      </c>
      <c r="B35" s="1620"/>
      <c r="C35" s="1171"/>
      <c r="D35" s="1171"/>
      <c r="E35" s="3030">
        <v>753.6</v>
      </c>
      <c r="F35" s="1898"/>
      <c r="G35" s="1899"/>
      <c r="H35" s="1899"/>
      <c r="I35" s="3030">
        <v>727.2</v>
      </c>
      <c r="J35" s="1900"/>
      <c r="K35" s="1899"/>
      <c r="L35" s="1899"/>
      <c r="M35" s="3030">
        <v>299.2</v>
      </c>
      <c r="N35" s="1898"/>
      <c r="O35" s="1899"/>
      <c r="P35" s="1899"/>
      <c r="Q35" s="3030">
        <v>599.4</v>
      </c>
      <c r="S35" s="1069"/>
      <c r="T35" s="1068"/>
      <c r="U35" s="1068"/>
      <c r="V35" s="1068"/>
    </row>
    <row r="36" spans="1:22" s="1070" customFormat="1" ht="15" thickBot="1" x14ac:dyDescent="0.25">
      <c r="A36" s="1066">
        <v>22</v>
      </c>
      <c r="B36" s="1620"/>
      <c r="C36" s="1171"/>
      <c r="D36" s="1171"/>
      <c r="E36" s="3030">
        <v>748.80000000000007</v>
      </c>
      <c r="F36" s="1898"/>
      <c r="G36" s="1899"/>
      <c r="H36" s="1899"/>
      <c r="I36" s="3030">
        <v>723</v>
      </c>
      <c r="J36" s="1900"/>
      <c r="K36" s="1899"/>
      <c r="L36" s="1899"/>
      <c r="M36" s="3030">
        <v>276.8</v>
      </c>
      <c r="N36" s="1898"/>
      <c r="O36" s="1899"/>
      <c r="P36" s="1899"/>
      <c r="Q36" s="3030">
        <v>580.80000000000007</v>
      </c>
      <c r="S36" s="1069"/>
      <c r="T36" s="1068"/>
      <c r="U36" s="1068"/>
      <c r="V36" s="1068"/>
    </row>
    <row r="37" spans="1:22" s="1070" customFormat="1" ht="15" thickBot="1" x14ac:dyDescent="0.25">
      <c r="A37" s="1066">
        <v>23</v>
      </c>
      <c r="B37" s="1620"/>
      <c r="C37" s="1171"/>
      <c r="D37" s="1171"/>
      <c r="E37" s="3030">
        <v>689.6</v>
      </c>
      <c r="F37" s="1898"/>
      <c r="G37" s="1899"/>
      <c r="H37" s="1899"/>
      <c r="I37" s="3030">
        <v>721.80000000000007</v>
      </c>
      <c r="J37" s="1900"/>
      <c r="K37" s="1899"/>
      <c r="L37" s="1899"/>
      <c r="M37" s="3030">
        <v>275.2</v>
      </c>
      <c r="N37" s="1898"/>
      <c r="O37" s="1899"/>
      <c r="P37" s="1899"/>
      <c r="Q37" s="3030">
        <v>594</v>
      </c>
      <c r="S37" s="1069"/>
      <c r="T37" s="1068"/>
      <c r="U37" s="1068"/>
      <c r="V37" s="1068"/>
    </row>
    <row r="38" spans="1:22" s="1070" customFormat="1" ht="15" thickBot="1" x14ac:dyDescent="0.25">
      <c r="A38" s="1066">
        <v>24</v>
      </c>
      <c r="B38" s="1620"/>
      <c r="C38" s="1171"/>
      <c r="D38" s="1171"/>
      <c r="E38" s="3031">
        <v>604.80000000000007</v>
      </c>
      <c r="F38" s="1898"/>
      <c r="G38" s="1899"/>
      <c r="H38" s="1899"/>
      <c r="I38" s="3031">
        <v>658.2</v>
      </c>
      <c r="J38" s="1900"/>
      <c r="K38" s="1899"/>
      <c r="L38" s="1899"/>
      <c r="M38" s="3031">
        <v>297.60000000000002</v>
      </c>
      <c r="N38" s="1898"/>
      <c r="O38" s="1899"/>
      <c r="P38" s="1899"/>
      <c r="Q38" s="3031">
        <v>595.20000000000005</v>
      </c>
      <c r="S38" s="1069"/>
      <c r="T38" s="1068"/>
      <c r="U38" s="1068"/>
      <c r="V38" s="1068"/>
    </row>
    <row r="39" spans="1:22" s="1070" customFormat="1" ht="15" x14ac:dyDescent="0.3">
      <c r="A39" s="1066" t="s">
        <v>19</v>
      </c>
      <c r="B39" s="1589"/>
      <c r="C39" s="1590"/>
      <c r="D39" s="1589"/>
      <c r="E39" s="1904">
        <f>SUM(E15:E38)</f>
        <v>15760</v>
      </c>
      <c r="F39" s="1911"/>
      <c r="G39" s="1911"/>
      <c r="H39" s="1911"/>
      <c r="I39" s="1904">
        <f>SUM(I15:I38)</f>
        <v>20139.599999999999</v>
      </c>
      <c r="J39" s="1911"/>
      <c r="K39" s="1911"/>
      <c r="L39" s="1911"/>
      <c r="M39" s="1904">
        <f>SUM(M15:M38)</f>
        <v>6623.9999999999991</v>
      </c>
      <c r="N39" s="1896"/>
      <c r="O39" s="1897"/>
      <c r="P39" s="1896"/>
      <c r="Q39" s="1969">
        <f>SUM(Q15:Q38)</f>
        <v>17254.2</v>
      </c>
      <c r="S39" s="1593"/>
      <c r="T39" s="1072"/>
      <c r="U39" s="1072"/>
    </row>
    <row r="40" spans="1:22" s="1056" customFormat="1" ht="12.75" customHeight="1" x14ac:dyDescent="0.2">
      <c r="A40" s="1056" t="s">
        <v>20</v>
      </c>
    </row>
    <row r="41" spans="1:22" s="1056" customFormat="1" ht="12.75" customHeight="1" x14ac:dyDescent="0.2">
      <c r="A41" s="1056" t="s">
        <v>21</v>
      </c>
    </row>
    <row r="42" spans="1:22" x14ac:dyDescent="0.2">
      <c r="A42" s="1056" t="s">
        <v>22</v>
      </c>
    </row>
    <row r="43" spans="1:22" x14ac:dyDescent="0.2">
      <c r="A43" s="1056" t="s">
        <v>23</v>
      </c>
      <c r="K43" s="1056" t="s">
        <v>538</v>
      </c>
      <c r="L43" s="1056"/>
      <c r="M43" s="1056"/>
      <c r="N43" s="1056"/>
      <c r="O43" s="1056"/>
      <c r="P43" s="1056"/>
      <c r="Q43" s="1056"/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V43"/>
  <sheetViews>
    <sheetView zoomScale="70" zoomScaleNormal="70" zoomScaleSheetLayoutView="100" workbookViewId="0">
      <selection activeCell="O47" sqref="O47"/>
    </sheetView>
  </sheetViews>
  <sheetFormatPr defaultRowHeight="12.75" x14ac:dyDescent="0.2"/>
  <cols>
    <col min="1" max="3" width="11.28515625" style="1073" customWidth="1"/>
    <col min="4" max="4" width="11.28515625" style="1073" hidden="1" customWidth="1"/>
    <col min="5" max="5" width="13.42578125" style="1073" customWidth="1"/>
    <col min="6" max="7" width="11.28515625" style="1073" customWidth="1"/>
    <col min="8" max="8" width="11.28515625" style="1073" hidden="1" customWidth="1"/>
    <col min="9" max="9" width="14.42578125" style="1073" customWidth="1"/>
    <col min="10" max="11" width="11.28515625" style="1073" customWidth="1"/>
    <col min="12" max="12" width="11.28515625" style="1073" hidden="1" customWidth="1"/>
    <col min="13" max="13" width="13.140625" style="1073" customWidth="1"/>
    <col min="14" max="15" width="11.28515625" style="1073" customWidth="1"/>
    <col min="16" max="16" width="11.28515625" style="1073" hidden="1" customWidth="1"/>
    <col min="17" max="17" width="14.5703125" style="1073" customWidth="1"/>
    <col min="18" max="16384" width="9.140625" style="1073"/>
  </cols>
  <sheetData>
    <row r="1" spans="1:22" s="1056" customFormat="1" ht="18.75" customHeight="1" x14ac:dyDescent="0.25">
      <c r="B1" s="1579"/>
      <c r="C1" s="1617" t="s">
        <v>631</v>
      </c>
      <c r="D1" s="1058"/>
      <c r="E1" s="1058"/>
      <c r="J1" s="801"/>
      <c r="K1" s="2999" t="s">
        <v>629</v>
      </c>
      <c r="L1" s="2999"/>
      <c r="M1" s="2999"/>
      <c r="N1" s="2999"/>
      <c r="O1" s="2999"/>
      <c r="P1" s="2999"/>
      <c r="Q1" s="2999"/>
    </row>
    <row r="2" spans="1:22" s="1056" customFormat="1" ht="10.5" customHeight="1" x14ac:dyDescent="0.2">
      <c r="A2" s="1580"/>
      <c r="B2" s="3000" t="s">
        <v>1</v>
      </c>
      <c r="C2" s="3000"/>
      <c r="D2" s="3000"/>
      <c r="E2" s="3000"/>
      <c r="N2" s="3001" t="s">
        <v>2</v>
      </c>
      <c r="O2" s="3002"/>
      <c r="P2" s="3002"/>
      <c r="Q2" s="3002"/>
    </row>
    <row r="3" spans="1:22" s="1056" customFormat="1" ht="13.5" customHeight="1" x14ac:dyDescent="0.2">
      <c r="N3" s="1058"/>
      <c r="O3" s="1058"/>
      <c r="P3" s="1058"/>
      <c r="Q3" s="1058"/>
    </row>
    <row r="4" spans="1:22" s="1056" customFormat="1" ht="15" customHeight="1" x14ac:dyDescent="0.25">
      <c r="B4" s="1581"/>
      <c r="C4" s="1617" t="s">
        <v>630</v>
      </c>
      <c r="D4" s="1581"/>
      <c r="E4" s="1581"/>
      <c r="I4" s="3003" t="s">
        <v>5</v>
      </c>
      <c r="J4" s="2013"/>
      <c r="K4" s="2013"/>
      <c r="L4" s="1612"/>
      <c r="O4" s="1061"/>
    </row>
    <row r="5" spans="1:22" s="1056" customFormat="1" ht="9.75" customHeight="1" x14ac:dyDescent="0.2">
      <c r="A5" s="1580"/>
      <c r="B5" s="3004" t="s">
        <v>7</v>
      </c>
      <c r="C5" s="3004"/>
      <c r="D5" s="3004"/>
      <c r="E5" s="3004"/>
    </row>
    <row r="6" spans="1:22" s="1056" customFormat="1" ht="12" customHeight="1" x14ac:dyDescent="0.25">
      <c r="E6" s="2998" t="s">
        <v>8</v>
      </c>
      <c r="F6" s="2998"/>
      <c r="G6" s="2998"/>
      <c r="H6" s="2998"/>
      <c r="I6" s="2998"/>
      <c r="J6" s="2998"/>
      <c r="K6" s="2998"/>
      <c r="L6" s="2998"/>
      <c r="M6" s="2998"/>
      <c r="N6" s="2998"/>
    </row>
    <row r="7" spans="1:22" s="1056" customFormat="1" ht="15.75" x14ac:dyDescent="0.25">
      <c r="E7" s="2702" t="s">
        <v>692</v>
      </c>
      <c r="F7" s="2702"/>
      <c r="G7" s="2702"/>
      <c r="H7" s="2702"/>
      <c r="I7" s="2702"/>
      <c r="J7" s="2702"/>
      <c r="K7" s="2702"/>
      <c r="L7" s="2702"/>
      <c r="M7" s="2702"/>
      <c r="N7" s="2702"/>
    </row>
    <row r="8" spans="1:22" s="1056" customFormat="1" ht="9" customHeight="1" x14ac:dyDescent="0.2"/>
    <row r="9" spans="1:22" s="1056" customFormat="1" x14ac:dyDescent="0.2">
      <c r="A9" s="2020" t="s">
        <v>9</v>
      </c>
      <c r="B9" s="2015" t="s">
        <v>10</v>
      </c>
      <c r="C9" s="2016"/>
      <c r="D9" s="2016"/>
      <c r="E9" s="2016"/>
      <c r="F9" s="2016"/>
      <c r="G9" s="2016"/>
      <c r="H9" s="2016"/>
      <c r="I9" s="2017"/>
      <c r="J9" s="2015" t="s">
        <v>11</v>
      </c>
      <c r="K9" s="2016"/>
      <c r="L9" s="2016"/>
      <c r="M9" s="2016"/>
      <c r="N9" s="2016"/>
      <c r="O9" s="2016"/>
      <c r="P9" s="2016"/>
      <c r="Q9" s="2017"/>
    </row>
    <row r="10" spans="1:22" s="1056" customFormat="1" x14ac:dyDescent="0.2">
      <c r="A10" s="2021"/>
      <c r="B10" s="3005" t="s">
        <v>632</v>
      </c>
      <c r="C10" s="3006"/>
      <c r="D10" s="3006"/>
      <c r="E10" s="3007"/>
      <c r="F10" s="3005" t="s">
        <v>633</v>
      </c>
      <c r="G10" s="3006"/>
      <c r="H10" s="3006"/>
      <c r="I10" s="3007"/>
      <c r="J10" s="3005" t="str">
        <f>B10</f>
        <v>ввод Город-1</v>
      </c>
      <c r="K10" s="3006"/>
      <c r="L10" s="3006"/>
      <c r="M10" s="3007"/>
      <c r="N10" s="3005" t="str">
        <f>F10</f>
        <v>ввод Город-2</v>
      </c>
      <c r="O10" s="3006"/>
      <c r="P10" s="3006"/>
      <c r="Q10" s="3007"/>
    </row>
    <row r="11" spans="1:22" s="1056" customFormat="1" x14ac:dyDescent="0.2">
      <c r="A11" s="2021"/>
      <c r="B11" s="2015" t="s">
        <v>14</v>
      </c>
      <c r="C11" s="2016"/>
      <c r="E11" s="1614"/>
      <c r="F11" s="2015" t="s">
        <v>15</v>
      </c>
      <c r="G11" s="2016"/>
      <c r="H11" s="1613"/>
      <c r="I11" s="1614"/>
      <c r="J11" s="2015" t="s">
        <v>15</v>
      </c>
      <c r="K11" s="2016"/>
      <c r="L11" s="1613"/>
      <c r="M11" s="1614"/>
      <c r="N11" s="2015" t="s">
        <v>15</v>
      </c>
      <c r="O11" s="2016"/>
      <c r="P11" s="1613"/>
      <c r="Q11" s="1614"/>
    </row>
    <row r="12" spans="1:22" s="1063" customFormat="1" ht="35.25" customHeight="1" x14ac:dyDescent="0.2">
      <c r="A12" s="2022"/>
      <c r="B12" s="1062" t="s">
        <v>16</v>
      </c>
      <c r="C12" s="1062" t="s">
        <v>17</v>
      </c>
      <c r="D12" s="1062"/>
      <c r="E12" s="1062" t="s">
        <v>18</v>
      </c>
      <c r="F12" s="1062" t="s">
        <v>16</v>
      </c>
      <c r="G12" s="1062" t="s">
        <v>17</v>
      </c>
      <c r="H12" s="1062"/>
      <c r="I12" s="1062" t="s">
        <v>18</v>
      </c>
      <c r="J12" s="1062" t="s">
        <v>16</v>
      </c>
      <c r="K12" s="1062" t="s">
        <v>17</v>
      </c>
      <c r="L12" s="1062"/>
      <c r="M12" s="1062" t="s">
        <v>18</v>
      </c>
      <c r="N12" s="1062" t="s">
        <v>16</v>
      </c>
      <c r="O12" s="1062" t="s">
        <v>17</v>
      </c>
      <c r="P12" s="1062"/>
      <c r="Q12" s="1062" t="s">
        <v>18</v>
      </c>
    </row>
    <row r="13" spans="1:22" s="1065" customFormat="1" ht="11.25" x14ac:dyDescent="0.2">
      <c r="A13" s="1064">
        <v>1</v>
      </c>
      <c r="B13" s="1064">
        <v>2</v>
      </c>
      <c r="C13" s="1064">
        <v>3</v>
      </c>
      <c r="D13" s="1064"/>
      <c r="E13" s="1064">
        <v>4</v>
      </c>
      <c r="F13" s="1064">
        <v>5</v>
      </c>
      <c r="G13" s="1064">
        <v>6</v>
      </c>
      <c r="H13" s="1064"/>
      <c r="I13" s="1064">
        <v>7</v>
      </c>
      <c r="J13" s="1064">
        <v>8</v>
      </c>
      <c r="K13" s="1064">
        <v>9</v>
      </c>
      <c r="L13" s="1064"/>
      <c r="M13" s="1064">
        <v>10</v>
      </c>
      <c r="N13" s="1064">
        <v>11</v>
      </c>
      <c r="O13" s="1064">
        <v>12</v>
      </c>
      <c r="P13" s="1064"/>
      <c r="Q13" s="1064">
        <v>13</v>
      </c>
    </row>
    <row r="14" spans="1:22" s="1063" customFormat="1" ht="13.5" thickBot="1" x14ac:dyDescent="0.25">
      <c r="A14" s="1066">
        <v>0</v>
      </c>
      <c r="B14" s="1620"/>
      <c r="C14" s="1619"/>
      <c r="D14" s="1171"/>
      <c r="E14" s="1171"/>
      <c r="F14" s="1618"/>
      <c r="G14" s="1171"/>
      <c r="H14" s="1171"/>
      <c r="I14" s="1171"/>
      <c r="J14" s="1620"/>
      <c r="K14" s="1171"/>
      <c r="L14" s="1171"/>
      <c r="M14" s="1171"/>
      <c r="N14" s="1618"/>
      <c r="O14" s="1171"/>
      <c r="P14" s="1171"/>
      <c r="Q14" s="1171"/>
      <c r="S14" s="1588"/>
      <c r="T14" s="1068"/>
      <c r="U14" s="1068"/>
      <c r="V14" s="1068"/>
    </row>
    <row r="15" spans="1:22" s="1063" customFormat="1" ht="15" thickBot="1" x14ac:dyDescent="0.25">
      <c r="A15" s="1066">
        <v>1</v>
      </c>
      <c r="B15" s="1620"/>
      <c r="C15" s="1171"/>
      <c r="D15" s="1171"/>
      <c r="E15" s="3028">
        <v>623.4</v>
      </c>
      <c r="F15" s="1898"/>
      <c r="G15" s="1899"/>
      <c r="H15" s="1899"/>
      <c r="I15" s="3028">
        <v>540.79999999999995</v>
      </c>
      <c r="J15" s="1900"/>
      <c r="K15" s="1899"/>
      <c r="L15" s="1899"/>
      <c r="M15" s="3028">
        <v>459</v>
      </c>
      <c r="N15" s="1898"/>
      <c r="O15" s="1899"/>
      <c r="P15" s="1899"/>
      <c r="Q15" s="3028">
        <v>404</v>
      </c>
      <c r="S15" s="1069"/>
      <c r="T15" s="1068"/>
      <c r="U15" s="1068"/>
      <c r="V15" s="1068"/>
    </row>
    <row r="16" spans="1:22" s="1063" customFormat="1" ht="15" thickBot="1" x14ac:dyDescent="0.25">
      <c r="A16" s="1066">
        <v>2</v>
      </c>
      <c r="B16" s="1620"/>
      <c r="C16" s="1171"/>
      <c r="D16" s="1171"/>
      <c r="E16" s="3029">
        <v>541.79999999999995</v>
      </c>
      <c r="F16" s="1898"/>
      <c r="G16" s="1899"/>
      <c r="H16" s="1899"/>
      <c r="I16" s="3029">
        <v>492.8</v>
      </c>
      <c r="J16" s="1900"/>
      <c r="K16" s="1899"/>
      <c r="L16" s="1899"/>
      <c r="M16" s="3029">
        <v>427.8</v>
      </c>
      <c r="N16" s="1898"/>
      <c r="O16" s="1899"/>
      <c r="P16" s="1899"/>
      <c r="Q16" s="3029">
        <v>367.2</v>
      </c>
      <c r="S16" s="1069"/>
      <c r="T16" s="1068"/>
      <c r="U16" s="1068"/>
      <c r="V16" s="1068"/>
    </row>
    <row r="17" spans="1:22" s="1063" customFormat="1" ht="15" thickBot="1" x14ac:dyDescent="0.25">
      <c r="A17" s="1066">
        <v>3</v>
      </c>
      <c r="B17" s="1620"/>
      <c r="C17" s="1171"/>
      <c r="D17" s="1171"/>
      <c r="E17" s="3029">
        <v>454.8</v>
      </c>
      <c r="F17" s="1898"/>
      <c r="G17" s="1899"/>
      <c r="H17" s="1899"/>
      <c r="I17" s="3029">
        <v>422.40000000000003</v>
      </c>
      <c r="J17" s="1900"/>
      <c r="K17" s="1899"/>
      <c r="L17" s="1899"/>
      <c r="M17" s="3029">
        <v>346.2</v>
      </c>
      <c r="N17" s="1898"/>
      <c r="O17" s="1899"/>
      <c r="P17" s="1899"/>
      <c r="Q17" s="3029">
        <v>276.8</v>
      </c>
      <c r="S17" s="1069"/>
      <c r="T17" s="1068"/>
      <c r="U17" s="1068"/>
      <c r="V17" s="1068"/>
    </row>
    <row r="18" spans="1:22" s="1063" customFormat="1" ht="15" thickBot="1" x14ac:dyDescent="0.25">
      <c r="A18" s="1066">
        <v>4</v>
      </c>
      <c r="B18" s="1620"/>
      <c r="C18" s="1171"/>
      <c r="D18" s="1171"/>
      <c r="E18" s="3029">
        <v>439.8</v>
      </c>
      <c r="F18" s="1898"/>
      <c r="G18" s="1899"/>
      <c r="H18" s="1899"/>
      <c r="I18" s="3029">
        <v>402.40000000000003</v>
      </c>
      <c r="J18" s="1900"/>
      <c r="K18" s="1899"/>
      <c r="L18" s="1899"/>
      <c r="M18" s="3029">
        <v>340.8</v>
      </c>
      <c r="N18" s="1898"/>
      <c r="O18" s="1899"/>
      <c r="P18" s="1899"/>
      <c r="Q18" s="3029">
        <v>276.8</v>
      </c>
      <c r="S18" s="1069"/>
      <c r="T18" s="1068"/>
      <c r="U18" s="1068"/>
      <c r="V18" s="1068"/>
    </row>
    <row r="19" spans="1:22" s="1063" customFormat="1" ht="15" thickBot="1" x14ac:dyDescent="0.25">
      <c r="A19" s="1066">
        <v>5</v>
      </c>
      <c r="B19" s="1620"/>
      <c r="C19" s="1171"/>
      <c r="D19" s="1171"/>
      <c r="E19" s="3029">
        <v>494.40000000000003</v>
      </c>
      <c r="F19" s="1898"/>
      <c r="G19" s="1899"/>
      <c r="H19" s="1899"/>
      <c r="I19" s="3029">
        <v>419.2</v>
      </c>
      <c r="J19" s="1900"/>
      <c r="K19" s="1899"/>
      <c r="L19" s="1899"/>
      <c r="M19" s="3029">
        <v>359.40000000000003</v>
      </c>
      <c r="N19" s="1898"/>
      <c r="O19" s="1899"/>
      <c r="P19" s="1899"/>
      <c r="Q19" s="3029">
        <v>277.60000000000002</v>
      </c>
      <c r="S19" s="1069"/>
      <c r="T19" s="1068"/>
      <c r="U19" s="1068"/>
      <c r="V19" s="1068"/>
    </row>
    <row r="20" spans="1:22" s="1063" customFormat="1" ht="15" thickBot="1" x14ac:dyDescent="0.25">
      <c r="A20" s="1066">
        <v>6</v>
      </c>
      <c r="B20" s="1620"/>
      <c r="C20" s="1171"/>
      <c r="D20" s="1171"/>
      <c r="E20" s="3029">
        <v>543.6</v>
      </c>
      <c r="F20" s="1898"/>
      <c r="G20" s="1899"/>
      <c r="H20" s="1899"/>
      <c r="I20" s="3029">
        <v>505.6</v>
      </c>
      <c r="J20" s="1900"/>
      <c r="K20" s="1899"/>
      <c r="L20" s="1899"/>
      <c r="M20" s="3029">
        <v>340.2</v>
      </c>
      <c r="N20" s="1898"/>
      <c r="O20" s="1899"/>
      <c r="P20" s="1899"/>
      <c r="Q20" s="3029">
        <v>276.8</v>
      </c>
      <c r="S20" s="1069"/>
      <c r="T20" s="1068"/>
      <c r="U20" s="1068"/>
      <c r="V20" s="1068"/>
    </row>
    <row r="21" spans="1:22" s="1063" customFormat="1" ht="15" thickBot="1" x14ac:dyDescent="0.25">
      <c r="A21" s="1066">
        <v>7</v>
      </c>
      <c r="B21" s="1620"/>
      <c r="C21" s="1171"/>
      <c r="D21" s="1171"/>
      <c r="E21" s="3029">
        <v>682.2</v>
      </c>
      <c r="F21" s="1898"/>
      <c r="G21" s="1899"/>
      <c r="H21" s="1899"/>
      <c r="I21" s="3029">
        <v>585.6</v>
      </c>
      <c r="J21" s="1900"/>
      <c r="K21" s="1899"/>
      <c r="L21" s="1899"/>
      <c r="M21" s="3029">
        <v>357</v>
      </c>
      <c r="N21" s="1898"/>
      <c r="O21" s="1899"/>
      <c r="P21" s="1899"/>
      <c r="Q21" s="3029">
        <v>284</v>
      </c>
      <c r="S21" s="1069"/>
      <c r="T21" s="1068"/>
      <c r="U21" s="1068"/>
      <c r="V21" s="1068"/>
    </row>
    <row r="22" spans="1:22" s="1063" customFormat="1" ht="15" thickBot="1" x14ac:dyDescent="0.25">
      <c r="A22" s="1066">
        <v>8</v>
      </c>
      <c r="B22" s="1620"/>
      <c r="C22" s="1171"/>
      <c r="D22" s="1171"/>
      <c r="E22" s="3029">
        <v>754.2</v>
      </c>
      <c r="F22" s="1898"/>
      <c r="G22" s="1899"/>
      <c r="H22" s="1899"/>
      <c r="I22" s="3029">
        <v>704</v>
      </c>
      <c r="J22" s="1900"/>
      <c r="K22" s="1899"/>
      <c r="L22" s="1899"/>
      <c r="M22" s="3029">
        <v>363</v>
      </c>
      <c r="N22" s="1898"/>
      <c r="O22" s="1899"/>
      <c r="P22" s="1899"/>
      <c r="Q22" s="3029">
        <v>308.8</v>
      </c>
      <c r="S22" s="1069"/>
      <c r="T22" s="1068"/>
      <c r="U22" s="1068"/>
      <c r="V22" s="1068"/>
    </row>
    <row r="23" spans="1:22" s="1063" customFormat="1" ht="15" thickBot="1" x14ac:dyDescent="0.25">
      <c r="A23" s="1066">
        <v>9</v>
      </c>
      <c r="B23" s="1620"/>
      <c r="C23" s="1171"/>
      <c r="D23" s="1171"/>
      <c r="E23" s="3029">
        <v>801.6</v>
      </c>
      <c r="F23" s="1898"/>
      <c r="G23" s="1899"/>
      <c r="H23" s="1899"/>
      <c r="I23" s="3029">
        <v>868.80000000000007</v>
      </c>
      <c r="J23" s="1900"/>
      <c r="K23" s="1899"/>
      <c r="L23" s="1899"/>
      <c r="M23" s="3029">
        <v>363.6</v>
      </c>
      <c r="N23" s="1898"/>
      <c r="O23" s="1899"/>
      <c r="P23" s="1899"/>
      <c r="Q23" s="3029">
        <v>336.8</v>
      </c>
      <c r="S23" s="1069"/>
      <c r="T23" s="1068"/>
      <c r="U23" s="1068"/>
      <c r="V23" s="1068"/>
    </row>
    <row r="24" spans="1:22" s="1063" customFormat="1" ht="15" thickBot="1" x14ac:dyDescent="0.25">
      <c r="A24" s="1066">
        <v>10</v>
      </c>
      <c r="B24" s="1620"/>
      <c r="C24" s="1171"/>
      <c r="D24" s="1171"/>
      <c r="E24" s="3030">
        <v>799.80000000000007</v>
      </c>
      <c r="F24" s="1898"/>
      <c r="G24" s="1899"/>
      <c r="H24" s="1899"/>
      <c r="I24" s="3030">
        <v>910.4</v>
      </c>
      <c r="J24" s="1900"/>
      <c r="K24" s="1899"/>
      <c r="L24" s="1899"/>
      <c r="M24" s="3030">
        <v>341.40000000000003</v>
      </c>
      <c r="N24" s="1898"/>
      <c r="O24" s="1899"/>
      <c r="P24" s="1899"/>
      <c r="Q24" s="3030">
        <v>340.8</v>
      </c>
      <c r="S24" s="1069"/>
      <c r="T24" s="1068"/>
      <c r="U24" s="1068"/>
      <c r="V24" s="1068"/>
    </row>
    <row r="25" spans="1:22" s="1063" customFormat="1" ht="15" thickBot="1" x14ac:dyDescent="0.25">
      <c r="A25" s="1066">
        <v>11</v>
      </c>
      <c r="B25" s="1620"/>
      <c r="C25" s="1171"/>
      <c r="D25" s="1171"/>
      <c r="E25" s="3030">
        <v>800.4</v>
      </c>
      <c r="F25" s="1898"/>
      <c r="G25" s="1899"/>
      <c r="H25" s="1899"/>
      <c r="I25" s="3030">
        <v>932</v>
      </c>
      <c r="J25" s="1900"/>
      <c r="K25" s="1899"/>
      <c r="L25" s="1899"/>
      <c r="M25" s="3030">
        <v>331.8</v>
      </c>
      <c r="N25" s="1898"/>
      <c r="O25" s="1899"/>
      <c r="P25" s="1899"/>
      <c r="Q25" s="3030">
        <v>345.6</v>
      </c>
      <c r="S25" s="1069"/>
      <c r="T25" s="1068"/>
      <c r="U25" s="1068"/>
      <c r="V25" s="1068"/>
    </row>
    <row r="26" spans="1:22" s="1063" customFormat="1" ht="15" thickBot="1" x14ac:dyDescent="0.25">
      <c r="A26" s="1066">
        <v>12</v>
      </c>
      <c r="B26" s="1620"/>
      <c r="C26" s="1171"/>
      <c r="D26" s="1171"/>
      <c r="E26" s="3030">
        <v>754.2</v>
      </c>
      <c r="F26" s="1898"/>
      <c r="G26" s="1899"/>
      <c r="H26" s="1899"/>
      <c r="I26" s="3030">
        <v>898.4</v>
      </c>
      <c r="J26" s="1900"/>
      <c r="K26" s="1899"/>
      <c r="L26" s="1899"/>
      <c r="M26" s="3030">
        <v>332.40000000000003</v>
      </c>
      <c r="N26" s="1898"/>
      <c r="O26" s="1899"/>
      <c r="P26" s="1899"/>
      <c r="Q26" s="3030">
        <v>346.40000000000003</v>
      </c>
      <c r="S26" s="1069"/>
      <c r="T26" s="1068"/>
      <c r="U26" s="1068"/>
      <c r="V26" s="1068"/>
    </row>
    <row r="27" spans="1:22" s="1063" customFormat="1" ht="15" thickBot="1" x14ac:dyDescent="0.25">
      <c r="A27" s="1066">
        <v>13</v>
      </c>
      <c r="B27" s="1620"/>
      <c r="C27" s="1171"/>
      <c r="D27" s="1171"/>
      <c r="E27" s="3030">
        <v>762</v>
      </c>
      <c r="F27" s="1898"/>
      <c r="G27" s="1899"/>
      <c r="H27" s="1899"/>
      <c r="I27" s="3030">
        <v>842.4</v>
      </c>
      <c r="J27" s="1900"/>
      <c r="K27" s="1899"/>
      <c r="L27" s="1899"/>
      <c r="M27" s="3030">
        <v>334.2</v>
      </c>
      <c r="N27" s="1898"/>
      <c r="O27" s="1899"/>
      <c r="P27" s="1899"/>
      <c r="Q27" s="3030">
        <v>355.2</v>
      </c>
      <c r="S27" s="1069"/>
      <c r="T27" s="1068"/>
      <c r="U27" s="1068"/>
      <c r="V27" s="1068"/>
    </row>
    <row r="28" spans="1:22" s="1063" customFormat="1" ht="15" thickBot="1" x14ac:dyDescent="0.25">
      <c r="A28" s="1066">
        <v>14</v>
      </c>
      <c r="B28" s="1620"/>
      <c r="C28" s="1171"/>
      <c r="D28" s="1171"/>
      <c r="E28" s="3030">
        <v>763.80000000000007</v>
      </c>
      <c r="F28" s="1898"/>
      <c r="G28" s="1899"/>
      <c r="H28" s="1899"/>
      <c r="I28" s="3030">
        <v>806.4</v>
      </c>
      <c r="J28" s="1900"/>
      <c r="K28" s="1899"/>
      <c r="L28" s="1899"/>
      <c r="M28" s="3030">
        <v>342.6</v>
      </c>
      <c r="N28" s="1898"/>
      <c r="O28" s="1899"/>
      <c r="P28" s="1899"/>
      <c r="Q28" s="3030">
        <v>332.8</v>
      </c>
      <c r="S28" s="1069"/>
      <c r="T28" s="1068"/>
      <c r="U28" s="1068"/>
      <c r="V28" s="1068"/>
    </row>
    <row r="29" spans="1:22" s="1063" customFormat="1" ht="15" thickBot="1" x14ac:dyDescent="0.25">
      <c r="A29" s="1066">
        <v>15</v>
      </c>
      <c r="B29" s="1620"/>
      <c r="C29" s="1171"/>
      <c r="D29" s="1171"/>
      <c r="E29" s="3030">
        <v>777.6</v>
      </c>
      <c r="F29" s="1898"/>
      <c r="G29" s="1899"/>
      <c r="H29" s="1899"/>
      <c r="I29" s="3030">
        <v>793.6</v>
      </c>
      <c r="J29" s="1900"/>
      <c r="K29" s="1899"/>
      <c r="L29" s="1899"/>
      <c r="M29" s="3030">
        <v>330.6</v>
      </c>
      <c r="N29" s="1898"/>
      <c r="O29" s="1899"/>
      <c r="P29" s="1899"/>
      <c r="Q29" s="3030">
        <v>317.60000000000002</v>
      </c>
      <c r="S29" s="1069"/>
      <c r="T29" s="1068"/>
      <c r="U29" s="1068"/>
      <c r="V29" s="1068"/>
    </row>
    <row r="30" spans="1:22" s="1063" customFormat="1" ht="15" thickBot="1" x14ac:dyDescent="0.25">
      <c r="A30" s="1066">
        <v>16</v>
      </c>
      <c r="B30" s="1620"/>
      <c r="C30" s="1171"/>
      <c r="D30" s="1171"/>
      <c r="E30" s="3030">
        <v>796.80000000000007</v>
      </c>
      <c r="F30" s="1898"/>
      <c r="G30" s="1899"/>
      <c r="H30" s="1899"/>
      <c r="I30" s="3030">
        <v>805.6</v>
      </c>
      <c r="J30" s="1900"/>
      <c r="K30" s="1899"/>
      <c r="L30" s="1899"/>
      <c r="M30" s="3030">
        <v>354.6</v>
      </c>
      <c r="N30" s="1898"/>
      <c r="O30" s="1899"/>
      <c r="P30" s="1899"/>
      <c r="Q30" s="3030">
        <v>324.8</v>
      </c>
      <c r="S30" s="1069"/>
      <c r="T30" s="1068"/>
      <c r="U30" s="1068"/>
      <c r="V30" s="1068"/>
    </row>
    <row r="31" spans="1:22" s="1070" customFormat="1" ht="15" thickBot="1" x14ac:dyDescent="0.25">
      <c r="A31" s="1066">
        <v>17</v>
      </c>
      <c r="B31" s="1620"/>
      <c r="C31" s="1171"/>
      <c r="D31" s="1171"/>
      <c r="E31" s="3030">
        <v>805.2</v>
      </c>
      <c r="F31" s="1898"/>
      <c r="G31" s="1899"/>
      <c r="H31" s="1899"/>
      <c r="I31" s="3030">
        <v>772.80000000000007</v>
      </c>
      <c r="J31" s="1900"/>
      <c r="K31" s="1899"/>
      <c r="L31" s="1899"/>
      <c r="M31" s="3030">
        <v>360</v>
      </c>
      <c r="N31" s="1898"/>
      <c r="O31" s="1899"/>
      <c r="P31" s="1899"/>
      <c r="Q31" s="3030">
        <v>324</v>
      </c>
      <c r="S31" s="1069"/>
      <c r="T31" s="1068"/>
      <c r="U31" s="1068"/>
      <c r="V31" s="1068"/>
    </row>
    <row r="32" spans="1:22" s="1070" customFormat="1" ht="15" thickBot="1" x14ac:dyDescent="0.25">
      <c r="A32" s="1066">
        <v>18</v>
      </c>
      <c r="B32" s="1620"/>
      <c r="C32" s="1171"/>
      <c r="D32" s="1171"/>
      <c r="E32" s="3030">
        <v>737.4</v>
      </c>
      <c r="F32" s="1898"/>
      <c r="G32" s="1899"/>
      <c r="H32" s="1899"/>
      <c r="I32" s="3030">
        <v>703.2</v>
      </c>
      <c r="J32" s="1900"/>
      <c r="K32" s="1899"/>
      <c r="L32" s="1899"/>
      <c r="M32" s="3030">
        <v>351.6</v>
      </c>
      <c r="N32" s="1898"/>
      <c r="O32" s="1899"/>
      <c r="P32" s="1899"/>
      <c r="Q32" s="3030">
        <v>308.8</v>
      </c>
      <c r="S32" s="1069"/>
      <c r="T32" s="1068"/>
      <c r="U32" s="1068"/>
      <c r="V32" s="1068"/>
    </row>
    <row r="33" spans="1:22" s="1070" customFormat="1" ht="15" thickBot="1" x14ac:dyDescent="0.25">
      <c r="A33" s="1066">
        <v>19</v>
      </c>
      <c r="B33" s="1620"/>
      <c r="C33" s="1171"/>
      <c r="D33" s="1171"/>
      <c r="E33" s="3030">
        <v>718.80000000000007</v>
      </c>
      <c r="F33" s="1898"/>
      <c r="G33" s="1899"/>
      <c r="H33" s="1899"/>
      <c r="I33" s="3030">
        <v>644.80000000000007</v>
      </c>
      <c r="J33" s="1900"/>
      <c r="K33" s="1899"/>
      <c r="L33" s="1899"/>
      <c r="M33" s="3030">
        <v>345</v>
      </c>
      <c r="N33" s="1898"/>
      <c r="O33" s="1899"/>
      <c r="P33" s="1899"/>
      <c r="Q33" s="3030">
        <v>292.8</v>
      </c>
      <c r="S33" s="1069"/>
      <c r="T33" s="1068"/>
      <c r="U33" s="1068"/>
      <c r="V33" s="1068"/>
    </row>
    <row r="34" spans="1:22" s="1070" customFormat="1" ht="15" thickBot="1" x14ac:dyDescent="0.25">
      <c r="A34" s="1066">
        <v>20</v>
      </c>
      <c r="B34" s="1620"/>
      <c r="C34" s="1171"/>
      <c r="D34" s="1171"/>
      <c r="E34" s="3030">
        <v>732</v>
      </c>
      <c r="F34" s="1898"/>
      <c r="G34" s="1899"/>
      <c r="H34" s="1899"/>
      <c r="I34" s="3030">
        <v>636.80000000000007</v>
      </c>
      <c r="J34" s="1900"/>
      <c r="K34" s="1899"/>
      <c r="L34" s="1899"/>
      <c r="M34" s="3030">
        <v>352.8</v>
      </c>
      <c r="N34" s="1898"/>
      <c r="O34" s="1899"/>
      <c r="P34" s="1899"/>
      <c r="Q34" s="3030">
        <v>295.2</v>
      </c>
      <c r="S34" s="1069"/>
      <c r="T34" s="1068"/>
      <c r="U34" s="1068"/>
      <c r="V34" s="1068"/>
    </row>
    <row r="35" spans="1:22" s="1070" customFormat="1" ht="15" thickBot="1" x14ac:dyDescent="0.25">
      <c r="A35" s="1066">
        <v>21</v>
      </c>
      <c r="B35" s="1620"/>
      <c r="C35" s="1171"/>
      <c r="D35" s="1171"/>
      <c r="E35" s="3030">
        <v>731.4</v>
      </c>
      <c r="F35" s="1898"/>
      <c r="G35" s="1899"/>
      <c r="H35" s="1899"/>
      <c r="I35" s="3030">
        <v>619.20000000000005</v>
      </c>
      <c r="J35" s="1900"/>
      <c r="K35" s="1899"/>
      <c r="L35" s="1899"/>
      <c r="M35" s="3030">
        <v>354</v>
      </c>
      <c r="N35" s="1898"/>
      <c r="O35" s="1899"/>
      <c r="P35" s="1899"/>
      <c r="Q35" s="3030">
        <v>294.40000000000003</v>
      </c>
      <c r="S35" s="1069"/>
      <c r="T35" s="1068"/>
      <c r="U35" s="1068"/>
      <c r="V35" s="1068"/>
    </row>
    <row r="36" spans="1:22" s="1070" customFormat="1" ht="15" thickBot="1" x14ac:dyDescent="0.25">
      <c r="A36" s="1066">
        <v>22</v>
      </c>
      <c r="B36" s="1620"/>
      <c r="C36" s="1171"/>
      <c r="D36" s="1171"/>
      <c r="E36" s="3030">
        <v>754.2</v>
      </c>
      <c r="F36" s="1898"/>
      <c r="G36" s="1899"/>
      <c r="H36" s="1899"/>
      <c r="I36" s="3030">
        <v>604</v>
      </c>
      <c r="J36" s="1900"/>
      <c r="K36" s="1899"/>
      <c r="L36" s="1899"/>
      <c r="M36" s="3030">
        <v>333</v>
      </c>
      <c r="N36" s="1898"/>
      <c r="O36" s="1899"/>
      <c r="P36" s="1899"/>
      <c r="Q36" s="3030">
        <v>280</v>
      </c>
      <c r="S36" s="1069"/>
      <c r="T36" s="1068"/>
      <c r="U36" s="1068"/>
      <c r="V36" s="1068"/>
    </row>
    <row r="37" spans="1:22" s="1070" customFormat="1" ht="15" thickBot="1" x14ac:dyDescent="0.25">
      <c r="A37" s="1066">
        <v>23</v>
      </c>
      <c r="B37" s="1620"/>
      <c r="C37" s="1171"/>
      <c r="D37" s="1171"/>
      <c r="E37" s="3030">
        <v>737.4</v>
      </c>
      <c r="F37" s="1898"/>
      <c r="G37" s="1899"/>
      <c r="H37" s="1899"/>
      <c r="I37" s="3030">
        <v>578.4</v>
      </c>
      <c r="J37" s="1900"/>
      <c r="K37" s="1899"/>
      <c r="L37" s="1899"/>
      <c r="M37" s="3030">
        <v>364.2</v>
      </c>
      <c r="N37" s="1898"/>
      <c r="O37" s="1899"/>
      <c r="P37" s="1899"/>
      <c r="Q37" s="3030">
        <v>310.40000000000003</v>
      </c>
      <c r="S37" s="1069"/>
      <c r="T37" s="1068"/>
      <c r="U37" s="1068"/>
      <c r="V37" s="1068"/>
    </row>
    <row r="38" spans="1:22" s="1070" customFormat="1" ht="15" thickBot="1" x14ac:dyDescent="0.25">
      <c r="A38" s="1066">
        <v>24</v>
      </c>
      <c r="B38" s="1620"/>
      <c r="C38" s="1171"/>
      <c r="D38" s="1171"/>
      <c r="E38" s="3031">
        <v>698.4</v>
      </c>
      <c r="F38" s="1898"/>
      <c r="G38" s="1899"/>
      <c r="H38" s="1899"/>
      <c r="I38" s="3031">
        <v>578.4</v>
      </c>
      <c r="J38" s="1900"/>
      <c r="K38" s="1899"/>
      <c r="L38" s="1899"/>
      <c r="M38" s="3031">
        <v>416.40000000000003</v>
      </c>
      <c r="N38" s="1898"/>
      <c r="O38" s="1899"/>
      <c r="P38" s="1899"/>
      <c r="Q38" s="3031">
        <v>371.2</v>
      </c>
      <c r="S38" s="1069"/>
      <c r="T38" s="1068"/>
      <c r="U38" s="1068"/>
      <c r="V38" s="1068"/>
    </row>
    <row r="39" spans="1:22" s="1070" customFormat="1" ht="15" x14ac:dyDescent="0.3">
      <c r="A39" s="1066" t="s">
        <v>19</v>
      </c>
      <c r="B39" s="1589"/>
      <c r="C39" s="1590"/>
      <c r="D39" s="1589"/>
      <c r="E39" s="1904">
        <f>SUM(E15:E38)</f>
        <v>16705.2</v>
      </c>
      <c r="F39" s="1911"/>
      <c r="G39" s="1911"/>
      <c r="H39" s="1911"/>
      <c r="I39" s="1904">
        <f>SUM(I15:I38)</f>
        <v>16067.999999999998</v>
      </c>
      <c r="J39" s="1911"/>
      <c r="K39" s="1911"/>
      <c r="L39" s="1911"/>
      <c r="M39" s="1970">
        <f>SUM(M15:M38)</f>
        <v>8601.6000000000022</v>
      </c>
      <c r="N39" s="1896"/>
      <c r="O39" s="1897"/>
      <c r="P39" s="1896"/>
      <c r="Q39" s="1969">
        <f>SUM(Q15:Q38)</f>
        <v>7648.8</v>
      </c>
      <c r="S39" s="1593"/>
      <c r="T39" s="1072"/>
      <c r="U39" s="1072"/>
    </row>
    <row r="40" spans="1:22" s="1056" customFormat="1" ht="12.75" customHeight="1" x14ac:dyDescent="0.2">
      <c r="A40" s="1056" t="s">
        <v>20</v>
      </c>
    </row>
    <row r="41" spans="1:22" s="1056" customFormat="1" ht="12.75" customHeight="1" x14ac:dyDescent="0.2">
      <c r="A41" s="1056" t="s">
        <v>21</v>
      </c>
    </row>
    <row r="42" spans="1:22" x14ac:dyDescent="0.2">
      <c r="A42" s="1056" t="s">
        <v>22</v>
      </c>
    </row>
    <row r="43" spans="1:22" x14ac:dyDescent="0.2">
      <c r="A43" s="1056" t="s">
        <v>23</v>
      </c>
      <c r="K43" s="1056" t="s">
        <v>538</v>
      </c>
      <c r="L43" s="1056"/>
      <c r="M43" s="1056"/>
      <c r="N43" s="1056"/>
      <c r="O43" s="1056"/>
      <c r="P43" s="1056"/>
      <c r="Q43" s="1056"/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9"/>
  <dimension ref="A1:R52"/>
  <sheetViews>
    <sheetView zoomScale="85" zoomScaleNormal="85" workbookViewId="0">
      <selection activeCell="J29" sqref="J29"/>
    </sheetView>
  </sheetViews>
  <sheetFormatPr defaultRowHeight="12.75" x14ac:dyDescent="0.2"/>
  <cols>
    <col min="1" max="1" width="7.42578125" style="472" customWidth="1"/>
    <col min="2" max="7" width="13.7109375" style="473" customWidth="1"/>
    <col min="8" max="16384" width="9.140625" style="474"/>
  </cols>
  <sheetData>
    <row r="1" spans="1:18" x14ac:dyDescent="0.2">
      <c r="G1" s="801" t="s">
        <v>179</v>
      </c>
    </row>
    <row r="2" spans="1:18" ht="15.75" x14ac:dyDescent="0.25">
      <c r="A2" s="1302"/>
      <c r="B2" s="1303"/>
      <c r="C2" s="1303"/>
      <c r="D2" s="475" t="s">
        <v>111</v>
      </c>
      <c r="E2" s="1303"/>
      <c r="F2" s="1303"/>
      <c r="G2" s="1303"/>
    </row>
    <row r="3" spans="1:18" ht="15.75" x14ac:dyDescent="0.25">
      <c r="A3" s="1302"/>
      <c r="B3" s="1303"/>
      <c r="C3" s="1303"/>
      <c r="D3" s="1303"/>
      <c r="E3" s="1303"/>
      <c r="F3" s="1303"/>
      <c r="G3" s="1303"/>
    </row>
    <row r="4" spans="1:18" ht="15.75" x14ac:dyDescent="0.25">
      <c r="A4" s="2747" t="s">
        <v>693</v>
      </c>
      <c r="B4" s="2750"/>
      <c r="C4" s="2750"/>
      <c r="D4" s="2750"/>
      <c r="E4" s="2750"/>
      <c r="F4" s="2750"/>
      <c r="G4" s="2750"/>
      <c r="I4" s="966"/>
      <c r="J4" s="966"/>
      <c r="K4" s="966"/>
      <c r="L4" s="966"/>
      <c r="M4" s="966"/>
      <c r="N4" s="966"/>
      <c r="O4" s="966"/>
      <c r="P4" s="966"/>
      <c r="Q4" s="966"/>
    </row>
    <row r="5" spans="1:18" ht="15.75" x14ac:dyDescent="0.25">
      <c r="A5" s="1302"/>
      <c r="B5" s="1303"/>
      <c r="C5" s="1303"/>
      <c r="D5" s="1303"/>
      <c r="E5" s="1303"/>
      <c r="F5" s="1303"/>
      <c r="G5" s="1303"/>
      <c r="I5" s="966"/>
      <c r="J5" s="966"/>
      <c r="K5" s="966"/>
      <c r="L5" s="966"/>
      <c r="M5" s="966"/>
      <c r="N5" s="966"/>
      <c r="O5" s="966"/>
      <c r="P5" s="966"/>
      <c r="Q5" s="966"/>
    </row>
    <row r="6" spans="1:18" ht="15.75" x14ac:dyDescent="0.25">
      <c r="A6" s="2751" t="s">
        <v>504</v>
      </c>
      <c r="B6" s="2751"/>
      <c r="C6" s="2751"/>
      <c r="D6" s="2752"/>
      <c r="E6" s="2752"/>
      <c r="F6" s="2752"/>
      <c r="G6" s="2752"/>
      <c r="H6" s="473"/>
      <c r="I6" s="966"/>
      <c r="J6" s="966"/>
      <c r="K6" s="966"/>
      <c r="L6" s="966"/>
      <c r="M6" s="966"/>
      <c r="N6" s="966"/>
      <c r="O6" s="966"/>
      <c r="P6" s="966"/>
      <c r="Q6" s="966"/>
    </row>
    <row r="7" spans="1:18" ht="9" customHeight="1" x14ac:dyDescent="0.25">
      <c r="A7" s="1302"/>
      <c r="B7" s="1303"/>
      <c r="C7" s="1303"/>
      <c r="D7" s="3010"/>
      <c r="E7" s="3010"/>
      <c r="F7" s="3010"/>
      <c r="G7" s="3010"/>
      <c r="I7" s="966"/>
      <c r="J7" s="966"/>
      <c r="K7" s="966"/>
      <c r="L7" s="966"/>
      <c r="M7" s="966"/>
      <c r="N7" s="966"/>
      <c r="O7" s="966"/>
      <c r="P7" s="966"/>
      <c r="Q7" s="966"/>
    </row>
    <row r="8" spans="1:18" ht="15" customHeight="1" x14ac:dyDescent="0.25">
      <c r="A8" s="3011" t="s">
        <v>561</v>
      </c>
      <c r="B8" s="3012"/>
      <c r="C8" s="3012"/>
      <c r="D8" s="3012"/>
      <c r="E8" s="3012"/>
      <c r="F8" s="3012"/>
      <c r="G8" s="3012"/>
      <c r="I8" s="966"/>
      <c r="J8" s="966"/>
      <c r="K8" s="966"/>
      <c r="L8" s="966"/>
      <c r="M8" s="966"/>
      <c r="N8" s="966"/>
      <c r="O8" s="966"/>
      <c r="P8" s="966"/>
      <c r="Q8" s="966"/>
    </row>
    <row r="9" spans="1:18" ht="15.75" customHeight="1" x14ac:dyDescent="0.25">
      <c r="A9" s="3011"/>
      <c r="B9" s="3011"/>
      <c r="C9" s="3011"/>
      <c r="D9" s="3011"/>
      <c r="E9" s="3011"/>
      <c r="F9" s="3011"/>
      <c r="G9" s="3011"/>
      <c r="I9" s="966"/>
      <c r="J9" s="966"/>
      <c r="K9" s="966"/>
      <c r="L9" s="966"/>
      <c r="M9" s="966"/>
      <c r="N9" s="966"/>
      <c r="O9" s="966"/>
      <c r="P9" s="966"/>
      <c r="Q9" s="966"/>
    </row>
    <row r="10" spans="1:18" x14ac:dyDescent="0.2">
      <c r="B10" s="476"/>
      <c r="C10" s="874"/>
      <c r="D10" s="874"/>
      <c r="E10" s="874"/>
      <c r="F10" s="874"/>
      <c r="G10" s="874"/>
      <c r="H10" s="874"/>
      <c r="I10" s="874"/>
      <c r="J10" s="966"/>
      <c r="K10" s="966"/>
      <c r="L10" s="966"/>
      <c r="M10" s="966"/>
      <c r="N10" s="966"/>
      <c r="O10" s="966"/>
      <c r="P10" s="966"/>
      <c r="Q10" s="966"/>
    </row>
    <row r="11" spans="1:18" ht="15.75" customHeight="1" x14ac:dyDescent="0.25">
      <c r="A11" s="2742" t="s">
        <v>112</v>
      </c>
      <c r="B11" s="2744" t="s">
        <v>10</v>
      </c>
      <c r="C11" s="2745"/>
      <c r="D11" s="2745"/>
      <c r="E11" s="2744" t="s">
        <v>11</v>
      </c>
      <c r="F11" s="2745"/>
      <c r="G11" s="2749"/>
      <c r="H11" s="874"/>
      <c r="I11" s="874"/>
      <c r="J11" s="966"/>
      <c r="K11" s="966"/>
      <c r="L11" s="966"/>
      <c r="M11" s="966"/>
      <c r="N11" s="966"/>
      <c r="O11" s="966"/>
      <c r="P11" s="966"/>
      <c r="Q11" s="966"/>
    </row>
    <row r="12" spans="1:18" s="478" customFormat="1" ht="60.75" customHeight="1" x14ac:dyDescent="0.2">
      <c r="A12" s="3013"/>
      <c r="B12" s="477" t="s">
        <v>113</v>
      </c>
      <c r="C12" s="477" t="s">
        <v>114</v>
      </c>
      <c r="D12" s="477" t="s">
        <v>345</v>
      </c>
      <c r="E12" s="477" t="s">
        <v>113</v>
      </c>
      <c r="F12" s="477" t="s">
        <v>114</v>
      </c>
      <c r="G12" s="477" t="s">
        <v>346</v>
      </c>
    </row>
    <row r="13" spans="1:18" s="480" customFormat="1" ht="10.5" customHeight="1" x14ac:dyDescent="0.2">
      <c r="A13" s="1081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50"/>
      <c r="J13" s="850"/>
      <c r="K13" s="850"/>
    </row>
    <row r="14" spans="1:18" ht="15.95" customHeight="1" x14ac:dyDescent="0.2">
      <c r="A14" s="783">
        <v>1</v>
      </c>
      <c r="B14" s="784">
        <f>свод.табл.г.Вологда!B13+SUM('46:91'!E15,'46:91'!I15)</f>
        <v>55053.553756120607</v>
      </c>
      <c r="C14" s="783"/>
      <c r="D14" s="784">
        <f t="shared" ref="D14:D37" si="0">B14</f>
        <v>55053.553756120607</v>
      </c>
      <c r="E14" s="784">
        <f>свод.табл.г.Вологда!E13+SUM('46:91'!M15,'46:91'!Q15)</f>
        <v>20116.810340352782</v>
      </c>
      <c r="F14" s="783"/>
      <c r="G14" s="784">
        <f>E14</f>
        <v>20116.810340352782</v>
      </c>
      <c r="I14" s="1075"/>
      <c r="J14" s="1075"/>
      <c r="K14" s="1075"/>
      <c r="L14" s="1075"/>
      <c r="M14" s="1075"/>
      <c r="N14" s="1075"/>
      <c r="O14" s="1075"/>
      <c r="P14" s="1075"/>
      <c r="Q14" s="1075"/>
      <c r="R14" s="1075"/>
    </row>
    <row r="15" spans="1:18" ht="15.95" customHeight="1" x14ac:dyDescent="0.2">
      <c r="A15" s="783">
        <v>2</v>
      </c>
      <c r="B15" s="784">
        <f>свод.табл.г.Вологда!B14+SUM('46:91'!E16,'46:91'!I16)</f>
        <v>49490.558578295902</v>
      </c>
      <c r="C15" s="783"/>
      <c r="D15" s="784">
        <f t="shared" si="0"/>
        <v>49490.558578295902</v>
      </c>
      <c r="E15" s="784">
        <f>свод.табл.г.Вологда!E14+SUM('46:91'!M16,'46:91'!Q16)</f>
        <v>18605.600999782713</v>
      </c>
      <c r="F15" s="783"/>
      <c r="G15" s="784">
        <f t="shared" ref="G15:G37" si="1">E15</f>
        <v>18605.600999782713</v>
      </c>
      <c r="I15" s="1075"/>
      <c r="J15" s="1075"/>
      <c r="K15" s="1075"/>
      <c r="L15" s="1075"/>
      <c r="M15" s="1075"/>
      <c r="N15" s="1075"/>
      <c r="O15" s="1075"/>
      <c r="P15" s="1075"/>
      <c r="Q15" s="1075"/>
      <c r="R15" s="1075"/>
    </row>
    <row r="16" spans="1:18" ht="15.95" customHeight="1" x14ac:dyDescent="0.2">
      <c r="A16" s="783">
        <v>3</v>
      </c>
      <c r="B16" s="784">
        <f>свод.табл.г.Вологда!B15+SUM('46:91'!E17,'46:91'!I17)</f>
        <v>44688.328731662601</v>
      </c>
      <c r="C16" s="783"/>
      <c r="D16" s="784">
        <f t="shared" si="0"/>
        <v>44688.328731662601</v>
      </c>
      <c r="E16" s="784">
        <f>свод.табл.г.Вологда!E15+SUM('46:91'!M17,'46:91'!Q17)</f>
        <v>17395.967172769473</v>
      </c>
      <c r="F16" s="783"/>
      <c r="G16" s="784">
        <f t="shared" si="1"/>
        <v>17395.967172769473</v>
      </c>
      <c r="I16" s="1075"/>
      <c r="J16" s="1075"/>
      <c r="K16" s="1075"/>
      <c r="L16" s="1075"/>
      <c r="M16" s="1075"/>
      <c r="N16" s="1075"/>
      <c r="O16" s="1075"/>
      <c r="P16" s="1075"/>
      <c r="Q16" s="1075"/>
      <c r="R16" s="1075"/>
    </row>
    <row r="17" spans="1:18" ht="15.95" customHeight="1" x14ac:dyDescent="0.2">
      <c r="A17" s="783">
        <v>4</v>
      </c>
      <c r="B17" s="784">
        <f>свод.табл.г.Вологда!B16+SUM('46:91'!E18,'46:91'!I18)</f>
        <v>42997.618324362804</v>
      </c>
      <c r="C17" s="783"/>
      <c r="D17" s="784">
        <f t="shared" si="0"/>
        <v>42997.618324362804</v>
      </c>
      <c r="E17" s="784">
        <f>свод.табл.г.Вологда!E16+SUM('46:91'!M18,'46:91'!Q18)</f>
        <v>17323.547762576294</v>
      </c>
      <c r="F17" s="783"/>
      <c r="G17" s="784">
        <f t="shared" si="1"/>
        <v>17323.547762576294</v>
      </c>
      <c r="I17" s="1075"/>
      <c r="J17" s="1075"/>
      <c r="K17" s="1075"/>
      <c r="L17" s="1075"/>
      <c r="M17" s="1075"/>
      <c r="N17" s="1075"/>
      <c r="O17" s="1075"/>
      <c r="P17" s="1075"/>
      <c r="Q17" s="1075"/>
      <c r="R17" s="1075"/>
    </row>
    <row r="18" spans="1:18" ht="15.95" customHeight="1" x14ac:dyDescent="0.2">
      <c r="A18" s="783">
        <v>5</v>
      </c>
      <c r="B18" s="784">
        <f>свод.табл.г.Вологда!B17+SUM('46:91'!E19,'46:91'!I19)</f>
        <v>43667.257349455576</v>
      </c>
      <c r="C18" s="783"/>
      <c r="D18" s="784">
        <f t="shared" si="0"/>
        <v>43667.257349455576</v>
      </c>
      <c r="E18" s="784">
        <f>свод.табл.г.Вологда!E17+SUM('46:91'!M19,'46:91'!Q19)</f>
        <v>17565.251593577887</v>
      </c>
      <c r="F18" s="783"/>
      <c r="G18" s="784">
        <f t="shared" si="1"/>
        <v>17565.251593577887</v>
      </c>
      <c r="I18" s="1075"/>
      <c r="J18" s="1075"/>
      <c r="K18" s="1075"/>
      <c r="L18" s="1075"/>
      <c r="M18" s="1075"/>
      <c r="N18" s="1075"/>
      <c r="O18" s="1075"/>
      <c r="P18" s="1075"/>
      <c r="Q18" s="1075"/>
      <c r="R18" s="1075"/>
    </row>
    <row r="19" spans="1:18" ht="15.95" customHeight="1" x14ac:dyDescent="0.2">
      <c r="A19" s="783">
        <v>6</v>
      </c>
      <c r="B19" s="784">
        <f>свод.табл.г.Вологда!B18+SUM('46:91'!E20,'46:91'!I20)</f>
        <v>48063.135555461427</v>
      </c>
      <c r="C19" s="783"/>
      <c r="D19" s="784">
        <f t="shared" si="0"/>
        <v>48063.135555461427</v>
      </c>
      <c r="E19" s="784">
        <f>свод.табл.г.Вологда!E18+SUM('46:91'!M20,'46:91'!Q20)</f>
        <v>17340.767997483214</v>
      </c>
      <c r="F19" s="783"/>
      <c r="G19" s="784">
        <f t="shared" si="1"/>
        <v>17340.767997483214</v>
      </c>
      <c r="I19" s="1075"/>
      <c r="J19" s="1075"/>
      <c r="K19" s="1075"/>
      <c r="L19" s="1075"/>
      <c r="M19" s="1075"/>
      <c r="N19" s="1075"/>
      <c r="O19" s="1075"/>
      <c r="P19" s="1075"/>
      <c r="Q19" s="1075"/>
      <c r="R19" s="1075"/>
    </row>
    <row r="20" spans="1:18" ht="15.95" customHeight="1" x14ac:dyDescent="0.2">
      <c r="A20" s="783">
        <v>7</v>
      </c>
      <c r="B20" s="784">
        <f>свод.табл.г.Вологда!B19+SUM('46:91'!E21,'46:91'!I21)</f>
        <v>57990.046781206067</v>
      </c>
      <c r="C20" s="783"/>
      <c r="D20" s="784">
        <f t="shared" si="0"/>
        <v>57990.046781206067</v>
      </c>
      <c r="E20" s="784">
        <f>свод.табл.г.Вологда!E19+SUM('46:91'!M21,'46:91'!Q21)</f>
        <v>17552.651206401981</v>
      </c>
      <c r="F20" s="783"/>
      <c r="G20" s="784">
        <f t="shared" si="1"/>
        <v>17552.651206401981</v>
      </c>
      <c r="I20" s="1075"/>
      <c r="J20" s="1075"/>
      <c r="K20" s="1075"/>
      <c r="L20" s="1075"/>
      <c r="M20" s="1075"/>
      <c r="N20" s="1075"/>
      <c r="O20" s="1075"/>
      <c r="P20" s="1075"/>
      <c r="Q20" s="1075"/>
      <c r="R20" s="1075"/>
    </row>
    <row r="21" spans="1:18" ht="15.95" customHeight="1" x14ac:dyDescent="0.2">
      <c r="A21" s="783">
        <v>8</v>
      </c>
      <c r="B21" s="784">
        <f>свод.табл.г.Вологда!B20+SUM('46:91'!E22,'46:91'!I22)</f>
        <v>69709.633594853527</v>
      </c>
      <c r="C21" s="783"/>
      <c r="D21" s="784">
        <f t="shared" si="0"/>
        <v>69709.633594853527</v>
      </c>
      <c r="E21" s="784">
        <f>свод.табл.г.Вологда!E20+SUM('46:91'!M22,'46:91'!Q22)</f>
        <v>21042.899095329587</v>
      </c>
      <c r="F21" s="783"/>
      <c r="G21" s="784">
        <f t="shared" si="1"/>
        <v>21042.899095329587</v>
      </c>
      <c r="I21" s="1075"/>
      <c r="J21" s="1075"/>
      <c r="K21" s="1075"/>
      <c r="L21" s="1075"/>
      <c r="M21" s="1075"/>
      <c r="N21" s="1075"/>
      <c r="O21" s="1075"/>
      <c r="P21" s="1075"/>
      <c r="Q21" s="1075"/>
      <c r="R21" s="1075"/>
    </row>
    <row r="22" spans="1:18" ht="15.95" customHeight="1" x14ac:dyDescent="0.2">
      <c r="A22" s="783">
        <v>9</v>
      </c>
      <c r="B22" s="784">
        <f>свод.табл.г.Вологда!B21+SUM('46:91'!E23,'46:91'!I23)</f>
        <v>84687.501292150875</v>
      </c>
      <c r="C22" s="783"/>
      <c r="D22" s="784">
        <f t="shared" si="0"/>
        <v>84687.501292150875</v>
      </c>
      <c r="E22" s="784">
        <f>свод.табл.г.Вологда!E21+SUM('46:91'!M23,'46:91'!Q23)</f>
        <v>26932.345259123533</v>
      </c>
      <c r="F22" s="783"/>
      <c r="G22" s="784">
        <f t="shared" si="1"/>
        <v>26932.345259123533</v>
      </c>
      <c r="I22" s="1075"/>
      <c r="J22" s="1075"/>
      <c r="K22" s="1075"/>
      <c r="L22" s="1075"/>
      <c r="M22" s="1075"/>
      <c r="N22" s="1075"/>
      <c r="O22" s="1075"/>
      <c r="P22" s="1075"/>
      <c r="Q22" s="1075"/>
      <c r="R22" s="1075"/>
    </row>
    <row r="23" spans="1:18" ht="15.95" customHeight="1" x14ac:dyDescent="0.2">
      <c r="A23" s="783">
        <v>10</v>
      </c>
      <c r="B23" s="784">
        <f>свод.табл.г.Вологда!B22+SUM('46:91'!E24,'46:91'!I24)</f>
        <v>91423.433342141114</v>
      </c>
      <c r="C23" s="783"/>
      <c r="D23" s="784">
        <f t="shared" si="0"/>
        <v>91423.433342141114</v>
      </c>
      <c r="E23" s="784">
        <f>свод.табл.г.Вологда!E22+SUM('46:91'!M24,'46:91'!Q24)</f>
        <v>28264.225358206793</v>
      </c>
      <c r="F23" s="783"/>
      <c r="G23" s="784">
        <f t="shared" si="1"/>
        <v>28264.225358206793</v>
      </c>
      <c r="I23" s="1075"/>
      <c r="J23" s="1075"/>
      <c r="K23" s="1075"/>
      <c r="L23" s="1075"/>
      <c r="M23" s="1075"/>
      <c r="N23" s="1075"/>
      <c r="O23" s="1075"/>
      <c r="P23" s="1075"/>
      <c r="Q23" s="1075"/>
      <c r="R23" s="1075"/>
    </row>
    <row r="24" spans="1:18" ht="15.95" customHeight="1" x14ac:dyDescent="0.2">
      <c r="A24" s="783">
        <v>11</v>
      </c>
      <c r="B24" s="784">
        <f>свод.табл.г.Вологда!B23+SUM('46:91'!E25,'46:91'!I25)</f>
        <v>91586.580786665028</v>
      </c>
      <c r="C24" s="783"/>
      <c r="D24" s="784">
        <f t="shared" si="0"/>
        <v>91586.580786665028</v>
      </c>
      <c r="E24" s="784">
        <f>свод.табл.г.Вологда!E23+SUM('46:91'!M25,'46:91'!Q25)</f>
        <v>27763.43923948364</v>
      </c>
      <c r="F24" s="783"/>
      <c r="G24" s="784">
        <f t="shared" si="1"/>
        <v>27763.43923948364</v>
      </c>
      <c r="I24" s="1075"/>
      <c r="J24" s="1075"/>
      <c r="K24" s="1075"/>
      <c r="L24" s="1075"/>
      <c r="M24" s="1075"/>
      <c r="N24" s="1075"/>
      <c r="O24" s="1075"/>
      <c r="P24" s="1075"/>
      <c r="Q24" s="1075"/>
      <c r="R24" s="1075"/>
    </row>
    <row r="25" spans="1:18" ht="14.25" customHeight="1" x14ac:dyDescent="0.2">
      <c r="A25" s="783">
        <v>12</v>
      </c>
      <c r="B25" s="784">
        <f>свод.табл.г.Вологда!B24+SUM('46:91'!E26,'46:91'!I26)</f>
        <v>91290.876233239745</v>
      </c>
      <c r="C25" s="783"/>
      <c r="D25" s="784">
        <f t="shared" si="0"/>
        <v>91290.876233239745</v>
      </c>
      <c r="E25" s="784">
        <f>свод.табл.г.Вологда!E24+SUM('46:91'!M26,'46:91'!Q26)</f>
        <v>28639.426313807373</v>
      </c>
      <c r="F25" s="783"/>
      <c r="G25" s="784">
        <f t="shared" si="1"/>
        <v>28639.426313807373</v>
      </c>
      <c r="I25" s="1075"/>
      <c r="J25" s="1075"/>
      <c r="K25" s="1075"/>
      <c r="L25" s="1075"/>
      <c r="M25" s="1075"/>
      <c r="N25" s="1075"/>
      <c r="O25" s="1075"/>
      <c r="P25" s="1075"/>
      <c r="Q25" s="1075"/>
      <c r="R25" s="1075"/>
    </row>
    <row r="26" spans="1:18" ht="14.25" customHeight="1" x14ac:dyDescent="0.2">
      <c r="A26" s="783">
        <v>13</v>
      </c>
      <c r="B26" s="784">
        <f>свод.табл.г.Вологда!B25+SUM('46:91'!E27,'46:91'!I27)</f>
        <v>88532.758390056159</v>
      </c>
      <c r="C26" s="783"/>
      <c r="D26" s="784">
        <f t="shared" si="0"/>
        <v>88532.758390056159</v>
      </c>
      <c r="E26" s="784">
        <f>свод.табл.г.Вологда!E25+SUM('46:91'!M27,'46:91'!Q27)</f>
        <v>26999.311594556893</v>
      </c>
      <c r="F26" s="783"/>
      <c r="G26" s="784">
        <f t="shared" si="1"/>
        <v>26999.311594556893</v>
      </c>
      <c r="I26" s="1075"/>
      <c r="J26" s="1075"/>
      <c r="K26" s="1075"/>
      <c r="L26" s="1075"/>
      <c r="M26" s="1075"/>
      <c r="N26" s="1075"/>
      <c r="O26" s="1075"/>
      <c r="P26" s="1075"/>
      <c r="Q26" s="1075"/>
      <c r="R26" s="1075"/>
    </row>
    <row r="27" spans="1:18" ht="15.95" customHeight="1" x14ac:dyDescent="0.2">
      <c r="A27" s="783">
        <v>14</v>
      </c>
      <c r="B27" s="784">
        <f>свод.табл.г.Вологда!B26+SUM('46:91'!E28,'46:91'!I28)</f>
        <v>91135.726153002921</v>
      </c>
      <c r="C27" s="783"/>
      <c r="D27" s="784">
        <f t="shared" si="0"/>
        <v>91135.726153002921</v>
      </c>
      <c r="E27" s="784">
        <f>свод.табл.г.Вологда!E26+SUM('46:91'!M28,'46:91'!Q28)</f>
        <v>29089.267686754152</v>
      </c>
      <c r="F27" s="783"/>
      <c r="G27" s="784">
        <f t="shared" si="1"/>
        <v>29089.267686754152</v>
      </c>
      <c r="I27" s="1075"/>
      <c r="J27" s="1075"/>
      <c r="K27" s="1075"/>
      <c r="L27" s="1075"/>
      <c r="M27" s="1075"/>
      <c r="N27" s="1075"/>
      <c r="O27" s="1075"/>
      <c r="P27" s="1075"/>
      <c r="Q27" s="1075"/>
      <c r="R27" s="1075"/>
    </row>
    <row r="28" spans="1:18" ht="15.95" customHeight="1" x14ac:dyDescent="0.2">
      <c r="A28" s="783">
        <v>15</v>
      </c>
      <c r="B28" s="784">
        <f>свод.табл.г.Вологда!B27+SUM('46:91'!E29,'46:91'!I29)</f>
        <v>89624.996578864739</v>
      </c>
      <c r="C28" s="783"/>
      <c r="D28" s="784">
        <f t="shared" si="0"/>
        <v>89624.996578864739</v>
      </c>
      <c r="E28" s="784">
        <f>свод.табл.г.Вологда!E27+SUM('46:91'!M29,'46:91'!Q29)</f>
        <v>28823.461760375976</v>
      </c>
      <c r="F28" s="783"/>
      <c r="G28" s="784">
        <f t="shared" si="1"/>
        <v>28823.461760375976</v>
      </c>
      <c r="I28" s="1075"/>
      <c r="J28" s="1075"/>
      <c r="K28" s="1075"/>
      <c r="L28" s="1075"/>
      <c r="M28" s="1075"/>
      <c r="N28" s="1075"/>
      <c r="O28" s="1075"/>
      <c r="P28" s="1075"/>
      <c r="Q28" s="1075"/>
      <c r="R28" s="1075"/>
    </row>
    <row r="29" spans="1:18" ht="15.95" customHeight="1" x14ac:dyDescent="0.2">
      <c r="A29" s="783">
        <v>16</v>
      </c>
      <c r="B29" s="784">
        <f>свод.табл.г.Вологда!B28+SUM('46:91'!E30,'46:91'!I30)</f>
        <v>87649.985688005356</v>
      </c>
      <c r="C29" s="783"/>
      <c r="D29" s="784">
        <f t="shared" si="0"/>
        <v>87649.985688005356</v>
      </c>
      <c r="E29" s="784">
        <f>свод.табл.г.Вологда!E28+SUM('46:91'!M30,'46:91'!Q30)</f>
        <v>28042.839808363031</v>
      </c>
      <c r="F29" s="783"/>
      <c r="G29" s="784">
        <f t="shared" si="1"/>
        <v>28042.839808363031</v>
      </c>
      <c r="I29" s="1075"/>
      <c r="J29" s="1075"/>
      <c r="K29" s="1075"/>
      <c r="L29" s="1075"/>
      <c r="M29" s="1075"/>
      <c r="N29" s="1075"/>
      <c r="O29" s="1075"/>
      <c r="P29" s="1075"/>
      <c r="Q29" s="1075"/>
      <c r="R29" s="1075"/>
    </row>
    <row r="30" spans="1:18" ht="15.95" customHeight="1" x14ac:dyDescent="0.2">
      <c r="A30" s="783">
        <v>17</v>
      </c>
      <c r="B30" s="784">
        <f>свод.табл.г.Вологда!B29+SUM('46:91'!E31,'46:91'!I31)</f>
        <v>86201.452665405275</v>
      </c>
      <c r="C30" s="783"/>
      <c r="D30" s="784">
        <f t="shared" si="0"/>
        <v>86201.452665405275</v>
      </c>
      <c r="E30" s="784">
        <f>свод.табл.г.Вологда!E29+SUM('46:91'!M31,'46:91'!Q31)</f>
        <v>27355.034296033944</v>
      </c>
      <c r="F30" s="783"/>
      <c r="G30" s="784">
        <f t="shared" si="1"/>
        <v>27355.034296033944</v>
      </c>
      <c r="I30" s="1075"/>
      <c r="J30" s="1075"/>
      <c r="K30" s="1075"/>
      <c r="L30" s="1075"/>
      <c r="M30" s="1075"/>
      <c r="N30" s="1075"/>
      <c r="O30" s="1075"/>
      <c r="P30" s="1075"/>
      <c r="Q30" s="1075"/>
      <c r="R30" s="1075"/>
    </row>
    <row r="31" spans="1:18" ht="15.95" customHeight="1" x14ac:dyDescent="0.2">
      <c r="A31" s="783">
        <v>18</v>
      </c>
      <c r="B31" s="784">
        <f>свод.табл.г.Вологда!B30+SUM('46:91'!E32,'46:91'!I32)</f>
        <v>81535.494866381836</v>
      </c>
      <c r="C31" s="783"/>
      <c r="D31" s="784">
        <f t="shared" si="0"/>
        <v>81535.494866381836</v>
      </c>
      <c r="E31" s="784">
        <f>свод.табл.г.Вологда!E30+SUM('46:91'!M32,'46:91'!Q32)</f>
        <v>25678.195603201901</v>
      </c>
      <c r="F31" s="783"/>
      <c r="G31" s="784">
        <f t="shared" si="1"/>
        <v>25678.195603201901</v>
      </c>
      <c r="I31" s="1075"/>
      <c r="J31" s="1075"/>
      <c r="K31" s="1075"/>
      <c r="L31" s="1075"/>
      <c r="M31" s="1075"/>
      <c r="N31" s="1075"/>
      <c r="O31" s="1075"/>
      <c r="P31" s="1075"/>
      <c r="Q31" s="1075"/>
      <c r="R31" s="1075"/>
    </row>
    <row r="32" spans="1:18" ht="15.95" customHeight="1" x14ac:dyDescent="0.2">
      <c r="A32" s="803">
        <v>19</v>
      </c>
      <c r="B32" s="784">
        <f>свод.табл.г.Вологда!B31+SUM('46:91'!E33,'46:91'!I33)</f>
        <v>80143.79596953858</v>
      </c>
      <c r="C32" s="799"/>
      <c r="D32" s="784">
        <f t="shared" si="0"/>
        <v>80143.79596953858</v>
      </c>
      <c r="E32" s="784">
        <f>свод.табл.г.Вологда!E31+SUM('46:91'!M33,'46:91'!Q33)</f>
        <v>24787.177989232179</v>
      </c>
      <c r="F32" s="799"/>
      <c r="G32" s="784">
        <f t="shared" si="1"/>
        <v>24787.177989232179</v>
      </c>
      <c r="I32" s="1075"/>
      <c r="J32" s="1075"/>
      <c r="K32" s="1075"/>
      <c r="L32" s="1075"/>
      <c r="M32" s="1075"/>
      <c r="N32" s="1075"/>
      <c r="O32" s="1075"/>
      <c r="P32" s="1075"/>
      <c r="Q32" s="1075"/>
      <c r="R32" s="1075"/>
    </row>
    <row r="33" spans="1:18" ht="15.95" customHeight="1" x14ac:dyDescent="0.2">
      <c r="A33" s="803">
        <v>20</v>
      </c>
      <c r="B33" s="784">
        <f>свод.табл.г.Вологда!B32+SUM('46:91'!E34,'46:91'!I34)</f>
        <v>78784.830304555653</v>
      </c>
      <c r="C33" s="803"/>
      <c r="D33" s="784">
        <f t="shared" si="0"/>
        <v>78784.830304555653</v>
      </c>
      <c r="E33" s="784">
        <f>свод.табл.г.Вологда!E32+SUM('46:91'!M34,'46:91'!Q34)</f>
        <v>24847.628467928469</v>
      </c>
      <c r="F33" s="803"/>
      <c r="G33" s="784">
        <f t="shared" si="1"/>
        <v>24847.628467928469</v>
      </c>
      <c r="I33" s="1075"/>
      <c r="J33" s="1075"/>
      <c r="K33" s="1075"/>
      <c r="L33" s="1075"/>
      <c r="M33" s="1075"/>
      <c r="N33" s="1075"/>
      <c r="O33" s="1075"/>
      <c r="P33" s="1075"/>
      <c r="Q33" s="1075"/>
      <c r="R33" s="1075"/>
    </row>
    <row r="34" spans="1:18" ht="15.95" customHeight="1" x14ac:dyDescent="0.2">
      <c r="A34" s="783">
        <v>21</v>
      </c>
      <c r="B34" s="784">
        <f>свод.табл.г.Вологда!B33+SUM('46:91'!E35,'46:91'!I35)</f>
        <v>75893.777351062017</v>
      </c>
      <c r="C34" s="783"/>
      <c r="D34" s="784">
        <f t="shared" si="0"/>
        <v>75893.777351062017</v>
      </c>
      <c r="E34" s="784">
        <f>свод.табл.г.Вологда!E33+SUM('46:91'!M35,'46:91'!Q35)</f>
        <v>22548.271801184077</v>
      </c>
      <c r="F34" s="783"/>
      <c r="G34" s="784">
        <f t="shared" si="1"/>
        <v>22548.271801184077</v>
      </c>
      <c r="I34" s="1075"/>
      <c r="J34" s="1075"/>
      <c r="K34" s="1075"/>
      <c r="L34" s="1075"/>
      <c r="M34" s="1075"/>
      <c r="N34" s="1075"/>
      <c r="O34" s="1075"/>
      <c r="P34" s="1075"/>
      <c r="Q34" s="1075"/>
      <c r="R34" s="1075"/>
    </row>
    <row r="35" spans="1:18" ht="15.95" customHeight="1" x14ac:dyDescent="0.2">
      <c r="A35" s="783">
        <v>22</v>
      </c>
      <c r="B35" s="784">
        <f>свод.табл.г.Вологда!B34+SUM('46:91'!E36,'46:91'!I36)</f>
        <v>73916.781700183114</v>
      </c>
      <c r="C35" s="783"/>
      <c r="D35" s="784">
        <f t="shared" si="0"/>
        <v>73916.781700183114</v>
      </c>
      <c r="E35" s="784">
        <f>свод.табл.г.Вологда!E34+SUM('46:91'!M36,'46:91'!Q36)</f>
        <v>20110.784023142092</v>
      </c>
      <c r="F35" s="783"/>
      <c r="G35" s="784">
        <f t="shared" si="1"/>
        <v>20110.784023142092</v>
      </c>
      <c r="I35" s="1075"/>
      <c r="J35" s="1075"/>
      <c r="K35" s="1075"/>
      <c r="L35" s="1075"/>
      <c r="M35" s="1075"/>
      <c r="N35" s="1075"/>
      <c r="O35" s="1075"/>
      <c r="P35" s="1075"/>
      <c r="Q35" s="1075"/>
      <c r="R35" s="1075"/>
    </row>
    <row r="36" spans="1:18" ht="15.95" customHeight="1" x14ac:dyDescent="0.2">
      <c r="A36" s="783">
        <v>23</v>
      </c>
      <c r="B36" s="784">
        <f>свод.табл.г.Вологда!B35+SUM('46:91'!E37,'46:91'!I37)</f>
        <v>69052.446594318841</v>
      </c>
      <c r="C36" s="783"/>
      <c r="D36" s="784">
        <f t="shared" si="0"/>
        <v>69052.446594318841</v>
      </c>
      <c r="E36" s="784">
        <f>свод.табл.г.Вологда!E35+SUM('46:91'!M37,'46:91'!Q37)</f>
        <v>18873.284132948</v>
      </c>
      <c r="F36" s="783"/>
      <c r="G36" s="784">
        <f t="shared" si="1"/>
        <v>18873.284132948</v>
      </c>
      <c r="I36" s="1075"/>
      <c r="J36" s="1075"/>
      <c r="K36" s="1075"/>
      <c r="L36" s="1075"/>
      <c r="M36" s="1075"/>
      <c r="N36" s="1075"/>
      <c r="O36" s="1075"/>
      <c r="P36" s="1075"/>
      <c r="Q36" s="1075"/>
      <c r="R36" s="1075"/>
    </row>
    <row r="37" spans="1:18" ht="15.95" customHeight="1" x14ac:dyDescent="0.2">
      <c r="A37" s="783">
        <v>24</v>
      </c>
      <c r="B37" s="784">
        <f>свод.табл.г.Вологда!B36+SUM('46:91'!E38,'46:91'!I38)</f>
        <v>60776.349347404786</v>
      </c>
      <c r="C37" s="783"/>
      <c r="D37" s="784">
        <f t="shared" si="0"/>
        <v>60776.349347404786</v>
      </c>
      <c r="E37" s="784">
        <f>свод.табл.г.Вологда!E36+SUM('46:91'!M38,'46:91'!Q38)</f>
        <v>18140.573487471316</v>
      </c>
      <c r="F37" s="783"/>
      <c r="G37" s="784">
        <f t="shared" si="1"/>
        <v>18140.573487471316</v>
      </c>
      <c r="I37" s="1075"/>
      <c r="J37" s="1075"/>
      <c r="K37" s="1075"/>
      <c r="L37" s="1075"/>
      <c r="M37" s="1075"/>
      <c r="N37" s="1075"/>
      <c r="O37" s="1075"/>
      <c r="P37" s="1075"/>
      <c r="Q37" s="1075"/>
      <c r="R37" s="1075"/>
    </row>
    <row r="38" spans="1:18" ht="15.95" customHeight="1" x14ac:dyDescent="0.2">
      <c r="A38" s="785" t="s">
        <v>19</v>
      </c>
      <c r="B38" s="786"/>
      <c r="C38" s="787"/>
      <c r="D38" s="786">
        <f>SUM(D14:D37)</f>
        <v>1733896.9199343948</v>
      </c>
      <c r="E38" s="786"/>
      <c r="F38" s="787"/>
      <c r="G38" s="786">
        <f>SUM(G14:G37)</f>
        <v>553838.76299008727</v>
      </c>
      <c r="I38" s="1075"/>
      <c r="J38" s="1075"/>
      <c r="K38" s="1075"/>
      <c r="L38" s="1075"/>
      <c r="M38" s="1075"/>
      <c r="N38" s="1075"/>
      <c r="O38" s="1075"/>
      <c r="P38" s="1075"/>
      <c r="Q38" s="1075"/>
      <c r="R38" s="1075"/>
    </row>
    <row r="39" spans="1:18" x14ac:dyDescent="0.2">
      <c r="I39" s="925"/>
    </row>
    <row r="41" spans="1:18" ht="15.75" customHeight="1" x14ac:dyDescent="0.3">
      <c r="C41" s="475"/>
      <c r="D41" s="475"/>
      <c r="F41" s="481"/>
    </row>
    <row r="42" spans="1:18" ht="15.75" x14ac:dyDescent="0.25">
      <c r="A42" s="2754" t="s">
        <v>691</v>
      </c>
      <c r="B42" s="2754"/>
      <c r="C42" s="2754"/>
      <c r="D42" s="2754"/>
      <c r="E42" s="2754"/>
      <c r="F42" s="2754"/>
      <c r="G42" s="2754"/>
      <c r="H42" s="1972"/>
    </row>
    <row r="49" spans="1:4" ht="13.5" x14ac:dyDescent="0.25">
      <c r="A49" s="2741"/>
      <c r="B49" s="2741"/>
    </row>
    <row r="50" spans="1:4" ht="13.5" x14ac:dyDescent="0.25">
      <c r="A50" s="2741"/>
      <c r="B50" s="2741"/>
    </row>
    <row r="52" spans="1:4" hidden="1" x14ac:dyDescent="0.2">
      <c r="D52" s="1177">
        <f>MAX(D14:D38)</f>
        <v>1733896.9199343948</v>
      </c>
    </row>
  </sheetData>
  <mergeCells count="11">
    <mergeCell ref="A4:G4"/>
    <mergeCell ref="A6:G6"/>
    <mergeCell ref="A50:B50"/>
    <mergeCell ref="D7:G7"/>
    <mergeCell ref="A49:B49"/>
    <mergeCell ref="A8:G8"/>
    <mergeCell ref="A11:A12"/>
    <mergeCell ref="B11:D11"/>
    <mergeCell ref="E11:G11"/>
    <mergeCell ref="A9:G9"/>
    <mergeCell ref="A42:G42"/>
  </mergeCells>
  <phoneticPr fontId="5" type="noConversion"/>
  <conditionalFormatting sqref="D14:D37">
    <cfRule type="cellIs" dxfId="11" priority="1" stopIfTrue="1" operator="equal">
      <formula>$D$52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1"/>
  <dimension ref="A1:R50"/>
  <sheetViews>
    <sheetView topLeftCell="A10" zoomScale="85" zoomScaleNormal="85" workbookViewId="0">
      <selection activeCell="G14" sqref="G14:G37"/>
    </sheetView>
  </sheetViews>
  <sheetFormatPr defaultRowHeight="12.75" x14ac:dyDescent="0.2"/>
  <cols>
    <col min="1" max="1" width="7.42578125" style="472" customWidth="1"/>
    <col min="2" max="7" width="13.7109375" style="473" customWidth="1"/>
    <col min="8" max="16384" width="9.140625" style="474"/>
  </cols>
  <sheetData>
    <row r="1" spans="1:18" x14ac:dyDescent="0.2">
      <c r="A1" s="472" t="s">
        <v>546</v>
      </c>
      <c r="G1" s="801"/>
    </row>
    <row r="2" spans="1:18" ht="15.75" x14ac:dyDescent="0.25">
      <c r="A2" s="1606"/>
      <c r="B2" s="1303"/>
      <c r="C2" s="1303"/>
      <c r="D2" s="475" t="s">
        <v>111</v>
      </c>
      <c r="E2" s="1303"/>
      <c r="F2" s="1303"/>
      <c r="G2" s="1303"/>
    </row>
    <row r="3" spans="1:18" ht="15.75" x14ac:dyDescent="0.25">
      <c r="A3" s="1606"/>
      <c r="B3" s="1303"/>
      <c r="C3" s="1303"/>
      <c r="D3" s="1303"/>
      <c r="E3" s="1303"/>
      <c r="F3" s="1303"/>
      <c r="G3" s="1303"/>
    </row>
    <row r="4" spans="1:18" ht="15.75" x14ac:dyDescent="0.25">
      <c r="A4" s="2747" t="s">
        <v>693</v>
      </c>
      <c r="B4" s="3015"/>
      <c r="C4" s="3015"/>
      <c r="D4" s="3015"/>
      <c r="E4" s="3015"/>
      <c r="F4" s="3015"/>
      <c r="G4" s="3015"/>
      <c r="I4" s="966"/>
      <c r="J4" s="966"/>
      <c r="K4" s="966"/>
      <c r="L4" s="966"/>
      <c r="M4" s="966"/>
      <c r="N4" s="966"/>
      <c r="O4" s="966"/>
      <c r="P4" s="966"/>
      <c r="Q4" s="966"/>
    </row>
    <row r="5" spans="1:18" ht="15.75" x14ac:dyDescent="0.25">
      <c r="A5" s="1606"/>
      <c r="B5" s="1303"/>
      <c r="C5" s="1303"/>
      <c r="D5" s="1303"/>
      <c r="E5" s="1303"/>
      <c r="F5" s="1303"/>
      <c r="G5" s="1303"/>
      <c r="I5" s="966"/>
      <c r="J5" s="966"/>
      <c r="K5" s="966"/>
      <c r="L5" s="966"/>
      <c r="M5" s="966"/>
      <c r="N5" s="966"/>
      <c r="O5" s="966"/>
      <c r="P5" s="966"/>
      <c r="Q5" s="966"/>
    </row>
    <row r="6" spans="1:18" ht="15.75" x14ac:dyDescent="0.25">
      <c r="A6" s="2751" t="s">
        <v>504</v>
      </c>
      <c r="B6" s="2751"/>
      <c r="C6" s="2751"/>
      <c r="D6" s="3016"/>
      <c r="E6" s="3016"/>
      <c r="F6" s="3016"/>
      <c r="G6" s="3016"/>
      <c r="H6" s="473"/>
      <c r="I6" s="966"/>
      <c r="J6" s="966"/>
      <c r="K6" s="966"/>
      <c r="L6" s="966"/>
      <c r="M6" s="966"/>
      <c r="N6" s="966"/>
      <c r="O6" s="966"/>
      <c r="P6" s="966"/>
      <c r="Q6" s="966"/>
    </row>
    <row r="7" spans="1:18" ht="9" customHeight="1" x14ac:dyDescent="0.25">
      <c r="A7" s="1606"/>
      <c r="B7" s="1303"/>
      <c r="C7" s="1303"/>
      <c r="D7" s="3010"/>
      <c r="E7" s="3010"/>
      <c r="F7" s="3010"/>
      <c r="G7" s="3010"/>
      <c r="I7" s="966"/>
      <c r="J7" s="966"/>
      <c r="K7" s="966"/>
      <c r="L7" s="966"/>
      <c r="M7" s="966"/>
      <c r="N7" s="966"/>
      <c r="O7" s="966"/>
      <c r="P7" s="966"/>
      <c r="Q7" s="966"/>
    </row>
    <row r="8" spans="1:18" ht="15" customHeight="1" x14ac:dyDescent="0.25">
      <c r="A8" s="3011" t="s">
        <v>559</v>
      </c>
      <c r="B8" s="3017"/>
      <c r="C8" s="3017"/>
      <c r="D8" s="3017"/>
      <c r="E8" s="3017"/>
      <c r="F8" s="3017"/>
      <c r="G8" s="3017"/>
      <c r="I8" s="966"/>
      <c r="J8" s="966"/>
      <c r="K8" s="966"/>
      <c r="L8" s="966"/>
      <c r="M8" s="966"/>
      <c r="N8" s="966"/>
      <c r="O8" s="966"/>
      <c r="P8" s="966"/>
      <c r="Q8" s="966"/>
    </row>
    <row r="9" spans="1:18" ht="15.75" customHeight="1" x14ac:dyDescent="0.25">
      <c r="A9" s="3011"/>
      <c r="B9" s="3011"/>
      <c r="C9" s="3011"/>
      <c r="D9" s="3011"/>
      <c r="E9" s="3011"/>
      <c r="F9" s="3011"/>
      <c r="G9" s="3011"/>
      <c r="I9" s="966"/>
      <c r="J9" s="966"/>
      <c r="K9" s="966"/>
      <c r="L9" s="966"/>
      <c r="M9" s="966"/>
      <c r="N9" s="966"/>
      <c r="O9" s="966"/>
      <c r="P9" s="966"/>
      <c r="Q9" s="966"/>
    </row>
    <row r="10" spans="1:18" x14ac:dyDescent="0.2">
      <c r="B10" s="476"/>
      <c r="C10" s="1598"/>
      <c r="D10" s="1598"/>
      <c r="E10" s="1598"/>
      <c r="F10" s="1598"/>
      <c r="G10" s="1598"/>
      <c r="H10" s="1598"/>
      <c r="I10" s="1598"/>
      <c r="J10" s="966"/>
      <c r="K10" s="966"/>
      <c r="L10" s="966"/>
      <c r="M10" s="966"/>
      <c r="N10" s="966"/>
      <c r="O10" s="966"/>
      <c r="P10" s="966"/>
      <c r="Q10" s="966"/>
    </row>
    <row r="11" spans="1:18" ht="15.75" customHeight="1" x14ac:dyDescent="0.25">
      <c r="A11" s="2742" t="s">
        <v>112</v>
      </c>
      <c r="B11" s="3019" t="s">
        <v>10</v>
      </c>
      <c r="C11" s="3020"/>
      <c r="D11" s="3020"/>
      <c r="E11" s="3019" t="s">
        <v>11</v>
      </c>
      <c r="F11" s="3020"/>
      <c r="G11" s="3021"/>
      <c r="H11" s="1598"/>
      <c r="I11" s="1598"/>
      <c r="J11" s="966"/>
      <c r="K11" s="966"/>
      <c r="L11" s="966"/>
      <c r="M11" s="966"/>
      <c r="N11" s="966"/>
      <c r="O11" s="966"/>
      <c r="P11" s="966"/>
      <c r="Q11" s="966"/>
    </row>
    <row r="12" spans="1:18" s="478" customFormat="1" ht="60.75" customHeight="1" x14ac:dyDescent="0.2">
      <c r="A12" s="3018"/>
      <c r="B12" s="477" t="s">
        <v>113</v>
      </c>
      <c r="C12" s="477" t="s">
        <v>114</v>
      </c>
      <c r="D12" s="477" t="s">
        <v>345</v>
      </c>
      <c r="E12" s="477" t="s">
        <v>113</v>
      </c>
      <c r="F12" s="477" t="s">
        <v>114</v>
      </c>
      <c r="G12" s="477" t="s">
        <v>346</v>
      </c>
    </row>
    <row r="13" spans="1:18" s="480" customFormat="1" ht="10.5" customHeight="1" x14ac:dyDescent="0.2">
      <c r="A13" s="1599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50"/>
      <c r="J13" s="850"/>
      <c r="K13" s="850"/>
    </row>
    <row r="14" spans="1:18" ht="15.95" customHeight="1" x14ac:dyDescent="0.2">
      <c r="A14" s="783">
        <v>1</v>
      </c>
      <c r="B14" s="1600">
        <f>SUM('82:86'!E15)+SUM('82:86'!I15)</f>
        <v>180.6</v>
      </c>
      <c r="C14" s="1605"/>
      <c r="D14" s="1600">
        <f>B14-C14</f>
        <v>180.6</v>
      </c>
      <c r="E14" s="1600">
        <f>SUM('82:86'!M15)+SUM('82:86'!Q15)</f>
        <v>188</v>
      </c>
      <c r="F14" s="1600"/>
      <c r="G14" s="1600">
        <f>E14-F14</f>
        <v>188</v>
      </c>
      <c r="I14" s="1075"/>
      <c r="J14" s="1075"/>
      <c r="K14" s="1075"/>
      <c r="L14" s="1075"/>
      <c r="M14" s="1075"/>
      <c r="N14" s="1075"/>
      <c r="O14" s="1075"/>
      <c r="P14" s="1075"/>
      <c r="Q14" s="1075"/>
      <c r="R14" s="1075"/>
    </row>
    <row r="15" spans="1:18" ht="15.95" customHeight="1" x14ac:dyDescent="0.2">
      <c r="A15" s="783">
        <v>2</v>
      </c>
      <c r="B15" s="1600">
        <f>SUM('82:86'!E16)+SUM('82:86'!I16)</f>
        <v>150.4</v>
      </c>
      <c r="C15" s="1605"/>
      <c r="D15" s="1600">
        <f t="shared" ref="D15:D37" si="0">B15-C15</f>
        <v>150.4</v>
      </c>
      <c r="E15" s="1600">
        <f>SUM('82:86'!M16)+SUM('82:86'!Q16)</f>
        <v>173.4</v>
      </c>
      <c r="F15" s="1600"/>
      <c r="G15" s="1600">
        <f t="shared" ref="G15:G37" si="1">E15-F15</f>
        <v>173.4</v>
      </c>
      <c r="I15" s="1075"/>
      <c r="J15" s="1075"/>
      <c r="K15" s="1075"/>
      <c r="L15" s="1075"/>
      <c r="M15" s="1075"/>
      <c r="N15" s="1075"/>
      <c r="O15" s="1075"/>
      <c r="P15" s="1075"/>
      <c r="Q15" s="1075"/>
      <c r="R15" s="1075"/>
    </row>
    <row r="16" spans="1:18" ht="15.95" customHeight="1" x14ac:dyDescent="0.2">
      <c r="A16" s="783">
        <v>3</v>
      </c>
      <c r="B16" s="1600">
        <f>SUM('82:86'!E17)+SUM('82:86'!I17)</f>
        <v>129.19999999999999</v>
      </c>
      <c r="C16" s="1605"/>
      <c r="D16" s="1600">
        <f t="shared" si="0"/>
        <v>129.19999999999999</v>
      </c>
      <c r="E16" s="1600">
        <f>SUM('82:86'!M17)+SUM('82:86'!Q17)</f>
        <v>162.80000000000001</v>
      </c>
      <c r="F16" s="1600"/>
      <c r="G16" s="1600">
        <f t="shared" si="1"/>
        <v>162.80000000000001</v>
      </c>
      <c r="I16" s="1075"/>
      <c r="J16" s="1075"/>
      <c r="K16" s="1075"/>
      <c r="L16" s="1075"/>
      <c r="M16" s="1075"/>
      <c r="N16" s="1075"/>
      <c r="O16" s="1075"/>
      <c r="P16" s="1075"/>
      <c r="Q16" s="1075"/>
      <c r="R16" s="1075"/>
    </row>
    <row r="17" spans="1:18" ht="15.95" customHeight="1" x14ac:dyDescent="0.2">
      <c r="A17" s="783">
        <v>4</v>
      </c>
      <c r="B17" s="1600">
        <f>SUM('82:86'!E18)+SUM('82:86'!I18)</f>
        <v>120</v>
      </c>
      <c r="C17" s="1605"/>
      <c r="D17" s="1600">
        <f t="shared" si="0"/>
        <v>120</v>
      </c>
      <c r="E17" s="1600">
        <f>SUM('82:86'!M18)+SUM('82:86'!Q18)</f>
        <v>167</v>
      </c>
      <c r="F17" s="1600"/>
      <c r="G17" s="1600">
        <f t="shared" si="1"/>
        <v>167</v>
      </c>
      <c r="I17" s="1075"/>
      <c r="J17" s="1075"/>
      <c r="K17" s="1075"/>
      <c r="L17" s="1075"/>
      <c r="M17" s="1075"/>
      <c r="N17" s="1075"/>
      <c r="O17" s="1075"/>
      <c r="P17" s="1075"/>
      <c r="Q17" s="1075"/>
      <c r="R17" s="1075"/>
    </row>
    <row r="18" spans="1:18" ht="15.95" customHeight="1" x14ac:dyDescent="0.2">
      <c r="A18" s="783">
        <v>5</v>
      </c>
      <c r="B18" s="1600">
        <f>SUM('82:86'!E19)+SUM('82:86'!I19)</f>
        <v>123.2</v>
      </c>
      <c r="C18" s="1605"/>
      <c r="D18" s="1600">
        <f t="shared" si="0"/>
        <v>123.2</v>
      </c>
      <c r="E18" s="1600">
        <f>SUM('82:86'!M19)+SUM('82:86'!Q19)</f>
        <v>167.2</v>
      </c>
      <c r="F18" s="1600"/>
      <c r="G18" s="1600">
        <f t="shared" si="1"/>
        <v>167.2</v>
      </c>
      <c r="I18" s="1075"/>
      <c r="J18" s="1075"/>
      <c r="K18" s="1075"/>
      <c r="L18" s="1075"/>
      <c r="M18" s="1075"/>
      <c r="N18" s="1075"/>
      <c r="O18" s="1075"/>
      <c r="P18" s="1075"/>
      <c r="Q18" s="1075"/>
      <c r="R18" s="1075"/>
    </row>
    <row r="19" spans="1:18" ht="15.95" customHeight="1" x14ac:dyDescent="0.2">
      <c r="A19" s="783">
        <v>6</v>
      </c>
      <c r="B19" s="1600">
        <f>SUM('82:86'!E20)+SUM('82:86'!I20)</f>
        <v>137.6</v>
      </c>
      <c r="C19" s="1605"/>
      <c r="D19" s="1600">
        <f t="shared" si="0"/>
        <v>137.6</v>
      </c>
      <c r="E19" s="1600">
        <f>SUM('82:86'!M20)+SUM('82:86'!Q20)</f>
        <v>168.6</v>
      </c>
      <c r="F19" s="1600"/>
      <c r="G19" s="1600">
        <f t="shared" si="1"/>
        <v>168.6</v>
      </c>
      <c r="I19" s="1075"/>
      <c r="J19" s="1075"/>
      <c r="K19" s="1075"/>
      <c r="L19" s="1075"/>
      <c r="M19" s="1075"/>
      <c r="N19" s="1075"/>
      <c r="O19" s="1075"/>
      <c r="P19" s="1075"/>
      <c r="Q19" s="1075"/>
      <c r="R19" s="1075"/>
    </row>
    <row r="20" spans="1:18" ht="15.95" customHeight="1" x14ac:dyDescent="0.2">
      <c r="A20" s="783">
        <v>7</v>
      </c>
      <c r="B20" s="1600">
        <f>SUM('82:86'!E21)+SUM('82:86'!I21)</f>
        <v>177.2</v>
      </c>
      <c r="C20" s="1605"/>
      <c r="D20" s="1600">
        <f t="shared" si="0"/>
        <v>177.2</v>
      </c>
      <c r="E20" s="1600">
        <f>SUM('82:86'!M21)+SUM('82:86'!Q21)</f>
        <v>169.4</v>
      </c>
      <c r="F20" s="1600"/>
      <c r="G20" s="1600">
        <f t="shared" si="1"/>
        <v>169.4</v>
      </c>
      <c r="I20" s="1075"/>
      <c r="J20" s="1075"/>
      <c r="K20" s="1075"/>
      <c r="L20" s="1075"/>
      <c r="M20" s="1075"/>
      <c r="N20" s="1075"/>
      <c r="O20" s="1075"/>
      <c r="P20" s="1075"/>
      <c r="Q20" s="1075"/>
      <c r="R20" s="1075"/>
    </row>
    <row r="21" spans="1:18" ht="15.95" customHeight="1" x14ac:dyDescent="0.2">
      <c r="A21" s="783">
        <v>8</v>
      </c>
      <c r="B21" s="1600">
        <f>SUM('82:86'!E22)+SUM('82:86'!I22)</f>
        <v>217.4</v>
      </c>
      <c r="C21" s="1605"/>
      <c r="D21" s="1600">
        <f t="shared" si="0"/>
        <v>217.4</v>
      </c>
      <c r="E21" s="1600">
        <f>SUM('82:86'!M22)+SUM('82:86'!Q22)</f>
        <v>176</v>
      </c>
      <c r="F21" s="1600"/>
      <c r="G21" s="1600">
        <f t="shared" si="1"/>
        <v>176</v>
      </c>
      <c r="I21" s="1075"/>
      <c r="J21" s="1075"/>
      <c r="K21" s="1075"/>
      <c r="L21" s="1075"/>
      <c r="M21" s="1075"/>
      <c r="N21" s="1075"/>
      <c r="O21" s="1075"/>
      <c r="P21" s="1075"/>
      <c r="Q21" s="1075"/>
      <c r="R21" s="1075"/>
    </row>
    <row r="22" spans="1:18" ht="15.95" customHeight="1" x14ac:dyDescent="0.2">
      <c r="A22" s="783">
        <v>9</v>
      </c>
      <c r="B22" s="1600">
        <f>SUM('82:86'!E23)+SUM('82:86'!I23)</f>
        <v>342.8</v>
      </c>
      <c r="C22" s="1605"/>
      <c r="D22" s="1600">
        <f t="shared" si="0"/>
        <v>342.8</v>
      </c>
      <c r="E22" s="1600">
        <f>SUM('82:86'!M23)+SUM('82:86'!Q23)</f>
        <v>318</v>
      </c>
      <c r="F22" s="1600"/>
      <c r="G22" s="1600">
        <f t="shared" si="1"/>
        <v>318</v>
      </c>
      <c r="I22" s="1075"/>
      <c r="J22" s="1075"/>
      <c r="K22" s="1075"/>
      <c r="L22" s="1075"/>
      <c r="M22" s="1075"/>
      <c r="N22" s="1075"/>
      <c r="O22" s="1075"/>
      <c r="P22" s="1075"/>
      <c r="Q22" s="1075"/>
      <c r="R22" s="1075"/>
    </row>
    <row r="23" spans="1:18" ht="15.95" customHeight="1" x14ac:dyDescent="0.2">
      <c r="A23" s="783">
        <v>10</v>
      </c>
      <c r="B23" s="1600">
        <f>SUM('82:86'!E24)+SUM('82:86'!I24)</f>
        <v>400.2</v>
      </c>
      <c r="C23" s="1605"/>
      <c r="D23" s="1600">
        <f t="shared" si="0"/>
        <v>400.2</v>
      </c>
      <c r="E23" s="1600">
        <f>SUM('82:86'!M24)+SUM('82:86'!Q24)</f>
        <v>407</v>
      </c>
      <c r="F23" s="1600"/>
      <c r="G23" s="1600">
        <f t="shared" si="1"/>
        <v>407</v>
      </c>
      <c r="I23" s="1075"/>
      <c r="J23" s="1075"/>
      <c r="K23" s="1075"/>
      <c r="L23" s="1075"/>
      <c r="M23" s="1075"/>
      <c r="N23" s="1075"/>
      <c r="O23" s="1075"/>
      <c r="P23" s="1075"/>
      <c r="Q23" s="1075"/>
      <c r="R23" s="1075"/>
    </row>
    <row r="24" spans="1:18" ht="15.95" customHeight="1" x14ac:dyDescent="0.2">
      <c r="A24" s="783">
        <v>11</v>
      </c>
      <c r="B24" s="1600">
        <f>SUM('82:86'!E25)+SUM('82:86'!I25)</f>
        <v>398.6</v>
      </c>
      <c r="C24" s="1605"/>
      <c r="D24" s="1600">
        <f t="shared" si="0"/>
        <v>398.6</v>
      </c>
      <c r="E24" s="1600">
        <f>SUM('82:86'!M25)+SUM('82:86'!Q25)</f>
        <v>356.2</v>
      </c>
      <c r="F24" s="1600"/>
      <c r="G24" s="1600">
        <f t="shared" si="1"/>
        <v>356.2</v>
      </c>
      <c r="I24" s="1075"/>
      <c r="J24" s="1075"/>
      <c r="K24" s="1075"/>
      <c r="L24" s="1075"/>
      <c r="M24" s="1075"/>
      <c r="N24" s="1075"/>
      <c r="O24" s="1075"/>
      <c r="P24" s="1075"/>
      <c r="Q24" s="1075"/>
      <c r="R24" s="1075"/>
    </row>
    <row r="25" spans="1:18" ht="14.25" customHeight="1" x14ac:dyDescent="0.2">
      <c r="A25" s="783">
        <v>12</v>
      </c>
      <c r="B25" s="1600">
        <f>SUM('82:86'!E26)+SUM('82:86'!I26)</f>
        <v>330</v>
      </c>
      <c r="C25" s="1605"/>
      <c r="D25" s="1600">
        <f t="shared" si="0"/>
        <v>330</v>
      </c>
      <c r="E25" s="1600">
        <f>SUM('82:86'!M26)+SUM('82:86'!Q26)</f>
        <v>272.39999999999998</v>
      </c>
      <c r="F25" s="1600"/>
      <c r="G25" s="1600">
        <f t="shared" si="1"/>
        <v>272.39999999999998</v>
      </c>
      <c r="I25" s="1075"/>
      <c r="J25" s="1075"/>
      <c r="K25" s="1075"/>
      <c r="L25" s="1075"/>
      <c r="M25" s="1075"/>
      <c r="N25" s="1075"/>
      <c r="O25" s="1075"/>
      <c r="P25" s="1075"/>
      <c r="Q25" s="1075"/>
      <c r="R25" s="1075"/>
    </row>
    <row r="26" spans="1:18" ht="14.25" customHeight="1" x14ac:dyDescent="0.2">
      <c r="A26" s="783">
        <v>13</v>
      </c>
      <c r="B26" s="1600">
        <f>SUM('82:86'!E27)+SUM('82:86'!I27)</f>
        <v>273.60000000000002</v>
      </c>
      <c r="C26" s="1605"/>
      <c r="D26" s="1600">
        <f t="shared" si="0"/>
        <v>273.60000000000002</v>
      </c>
      <c r="E26" s="1600">
        <f>SUM('82:86'!M27)+SUM('82:86'!Q27)</f>
        <v>176.2</v>
      </c>
      <c r="F26" s="1600"/>
      <c r="G26" s="1600">
        <f t="shared" si="1"/>
        <v>176.2</v>
      </c>
      <c r="I26" s="1075"/>
      <c r="J26" s="1075"/>
      <c r="K26" s="1075"/>
      <c r="L26" s="1075"/>
      <c r="M26" s="1075"/>
      <c r="N26" s="1075"/>
      <c r="O26" s="1075"/>
      <c r="P26" s="1075"/>
      <c r="Q26" s="1075"/>
      <c r="R26" s="1075"/>
    </row>
    <row r="27" spans="1:18" ht="15.95" customHeight="1" x14ac:dyDescent="0.2">
      <c r="A27" s="783">
        <v>14</v>
      </c>
      <c r="B27" s="1600">
        <f>SUM('82:86'!E28)+SUM('82:86'!I28)</f>
        <v>373.6</v>
      </c>
      <c r="C27" s="1605"/>
      <c r="D27" s="1600">
        <f t="shared" si="0"/>
        <v>373.6</v>
      </c>
      <c r="E27" s="1600">
        <f>SUM('82:86'!M28)+SUM('82:86'!Q28)</f>
        <v>377.2</v>
      </c>
      <c r="F27" s="1600"/>
      <c r="G27" s="1600">
        <f t="shared" si="1"/>
        <v>377.2</v>
      </c>
      <c r="I27" s="1075"/>
      <c r="J27" s="1075"/>
      <c r="K27" s="1075"/>
      <c r="L27" s="1075"/>
      <c r="M27" s="1075"/>
      <c r="N27" s="1075"/>
      <c r="O27" s="1075"/>
      <c r="P27" s="1075"/>
      <c r="Q27" s="1075"/>
      <c r="R27" s="1075"/>
    </row>
    <row r="28" spans="1:18" ht="15.95" customHeight="1" x14ac:dyDescent="0.2">
      <c r="A28" s="783">
        <v>15</v>
      </c>
      <c r="B28" s="1600">
        <f>SUM('82:86'!E29)+SUM('82:86'!I29)</f>
        <v>330</v>
      </c>
      <c r="C28" s="1605"/>
      <c r="D28" s="1600">
        <f t="shared" si="0"/>
        <v>330</v>
      </c>
      <c r="E28" s="1600">
        <f>SUM('82:86'!M29)+SUM('82:86'!Q29)</f>
        <v>355.8</v>
      </c>
      <c r="F28" s="1600"/>
      <c r="G28" s="1600">
        <f t="shared" si="1"/>
        <v>355.8</v>
      </c>
      <c r="I28" s="1075"/>
      <c r="J28" s="1075"/>
      <c r="K28" s="1075"/>
      <c r="L28" s="1075"/>
      <c r="M28" s="1075"/>
      <c r="N28" s="1075"/>
      <c r="O28" s="1075"/>
      <c r="P28" s="1075"/>
      <c r="Q28" s="1075"/>
      <c r="R28" s="1075"/>
    </row>
    <row r="29" spans="1:18" ht="15.95" customHeight="1" x14ac:dyDescent="0.2">
      <c r="A29" s="783">
        <v>16</v>
      </c>
      <c r="B29" s="1600">
        <f>SUM('82:86'!E30)+SUM('82:86'!I30)</f>
        <v>296.8</v>
      </c>
      <c r="C29" s="1605"/>
      <c r="D29" s="1600">
        <f t="shared" si="0"/>
        <v>296.8</v>
      </c>
      <c r="E29" s="1600">
        <f>SUM('82:86'!M30)+SUM('82:86'!Q30)</f>
        <v>304.39999999999998</v>
      </c>
      <c r="F29" s="1600"/>
      <c r="G29" s="1600">
        <f t="shared" si="1"/>
        <v>304.39999999999998</v>
      </c>
      <c r="I29" s="1075"/>
      <c r="J29" s="1075"/>
      <c r="K29" s="1075"/>
      <c r="L29" s="1075"/>
      <c r="M29" s="1075"/>
      <c r="N29" s="1075"/>
      <c r="O29" s="1075"/>
      <c r="P29" s="1075"/>
      <c r="Q29" s="1075"/>
      <c r="R29" s="1075"/>
    </row>
    <row r="30" spans="1:18" ht="15.95" customHeight="1" x14ac:dyDescent="0.2">
      <c r="A30" s="783">
        <v>17</v>
      </c>
      <c r="B30" s="1600">
        <f>SUM('82:86'!E31)+SUM('82:86'!I31)</f>
        <v>219.4</v>
      </c>
      <c r="C30" s="1605"/>
      <c r="D30" s="1600">
        <f t="shared" si="0"/>
        <v>219.4</v>
      </c>
      <c r="E30" s="1600">
        <f>SUM('82:86'!M31)+SUM('82:86'!Q31)</f>
        <v>183</v>
      </c>
      <c r="F30" s="1600"/>
      <c r="G30" s="1600">
        <f t="shared" si="1"/>
        <v>183</v>
      </c>
      <c r="I30" s="1075"/>
      <c r="J30" s="1075"/>
      <c r="K30" s="1075"/>
      <c r="L30" s="1075"/>
      <c r="M30" s="1075"/>
      <c r="N30" s="1075"/>
      <c r="O30" s="1075"/>
      <c r="P30" s="1075"/>
      <c r="Q30" s="1075"/>
      <c r="R30" s="1075"/>
    </row>
    <row r="31" spans="1:18" ht="15.95" customHeight="1" x14ac:dyDescent="0.2">
      <c r="A31" s="783">
        <v>18</v>
      </c>
      <c r="B31" s="1600">
        <f>SUM('82:86'!E32)+SUM('82:86'!I32)</f>
        <v>219</v>
      </c>
      <c r="C31" s="1605"/>
      <c r="D31" s="1600">
        <f t="shared" si="0"/>
        <v>219</v>
      </c>
      <c r="E31" s="1600">
        <f>SUM('82:86'!M32)+SUM('82:86'!Q32)</f>
        <v>181.6</v>
      </c>
      <c r="F31" s="1600"/>
      <c r="G31" s="1600">
        <f t="shared" si="1"/>
        <v>181.6</v>
      </c>
      <c r="I31" s="1075"/>
      <c r="J31" s="1075"/>
      <c r="K31" s="1075"/>
      <c r="L31" s="1075"/>
      <c r="M31" s="1075"/>
      <c r="N31" s="1075"/>
      <c r="O31" s="1075"/>
      <c r="P31" s="1075"/>
      <c r="Q31" s="1075"/>
      <c r="R31" s="1075"/>
    </row>
    <row r="32" spans="1:18" ht="15.95" customHeight="1" x14ac:dyDescent="0.2">
      <c r="A32" s="803">
        <v>19</v>
      </c>
      <c r="B32" s="1600">
        <f>SUM('82:86'!E33)+SUM('82:86'!I33)</f>
        <v>222.2</v>
      </c>
      <c r="C32" s="1605"/>
      <c r="D32" s="1600">
        <f t="shared" si="0"/>
        <v>222.2</v>
      </c>
      <c r="E32" s="1600">
        <f>SUM('82:86'!M33)+SUM('82:86'!Q33)</f>
        <v>178.4</v>
      </c>
      <c r="F32" s="1602"/>
      <c r="G32" s="1600">
        <f t="shared" si="1"/>
        <v>178.4</v>
      </c>
      <c r="I32" s="1075"/>
      <c r="J32" s="1075"/>
      <c r="K32" s="1075"/>
      <c r="L32" s="1075"/>
      <c r="M32" s="1075"/>
      <c r="N32" s="1075"/>
      <c r="O32" s="1075"/>
      <c r="P32" s="1075"/>
      <c r="Q32" s="1075"/>
      <c r="R32" s="1075"/>
    </row>
    <row r="33" spans="1:18" ht="15.95" customHeight="1" x14ac:dyDescent="0.2">
      <c r="A33" s="803">
        <v>20</v>
      </c>
      <c r="B33" s="1600">
        <f>SUM('82:86'!E34)+SUM('82:86'!I34)</f>
        <v>223.6</v>
      </c>
      <c r="C33" s="1605"/>
      <c r="D33" s="1600">
        <f t="shared" si="0"/>
        <v>223.6</v>
      </c>
      <c r="E33" s="1600">
        <f>SUM('82:86'!M34)+SUM('82:86'!Q34)</f>
        <v>183.6</v>
      </c>
      <c r="F33" s="1603"/>
      <c r="G33" s="1600">
        <f t="shared" si="1"/>
        <v>183.6</v>
      </c>
      <c r="I33" s="1075"/>
      <c r="J33" s="1075"/>
      <c r="K33" s="1075"/>
      <c r="L33" s="1075"/>
      <c r="M33" s="1075"/>
      <c r="N33" s="1075"/>
      <c r="O33" s="1075"/>
      <c r="P33" s="1075"/>
      <c r="Q33" s="1075"/>
      <c r="R33" s="1075"/>
    </row>
    <row r="34" spans="1:18" ht="15.95" customHeight="1" x14ac:dyDescent="0.2">
      <c r="A34" s="783">
        <v>21</v>
      </c>
      <c r="B34" s="1600">
        <f>SUM('82:86'!E35)+SUM('82:86'!I35)</f>
        <v>218.6</v>
      </c>
      <c r="C34" s="1605"/>
      <c r="D34" s="1600">
        <f t="shared" si="0"/>
        <v>218.6</v>
      </c>
      <c r="E34" s="1600">
        <f>SUM('82:86'!M35)+SUM('82:86'!Q35)</f>
        <v>187.2</v>
      </c>
      <c r="F34" s="1600"/>
      <c r="G34" s="1600">
        <f t="shared" si="1"/>
        <v>187.2</v>
      </c>
      <c r="I34" s="1075"/>
      <c r="J34" s="1075"/>
      <c r="K34" s="1075"/>
      <c r="L34" s="1075"/>
      <c r="M34" s="1075"/>
      <c r="N34" s="1075"/>
      <c r="O34" s="1075"/>
      <c r="P34" s="1075"/>
      <c r="Q34" s="1075"/>
      <c r="R34" s="1075"/>
    </row>
    <row r="35" spans="1:18" ht="15.95" customHeight="1" x14ac:dyDescent="0.2">
      <c r="A35" s="783">
        <v>22</v>
      </c>
      <c r="B35" s="1600">
        <f>SUM('82:86'!E36)+SUM('82:86'!I36)</f>
        <v>229.8</v>
      </c>
      <c r="C35" s="1605"/>
      <c r="D35" s="1600">
        <f t="shared" si="0"/>
        <v>229.8</v>
      </c>
      <c r="E35" s="1600">
        <f>SUM('82:86'!M36)+SUM('82:86'!Q36)</f>
        <v>0</v>
      </c>
      <c r="F35" s="1600"/>
      <c r="G35" s="1600">
        <f t="shared" si="1"/>
        <v>0</v>
      </c>
      <c r="I35" s="1075"/>
      <c r="J35" s="1075"/>
      <c r="K35" s="1075"/>
      <c r="L35" s="1075"/>
      <c r="M35" s="1075"/>
      <c r="N35" s="1075"/>
      <c r="O35" s="1075"/>
      <c r="P35" s="1075"/>
      <c r="Q35" s="1075"/>
      <c r="R35" s="1075"/>
    </row>
    <row r="36" spans="1:18" ht="15.95" customHeight="1" x14ac:dyDescent="0.2">
      <c r="A36" s="783">
        <v>23</v>
      </c>
      <c r="B36" s="1600">
        <f>SUM('82:86'!E37)+SUM('82:86'!I37)</f>
        <v>198.2</v>
      </c>
      <c r="C36" s="1605"/>
      <c r="D36" s="1600">
        <f t="shared" si="0"/>
        <v>198.2</v>
      </c>
      <c r="E36" s="1600">
        <f>SUM('82:86'!M37)+SUM('82:86'!Q37)</f>
        <v>178</v>
      </c>
      <c r="F36" s="1600"/>
      <c r="G36" s="1600">
        <f t="shared" si="1"/>
        <v>178</v>
      </c>
      <c r="I36" s="1075"/>
      <c r="J36" s="1075"/>
      <c r="K36" s="1075"/>
      <c r="L36" s="1075"/>
      <c r="M36" s="1075"/>
      <c r="N36" s="1075"/>
      <c r="O36" s="1075"/>
      <c r="P36" s="1075"/>
      <c r="Q36" s="1075"/>
      <c r="R36" s="1075"/>
    </row>
    <row r="37" spans="1:18" ht="15.95" customHeight="1" x14ac:dyDescent="0.2">
      <c r="A37" s="783">
        <v>24</v>
      </c>
      <c r="B37" s="1600">
        <f>SUM('82:86'!E38)+SUM('82:86'!I38)</f>
        <v>184.8</v>
      </c>
      <c r="C37" s="1605"/>
      <c r="D37" s="1600">
        <f t="shared" si="0"/>
        <v>184.8</v>
      </c>
      <c r="E37" s="1600">
        <f>SUM('82:86'!M38)+SUM('82:86'!Q38)</f>
        <v>176</v>
      </c>
      <c r="F37" s="1600"/>
      <c r="G37" s="1600">
        <f t="shared" si="1"/>
        <v>176</v>
      </c>
      <c r="I37" s="1075"/>
      <c r="J37" s="1075"/>
      <c r="K37" s="1075"/>
      <c r="L37" s="1075"/>
      <c r="M37" s="1075"/>
      <c r="N37" s="1075"/>
      <c r="O37" s="1075"/>
      <c r="P37" s="1075"/>
      <c r="Q37" s="1075"/>
      <c r="R37" s="1075"/>
    </row>
    <row r="38" spans="1:18" ht="15.95" customHeight="1" x14ac:dyDescent="0.2">
      <c r="A38" s="1604" t="s">
        <v>19</v>
      </c>
      <c r="B38" s="1601"/>
      <c r="C38" s="1601"/>
      <c r="D38" s="1601"/>
      <c r="E38" s="1601"/>
      <c r="F38" s="1601"/>
      <c r="G38" s="1601"/>
      <c r="I38" s="1075"/>
      <c r="J38" s="1075"/>
      <c r="K38" s="1075"/>
      <c r="L38" s="1075"/>
      <c r="M38" s="1075"/>
      <c r="N38" s="1075"/>
      <c r="O38" s="1075"/>
      <c r="P38" s="1075"/>
      <c r="Q38" s="1075"/>
      <c r="R38" s="1075"/>
    </row>
    <row r="39" spans="1:18" x14ac:dyDescent="0.2">
      <c r="I39" s="925"/>
    </row>
    <row r="41" spans="1:18" ht="15.75" customHeight="1" x14ac:dyDescent="0.3">
      <c r="A41" s="1300" t="s">
        <v>548</v>
      </c>
      <c r="C41" s="475"/>
      <c r="D41" s="475"/>
      <c r="F41" s="481"/>
    </row>
    <row r="49" spans="1:2" x14ac:dyDescent="0.2">
      <c r="A49" s="3014"/>
      <c r="B49" s="3014"/>
    </row>
    <row r="50" spans="1:2" x14ac:dyDescent="0.2">
      <c r="A50" s="3014"/>
      <c r="B50" s="3014"/>
    </row>
  </sheetData>
  <mergeCells count="10">
    <mergeCell ref="A49:B49"/>
    <mergeCell ref="A50:B50"/>
    <mergeCell ref="A4:G4"/>
    <mergeCell ref="A6:G6"/>
    <mergeCell ref="D7:G7"/>
    <mergeCell ref="A8:G8"/>
    <mergeCell ref="A9:G9"/>
    <mergeCell ref="A11:A12"/>
    <mergeCell ref="B11:D11"/>
    <mergeCell ref="E11:G11"/>
  </mergeCells>
  <conditionalFormatting sqref="D14:D37 G14:G37">
    <cfRule type="cellIs" dxfId="10" priority="1" stopIfTrue="1" operator="equal">
      <formula>MAX($D$14:$D$37)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7"/>
  <dimension ref="A1:R50"/>
  <sheetViews>
    <sheetView topLeftCell="A4" zoomScale="85" zoomScaleNormal="85" workbookViewId="0">
      <selection activeCell="G14" sqref="G14:G38"/>
    </sheetView>
  </sheetViews>
  <sheetFormatPr defaultRowHeight="12.75" x14ac:dyDescent="0.2"/>
  <cols>
    <col min="1" max="1" width="7.42578125" style="472" customWidth="1"/>
    <col min="2" max="7" width="13.7109375" style="473" customWidth="1"/>
    <col min="8" max="16384" width="9.140625" style="474"/>
  </cols>
  <sheetData>
    <row r="1" spans="1:18" x14ac:dyDescent="0.2">
      <c r="A1" s="472" t="s">
        <v>546</v>
      </c>
      <c r="G1" s="801"/>
    </row>
    <row r="2" spans="1:18" ht="15.75" x14ac:dyDescent="0.25">
      <c r="A2" s="1578"/>
      <c r="B2" s="1303"/>
      <c r="C2" s="1303"/>
      <c r="D2" s="475" t="s">
        <v>111</v>
      </c>
      <c r="E2" s="1303"/>
      <c r="F2" s="1303"/>
      <c r="G2" s="1303"/>
    </row>
    <row r="3" spans="1:18" ht="15.75" x14ac:dyDescent="0.25">
      <c r="A3" s="1578"/>
      <c r="B3" s="1303"/>
      <c r="C3" s="1303"/>
      <c r="D3" s="1303"/>
      <c r="E3" s="1303"/>
      <c r="F3" s="1303"/>
      <c r="G3" s="1303"/>
    </row>
    <row r="4" spans="1:18" ht="15.75" x14ac:dyDescent="0.25">
      <c r="A4" s="2747" t="s">
        <v>693</v>
      </c>
      <c r="B4" s="3015"/>
      <c r="C4" s="3015"/>
      <c r="D4" s="3015"/>
      <c r="E4" s="3015"/>
      <c r="F4" s="3015"/>
      <c r="G4" s="3015"/>
      <c r="I4" s="966"/>
      <c r="J4" s="966"/>
      <c r="K4" s="966"/>
      <c r="L4" s="966"/>
      <c r="M4" s="966"/>
      <c r="N4" s="966"/>
      <c r="O4" s="966"/>
      <c r="P4" s="966"/>
      <c r="Q4" s="966"/>
    </row>
    <row r="5" spans="1:18" ht="15.75" x14ac:dyDescent="0.25">
      <c r="A5" s="1578"/>
      <c r="B5" s="1303"/>
      <c r="C5" s="1303"/>
      <c r="D5" s="1303"/>
      <c r="E5" s="1303"/>
      <c r="F5" s="1303"/>
      <c r="G5" s="1303"/>
      <c r="I5" s="966"/>
      <c r="J5" s="966"/>
      <c r="K5" s="966"/>
      <c r="L5" s="966"/>
      <c r="M5" s="966"/>
      <c r="N5" s="966"/>
      <c r="O5" s="966"/>
      <c r="P5" s="966"/>
      <c r="Q5" s="966"/>
    </row>
    <row r="6" spans="1:18" ht="15.75" x14ac:dyDescent="0.25">
      <c r="A6" s="2751" t="s">
        <v>504</v>
      </c>
      <c r="B6" s="2751"/>
      <c r="C6" s="2751"/>
      <c r="D6" s="3016"/>
      <c r="E6" s="3016"/>
      <c r="F6" s="3016"/>
      <c r="G6" s="3016"/>
      <c r="H6" s="473"/>
      <c r="I6" s="966"/>
      <c r="J6" s="966"/>
      <c r="K6" s="966"/>
      <c r="L6" s="966"/>
      <c r="M6" s="966"/>
      <c r="N6" s="966"/>
      <c r="O6" s="966"/>
      <c r="P6" s="966"/>
      <c r="Q6" s="966"/>
    </row>
    <row r="7" spans="1:18" ht="9" customHeight="1" x14ac:dyDescent="0.25">
      <c r="A7" s="1578"/>
      <c r="B7" s="1303"/>
      <c r="C7" s="1303"/>
      <c r="D7" s="3010"/>
      <c r="E7" s="3010"/>
      <c r="F7" s="3010"/>
      <c r="G7" s="3010"/>
      <c r="I7" s="966"/>
      <c r="J7" s="966"/>
      <c r="K7" s="966"/>
      <c r="L7" s="966"/>
      <c r="M7" s="966"/>
      <c r="N7" s="966"/>
      <c r="O7" s="966"/>
      <c r="P7" s="966"/>
      <c r="Q7" s="966"/>
    </row>
    <row r="8" spans="1:18" ht="15" customHeight="1" x14ac:dyDescent="0.25">
      <c r="A8" s="3011" t="s">
        <v>547</v>
      </c>
      <c r="B8" s="3017"/>
      <c r="C8" s="3017"/>
      <c r="D8" s="3017"/>
      <c r="E8" s="3017"/>
      <c r="F8" s="3017"/>
      <c r="G8" s="3017"/>
      <c r="I8" s="966"/>
      <c r="J8" s="966"/>
      <c r="K8" s="966"/>
      <c r="L8" s="966"/>
      <c r="M8" s="966"/>
      <c r="N8" s="966"/>
      <c r="O8" s="966"/>
      <c r="P8" s="966"/>
      <c r="Q8" s="966"/>
    </row>
    <row r="9" spans="1:18" ht="15.75" customHeight="1" x14ac:dyDescent="0.25">
      <c r="A9" s="3011"/>
      <c r="B9" s="3011"/>
      <c r="C9" s="3011"/>
      <c r="D9" s="3011"/>
      <c r="E9" s="3011"/>
      <c r="F9" s="3011"/>
      <c r="G9" s="3011"/>
      <c r="I9" s="966"/>
      <c r="J9" s="966"/>
      <c r="K9" s="966"/>
      <c r="L9" s="966"/>
      <c r="M9" s="966"/>
      <c r="N9" s="966"/>
      <c r="O9" s="966"/>
      <c r="P9" s="966"/>
      <c r="Q9" s="966"/>
    </row>
    <row r="10" spans="1:18" x14ac:dyDescent="0.2">
      <c r="B10" s="476"/>
      <c r="C10" s="1598"/>
      <c r="D10" s="1598"/>
      <c r="E10" s="1598"/>
      <c r="F10" s="1598"/>
      <c r="G10" s="1598"/>
      <c r="H10" s="1598"/>
      <c r="I10" s="1598"/>
      <c r="J10" s="966"/>
      <c r="K10" s="966"/>
      <c r="L10" s="966"/>
      <c r="M10" s="966"/>
      <c r="N10" s="966"/>
      <c r="O10" s="966"/>
      <c r="P10" s="966"/>
      <c r="Q10" s="966"/>
    </row>
    <row r="11" spans="1:18" ht="15.75" customHeight="1" x14ac:dyDescent="0.25">
      <c r="A11" s="2742" t="s">
        <v>112</v>
      </c>
      <c r="B11" s="3019" t="s">
        <v>10</v>
      </c>
      <c r="C11" s="3020"/>
      <c r="D11" s="3020"/>
      <c r="E11" s="3019" t="s">
        <v>11</v>
      </c>
      <c r="F11" s="3020"/>
      <c r="G11" s="3021"/>
      <c r="H11" s="1598"/>
      <c r="I11" s="1598"/>
      <c r="J11" s="966"/>
      <c r="K11" s="966"/>
      <c r="L11" s="966"/>
      <c r="M11" s="966"/>
      <c r="N11" s="966"/>
      <c r="O11" s="966"/>
      <c r="P11" s="966"/>
      <c r="Q11" s="966"/>
    </row>
    <row r="12" spans="1:18" s="478" customFormat="1" ht="60.75" customHeight="1" x14ac:dyDescent="0.2">
      <c r="A12" s="3018"/>
      <c r="B12" s="477" t="s">
        <v>113</v>
      </c>
      <c r="C12" s="477" t="s">
        <v>114</v>
      </c>
      <c r="D12" s="477" t="s">
        <v>345</v>
      </c>
      <c r="E12" s="477" t="s">
        <v>113</v>
      </c>
      <c r="F12" s="477" t="s">
        <v>114</v>
      </c>
      <c r="G12" s="477" t="s">
        <v>346</v>
      </c>
    </row>
    <row r="13" spans="1:18" s="480" customFormat="1" ht="10.5" customHeight="1" x14ac:dyDescent="0.2">
      <c r="A13" s="1599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50"/>
      <c r="J13" s="850"/>
      <c r="K13" s="850"/>
    </row>
    <row r="14" spans="1:18" ht="15.95" customHeight="1" x14ac:dyDescent="0.2">
      <c r="A14" s="783">
        <v>1</v>
      </c>
      <c r="B14" s="1600">
        <f>SUM('87:91'!E15)+SUM('87:91'!I15)</f>
        <v>1686.7340000000004</v>
      </c>
      <c r="C14" s="1605"/>
      <c r="D14" s="1600">
        <f>B14-C14</f>
        <v>1686.7340000000004</v>
      </c>
      <c r="E14" s="1600">
        <f>SUM('87:91'!M15)+SUM('87:91'!Q15)</f>
        <v>1135.6759999999999</v>
      </c>
      <c r="F14" s="1600"/>
      <c r="G14" s="1600">
        <f>E14-F14</f>
        <v>1135.6759999999999</v>
      </c>
      <c r="I14" s="1075"/>
      <c r="J14" s="1075"/>
      <c r="K14" s="1075"/>
      <c r="L14" s="1075"/>
      <c r="M14" s="1075"/>
      <c r="N14" s="1075"/>
      <c r="O14" s="1075"/>
      <c r="P14" s="1075"/>
      <c r="Q14" s="1075"/>
      <c r="R14" s="1075"/>
    </row>
    <row r="15" spans="1:18" ht="15.95" customHeight="1" x14ac:dyDescent="0.2">
      <c r="A15" s="783">
        <v>2</v>
      </c>
      <c r="B15" s="1600">
        <f>SUM('87:91'!E16)+SUM('87:91'!I16)</f>
        <v>1518.78</v>
      </c>
      <c r="C15" s="1605"/>
      <c r="D15" s="1600">
        <f t="shared" ref="D15:D37" si="0">B15-C15</f>
        <v>1518.78</v>
      </c>
      <c r="E15" s="1600">
        <f>SUM('87:91'!M16)+SUM('87:91'!Q16)</f>
        <v>1020.002</v>
      </c>
      <c r="F15" s="1600"/>
      <c r="G15" s="1600">
        <f t="shared" ref="G15:G37" si="1">E15-F15</f>
        <v>1020.002</v>
      </c>
      <c r="I15" s="1075"/>
      <c r="J15" s="1075"/>
      <c r="K15" s="1075"/>
      <c r="L15" s="1075"/>
      <c r="M15" s="1075"/>
      <c r="N15" s="1075"/>
      <c r="O15" s="1075"/>
      <c r="P15" s="1075"/>
      <c r="Q15" s="1075"/>
      <c r="R15" s="1075"/>
    </row>
    <row r="16" spans="1:18" ht="15.95" customHeight="1" x14ac:dyDescent="0.2">
      <c r="A16" s="783">
        <v>3</v>
      </c>
      <c r="B16" s="1600">
        <f>SUM('87:91'!E17)+SUM('87:91'!I17)</f>
        <v>1342.6579999999999</v>
      </c>
      <c r="C16" s="1605"/>
      <c r="D16" s="1600">
        <f t="shared" si="0"/>
        <v>1342.6579999999999</v>
      </c>
      <c r="E16" s="1600">
        <f>SUM('87:91'!M17)+SUM('87:91'!Q17)</f>
        <v>990.32</v>
      </c>
      <c r="F16" s="1600"/>
      <c r="G16" s="1600">
        <f t="shared" si="1"/>
        <v>990.32</v>
      </c>
      <c r="I16" s="1075"/>
      <c r="J16" s="1075"/>
      <c r="K16" s="1075"/>
      <c r="L16" s="1075"/>
      <c r="M16" s="1075"/>
      <c r="N16" s="1075"/>
      <c r="O16" s="1075"/>
      <c r="P16" s="1075"/>
      <c r="Q16" s="1075"/>
      <c r="R16" s="1075"/>
    </row>
    <row r="17" spans="1:18" ht="15.95" customHeight="1" x14ac:dyDescent="0.2">
      <c r="A17" s="783">
        <v>4</v>
      </c>
      <c r="B17" s="1600">
        <f>SUM('87:91'!E18)+SUM('87:91'!I18)</f>
        <v>1340.4580000000001</v>
      </c>
      <c r="C17" s="1605"/>
      <c r="D17" s="1600">
        <f t="shared" si="0"/>
        <v>1340.4580000000001</v>
      </c>
      <c r="E17" s="1600">
        <f>SUM('87:91'!M18)+SUM('87:91'!Q18)</f>
        <v>995.23599999999999</v>
      </c>
      <c r="F17" s="1600"/>
      <c r="G17" s="1600">
        <f t="shared" si="1"/>
        <v>995.23599999999999</v>
      </c>
      <c r="I17" s="1075"/>
      <c r="J17" s="1075"/>
      <c r="K17" s="1075"/>
      <c r="L17" s="1075"/>
      <c r="M17" s="1075"/>
      <c r="N17" s="1075"/>
      <c r="O17" s="1075"/>
      <c r="P17" s="1075"/>
      <c r="Q17" s="1075"/>
      <c r="R17" s="1075"/>
    </row>
    <row r="18" spans="1:18" ht="15.95" customHeight="1" x14ac:dyDescent="0.2">
      <c r="A18" s="783">
        <v>5</v>
      </c>
      <c r="B18" s="1600">
        <f>SUM('87:91'!E19)+SUM('87:91'!I19)</f>
        <v>1439.73</v>
      </c>
      <c r="C18" s="1605"/>
      <c r="D18" s="1600">
        <f t="shared" si="0"/>
        <v>1439.73</v>
      </c>
      <c r="E18" s="1600">
        <f>SUM('87:91'!M19)+SUM('87:91'!Q19)</f>
        <v>987.21800000000007</v>
      </c>
      <c r="F18" s="1600"/>
      <c r="G18" s="1600">
        <f t="shared" si="1"/>
        <v>987.21800000000007</v>
      </c>
      <c r="I18" s="1075"/>
      <c r="J18" s="1075"/>
      <c r="K18" s="1075"/>
      <c r="L18" s="1075"/>
      <c r="M18" s="1075"/>
      <c r="N18" s="1075"/>
      <c r="O18" s="1075"/>
      <c r="P18" s="1075"/>
      <c r="Q18" s="1075"/>
      <c r="R18" s="1075"/>
    </row>
    <row r="19" spans="1:18" ht="15.95" customHeight="1" x14ac:dyDescent="0.2">
      <c r="A19" s="783">
        <v>6</v>
      </c>
      <c r="B19" s="1600">
        <f>SUM('87:91'!E20)+SUM('87:91'!I20)</f>
        <v>1679.0620000000001</v>
      </c>
      <c r="C19" s="1605"/>
      <c r="D19" s="1600">
        <f t="shared" si="0"/>
        <v>1679.0620000000001</v>
      </c>
      <c r="E19" s="1600">
        <f>SUM('87:91'!M20)+SUM('87:91'!Q20)</f>
        <v>1041.3039999999999</v>
      </c>
      <c r="F19" s="1600"/>
      <c r="G19" s="1600">
        <f t="shared" si="1"/>
        <v>1041.3039999999999</v>
      </c>
      <c r="I19" s="1075"/>
      <c r="J19" s="1075"/>
      <c r="K19" s="1075"/>
      <c r="L19" s="1075"/>
      <c r="M19" s="1075"/>
      <c r="N19" s="1075"/>
      <c r="O19" s="1075"/>
      <c r="P19" s="1075"/>
      <c r="Q19" s="1075"/>
      <c r="R19" s="1075"/>
    </row>
    <row r="20" spans="1:18" ht="15.95" customHeight="1" x14ac:dyDescent="0.2">
      <c r="A20" s="783">
        <v>7</v>
      </c>
      <c r="B20" s="1600">
        <f>SUM('87:91'!E21)+SUM('87:91'!I21)</f>
        <v>1900.2200000000003</v>
      </c>
      <c r="C20" s="1605"/>
      <c r="D20" s="1600">
        <f t="shared" si="0"/>
        <v>1900.2200000000003</v>
      </c>
      <c r="E20" s="1600">
        <f>SUM('87:91'!M21)+SUM('87:91'!Q21)</f>
        <v>1021.6500000000002</v>
      </c>
      <c r="F20" s="1600"/>
      <c r="G20" s="1600">
        <f t="shared" si="1"/>
        <v>1021.6500000000002</v>
      </c>
      <c r="I20" s="1075"/>
      <c r="J20" s="1075"/>
      <c r="K20" s="1075"/>
      <c r="L20" s="1075"/>
      <c r="M20" s="1075"/>
      <c r="N20" s="1075"/>
      <c r="O20" s="1075"/>
      <c r="P20" s="1075"/>
      <c r="Q20" s="1075"/>
      <c r="R20" s="1075"/>
    </row>
    <row r="21" spans="1:18" ht="15.95" customHeight="1" x14ac:dyDescent="0.2">
      <c r="A21" s="783">
        <v>8</v>
      </c>
      <c r="B21" s="1600">
        <f>SUM('87:91'!E22)+SUM('87:91'!I22)</f>
        <v>2490.4980000000005</v>
      </c>
      <c r="C21" s="1605"/>
      <c r="D21" s="1600">
        <f t="shared" si="0"/>
        <v>2490.4980000000005</v>
      </c>
      <c r="E21" s="1600">
        <f>SUM('87:91'!M22)+SUM('87:91'!Q22)</f>
        <v>1343.8220000000001</v>
      </c>
      <c r="F21" s="1600"/>
      <c r="G21" s="1600">
        <f t="shared" si="1"/>
        <v>1343.8220000000001</v>
      </c>
      <c r="I21" s="1075"/>
      <c r="J21" s="1075"/>
      <c r="K21" s="1075"/>
      <c r="L21" s="1075"/>
      <c r="M21" s="1075"/>
      <c r="N21" s="1075"/>
      <c r="O21" s="1075"/>
      <c r="P21" s="1075"/>
      <c r="Q21" s="1075"/>
      <c r="R21" s="1075"/>
    </row>
    <row r="22" spans="1:18" ht="15.95" customHeight="1" x14ac:dyDescent="0.2">
      <c r="A22" s="783">
        <v>9</v>
      </c>
      <c r="B22" s="1600">
        <f>SUM('87:91'!E23)+SUM('87:91'!I23)</f>
        <v>2800.326</v>
      </c>
      <c r="C22" s="1605"/>
      <c r="D22" s="1600">
        <f t="shared" si="0"/>
        <v>2800.326</v>
      </c>
      <c r="E22" s="1600">
        <f>SUM('87:91'!M23)+SUM('87:91'!Q23)</f>
        <v>1461.7820000000002</v>
      </c>
      <c r="F22" s="1600"/>
      <c r="G22" s="1600">
        <f t="shared" si="1"/>
        <v>1461.7820000000002</v>
      </c>
      <c r="I22" s="1075"/>
      <c r="J22" s="1075"/>
      <c r="K22" s="1075"/>
      <c r="L22" s="1075"/>
      <c r="M22" s="1075"/>
      <c r="N22" s="1075"/>
      <c r="O22" s="1075"/>
      <c r="P22" s="1075"/>
      <c r="Q22" s="1075"/>
      <c r="R22" s="1075"/>
    </row>
    <row r="23" spans="1:18" ht="15.95" customHeight="1" x14ac:dyDescent="0.2">
      <c r="A23" s="783">
        <v>10</v>
      </c>
      <c r="B23" s="1600">
        <f>SUM('87:91'!E24)+SUM('87:91'!I24)</f>
        <v>3204.4920000000002</v>
      </c>
      <c r="C23" s="1605"/>
      <c r="D23" s="1600">
        <f t="shared" si="0"/>
        <v>3204.4920000000002</v>
      </c>
      <c r="E23" s="1600">
        <f>SUM('87:91'!M24)+SUM('87:91'!Q24)</f>
        <v>1710.1240000000003</v>
      </c>
      <c r="F23" s="1600"/>
      <c r="G23" s="1600">
        <f t="shared" si="1"/>
        <v>1710.1240000000003</v>
      </c>
      <c r="I23" s="1075"/>
      <c r="J23" s="1075"/>
      <c r="K23" s="1075"/>
      <c r="L23" s="1075"/>
      <c r="M23" s="1075"/>
      <c r="N23" s="1075"/>
      <c r="O23" s="1075"/>
      <c r="P23" s="1075"/>
      <c r="Q23" s="1075"/>
      <c r="R23" s="1075"/>
    </row>
    <row r="24" spans="1:18" ht="15.95" customHeight="1" x14ac:dyDescent="0.2">
      <c r="A24" s="783">
        <v>11</v>
      </c>
      <c r="B24" s="1600">
        <f>SUM('87:91'!E25)+SUM('87:91'!I25)</f>
        <v>2993.7220000000002</v>
      </c>
      <c r="C24" s="1605"/>
      <c r="D24" s="1600">
        <f t="shared" si="0"/>
        <v>2993.7220000000002</v>
      </c>
      <c r="E24" s="1600">
        <f>SUM('87:91'!M25)+SUM('87:91'!Q25)</f>
        <v>1636.444</v>
      </c>
      <c r="F24" s="1600"/>
      <c r="G24" s="1600">
        <f t="shared" si="1"/>
        <v>1636.444</v>
      </c>
      <c r="I24" s="1075"/>
      <c r="J24" s="1075"/>
      <c r="K24" s="1075"/>
      <c r="L24" s="1075"/>
      <c r="M24" s="1075"/>
      <c r="N24" s="1075"/>
      <c r="O24" s="1075"/>
      <c r="P24" s="1075"/>
      <c r="Q24" s="1075"/>
      <c r="R24" s="1075"/>
    </row>
    <row r="25" spans="1:18" ht="14.25" customHeight="1" x14ac:dyDescent="0.2">
      <c r="A25" s="783">
        <v>12</v>
      </c>
      <c r="B25" s="1600">
        <f>SUM('87:91'!E26)+SUM('87:91'!I26)</f>
        <v>2694.2040000000002</v>
      </c>
      <c r="C25" s="1605"/>
      <c r="D25" s="1600">
        <f t="shared" si="0"/>
        <v>2694.2040000000002</v>
      </c>
      <c r="E25" s="1600">
        <f>SUM('87:91'!M26)+SUM('87:91'!Q26)</f>
        <v>1386.8200000000002</v>
      </c>
      <c r="F25" s="1600"/>
      <c r="G25" s="1600">
        <f t="shared" si="1"/>
        <v>1386.8200000000002</v>
      </c>
      <c r="I25" s="1075"/>
      <c r="J25" s="1075"/>
      <c r="K25" s="1075"/>
      <c r="L25" s="1075"/>
      <c r="M25" s="1075"/>
      <c r="N25" s="1075"/>
      <c r="O25" s="1075"/>
      <c r="P25" s="1075"/>
      <c r="Q25" s="1075"/>
      <c r="R25" s="1075"/>
    </row>
    <row r="26" spans="1:18" ht="14.25" customHeight="1" x14ac:dyDescent="0.2">
      <c r="A26" s="783">
        <v>13</v>
      </c>
      <c r="B26" s="1600">
        <f>SUM('87:91'!E27)+SUM('87:91'!I27)</f>
        <v>2875.98</v>
      </c>
      <c r="C26" s="1605"/>
      <c r="D26" s="1600">
        <f t="shared" si="0"/>
        <v>2875.98</v>
      </c>
      <c r="E26" s="1600">
        <f>SUM('87:91'!M27)+SUM('87:91'!Q27)</f>
        <v>1528.152</v>
      </c>
      <c r="F26" s="1600"/>
      <c r="G26" s="1600">
        <f t="shared" si="1"/>
        <v>1528.152</v>
      </c>
      <c r="I26" s="1075"/>
      <c r="J26" s="1075"/>
      <c r="K26" s="1075"/>
      <c r="L26" s="1075"/>
      <c r="M26" s="1075"/>
      <c r="N26" s="1075"/>
      <c r="O26" s="1075"/>
      <c r="P26" s="1075"/>
      <c r="Q26" s="1075"/>
      <c r="R26" s="1075"/>
    </row>
    <row r="27" spans="1:18" ht="15.95" customHeight="1" x14ac:dyDescent="0.2">
      <c r="A27" s="783">
        <v>14</v>
      </c>
      <c r="B27" s="1600">
        <f>SUM('87:91'!E28)+SUM('87:91'!I28)</f>
        <v>2991.2579999999998</v>
      </c>
      <c r="C27" s="1605"/>
      <c r="D27" s="1600">
        <f t="shared" si="0"/>
        <v>2991.2579999999998</v>
      </c>
      <c r="E27" s="1600">
        <f>SUM('87:91'!M28)+SUM('87:91'!Q28)</f>
        <v>1582.0079999999998</v>
      </c>
      <c r="F27" s="1600"/>
      <c r="G27" s="1600">
        <f t="shared" si="1"/>
        <v>1582.0079999999998</v>
      </c>
      <c r="I27" s="1075"/>
      <c r="J27" s="1075"/>
      <c r="K27" s="1075"/>
      <c r="L27" s="1075"/>
      <c r="M27" s="1075"/>
      <c r="N27" s="1075"/>
      <c r="O27" s="1075"/>
      <c r="P27" s="1075"/>
      <c r="Q27" s="1075"/>
      <c r="R27" s="1075"/>
    </row>
    <row r="28" spans="1:18" ht="15.95" customHeight="1" x14ac:dyDescent="0.2">
      <c r="A28" s="783">
        <v>15</v>
      </c>
      <c r="B28" s="1600">
        <f>SUM('87:91'!E29)+SUM('87:91'!I29)</f>
        <v>3109.4000000000005</v>
      </c>
      <c r="C28" s="1605"/>
      <c r="D28" s="1600">
        <f t="shared" si="0"/>
        <v>3109.4000000000005</v>
      </c>
      <c r="E28" s="1600">
        <f>SUM('87:91'!M29)+SUM('87:91'!Q29)</f>
        <v>1685.31</v>
      </c>
      <c r="F28" s="1600"/>
      <c r="G28" s="1600">
        <f t="shared" si="1"/>
        <v>1685.31</v>
      </c>
      <c r="I28" s="1075"/>
      <c r="J28" s="1075"/>
      <c r="K28" s="1075"/>
      <c r="L28" s="1075"/>
      <c r="M28" s="1075"/>
      <c r="N28" s="1075"/>
      <c r="O28" s="1075"/>
      <c r="P28" s="1075"/>
      <c r="Q28" s="1075"/>
      <c r="R28" s="1075"/>
    </row>
    <row r="29" spans="1:18" ht="15.95" customHeight="1" x14ac:dyDescent="0.2">
      <c r="A29" s="783">
        <v>16</v>
      </c>
      <c r="B29" s="1600">
        <f>SUM('87:91'!E30)+SUM('87:91'!I30)</f>
        <v>2891.2700000000004</v>
      </c>
      <c r="C29" s="1605"/>
      <c r="D29" s="1600">
        <f t="shared" si="0"/>
        <v>2891.2700000000004</v>
      </c>
      <c r="E29" s="1600">
        <f>SUM('87:91'!M30)+SUM('87:91'!Q30)</f>
        <v>1581.4099999999999</v>
      </c>
      <c r="F29" s="1600"/>
      <c r="G29" s="1600">
        <f t="shared" si="1"/>
        <v>1581.4099999999999</v>
      </c>
      <c r="I29" s="1075"/>
      <c r="J29" s="1075"/>
      <c r="K29" s="1075"/>
      <c r="L29" s="1075"/>
      <c r="M29" s="1075"/>
      <c r="N29" s="1075"/>
      <c r="O29" s="1075"/>
      <c r="P29" s="1075"/>
      <c r="Q29" s="1075"/>
      <c r="R29" s="1075"/>
    </row>
    <row r="30" spans="1:18" ht="15.95" customHeight="1" x14ac:dyDescent="0.2">
      <c r="A30" s="783">
        <v>17</v>
      </c>
      <c r="B30" s="1600">
        <f>SUM('87:91'!E31)+SUM('87:91'!I31)</f>
        <v>3096.46</v>
      </c>
      <c r="C30" s="1605"/>
      <c r="D30" s="1600">
        <f t="shared" si="0"/>
        <v>3096.46</v>
      </c>
      <c r="E30" s="1600">
        <f>SUM('87:91'!M31)+SUM('87:91'!Q31)</f>
        <v>1711.152</v>
      </c>
      <c r="F30" s="1600"/>
      <c r="G30" s="1600">
        <f t="shared" si="1"/>
        <v>1711.152</v>
      </c>
      <c r="I30" s="1075"/>
      <c r="J30" s="1075"/>
      <c r="K30" s="1075"/>
      <c r="L30" s="1075"/>
      <c r="M30" s="1075"/>
      <c r="N30" s="1075"/>
      <c r="O30" s="1075"/>
      <c r="P30" s="1075"/>
      <c r="Q30" s="1075"/>
      <c r="R30" s="1075"/>
    </row>
    <row r="31" spans="1:18" ht="15.95" customHeight="1" x14ac:dyDescent="0.2">
      <c r="A31" s="783">
        <v>18</v>
      </c>
      <c r="B31" s="1600">
        <f>SUM('87:91'!E32)+SUM('87:91'!I32)</f>
        <v>2874.2</v>
      </c>
      <c r="C31" s="1605"/>
      <c r="D31" s="1600">
        <f t="shared" si="0"/>
        <v>2874.2</v>
      </c>
      <c r="E31" s="1600">
        <f>SUM('87:91'!M32)+SUM('87:91'!Q32)</f>
        <v>1669.098</v>
      </c>
      <c r="F31" s="1600"/>
      <c r="G31" s="1600">
        <f t="shared" si="1"/>
        <v>1669.098</v>
      </c>
      <c r="I31" s="1075"/>
      <c r="J31" s="1075"/>
      <c r="K31" s="1075"/>
      <c r="L31" s="1075"/>
      <c r="M31" s="1075"/>
      <c r="N31" s="1075"/>
      <c r="O31" s="1075"/>
      <c r="P31" s="1075"/>
      <c r="Q31" s="1075"/>
      <c r="R31" s="1075"/>
    </row>
    <row r="32" spans="1:18" ht="15.95" customHeight="1" x14ac:dyDescent="0.2">
      <c r="A32" s="803">
        <v>19</v>
      </c>
      <c r="B32" s="1600">
        <f>SUM('87:91'!E33)+SUM('87:91'!I33)</f>
        <v>2738.1540000000005</v>
      </c>
      <c r="C32" s="1605"/>
      <c r="D32" s="1600">
        <f t="shared" si="0"/>
        <v>2738.1540000000005</v>
      </c>
      <c r="E32" s="1600">
        <f>SUM('87:91'!M33)+SUM('87:91'!Q33)</f>
        <v>1564.056</v>
      </c>
      <c r="F32" s="1602"/>
      <c r="G32" s="1600">
        <f t="shared" si="1"/>
        <v>1564.056</v>
      </c>
      <c r="I32" s="1075"/>
      <c r="J32" s="1075"/>
      <c r="K32" s="1075"/>
      <c r="L32" s="1075"/>
      <c r="M32" s="1075"/>
      <c r="N32" s="1075"/>
      <c r="O32" s="1075"/>
      <c r="P32" s="1075"/>
      <c r="Q32" s="1075"/>
      <c r="R32" s="1075"/>
    </row>
    <row r="33" spans="1:18" ht="15.95" customHeight="1" x14ac:dyDescent="0.2">
      <c r="A33" s="803">
        <v>20</v>
      </c>
      <c r="B33" s="1600">
        <f>SUM('87:91'!E34)+SUM('87:91'!I34)</f>
        <v>2607.5339999999997</v>
      </c>
      <c r="C33" s="1605"/>
      <c r="D33" s="1600">
        <f t="shared" si="0"/>
        <v>2607.5339999999997</v>
      </c>
      <c r="E33" s="1600">
        <f>SUM('87:91'!M34)+SUM('87:91'!Q34)</f>
        <v>1449.0340000000001</v>
      </c>
      <c r="F33" s="1603"/>
      <c r="G33" s="1600">
        <f t="shared" si="1"/>
        <v>1449.0340000000001</v>
      </c>
      <c r="I33" s="1075"/>
      <c r="J33" s="1075"/>
      <c r="K33" s="1075"/>
      <c r="L33" s="1075"/>
      <c r="M33" s="1075"/>
      <c r="N33" s="1075"/>
      <c r="O33" s="1075"/>
      <c r="P33" s="1075"/>
      <c r="Q33" s="1075"/>
      <c r="R33" s="1075"/>
    </row>
    <row r="34" spans="1:18" ht="15.95" customHeight="1" x14ac:dyDescent="0.2">
      <c r="A34" s="783">
        <v>21</v>
      </c>
      <c r="B34" s="1600">
        <f>SUM('87:91'!E35)+SUM('87:91'!I35)</f>
        <v>2495.12</v>
      </c>
      <c r="C34" s="1605"/>
      <c r="D34" s="1600">
        <f t="shared" si="0"/>
        <v>2495.12</v>
      </c>
      <c r="E34" s="1600">
        <f>SUM('87:91'!M35)+SUM('87:91'!Q35)</f>
        <v>1311.2860000000001</v>
      </c>
      <c r="F34" s="1600"/>
      <c r="G34" s="1600">
        <f t="shared" si="1"/>
        <v>1311.2860000000001</v>
      </c>
      <c r="I34" s="1075"/>
      <c r="J34" s="1075"/>
      <c r="K34" s="1075"/>
      <c r="L34" s="1075"/>
      <c r="M34" s="1075"/>
      <c r="N34" s="1075"/>
      <c r="O34" s="1075"/>
      <c r="P34" s="1075"/>
      <c r="Q34" s="1075"/>
      <c r="R34" s="1075"/>
    </row>
    <row r="35" spans="1:18" ht="15.95" customHeight="1" x14ac:dyDescent="0.2">
      <c r="A35" s="783">
        <v>22</v>
      </c>
      <c r="B35" s="1600">
        <f>SUM('87:91'!E36)+SUM('87:91'!I36)</f>
        <v>2629.5879999999997</v>
      </c>
      <c r="C35" s="1605"/>
      <c r="D35" s="1600">
        <f t="shared" si="0"/>
        <v>2629.5879999999997</v>
      </c>
      <c r="E35" s="1600">
        <f>SUM('87:91'!M36)+SUM('87:91'!Q36)</f>
        <v>1432.2960000000003</v>
      </c>
      <c r="F35" s="1600"/>
      <c r="G35" s="1600">
        <f t="shared" si="1"/>
        <v>1432.2960000000003</v>
      </c>
      <c r="I35" s="1075"/>
      <c r="J35" s="1075"/>
      <c r="K35" s="1075"/>
      <c r="L35" s="1075"/>
      <c r="M35" s="1075"/>
      <c r="N35" s="1075"/>
      <c r="O35" s="1075"/>
      <c r="P35" s="1075"/>
      <c r="Q35" s="1075"/>
      <c r="R35" s="1075"/>
    </row>
    <row r="36" spans="1:18" ht="15.95" customHeight="1" x14ac:dyDescent="0.2">
      <c r="A36" s="783">
        <v>23</v>
      </c>
      <c r="B36" s="1600">
        <f>SUM('87:91'!E37)+SUM('87:91'!I37)</f>
        <v>2427.6999999999998</v>
      </c>
      <c r="C36" s="1605"/>
      <c r="D36" s="1600">
        <f t="shared" si="0"/>
        <v>2427.6999999999998</v>
      </c>
      <c r="E36" s="1600">
        <f>SUM('87:91'!M37)+SUM('87:91'!Q37)</f>
        <v>1320.634</v>
      </c>
      <c r="F36" s="1600"/>
      <c r="G36" s="1600">
        <f t="shared" si="1"/>
        <v>1320.634</v>
      </c>
      <c r="I36" s="1075"/>
      <c r="J36" s="1075"/>
      <c r="K36" s="1075"/>
      <c r="L36" s="1075"/>
      <c r="M36" s="1075"/>
      <c r="N36" s="1075"/>
      <c r="O36" s="1075"/>
      <c r="P36" s="1075"/>
      <c r="Q36" s="1075"/>
      <c r="R36" s="1075"/>
    </row>
    <row r="37" spans="1:18" ht="15.95" customHeight="1" x14ac:dyDescent="0.2">
      <c r="A37" s="783">
        <v>24</v>
      </c>
      <c r="B37" s="1600">
        <f>SUM('87:91'!E38)+SUM('87:91'!I38)</f>
        <v>2103.3280000000004</v>
      </c>
      <c r="C37" s="1605"/>
      <c r="D37" s="1600">
        <f t="shared" si="0"/>
        <v>2103.3280000000004</v>
      </c>
      <c r="E37" s="1600">
        <f>SUM('87:91'!M38)+SUM('87:91'!Q38)</f>
        <v>1263.114</v>
      </c>
      <c r="F37" s="1600"/>
      <c r="G37" s="1600">
        <f t="shared" si="1"/>
        <v>1263.114</v>
      </c>
      <c r="I37" s="1075"/>
      <c r="J37" s="1075"/>
      <c r="K37" s="1075"/>
      <c r="L37" s="1075"/>
      <c r="M37" s="1075"/>
      <c r="N37" s="1075"/>
      <c r="O37" s="1075"/>
      <c r="P37" s="1075"/>
      <c r="Q37" s="1075"/>
      <c r="R37" s="1075"/>
    </row>
    <row r="38" spans="1:18" ht="15.95" customHeight="1" x14ac:dyDescent="0.2">
      <c r="A38" s="1604" t="s">
        <v>19</v>
      </c>
      <c r="B38" s="1601"/>
      <c r="C38" s="1601"/>
      <c r="D38" s="1601">
        <f>SUM(D14:D37)</f>
        <v>57930.875999999997</v>
      </c>
      <c r="E38" s="1601"/>
      <c r="F38" s="1601"/>
      <c r="G38" s="1601">
        <f>SUM(G14:G37)</f>
        <v>32827.947999999997</v>
      </c>
      <c r="I38" s="1075"/>
      <c r="J38" s="1075"/>
      <c r="K38" s="1075"/>
      <c r="L38" s="1075"/>
      <c r="M38" s="1075"/>
      <c r="N38" s="1075"/>
      <c r="O38" s="1075"/>
      <c r="P38" s="1075"/>
      <c r="Q38" s="1075"/>
      <c r="R38" s="1075"/>
    </row>
    <row r="39" spans="1:18" x14ac:dyDescent="0.2">
      <c r="I39" s="925"/>
    </row>
    <row r="41" spans="1:18" ht="15.75" customHeight="1" x14ac:dyDescent="0.3">
      <c r="A41" s="1300" t="s">
        <v>548</v>
      </c>
      <c r="C41" s="475"/>
      <c r="D41" s="475"/>
      <c r="F41" s="481"/>
    </row>
    <row r="49" spans="1:2" x14ac:dyDescent="0.2">
      <c r="A49" s="3014"/>
      <c r="B49" s="3014"/>
    </row>
    <row r="50" spans="1:2" x14ac:dyDescent="0.2">
      <c r="A50" s="3014"/>
      <c r="B50" s="3014"/>
    </row>
  </sheetData>
  <mergeCells count="10">
    <mergeCell ref="A49:B49"/>
    <mergeCell ref="A50:B50"/>
    <mergeCell ref="A4:G4"/>
    <mergeCell ref="A6:G6"/>
    <mergeCell ref="D7:G7"/>
    <mergeCell ref="A8:G8"/>
    <mergeCell ref="A9:G9"/>
    <mergeCell ref="A11:A12"/>
    <mergeCell ref="B11:D11"/>
    <mergeCell ref="E11:G11"/>
  </mergeCells>
  <conditionalFormatting sqref="D14:D37 G14:G37">
    <cfRule type="cellIs" dxfId="9" priority="1" stopIfTrue="1" operator="equal">
      <formula>MAX($D$14:$D$37)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5"/>
  <dimension ref="A1:Q51"/>
  <sheetViews>
    <sheetView topLeftCell="A7" zoomScaleNormal="100" workbookViewId="0">
      <selection activeCell="G13" sqref="G13:G37"/>
    </sheetView>
  </sheetViews>
  <sheetFormatPr defaultRowHeight="12.75" x14ac:dyDescent="0.2"/>
  <cols>
    <col min="1" max="1" width="7.42578125" style="472" customWidth="1"/>
    <col min="2" max="7" width="13.7109375" style="473" customWidth="1"/>
    <col min="8" max="16384" width="9.140625" style="474"/>
  </cols>
  <sheetData>
    <row r="1" spans="1:17" x14ac:dyDescent="0.2">
      <c r="G1" s="801" t="s">
        <v>179</v>
      </c>
    </row>
    <row r="2" spans="1:17" ht="15.75" x14ac:dyDescent="0.25">
      <c r="A2" s="1302"/>
      <c r="B2" s="1303"/>
      <c r="C2" s="1303"/>
      <c r="D2" s="475" t="s">
        <v>111</v>
      </c>
      <c r="E2" s="1303"/>
      <c r="F2" s="1303"/>
      <c r="G2" s="1303"/>
    </row>
    <row r="3" spans="1:17" ht="15.75" x14ac:dyDescent="0.25">
      <c r="A3" s="1302"/>
      <c r="B3" s="1303"/>
      <c r="C3" s="1303"/>
      <c r="D3" s="1303"/>
      <c r="E3" s="1303"/>
      <c r="F3" s="1303"/>
      <c r="G3" s="1303"/>
    </row>
    <row r="4" spans="1:17" ht="15.75" x14ac:dyDescent="0.25">
      <c r="A4" s="2747" t="s">
        <v>693</v>
      </c>
      <c r="B4" s="2750"/>
      <c r="C4" s="2750"/>
      <c r="D4" s="2750"/>
      <c r="E4" s="2750"/>
      <c r="F4" s="2750"/>
      <c r="G4" s="2750"/>
      <c r="I4" s="966"/>
      <c r="J4" s="966"/>
      <c r="K4" s="966"/>
      <c r="L4" s="966"/>
      <c r="M4" s="966"/>
      <c r="N4" s="966"/>
      <c r="O4" s="966"/>
      <c r="P4" s="966"/>
      <c r="Q4" s="966"/>
    </row>
    <row r="5" spans="1:17" ht="15.75" x14ac:dyDescent="0.25">
      <c r="A5" s="1302"/>
      <c r="B5" s="1303"/>
      <c r="C5" s="1303"/>
      <c r="D5" s="1303"/>
      <c r="E5" s="1303"/>
      <c r="F5" s="1303"/>
      <c r="G5" s="1303"/>
      <c r="I5" s="966"/>
      <c r="J5" s="966"/>
      <c r="K5" s="966"/>
      <c r="L5" s="966"/>
      <c r="M5" s="966"/>
      <c r="N5" s="966"/>
      <c r="O5" s="966"/>
      <c r="P5" s="966"/>
      <c r="Q5" s="966"/>
    </row>
    <row r="6" spans="1:17" ht="15.75" x14ac:dyDescent="0.25">
      <c r="A6" s="2751" t="s">
        <v>504</v>
      </c>
      <c r="B6" s="2751"/>
      <c r="C6" s="2751"/>
      <c r="D6" s="2752"/>
      <c r="E6" s="2752"/>
      <c r="F6" s="2752"/>
      <c r="G6" s="2752"/>
      <c r="H6" s="473"/>
      <c r="I6" s="966"/>
      <c r="J6" s="966"/>
      <c r="K6" s="966"/>
      <c r="L6" s="966"/>
      <c r="M6" s="966"/>
      <c r="N6" s="966"/>
      <c r="O6" s="966"/>
      <c r="P6" s="966"/>
      <c r="Q6" s="966"/>
    </row>
    <row r="7" spans="1:17" ht="9" customHeight="1" x14ac:dyDescent="0.25">
      <c r="A7" s="1302"/>
      <c r="B7" s="1303"/>
      <c r="C7" s="1303"/>
      <c r="D7" s="3010"/>
      <c r="E7" s="3010"/>
      <c r="F7" s="3010"/>
      <c r="G7" s="3010"/>
      <c r="I7" s="966"/>
      <c r="J7" s="966"/>
      <c r="K7" s="966"/>
      <c r="L7" s="966"/>
      <c r="M7" s="966"/>
      <c r="N7" s="966"/>
      <c r="O7" s="966"/>
      <c r="P7" s="966"/>
      <c r="Q7" s="966"/>
    </row>
    <row r="8" spans="1:17" ht="15.75" x14ac:dyDescent="0.25">
      <c r="A8" s="3011" t="s">
        <v>334</v>
      </c>
      <c r="B8" s="3012"/>
      <c r="C8" s="3012"/>
      <c r="D8" s="3012"/>
      <c r="E8" s="3012"/>
      <c r="F8" s="3012"/>
      <c r="G8" s="3012"/>
      <c r="I8" s="966"/>
      <c r="J8" s="966"/>
      <c r="K8" s="966"/>
      <c r="L8" s="966"/>
      <c r="M8" s="966"/>
      <c r="N8" s="966"/>
      <c r="O8" s="966"/>
      <c r="P8" s="966"/>
      <c r="Q8" s="966"/>
    </row>
    <row r="9" spans="1:17" x14ac:dyDescent="0.2">
      <c r="B9" s="476"/>
      <c r="C9" s="874"/>
      <c r="D9" s="874"/>
      <c r="E9" s="874"/>
      <c r="F9" s="874"/>
      <c r="G9" s="874"/>
      <c r="H9" s="874"/>
      <c r="I9" s="874"/>
      <c r="J9" s="966"/>
      <c r="K9" s="966"/>
      <c r="L9" s="966"/>
      <c r="M9" s="966"/>
      <c r="N9" s="966"/>
      <c r="O9" s="966"/>
      <c r="P9" s="966"/>
      <c r="Q9" s="966"/>
    </row>
    <row r="10" spans="1:17" ht="15.75" customHeight="1" x14ac:dyDescent="0.25">
      <c r="A10" s="2742" t="s">
        <v>112</v>
      </c>
      <c r="B10" s="2744" t="s">
        <v>10</v>
      </c>
      <c r="C10" s="2745"/>
      <c r="D10" s="2745"/>
      <c r="E10" s="2744" t="s">
        <v>11</v>
      </c>
      <c r="F10" s="2745"/>
      <c r="G10" s="2749"/>
      <c r="H10" s="874"/>
      <c r="I10" s="874"/>
      <c r="J10" s="966"/>
      <c r="K10" s="966"/>
      <c r="L10" s="966"/>
      <c r="M10" s="966"/>
      <c r="N10" s="966"/>
      <c r="O10" s="966"/>
      <c r="P10" s="966"/>
      <c r="Q10" s="966"/>
    </row>
    <row r="11" spans="1:17" s="478" customFormat="1" ht="60.75" customHeight="1" x14ac:dyDescent="0.2">
      <c r="A11" s="3013"/>
      <c r="B11" s="477" t="s">
        <v>113</v>
      </c>
      <c r="C11" s="477" t="s">
        <v>114</v>
      </c>
      <c r="D11" s="477" t="s">
        <v>115</v>
      </c>
      <c r="E11" s="477" t="s">
        <v>113</v>
      </c>
      <c r="F11" s="477" t="s">
        <v>114</v>
      </c>
      <c r="G11" s="477" t="s">
        <v>309</v>
      </c>
    </row>
    <row r="12" spans="1:17" s="480" customFormat="1" ht="10.5" customHeight="1" x14ac:dyDescent="0.2">
      <c r="A12" s="1081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479">
        <v>7</v>
      </c>
      <c r="I12" s="850"/>
      <c r="J12" s="850"/>
      <c r="K12" s="850"/>
    </row>
    <row r="13" spans="1:17" ht="15.95" customHeight="1" x14ac:dyDescent="0.2">
      <c r="A13" s="783">
        <v>1</v>
      </c>
      <c r="B13" s="784">
        <f>SUM('67:75'!E15,'67:75'!I15)</f>
        <v>1673</v>
      </c>
      <c r="C13" s="783"/>
      <c r="D13" s="784">
        <f t="shared" ref="D13:D36" si="0">B13</f>
        <v>1673</v>
      </c>
      <c r="E13" s="784">
        <f>SUM('67:75'!M15,'67:75'!Q15)</f>
        <v>929</v>
      </c>
      <c r="F13" s="783"/>
      <c r="G13" s="784">
        <f t="shared" ref="G13:G36" si="1">E13</f>
        <v>929</v>
      </c>
      <c r="I13" s="1075"/>
      <c r="J13" s="851"/>
      <c r="K13" s="1076"/>
      <c r="L13" s="966"/>
      <c r="M13" s="966"/>
      <c r="N13" s="966"/>
      <c r="O13" s="966"/>
      <c r="P13" s="966"/>
      <c r="Q13" s="966"/>
    </row>
    <row r="14" spans="1:17" ht="15.95" customHeight="1" x14ac:dyDescent="0.2">
      <c r="A14" s="783">
        <v>2</v>
      </c>
      <c r="B14" s="784">
        <f>SUM('67:75'!E16,'67:75'!I16)</f>
        <v>1432</v>
      </c>
      <c r="C14" s="783"/>
      <c r="D14" s="784">
        <f t="shared" si="0"/>
        <v>1432</v>
      </c>
      <c r="E14" s="784">
        <f>SUM('67:75'!M16,'67:75'!Q16)</f>
        <v>941</v>
      </c>
      <c r="F14" s="783"/>
      <c r="G14" s="784">
        <f t="shared" si="1"/>
        <v>941</v>
      </c>
      <c r="I14" s="1075"/>
      <c r="J14" s="851"/>
      <c r="K14" s="1076"/>
      <c r="L14" s="966"/>
      <c r="M14" s="966"/>
      <c r="N14" s="966"/>
      <c r="O14" s="966"/>
      <c r="P14" s="966"/>
      <c r="Q14" s="966"/>
    </row>
    <row r="15" spans="1:17" ht="15.95" customHeight="1" x14ac:dyDescent="0.2">
      <c r="A15" s="783">
        <v>3</v>
      </c>
      <c r="B15" s="784">
        <f>SUM('67:75'!E17,'67:75'!I17)</f>
        <v>1370</v>
      </c>
      <c r="C15" s="783"/>
      <c r="D15" s="784">
        <f t="shared" si="0"/>
        <v>1370</v>
      </c>
      <c r="E15" s="784">
        <f>SUM('67:75'!M17,'67:75'!Q17)</f>
        <v>973</v>
      </c>
      <c r="F15" s="783"/>
      <c r="G15" s="784">
        <f t="shared" si="1"/>
        <v>973</v>
      </c>
      <c r="I15" s="1077"/>
      <c r="J15" s="851"/>
      <c r="K15" s="1076"/>
      <c r="L15" s="966"/>
      <c r="M15" s="966"/>
      <c r="N15" s="966"/>
      <c r="O15" s="966"/>
      <c r="P15" s="966"/>
      <c r="Q15" s="966"/>
    </row>
    <row r="16" spans="1:17" ht="15.95" customHeight="1" x14ac:dyDescent="0.2">
      <c r="A16" s="783">
        <v>4</v>
      </c>
      <c r="B16" s="784">
        <f>SUM('67:75'!E18,'67:75'!I18)</f>
        <v>1254</v>
      </c>
      <c r="C16" s="783"/>
      <c r="D16" s="784">
        <f t="shared" si="0"/>
        <v>1254</v>
      </c>
      <c r="E16" s="784">
        <f>SUM('67:75'!M18,'67:75'!Q18)</f>
        <v>928</v>
      </c>
      <c r="F16" s="783"/>
      <c r="G16" s="784">
        <f t="shared" si="1"/>
        <v>928</v>
      </c>
      <c r="I16" s="1077"/>
      <c r="J16" s="851"/>
      <c r="K16" s="1076"/>
      <c r="L16" s="966"/>
      <c r="M16" s="966"/>
      <c r="N16" s="966"/>
      <c r="O16" s="966"/>
      <c r="P16" s="966"/>
      <c r="Q16" s="966"/>
    </row>
    <row r="17" spans="1:17" ht="15.95" customHeight="1" x14ac:dyDescent="0.2">
      <c r="A17" s="783">
        <v>5</v>
      </c>
      <c r="B17" s="784">
        <f>SUM('67:75'!E19,'67:75'!I19)</f>
        <v>1249</v>
      </c>
      <c r="C17" s="783"/>
      <c r="D17" s="784">
        <f t="shared" si="0"/>
        <v>1249</v>
      </c>
      <c r="E17" s="784">
        <f>SUM('67:75'!M19,'67:75'!Q19)</f>
        <v>861</v>
      </c>
      <c r="F17" s="783"/>
      <c r="G17" s="784">
        <f t="shared" si="1"/>
        <v>861</v>
      </c>
      <c r="I17" s="1077"/>
      <c r="J17" s="851"/>
      <c r="K17" s="1076"/>
      <c r="L17" s="966"/>
      <c r="M17" s="966"/>
      <c r="N17" s="966"/>
      <c r="O17" s="966"/>
      <c r="P17" s="966"/>
      <c r="Q17" s="966"/>
    </row>
    <row r="18" spans="1:17" ht="15.95" customHeight="1" x14ac:dyDescent="0.2">
      <c r="A18" s="783">
        <v>6</v>
      </c>
      <c r="B18" s="784">
        <f>SUM('67:75'!E20,'67:75'!I20)</f>
        <v>1462</v>
      </c>
      <c r="C18" s="783"/>
      <c r="D18" s="784">
        <f t="shared" si="0"/>
        <v>1462</v>
      </c>
      <c r="E18" s="784">
        <f>SUM('67:75'!M20,'67:75'!Q20)</f>
        <v>919</v>
      </c>
      <c r="F18" s="783"/>
      <c r="G18" s="784">
        <f t="shared" si="1"/>
        <v>919</v>
      </c>
      <c r="I18" s="1077"/>
      <c r="J18" s="851"/>
      <c r="K18" s="1076"/>
      <c r="L18" s="966"/>
      <c r="M18" s="966"/>
      <c r="N18" s="966"/>
      <c r="O18" s="966"/>
      <c r="P18" s="966"/>
      <c r="Q18" s="966"/>
    </row>
    <row r="19" spans="1:17" ht="15.95" customHeight="1" x14ac:dyDescent="0.2">
      <c r="A19" s="783">
        <v>7</v>
      </c>
      <c r="B19" s="784">
        <f>SUM('67:75'!E21,'67:75'!I21)</f>
        <v>1971</v>
      </c>
      <c r="C19" s="783"/>
      <c r="D19" s="784">
        <f t="shared" si="0"/>
        <v>1971</v>
      </c>
      <c r="E19" s="784">
        <f>SUM('67:75'!M21,'67:75'!Q21)</f>
        <v>892</v>
      </c>
      <c r="F19" s="783"/>
      <c r="G19" s="784">
        <f t="shared" si="1"/>
        <v>892</v>
      </c>
      <c r="I19" s="1077"/>
      <c r="J19" s="851"/>
      <c r="K19" s="1076"/>
      <c r="L19" s="966"/>
      <c r="M19" s="966"/>
      <c r="N19" s="966"/>
      <c r="O19" s="966"/>
      <c r="P19" s="966"/>
      <c r="Q19" s="966"/>
    </row>
    <row r="20" spans="1:17" ht="15.95" customHeight="1" x14ac:dyDescent="0.2">
      <c r="A20" s="783">
        <v>8</v>
      </c>
      <c r="B20" s="784">
        <f>SUM('67:75'!E22,'67:75'!I22)</f>
        <v>2390</v>
      </c>
      <c r="C20" s="783"/>
      <c r="D20" s="784">
        <f t="shared" si="0"/>
        <v>2390</v>
      </c>
      <c r="E20" s="784">
        <f>SUM('67:75'!M22,'67:75'!Q22)</f>
        <v>861</v>
      </c>
      <c r="F20" s="783"/>
      <c r="G20" s="784">
        <f t="shared" si="1"/>
        <v>861</v>
      </c>
      <c r="I20" s="924"/>
      <c r="J20" s="851"/>
      <c r="K20" s="815"/>
    </row>
    <row r="21" spans="1:17" ht="15.95" customHeight="1" x14ac:dyDescent="0.2">
      <c r="A21" s="783">
        <v>9</v>
      </c>
      <c r="B21" s="784">
        <f>SUM('67:75'!E23,'67:75'!I23)</f>
        <v>2562</v>
      </c>
      <c r="C21" s="783"/>
      <c r="D21" s="784">
        <f t="shared" si="0"/>
        <v>2562</v>
      </c>
      <c r="E21" s="784">
        <f>SUM('67:75'!M23,'67:75'!Q23)</f>
        <v>914</v>
      </c>
      <c r="F21" s="783"/>
      <c r="G21" s="784">
        <f t="shared" si="1"/>
        <v>914</v>
      </c>
      <c r="I21" s="924"/>
      <c r="J21" s="851"/>
      <c r="K21" s="815"/>
    </row>
    <row r="22" spans="1:17" ht="15.95" customHeight="1" x14ac:dyDescent="0.2">
      <c r="A22" s="783">
        <v>10</v>
      </c>
      <c r="B22" s="784">
        <f>SUM('67:75'!E24,'67:75'!I24)</f>
        <v>2692</v>
      </c>
      <c r="C22" s="783"/>
      <c r="D22" s="784">
        <f t="shared" si="0"/>
        <v>2692</v>
      </c>
      <c r="E22" s="784">
        <f>SUM('67:75'!M24,'67:75'!Q24)</f>
        <v>948</v>
      </c>
      <c r="F22" s="783"/>
      <c r="G22" s="784">
        <f t="shared" si="1"/>
        <v>948</v>
      </c>
      <c r="I22" s="924"/>
      <c r="J22" s="851"/>
      <c r="K22" s="815"/>
    </row>
    <row r="23" spans="1:17" ht="15.95" customHeight="1" x14ac:dyDescent="0.2">
      <c r="A23" s="783">
        <v>11</v>
      </c>
      <c r="B23" s="784">
        <f>SUM('67:75'!E25,'67:75'!I25)</f>
        <v>2543</v>
      </c>
      <c r="C23" s="783"/>
      <c r="D23" s="784">
        <f t="shared" si="0"/>
        <v>2543</v>
      </c>
      <c r="E23" s="784">
        <f>SUM('67:75'!M25,'67:75'!Q25)</f>
        <v>890</v>
      </c>
      <c r="F23" s="783"/>
      <c r="G23" s="784">
        <f t="shared" si="1"/>
        <v>890</v>
      </c>
      <c r="I23" s="924"/>
      <c r="J23" s="851"/>
      <c r="K23" s="815"/>
    </row>
    <row r="24" spans="1:17" ht="14.25" customHeight="1" x14ac:dyDescent="0.2">
      <c r="A24" s="783">
        <v>12</v>
      </c>
      <c r="B24" s="784">
        <f>SUM('67:75'!E26,'67:75'!I26)</f>
        <v>2653</v>
      </c>
      <c r="C24" s="783"/>
      <c r="D24" s="784">
        <f t="shared" si="0"/>
        <v>2653</v>
      </c>
      <c r="E24" s="784">
        <f>SUM('67:75'!M26,'67:75'!Q26)</f>
        <v>928</v>
      </c>
      <c r="F24" s="783"/>
      <c r="G24" s="784">
        <f t="shared" si="1"/>
        <v>928</v>
      </c>
      <c r="I24" s="924"/>
      <c r="J24" s="851"/>
      <c r="K24" s="815"/>
    </row>
    <row r="25" spans="1:17" ht="14.25" customHeight="1" x14ac:dyDescent="0.2">
      <c r="A25" s="783">
        <v>13</v>
      </c>
      <c r="B25" s="784">
        <f>SUM('67:75'!E27,'67:75'!I27)</f>
        <v>2703</v>
      </c>
      <c r="C25" s="783"/>
      <c r="D25" s="784">
        <f t="shared" si="0"/>
        <v>2703</v>
      </c>
      <c r="E25" s="784">
        <f>SUM('67:75'!M27,'67:75'!Q27)</f>
        <v>938</v>
      </c>
      <c r="F25" s="783"/>
      <c r="G25" s="784">
        <f t="shared" si="1"/>
        <v>938</v>
      </c>
      <c r="I25" s="924"/>
      <c r="J25" s="851"/>
      <c r="K25" s="815"/>
    </row>
    <row r="26" spans="1:17" ht="15.95" customHeight="1" x14ac:dyDescent="0.2">
      <c r="A26" s="783">
        <v>14</v>
      </c>
      <c r="B26" s="784">
        <f>SUM('67:75'!E28,'67:75'!I28)</f>
        <v>2563</v>
      </c>
      <c r="C26" s="783"/>
      <c r="D26" s="784">
        <f t="shared" si="0"/>
        <v>2563</v>
      </c>
      <c r="E26" s="784">
        <f>SUM('67:75'!M28,'67:75'!Q28)</f>
        <v>968</v>
      </c>
      <c r="F26" s="783"/>
      <c r="G26" s="784">
        <f t="shared" si="1"/>
        <v>968</v>
      </c>
      <c r="I26" s="924"/>
      <c r="J26" s="851"/>
      <c r="K26" s="815"/>
    </row>
    <row r="27" spans="1:17" ht="15.95" customHeight="1" x14ac:dyDescent="0.2">
      <c r="A27" s="783">
        <v>15</v>
      </c>
      <c r="B27" s="784">
        <f>SUM('67:75'!E29,'67:75'!I29)</f>
        <v>2427</v>
      </c>
      <c r="C27" s="783"/>
      <c r="D27" s="784">
        <f t="shared" si="0"/>
        <v>2427</v>
      </c>
      <c r="E27" s="784">
        <f>SUM('67:75'!M29,'67:75'!Q29)</f>
        <v>987</v>
      </c>
      <c r="F27" s="783"/>
      <c r="G27" s="784">
        <f t="shared" si="1"/>
        <v>987</v>
      </c>
      <c r="I27" s="924"/>
      <c r="J27" s="851"/>
      <c r="K27" s="815"/>
    </row>
    <row r="28" spans="1:17" ht="15.95" customHeight="1" x14ac:dyDescent="0.2">
      <c r="A28" s="783">
        <v>16</v>
      </c>
      <c r="B28" s="784">
        <f>SUM('67:75'!E30,'67:75'!I30)</f>
        <v>2517</v>
      </c>
      <c r="C28" s="783"/>
      <c r="D28" s="784">
        <f t="shared" si="0"/>
        <v>2517</v>
      </c>
      <c r="E28" s="784">
        <f>SUM('67:75'!M30,'67:75'!Q30)</f>
        <v>969</v>
      </c>
      <c r="F28" s="783"/>
      <c r="G28" s="784">
        <f t="shared" si="1"/>
        <v>969</v>
      </c>
      <c r="I28" s="924"/>
      <c r="J28" s="851"/>
      <c r="K28" s="815"/>
    </row>
    <row r="29" spans="1:17" ht="15.95" customHeight="1" x14ac:dyDescent="0.2">
      <c r="A29" s="783">
        <v>17</v>
      </c>
      <c r="B29" s="784">
        <f>SUM('67:75'!E31,'67:75'!I31)</f>
        <v>2519</v>
      </c>
      <c r="C29" s="783"/>
      <c r="D29" s="784">
        <f t="shared" si="0"/>
        <v>2519</v>
      </c>
      <c r="E29" s="784">
        <f>SUM('67:75'!M31,'67:75'!Q31)</f>
        <v>935</v>
      </c>
      <c r="F29" s="783"/>
      <c r="G29" s="784">
        <f t="shared" si="1"/>
        <v>935</v>
      </c>
      <c r="I29" s="924"/>
      <c r="J29" s="851"/>
      <c r="K29" s="815"/>
    </row>
    <row r="30" spans="1:17" ht="15.95" customHeight="1" x14ac:dyDescent="0.2">
      <c r="A30" s="783">
        <v>18</v>
      </c>
      <c r="B30" s="784">
        <f>SUM('67:75'!E32,'67:75'!I32)</f>
        <v>2614</v>
      </c>
      <c r="C30" s="783"/>
      <c r="D30" s="784">
        <f t="shared" si="0"/>
        <v>2614</v>
      </c>
      <c r="E30" s="784">
        <f>SUM('67:75'!M32,'67:75'!Q32)</f>
        <v>940</v>
      </c>
      <c r="F30" s="783"/>
      <c r="G30" s="784">
        <f t="shared" si="1"/>
        <v>940</v>
      </c>
      <c r="I30" s="924"/>
      <c r="J30" s="851"/>
      <c r="K30" s="815"/>
    </row>
    <row r="31" spans="1:17" ht="15.95" customHeight="1" x14ac:dyDescent="0.2">
      <c r="A31" s="803">
        <v>19</v>
      </c>
      <c r="B31" s="784">
        <f>SUM('67:75'!E33,'67:75'!I33)</f>
        <v>2701</v>
      </c>
      <c r="C31" s="799"/>
      <c r="D31" s="784">
        <f t="shared" si="0"/>
        <v>2701</v>
      </c>
      <c r="E31" s="784">
        <f>SUM('67:75'!M33,'67:75'!Q33)</f>
        <v>897</v>
      </c>
      <c r="F31" s="799"/>
      <c r="G31" s="784">
        <f t="shared" si="1"/>
        <v>897</v>
      </c>
      <c r="I31" s="924"/>
      <c r="J31" s="851"/>
      <c r="K31" s="815"/>
    </row>
    <row r="32" spans="1:17" ht="15.95" customHeight="1" x14ac:dyDescent="0.2">
      <c r="A32" s="803">
        <v>20</v>
      </c>
      <c r="B32" s="784">
        <f>SUM('67:75'!E34,'67:75'!I34)</f>
        <v>2699</v>
      </c>
      <c r="C32" s="803"/>
      <c r="D32" s="784">
        <f t="shared" si="0"/>
        <v>2699</v>
      </c>
      <c r="E32" s="784">
        <f>SUM('67:75'!M34,'67:75'!Q34)</f>
        <v>924</v>
      </c>
      <c r="F32" s="803"/>
      <c r="G32" s="784">
        <f t="shared" si="1"/>
        <v>924</v>
      </c>
      <c r="I32" s="924"/>
      <c r="J32" s="851"/>
      <c r="K32" s="815"/>
    </row>
    <row r="33" spans="1:11" ht="15.95" customHeight="1" x14ac:dyDescent="0.2">
      <c r="A33" s="783">
        <v>21</v>
      </c>
      <c r="B33" s="784">
        <f>SUM('67:75'!E35,'67:75'!I35)</f>
        <v>2641</v>
      </c>
      <c r="C33" s="783"/>
      <c r="D33" s="784">
        <f t="shared" si="0"/>
        <v>2641</v>
      </c>
      <c r="E33" s="784">
        <f>SUM('67:75'!M35,'67:75'!Q35)</f>
        <v>886</v>
      </c>
      <c r="F33" s="783"/>
      <c r="G33" s="784">
        <f t="shared" si="1"/>
        <v>886</v>
      </c>
      <c r="I33" s="924"/>
      <c r="J33" s="851"/>
      <c r="K33" s="815"/>
    </row>
    <row r="34" spans="1:11" ht="15.95" customHeight="1" x14ac:dyDescent="0.2">
      <c r="A34" s="783">
        <v>22</v>
      </c>
      <c r="B34" s="784">
        <f>SUM('67:75'!E36,'67:75'!I36)</f>
        <v>2602</v>
      </c>
      <c r="C34" s="783"/>
      <c r="D34" s="784">
        <f t="shared" si="0"/>
        <v>2602</v>
      </c>
      <c r="E34" s="784">
        <f>SUM('67:75'!M36,'67:75'!Q36)</f>
        <v>846</v>
      </c>
      <c r="F34" s="783"/>
      <c r="G34" s="784">
        <f t="shared" si="1"/>
        <v>846</v>
      </c>
      <c r="I34" s="924"/>
      <c r="J34" s="851"/>
      <c r="K34" s="815"/>
    </row>
    <row r="35" spans="1:11" ht="15.95" customHeight="1" x14ac:dyDescent="0.2">
      <c r="A35" s="783">
        <v>23</v>
      </c>
      <c r="B35" s="784">
        <f>SUM('67:75'!E37,'67:75'!I37)</f>
        <v>2420</v>
      </c>
      <c r="C35" s="783"/>
      <c r="D35" s="784">
        <f t="shared" si="0"/>
        <v>2420</v>
      </c>
      <c r="E35" s="784">
        <f>SUM('67:75'!M37,'67:75'!Q37)</f>
        <v>850</v>
      </c>
      <c r="F35" s="783"/>
      <c r="G35" s="784">
        <f t="shared" si="1"/>
        <v>850</v>
      </c>
      <c r="I35" s="924"/>
      <c r="J35" s="851"/>
      <c r="K35" s="815"/>
    </row>
    <row r="36" spans="1:11" ht="15.95" customHeight="1" x14ac:dyDescent="0.2">
      <c r="A36" s="783">
        <v>24</v>
      </c>
      <c r="B36" s="784">
        <f>SUM('67:75'!E38,'67:75'!I38)</f>
        <v>2037</v>
      </c>
      <c r="C36" s="783"/>
      <c r="D36" s="784">
        <f t="shared" si="0"/>
        <v>2037</v>
      </c>
      <c r="E36" s="784">
        <f>SUM('67:75'!M38,'67:75'!Q38)</f>
        <v>845</v>
      </c>
      <c r="F36" s="783"/>
      <c r="G36" s="784">
        <f t="shared" si="1"/>
        <v>845</v>
      </c>
      <c r="I36" s="924"/>
      <c r="J36" s="851"/>
      <c r="K36" s="815"/>
    </row>
    <row r="37" spans="1:11" ht="15.95" customHeight="1" x14ac:dyDescent="0.2">
      <c r="A37" s="785" t="s">
        <v>19</v>
      </c>
      <c r="B37" s="786"/>
      <c r="C37" s="787"/>
      <c r="D37" s="786">
        <f>SUM(D13:D36)</f>
        <v>53694</v>
      </c>
      <c r="E37" s="786"/>
      <c r="F37" s="787"/>
      <c r="G37" s="786">
        <f>SUM(G13:G36)</f>
        <v>21969</v>
      </c>
      <c r="I37" s="924"/>
      <c r="J37" s="851"/>
      <c r="K37" s="815"/>
    </row>
    <row r="38" spans="1:11" x14ac:dyDescent="0.2">
      <c r="I38" s="925"/>
    </row>
    <row r="40" spans="1:11" ht="15.75" customHeight="1" x14ac:dyDescent="0.3">
      <c r="C40" s="475"/>
      <c r="D40" s="475"/>
      <c r="F40" s="481"/>
    </row>
    <row r="41" spans="1:11" ht="15.75" x14ac:dyDescent="0.25">
      <c r="C41" s="1300" t="s">
        <v>526</v>
      </c>
    </row>
    <row r="48" spans="1:11" ht="13.5" x14ac:dyDescent="0.25">
      <c r="A48" s="2741"/>
      <c r="B48" s="2741"/>
    </row>
    <row r="49" spans="1:4" ht="13.5" x14ac:dyDescent="0.25">
      <c r="A49" s="2741"/>
      <c r="B49" s="2741"/>
    </row>
    <row r="51" spans="1:4" hidden="1" x14ac:dyDescent="0.2">
      <c r="D51" s="1177">
        <f>MAX(D13:D37)</f>
        <v>53694</v>
      </c>
    </row>
  </sheetData>
  <mergeCells count="9">
    <mergeCell ref="A4:G4"/>
    <mergeCell ref="A6:G6"/>
    <mergeCell ref="A49:B49"/>
    <mergeCell ref="D7:G7"/>
    <mergeCell ref="A48:B48"/>
    <mergeCell ref="A8:G8"/>
    <mergeCell ref="A10:A11"/>
    <mergeCell ref="B10:D10"/>
    <mergeCell ref="E10:G10"/>
  </mergeCells>
  <phoneticPr fontId="5" type="noConversion"/>
  <conditionalFormatting sqref="D13:D36">
    <cfRule type="cellIs" dxfId="8" priority="1" stopIfTrue="1" operator="equal">
      <formula>$D$51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6"/>
  <dimension ref="A1:Q51"/>
  <sheetViews>
    <sheetView topLeftCell="A10" zoomScaleNormal="100" workbookViewId="0">
      <selection activeCell="G13" sqref="G13:G37"/>
    </sheetView>
  </sheetViews>
  <sheetFormatPr defaultRowHeight="12.75" x14ac:dyDescent="0.2"/>
  <cols>
    <col min="1" max="1" width="7.42578125" style="472" customWidth="1"/>
    <col min="2" max="7" width="13.7109375" style="473" customWidth="1"/>
    <col min="8" max="16384" width="9.140625" style="474"/>
  </cols>
  <sheetData>
    <row r="1" spans="1:17" x14ac:dyDescent="0.2">
      <c r="G1" s="801" t="s">
        <v>179</v>
      </c>
    </row>
    <row r="2" spans="1:17" ht="15.75" x14ac:dyDescent="0.25">
      <c r="A2" s="1302"/>
      <c r="B2" s="1303"/>
      <c r="C2" s="1303"/>
      <c r="D2" s="475" t="s">
        <v>111</v>
      </c>
      <c r="E2" s="1303"/>
      <c r="F2" s="1303"/>
      <c r="G2" s="1303"/>
    </row>
    <row r="3" spans="1:17" ht="15.75" x14ac:dyDescent="0.25">
      <c r="A3" s="1302"/>
      <c r="B3" s="1303"/>
      <c r="C3" s="1303"/>
      <c r="D3" s="1303"/>
      <c r="E3" s="1303"/>
      <c r="F3" s="1303"/>
      <c r="G3" s="1303"/>
    </row>
    <row r="4" spans="1:17" ht="15.75" x14ac:dyDescent="0.25">
      <c r="A4" s="2747" t="s">
        <v>693</v>
      </c>
      <c r="B4" s="2750"/>
      <c r="C4" s="2750"/>
      <c r="D4" s="2750"/>
      <c r="E4" s="2750"/>
      <c r="F4" s="2750"/>
      <c r="G4" s="2750"/>
      <c r="I4" s="966"/>
      <c r="J4" s="966"/>
      <c r="K4" s="966"/>
      <c r="L4" s="966"/>
      <c r="M4" s="966"/>
      <c r="N4" s="966"/>
      <c r="O4" s="966"/>
      <c r="P4" s="966"/>
      <c r="Q4" s="966"/>
    </row>
    <row r="5" spans="1:17" ht="15.75" x14ac:dyDescent="0.25">
      <c r="A5" s="1302"/>
      <c r="B5" s="1303"/>
      <c r="C5" s="1303"/>
      <c r="D5" s="1303"/>
      <c r="E5" s="1303"/>
      <c r="F5" s="1303"/>
      <c r="G5" s="1303"/>
      <c r="I5" s="966"/>
      <c r="J5" s="966"/>
      <c r="K5" s="966"/>
      <c r="L5" s="966"/>
      <c r="M5" s="966"/>
      <c r="N5" s="966"/>
      <c r="O5" s="966"/>
      <c r="P5" s="966"/>
      <c r="Q5" s="966"/>
    </row>
    <row r="6" spans="1:17" ht="15.75" x14ac:dyDescent="0.25">
      <c r="A6" s="2751" t="s">
        <v>504</v>
      </c>
      <c r="B6" s="2751"/>
      <c r="C6" s="2751"/>
      <c r="D6" s="2752"/>
      <c r="E6" s="2752"/>
      <c r="F6" s="2752"/>
      <c r="G6" s="2752"/>
      <c r="H6" s="473"/>
      <c r="I6" s="966"/>
      <c r="J6" s="966"/>
      <c r="K6" s="966"/>
      <c r="L6" s="966"/>
      <c r="M6" s="966"/>
      <c r="N6" s="966"/>
      <c r="O6" s="966"/>
      <c r="P6" s="966"/>
      <c r="Q6" s="966"/>
    </row>
    <row r="7" spans="1:17" ht="9" customHeight="1" x14ac:dyDescent="0.25">
      <c r="A7" s="1302"/>
      <c r="B7" s="1303"/>
      <c r="C7" s="1303"/>
      <c r="D7" s="3010"/>
      <c r="E7" s="3010"/>
      <c r="F7" s="3010"/>
      <c r="G7" s="3010"/>
      <c r="I7" s="966"/>
      <c r="J7" s="966"/>
      <c r="K7" s="966"/>
      <c r="L7" s="966"/>
      <c r="M7" s="966"/>
      <c r="N7" s="966"/>
      <c r="O7" s="966"/>
      <c r="P7" s="966"/>
      <c r="Q7" s="966"/>
    </row>
    <row r="8" spans="1:17" ht="15.75" x14ac:dyDescent="0.25">
      <c r="A8" s="3011" t="s">
        <v>335</v>
      </c>
      <c r="B8" s="3012"/>
      <c r="C8" s="3012"/>
      <c r="D8" s="3012"/>
      <c r="E8" s="3012"/>
      <c r="F8" s="3012"/>
      <c r="G8" s="3012"/>
      <c r="I8" s="966"/>
      <c r="J8" s="966"/>
      <c r="K8" s="966"/>
      <c r="L8" s="966"/>
      <c r="M8" s="966"/>
      <c r="N8" s="966"/>
      <c r="O8" s="966"/>
      <c r="P8" s="966"/>
      <c r="Q8" s="966"/>
    </row>
    <row r="9" spans="1:17" x14ac:dyDescent="0.2">
      <c r="B9" s="476"/>
      <c r="C9" s="874"/>
      <c r="D9" s="874"/>
      <c r="E9" s="874"/>
      <c r="F9" s="874"/>
      <c r="G9" s="874"/>
      <c r="H9" s="874"/>
      <c r="I9" s="874"/>
      <c r="J9" s="966"/>
      <c r="K9" s="966"/>
      <c r="L9" s="966"/>
      <c r="M9" s="966"/>
      <c r="N9" s="966"/>
      <c r="O9" s="966"/>
      <c r="P9" s="966"/>
      <c r="Q9" s="966"/>
    </row>
    <row r="10" spans="1:17" ht="15.75" customHeight="1" x14ac:dyDescent="0.25">
      <c r="A10" s="2742" t="s">
        <v>112</v>
      </c>
      <c r="B10" s="2744" t="s">
        <v>10</v>
      </c>
      <c r="C10" s="2745"/>
      <c r="D10" s="2745"/>
      <c r="E10" s="2744" t="s">
        <v>11</v>
      </c>
      <c r="F10" s="2745"/>
      <c r="G10" s="2749"/>
      <c r="H10" s="874"/>
      <c r="I10" s="874"/>
      <c r="J10" s="966"/>
      <c r="K10" s="966"/>
      <c r="L10" s="966"/>
      <c r="M10" s="966"/>
      <c r="N10" s="966"/>
      <c r="O10" s="966"/>
      <c r="P10" s="966"/>
      <c r="Q10" s="966"/>
    </row>
    <row r="11" spans="1:17" s="478" customFormat="1" ht="60.75" customHeight="1" x14ac:dyDescent="0.2">
      <c r="A11" s="3013"/>
      <c r="B11" s="477" t="s">
        <v>113</v>
      </c>
      <c r="C11" s="477" t="s">
        <v>114</v>
      </c>
      <c r="D11" s="477" t="s">
        <v>115</v>
      </c>
      <c r="E11" s="477" t="s">
        <v>113</v>
      </c>
      <c r="F11" s="477" t="s">
        <v>114</v>
      </c>
      <c r="G11" s="477" t="s">
        <v>309</v>
      </c>
    </row>
    <row r="12" spans="1:17" s="480" customFormat="1" ht="10.5" customHeight="1" x14ac:dyDescent="0.2">
      <c r="A12" s="1081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479">
        <v>7</v>
      </c>
      <c r="I12" s="850"/>
      <c r="J12" s="850"/>
      <c r="K12" s="850"/>
    </row>
    <row r="13" spans="1:17" ht="15.95" customHeight="1" x14ac:dyDescent="0.2">
      <c r="A13" s="783">
        <v>1</v>
      </c>
      <c r="B13" s="784">
        <f>SUM('64:66_1'!E15,'64:66_1'!I15)</f>
        <v>1957.9</v>
      </c>
      <c r="C13" s="783"/>
      <c r="D13" s="784">
        <f t="shared" ref="D13:D36" si="0">B13</f>
        <v>1957.9</v>
      </c>
      <c r="E13" s="784">
        <f>SUM('64:66_1'!M15,'64:66_1'!Q15)</f>
        <v>989.94</v>
      </c>
      <c r="F13" s="783"/>
      <c r="G13" s="784">
        <f t="shared" ref="G13:G36" si="1">E13</f>
        <v>989.94</v>
      </c>
      <c r="I13" s="1075"/>
      <c r="J13" s="851"/>
      <c r="K13" s="1076"/>
      <c r="L13" s="966"/>
      <c r="M13" s="966"/>
      <c r="N13" s="966"/>
      <c r="O13" s="966"/>
      <c r="P13" s="966"/>
      <c r="Q13" s="966"/>
    </row>
    <row r="14" spans="1:17" ht="15.95" customHeight="1" x14ac:dyDescent="0.2">
      <c r="A14" s="783">
        <v>2</v>
      </c>
      <c r="B14" s="784">
        <f>SUM('64:66_1'!E16,'64:66_1'!I16)</f>
        <v>1701.94</v>
      </c>
      <c r="C14" s="783"/>
      <c r="D14" s="784">
        <f t="shared" si="0"/>
        <v>1701.94</v>
      </c>
      <c r="E14" s="784">
        <f>SUM('64:66_1'!M16,'64:66_1'!Q16)</f>
        <v>922.67</v>
      </c>
      <c r="F14" s="783"/>
      <c r="G14" s="784">
        <f t="shared" si="1"/>
        <v>922.67</v>
      </c>
      <c r="I14" s="1075"/>
      <c r="J14" s="851"/>
      <c r="K14" s="1076"/>
      <c r="L14" s="966"/>
      <c r="M14" s="966"/>
      <c r="N14" s="966"/>
      <c r="O14" s="966"/>
      <c r="P14" s="966"/>
      <c r="Q14" s="966"/>
    </row>
    <row r="15" spans="1:17" ht="15.95" customHeight="1" x14ac:dyDescent="0.2">
      <c r="A15" s="783">
        <v>3</v>
      </c>
      <c r="B15" s="784">
        <f>SUM('64:66_1'!E17,'64:66_1'!I17)</f>
        <v>1347.39</v>
      </c>
      <c r="C15" s="783"/>
      <c r="D15" s="784">
        <f t="shared" si="0"/>
        <v>1347.39</v>
      </c>
      <c r="E15" s="784">
        <f>SUM('64:66_1'!M17,'64:66_1'!Q17)</f>
        <v>760.76</v>
      </c>
      <c r="F15" s="783"/>
      <c r="G15" s="784">
        <f t="shared" si="1"/>
        <v>760.76</v>
      </c>
      <c r="I15" s="1077"/>
      <c r="J15" s="851"/>
      <c r="K15" s="1076"/>
      <c r="L15" s="966"/>
      <c r="M15" s="966"/>
      <c r="N15" s="966"/>
      <c r="O15" s="966"/>
      <c r="P15" s="966"/>
      <c r="Q15" s="966"/>
    </row>
    <row r="16" spans="1:17" ht="15.95" customHeight="1" x14ac:dyDescent="0.2">
      <c r="A16" s="783">
        <v>4</v>
      </c>
      <c r="B16" s="784">
        <f>SUM('64:66_1'!E18,'64:66_1'!I18)</f>
        <v>1340.43</v>
      </c>
      <c r="C16" s="783"/>
      <c r="D16" s="784">
        <f t="shared" si="0"/>
        <v>1340.43</v>
      </c>
      <c r="E16" s="784">
        <f>SUM('64:66_1'!M18,'64:66_1'!Q18)</f>
        <v>784.28</v>
      </c>
      <c r="F16" s="783"/>
      <c r="G16" s="784">
        <f t="shared" si="1"/>
        <v>784.28</v>
      </c>
      <c r="I16" s="1077"/>
      <c r="J16" s="851"/>
      <c r="K16" s="1076"/>
      <c r="L16" s="966"/>
      <c r="M16" s="966"/>
      <c r="N16" s="966"/>
      <c r="O16" s="966"/>
      <c r="P16" s="966"/>
      <c r="Q16" s="966"/>
    </row>
    <row r="17" spans="1:17" ht="15.95" customHeight="1" x14ac:dyDescent="0.2">
      <c r="A17" s="783">
        <v>5</v>
      </c>
      <c r="B17" s="784">
        <f>SUM('64:66_1'!E19,'64:66_1'!I19)</f>
        <v>1386.54</v>
      </c>
      <c r="C17" s="783"/>
      <c r="D17" s="784">
        <f t="shared" si="0"/>
        <v>1386.54</v>
      </c>
      <c r="E17" s="784">
        <f>SUM('64:66_1'!M19,'64:66_1'!Q19)</f>
        <v>796.79</v>
      </c>
      <c r="F17" s="783"/>
      <c r="G17" s="784">
        <f t="shared" si="1"/>
        <v>796.79</v>
      </c>
      <c r="I17" s="1077"/>
      <c r="J17" s="851"/>
      <c r="K17" s="1076"/>
      <c r="L17" s="966"/>
      <c r="M17" s="966"/>
      <c r="N17" s="966"/>
      <c r="O17" s="966"/>
      <c r="P17" s="966"/>
      <c r="Q17" s="966"/>
    </row>
    <row r="18" spans="1:17" ht="15.95" customHeight="1" x14ac:dyDescent="0.2">
      <c r="A18" s="783">
        <v>6</v>
      </c>
      <c r="B18" s="784">
        <f>SUM('64:66_1'!E20,'64:66_1'!I20)</f>
        <v>1598.53</v>
      </c>
      <c r="C18" s="783"/>
      <c r="D18" s="784">
        <f t="shared" si="0"/>
        <v>1598.53</v>
      </c>
      <c r="E18" s="784">
        <f>SUM('64:66_1'!M20,'64:66_1'!Q20)</f>
        <v>782.46</v>
      </c>
      <c r="F18" s="783"/>
      <c r="G18" s="784">
        <f t="shared" si="1"/>
        <v>782.46</v>
      </c>
      <c r="I18" s="1077"/>
      <c r="J18" s="851"/>
      <c r="K18" s="1076"/>
      <c r="L18" s="966"/>
      <c r="M18" s="966"/>
      <c r="N18" s="966"/>
      <c r="O18" s="966"/>
      <c r="P18" s="966"/>
      <c r="Q18" s="966"/>
    </row>
    <row r="19" spans="1:17" ht="15.95" customHeight="1" x14ac:dyDescent="0.2">
      <c r="A19" s="783">
        <v>7</v>
      </c>
      <c r="B19" s="784">
        <f>SUM('64:66_1'!E21,'64:66_1'!I21)</f>
        <v>2196.19</v>
      </c>
      <c r="C19" s="783"/>
      <c r="D19" s="784">
        <f t="shared" si="0"/>
        <v>2196.19</v>
      </c>
      <c r="E19" s="784">
        <f>SUM('64:66_1'!M21,'64:66_1'!Q21)</f>
        <v>759.55</v>
      </c>
      <c r="F19" s="783"/>
      <c r="G19" s="784">
        <f t="shared" si="1"/>
        <v>759.55</v>
      </c>
      <c r="I19" s="1077"/>
      <c r="J19" s="851"/>
      <c r="K19" s="1076"/>
      <c r="L19" s="966"/>
      <c r="M19" s="966"/>
      <c r="N19" s="966"/>
      <c r="O19" s="966"/>
      <c r="P19" s="966"/>
      <c r="Q19" s="966"/>
    </row>
    <row r="20" spans="1:17" ht="15.95" customHeight="1" x14ac:dyDescent="0.2">
      <c r="A20" s="783">
        <v>8</v>
      </c>
      <c r="B20" s="784">
        <f>SUM('64:66_1'!E22,'64:66_1'!I22)</f>
        <v>2754.67</v>
      </c>
      <c r="C20" s="783"/>
      <c r="D20" s="784">
        <f t="shared" si="0"/>
        <v>2754.67</v>
      </c>
      <c r="E20" s="784">
        <f>SUM('64:66_1'!M22,'64:66_1'!Q22)</f>
        <v>833.79</v>
      </c>
      <c r="F20" s="783"/>
      <c r="G20" s="784">
        <f t="shared" si="1"/>
        <v>833.79</v>
      </c>
      <c r="I20" s="924"/>
      <c r="J20" s="851"/>
      <c r="K20" s="815"/>
    </row>
    <row r="21" spans="1:17" ht="15.95" customHeight="1" x14ac:dyDescent="0.2">
      <c r="A21" s="783">
        <v>9</v>
      </c>
      <c r="B21" s="784">
        <f>SUM('64:66_1'!E23,'64:66_1'!I23)</f>
        <v>3078.95</v>
      </c>
      <c r="C21" s="783"/>
      <c r="D21" s="784">
        <f t="shared" si="0"/>
        <v>3078.95</v>
      </c>
      <c r="E21" s="784">
        <f>SUM('64:66_1'!M23,'64:66_1'!Q23)</f>
        <v>923.82</v>
      </c>
      <c r="F21" s="783"/>
      <c r="G21" s="784">
        <f t="shared" si="1"/>
        <v>923.82</v>
      </c>
      <c r="I21" s="924"/>
      <c r="J21" s="851"/>
      <c r="K21" s="815"/>
    </row>
    <row r="22" spans="1:17" ht="15.95" customHeight="1" x14ac:dyDescent="0.2">
      <c r="A22" s="783">
        <v>10</v>
      </c>
      <c r="B22" s="784">
        <f>SUM('64:66_1'!E24,'64:66_1'!I24)</f>
        <v>3113.62</v>
      </c>
      <c r="C22" s="783"/>
      <c r="D22" s="784">
        <f t="shared" si="0"/>
        <v>3113.62</v>
      </c>
      <c r="E22" s="784">
        <f>SUM('64:66_1'!M24,'64:66_1'!Q24)</f>
        <v>912</v>
      </c>
      <c r="F22" s="783"/>
      <c r="G22" s="784">
        <f t="shared" si="1"/>
        <v>912</v>
      </c>
      <c r="I22" s="924"/>
      <c r="J22" s="851"/>
      <c r="K22" s="815"/>
    </row>
    <row r="23" spans="1:17" ht="15.95" customHeight="1" x14ac:dyDescent="0.2">
      <c r="A23" s="783">
        <v>11</v>
      </c>
      <c r="B23" s="784">
        <f>SUM('64:66_1'!E25,'64:66_1'!I25)</f>
        <v>3056.93</v>
      </c>
      <c r="C23" s="783"/>
      <c r="D23" s="784">
        <f t="shared" si="0"/>
        <v>3056.93</v>
      </c>
      <c r="E23" s="784">
        <f>SUM('64:66_1'!M25,'64:66_1'!Q25)</f>
        <v>923.48</v>
      </c>
      <c r="F23" s="783"/>
      <c r="G23" s="784">
        <f t="shared" si="1"/>
        <v>923.48</v>
      </c>
      <c r="I23" s="924"/>
      <c r="J23" s="851"/>
      <c r="K23" s="815"/>
    </row>
    <row r="24" spans="1:17" ht="14.25" customHeight="1" x14ac:dyDescent="0.2">
      <c r="A24" s="783">
        <v>12</v>
      </c>
      <c r="B24" s="784">
        <f>SUM('64:66_1'!E26,'64:66_1'!I26)</f>
        <v>3030.9</v>
      </c>
      <c r="C24" s="783"/>
      <c r="D24" s="784">
        <f t="shared" si="0"/>
        <v>3030.9</v>
      </c>
      <c r="E24" s="784">
        <f>SUM('64:66_1'!M26,'64:66_1'!Q26)</f>
        <v>931.91</v>
      </c>
      <c r="F24" s="783"/>
      <c r="G24" s="784">
        <f t="shared" si="1"/>
        <v>931.91</v>
      </c>
      <c r="I24" s="924"/>
      <c r="J24" s="851"/>
      <c r="K24" s="815"/>
    </row>
    <row r="25" spans="1:17" ht="14.25" customHeight="1" x14ac:dyDescent="0.2">
      <c r="A25" s="783">
        <v>13</v>
      </c>
      <c r="B25" s="784">
        <f>SUM('64:66_1'!E27,'64:66_1'!I27)</f>
        <v>3102.96</v>
      </c>
      <c r="C25" s="783"/>
      <c r="D25" s="784">
        <f t="shared" si="0"/>
        <v>3102.96</v>
      </c>
      <c r="E25" s="784">
        <f>SUM('64:66_1'!M27,'64:66_1'!Q27)</f>
        <v>959.39</v>
      </c>
      <c r="F25" s="783"/>
      <c r="G25" s="784">
        <f t="shared" si="1"/>
        <v>959.39</v>
      </c>
      <c r="I25" s="924"/>
      <c r="J25" s="851"/>
      <c r="K25" s="815"/>
    </row>
    <row r="26" spans="1:17" ht="15.95" customHeight="1" x14ac:dyDescent="0.2">
      <c r="A26" s="783">
        <v>14</v>
      </c>
      <c r="B26" s="784">
        <f>SUM('64:66_1'!E28,'64:66_1'!I28)</f>
        <v>3058.55</v>
      </c>
      <c r="C26" s="783"/>
      <c r="D26" s="784">
        <f t="shared" si="0"/>
        <v>3058.55</v>
      </c>
      <c r="E26" s="784">
        <f>SUM('64:66_1'!M28,'64:66_1'!Q28)</f>
        <v>966.03</v>
      </c>
      <c r="F26" s="783"/>
      <c r="G26" s="784">
        <f t="shared" si="1"/>
        <v>966.03</v>
      </c>
      <c r="I26" s="924"/>
      <c r="J26" s="851"/>
      <c r="K26" s="815"/>
    </row>
    <row r="27" spans="1:17" ht="15.95" customHeight="1" x14ac:dyDescent="0.2">
      <c r="A27" s="783">
        <v>15</v>
      </c>
      <c r="B27" s="784">
        <f>SUM('64:66_1'!E29,'64:66_1'!I29)</f>
        <v>2911.84</v>
      </c>
      <c r="C27" s="783"/>
      <c r="D27" s="784">
        <f t="shared" si="0"/>
        <v>2911.84</v>
      </c>
      <c r="E27" s="784">
        <f>SUM('64:66_1'!M29,'64:66_1'!Q29)</f>
        <v>977.85</v>
      </c>
      <c r="F27" s="783"/>
      <c r="G27" s="784">
        <f t="shared" si="1"/>
        <v>977.85</v>
      </c>
      <c r="I27" s="924"/>
      <c r="J27" s="851"/>
      <c r="K27" s="815"/>
    </row>
    <row r="28" spans="1:17" ht="15.95" customHeight="1" x14ac:dyDescent="0.2">
      <c r="A28" s="783">
        <v>16</v>
      </c>
      <c r="B28" s="784">
        <f>SUM('64:66_1'!E30,'64:66_1'!I30)</f>
        <v>2810.36</v>
      </c>
      <c r="C28" s="783"/>
      <c r="D28" s="784">
        <f t="shared" si="0"/>
        <v>2810.36</v>
      </c>
      <c r="E28" s="784">
        <f>SUM('64:66_1'!M30,'64:66_1'!Q30)</f>
        <v>933.18</v>
      </c>
      <c r="F28" s="783"/>
      <c r="G28" s="784">
        <f t="shared" si="1"/>
        <v>933.18</v>
      </c>
      <c r="I28" s="924"/>
      <c r="J28" s="851"/>
      <c r="K28" s="815"/>
    </row>
    <row r="29" spans="1:17" ht="15.95" customHeight="1" x14ac:dyDescent="0.2">
      <c r="A29" s="783">
        <v>17</v>
      </c>
      <c r="B29" s="784">
        <f>SUM('64:66_1'!E31,'64:66_1'!I31)</f>
        <v>2860.63</v>
      </c>
      <c r="C29" s="783"/>
      <c r="D29" s="784">
        <f t="shared" si="0"/>
        <v>2860.63</v>
      </c>
      <c r="E29" s="784">
        <f>SUM('64:66_1'!M31,'64:66_1'!Q31)</f>
        <v>927.91</v>
      </c>
      <c r="F29" s="783"/>
      <c r="G29" s="784">
        <f t="shared" si="1"/>
        <v>927.91</v>
      </c>
      <c r="I29" s="924"/>
      <c r="J29" s="851"/>
      <c r="K29" s="815"/>
    </row>
    <row r="30" spans="1:17" ht="15.95" customHeight="1" x14ac:dyDescent="0.2">
      <c r="A30" s="783">
        <v>18</v>
      </c>
      <c r="B30" s="784">
        <f>SUM('64:66_1'!E32,'64:66_1'!I32)</f>
        <v>2835.66</v>
      </c>
      <c r="C30" s="783"/>
      <c r="D30" s="784">
        <f t="shared" si="0"/>
        <v>2835.66</v>
      </c>
      <c r="E30" s="784">
        <f>SUM('64:66_1'!M32,'64:66_1'!Q32)</f>
        <v>930.09</v>
      </c>
      <c r="F30" s="783"/>
      <c r="G30" s="784">
        <f t="shared" si="1"/>
        <v>930.09</v>
      </c>
      <c r="I30" s="924"/>
      <c r="J30" s="851"/>
      <c r="K30" s="815"/>
    </row>
    <row r="31" spans="1:17" ht="15.95" customHeight="1" x14ac:dyDescent="0.2">
      <c r="A31" s="803">
        <v>19</v>
      </c>
      <c r="B31" s="784">
        <f>SUM('64:66_1'!E33,'64:66_1'!I33)</f>
        <v>2943.42</v>
      </c>
      <c r="C31" s="799"/>
      <c r="D31" s="784">
        <f t="shared" si="0"/>
        <v>2943.42</v>
      </c>
      <c r="E31" s="784">
        <f>SUM('64:66_1'!M33,'64:66_1'!Q33)</f>
        <v>985.27</v>
      </c>
      <c r="F31" s="799"/>
      <c r="G31" s="784">
        <f t="shared" si="1"/>
        <v>985.27</v>
      </c>
      <c r="I31" s="924"/>
      <c r="J31" s="851"/>
      <c r="K31" s="815"/>
    </row>
    <row r="32" spans="1:17" ht="15.95" customHeight="1" x14ac:dyDescent="0.2">
      <c r="A32" s="803">
        <v>20</v>
      </c>
      <c r="B32" s="784">
        <f>SUM('64:66_1'!E34,'64:66_1'!I34)</f>
        <v>2951.48</v>
      </c>
      <c r="C32" s="803"/>
      <c r="D32" s="784">
        <f t="shared" si="0"/>
        <v>2951.48</v>
      </c>
      <c r="E32" s="784">
        <f>SUM('64:66_1'!M34,'64:66_1'!Q34)</f>
        <v>1001.08</v>
      </c>
      <c r="F32" s="803"/>
      <c r="G32" s="784">
        <f t="shared" si="1"/>
        <v>1001.08</v>
      </c>
      <c r="I32" s="924"/>
      <c r="J32" s="851"/>
      <c r="K32" s="815"/>
    </row>
    <row r="33" spans="1:11" ht="15.95" customHeight="1" x14ac:dyDescent="0.2">
      <c r="A33" s="783">
        <v>21</v>
      </c>
      <c r="B33" s="784">
        <f>SUM('64:66_1'!E35,'64:66_1'!I35)</f>
        <v>3008.48</v>
      </c>
      <c r="C33" s="783"/>
      <c r="D33" s="784">
        <f t="shared" si="0"/>
        <v>3008.48</v>
      </c>
      <c r="E33" s="784">
        <f>SUM('64:66_1'!M35,'64:66_1'!Q35)</f>
        <v>884.75</v>
      </c>
      <c r="F33" s="783"/>
      <c r="G33" s="784">
        <f t="shared" si="1"/>
        <v>884.75</v>
      </c>
      <c r="I33" s="924"/>
      <c r="J33" s="851"/>
      <c r="K33" s="815"/>
    </row>
    <row r="34" spans="1:11" ht="15.95" customHeight="1" x14ac:dyDescent="0.2">
      <c r="A34" s="783">
        <v>22</v>
      </c>
      <c r="B34" s="784">
        <f>SUM('64:66_1'!E36,'64:66_1'!I36)</f>
        <v>2944.97</v>
      </c>
      <c r="C34" s="783"/>
      <c r="D34" s="784">
        <f t="shared" si="0"/>
        <v>2944.97</v>
      </c>
      <c r="E34" s="784">
        <f>SUM('64:66_1'!M36,'64:66_1'!Q36)</f>
        <v>826.33</v>
      </c>
      <c r="F34" s="783"/>
      <c r="G34" s="784">
        <f t="shared" si="1"/>
        <v>826.33</v>
      </c>
      <c r="I34" s="924"/>
      <c r="J34" s="851"/>
      <c r="K34" s="815"/>
    </row>
    <row r="35" spans="1:11" ht="15.95" customHeight="1" x14ac:dyDescent="0.2">
      <c r="A35" s="783">
        <v>23</v>
      </c>
      <c r="B35" s="784">
        <f>SUM('64:66_1'!E37,'64:66_1'!I37)</f>
        <v>2675.77</v>
      </c>
      <c r="C35" s="783"/>
      <c r="D35" s="784">
        <f t="shared" si="0"/>
        <v>2675.77</v>
      </c>
      <c r="E35" s="784">
        <f>SUM('64:66_1'!M37,'64:66_1'!Q37)</f>
        <v>773.73</v>
      </c>
      <c r="F35" s="783"/>
      <c r="G35" s="784">
        <f t="shared" si="1"/>
        <v>773.73</v>
      </c>
      <c r="I35" s="924"/>
      <c r="J35" s="851"/>
      <c r="K35" s="815"/>
    </row>
    <row r="36" spans="1:11" ht="15.95" customHeight="1" x14ac:dyDescent="0.2">
      <c r="A36" s="783">
        <v>24</v>
      </c>
      <c r="B36" s="784">
        <f>SUM('64:66_1'!E38,'64:66_1'!I38)</f>
        <v>2306.3599999999997</v>
      </c>
      <c r="C36" s="783"/>
      <c r="D36" s="784">
        <f t="shared" si="0"/>
        <v>2306.3599999999997</v>
      </c>
      <c r="E36" s="784">
        <f>SUM('64:66_1'!M38,'64:66_1'!Q38)</f>
        <v>845.46</v>
      </c>
      <c r="F36" s="783"/>
      <c r="G36" s="784">
        <f t="shared" si="1"/>
        <v>845.46</v>
      </c>
      <c r="I36" s="924"/>
      <c r="J36" s="851"/>
      <c r="K36" s="815"/>
    </row>
    <row r="37" spans="1:11" ht="15.95" customHeight="1" x14ac:dyDescent="0.2">
      <c r="A37" s="785" t="s">
        <v>19</v>
      </c>
      <c r="B37" s="786"/>
      <c r="C37" s="787"/>
      <c r="D37" s="786">
        <f>SUM(D13:D36)</f>
        <v>60974.469999999994</v>
      </c>
      <c r="E37" s="786"/>
      <c r="F37" s="787"/>
      <c r="G37" s="786">
        <f>SUM(G13:G36)</f>
        <v>21332.52</v>
      </c>
      <c r="I37" s="924"/>
      <c r="J37" s="851"/>
      <c r="K37" s="815"/>
    </row>
    <row r="38" spans="1:11" x14ac:dyDescent="0.2">
      <c r="I38" s="925"/>
    </row>
    <row r="40" spans="1:11" ht="15.75" customHeight="1" x14ac:dyDescent="0.3">
      <c r="C40" s="475"/>
      <c r="D40" s="475"/>
      <c r="F40" s="481"/>
    </row>
    <row r="41" spans="1:11" ht="15.75" x14ac:dyDescent="0.25">
      <c r="C41" s="1300" t="s">
        <v>526</v>
      </c>
    </row>
    <row r="48" spans="1:11" ht="13.5" x14ac:dyDescent="0.25">
      <c r="A48" s="2741"/>
      <c r="B48" s="2741"/>
    </row>
    <row r="49" spans="1:4" ht="13.5" x14ac:dyDescent="0.25">
      <c r="A49" s="2741"/>
      <c r="B49" s="2741"/>
    </row>
    <row r="51" spans="1:4" hidden="1" x14ac:dyDescent="0.2">
      <c r="D51" s="1177">
        <f>MAX(D13:D37)</f>
        <v>60974.469999999994</v>
      </c>
    </row>
  </sheetData>
  <mergeCells count="9">
    <mergeCell ref="A4:G4"/>
    <mergeCell ref="A6:G6"/>
    <mergeCell ref="A49:B49"/>
    <mergeCell ref="D7:G7"/>
    <mergeCell ref="A48:B48"/>
    <mergeCell ref="A8:G8"/>
    <mergeCell ref="A10:A11"/>
    <mergeCell ref="B10:D10"/>
    <mergeCell ref="E10:G10"/>
  </mergeCells>
  <phoneticPr fontId="5" type="noConversion"/>
  <conditionalFormatting sqref="D13:D36">
    <cfRule type="cellIs" dxfId="7" priority="1" stopIfTrue="1" operator="equal">
      <formula>$D$51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5"/>
  <dimension ref="A1:Q51"/>
  <sheetViews>
    <sheetView topLeftCell="A7" zoomScaleNormal="100" workbookViewId="0">
      <selection activeCell="J28" sqref="J28"/>
    </sheetView>
  </sheetViews>
  <sheetFormatPr defaultRowHeight="12.75" x14ac:dyDescent="0.2"/>
  <cols>
    <col min="1" max="1" width="7.42578125" style="472" customWidth="1"/>
    <col min="2" max="7" width="13.7109375" style="473" customWidth="1"/>
    <col min="8" max="16384" width="9.140625" style="474"/>
  </cols>
  <sheetData>
    <row r="1" spans="1:17" x14ac:dyDescent="0.2">
      <c r="G1" s="801" t="s">
        <v>179</v>
      </c>
    </row>
    <row r="2" spans="1:17" ht="15.75" x14ac:dyDescent="0.25">
      <c r="A2" s="1302"/>
      <c r="B2" s="1303"/>
      <c r="C2" s="1303"/>
      <c r="D2" s="475" t="s">
        <v>111</v>
      </c>
      <c r="E2" s="1303"/>
      <c r="F2" s="1303"/>
      <c r="G2" s="1303"/>
    </row>
    <row r="3" spans="1:17" ht="15.75" x14ac:dyDescent="0.25">
      <c r="A3" s="1302"/>
      <c r="B3" s="1303"/>
      <c r="C3" s="1303"/>
      <c r="D3" s="1303"/>
      <c r="E3" s="1303"/>
      <c r="F3" s="1303"/>
      <c r="G3" s="1303"/>
    </row>
    <row r="4" spans="1:17" ht="15.75" x14ac:dyDescent="0.25">
      <c r="A4" s="2747" t="s">
        <v>673</v>
      </c>
      <c r="B4" s="2750"/>
      <c r="C4" s="2750"/>
      <c r="D4" s="2750"/>
      <c r="E4" s="2750"/>
      <c r="F4" s="2750"/>
      <c r="G4" s="2750"/>
      <c r="I4" s="966"/>
      <c r="J4" s="966"/>
      <c r="K4" s="966"/>
      <c r="L4" s="966"/>
      <c r="M4" s="966"/>
      <c r="N4" s="966"/>
      <c r="O4" s="966"/>
      <c r="P4" s="966"/>
      <c r="Q4" s="966"/>
    </row>
    <row r="5" spans="1:17" ht="15.75" x14ac:dyDescent="0.25">
      <c r="A5" s="1302"/>
      <c r="B5" s="1303"/>
      <c r="C5" s="1303"/>
      <c r="D5" s="1303"/>
      <c r="E5" s="1303"/>
      <c r="F5" s="1303"/>
      <c r="G5" s="1303"/>
      <c r="I5" s="966"/>
      <c r="J5" s="966"/>
      <c r="K5" s="966"/>
      <c r="L5" s="966"/>
      <c r="M5" s="966"/>
      <c r="N5" s="966"/>
      <c r="O5" s="966"/>
      <c r="P5" s="966"/>
      <c r="Q5" s="966"/>
    </row>
    <row r="6" spans="1:17" ht="15.75" x14ac:dyDescent="0.25">
      <c r="A6" s="2751" t="s">
        <v>504</v>
      </c>
      <c r="B6" s="2751"/>
      <c r="C6" s="2751"/>
      <c r="D6" s="2752"/>
      <c r="E6" s="2752"/>
      <c r="F6" s="2752"/>
      <c r="G6" s="2752"/>
      <c r="H6" s="473"/>
      <c r="I6" s="966"/>
      <c r="J6" s="966"/>
      <c r="K6" s="966"/>
      <c r="L6" s="966"/>
      <c r="M6" s="966"/>
      <c r="N6" s="966"/>
      <c r="O6" s="966"/>
      <c r="P6" s="966"/>
      <c r="Q6" s="966"/>
    </row>
    <row r="7" spans="1:17" ht="9" customHeight="1" x14ac:dyDescent="0.25">
      <c r="A7" s="1302"/>
      <c r="B7" s="1303"/>
      <c r="C7" s="1303"/>
      <c r="D7" s="3010"/>
      <c r="E7" s="3010"/>
      <c r="F7" s="3010"/>
      <c r="G7" s="3010"/>
      <c r="I7" s="966"/>
      <c r="J7" s="966"/>
      <c r="K7" s="966"/>
      <c r="L7" s="966"/>
      <c r="M7" s="966"/>
      <c r="N7" s="966"/>
      <c r="O7" s="966"/>
      <c r="P7" s="966"/>
      <c r="Q7" s="966"/>
    </row>
    <row r="8" spans="1:17" ht="15.75" x14ac:dyDescent="0.25">
      <c r="A8" s="3011" t="s">
        <v>385</v>
      </c>
      <c r="B8" s="3012"/>
      <c r="C8" s="3012"/>
      <c r="D8" s="3012"/>
      <c r="E8" s="3012"/>
      <c r="F8" s="3012"/>
      <c r="G8" s="3012"/>
      <c r="I8" s="966"/>
      <c r="J8" s="966"/>
      <c r="K8" s="966"/>
      <c r="L8" s="966"/>
      <c r="M8" s="966"/>
      <c r="N8" s="966"/>
      <c r="O8" s="966"/>
      <c r="P8" s="966"/>
      <c r="Q8" s="966"/>
    </row>
    <row r="9" spans="1:17" x14ac:dyDescent="0.2">
      <c r="B9" s="476"/>
      <c r="C9" s="874"/>
      <c r="D9" s="874"/>
      <c r="E9" s="874"/>
      <c r="F9" s="874"/>
      <c r="G9" s="874"/>
      <c r="H9" s="874"/>
      <c r="I9" s="874"/>
      <c r="J9" s="966"/>
      <c r="K9" s="966"/>
      <c r="L9" s="966"/>
      <c r="M9" s="966"/>
      <c r="N9" s="966"/>
      <c r="O9" s="966"/>
      <c r="P9" s="966"/>
      <c r="Q9" s="966"/>
    </row>
    <row r="10" spans="1:17" ht="15.75" customHeight="1" x14ac:dyDescent="0.25">
      <c r="A10" s="2742" t="s">
        <v>112</v>
      </c>
      <c r="B10" s="2744" t="s">
        <v>10</v>
      </c>
      <c r="C10" s="2745"/>
      <c r="D10" s="2745"/>
      <c r="E10" s="2744" t="s">
        <v>11</v>
      </c>
      <c r="F10" s="2745"/>
      <c r="G10" s="2749"/>
      <c r="H10" s="874"/>
      <c r="I10" s="874"/>
      <c r="J10" s="966"/>
      <c r="K10" s="966"/>
      <c r="L10" s="966"/>
      <c r="M10" s="966"/>
      <c r="N10" s="966"/>
      <c r="O10" s="966"/>
      <c r="P10" s="966"/>
      <c r="Q10" s="966"/>
    </row>
    <row r="11" spans="1:17" s="478" customFormat="1" ht="60.75" customHeight="1" x14ac:dyDescent="0.2">
      <c r="A11" s="3013"/>
      <c r="B11" s="477" t="s">
        <v>113</v>
      </c>
      <c r="C11" s="477" t="s">
        <v>114</v>
      </c>
      <c r="D11" s="477" t="s">
        <v>115</v>
      </c>
      <c r="E11" s="477" t="s">
        <v>113</v>
      </c>
      <c r="F11" s="477" t="s">
        <v>114</v>
      </c>
      <c r="G11" s="477" t="s">
        <v>309</v>
      </c>
    </row>
    <row r="12" spans="1:17" s="480" customFormat="1" ht="10.5" customHeight="1" x14ac:dyDescent="0.2">
      <c r="A12" s="1081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479">
        <v>7</v>
      </c>
      <c r="I12" s="850"/>
      <c r="J12" s="850"/>
      <c r="K12" s="850"/>
    </row>
    <row r="13" spans="1:17" ht="15.95" customHeight="1" x14ac:dyDescent="0.2">
      <c r="A13" s="783">
        <v>1</v>
      </c>
      <c r="B13" s="784">
        <f>SUM('76:81-1'!E15,'76:81-1'!I15)</f>
        <v>1637.59</v>
      </c>
      <c r="C13" s="783"/>
      <c r="D13" s="784">
        <f t="shared" ref="D13:D36" si="0">B13</f>
        <v>1637.59</v>
      </c>
      <c r="E13" s="784">
        <f>SUM('76:81-1'!M15,'76:81-1'!Q15)</f>
        <v>191.57</v>
      </c>
      <c r="F13" s="783"/>
      <c r="G13" s="784">
        <f t="shared" ref="G13:G36" si="1">E13</f>
        <v>191.57</v>
      </c>
      <c r="I13" s="1075"/>
      <c r="J13" s="851"/>
      <c r="K13" s="1076"/>
      <c r="L13" s="966"/>
      <c r="M13" s="966"/>
      <c r="N13" s="966"/>
      <c r="O13" s="966"/>
      <c r="P13" s="966"/>
      <c r="Q13" s="966"/>
    </row>
    <row r="14" spans="1:17" ht="15.95" customHeight="1" x14ac:dyDescent="0.2">
      <c r="A14" s="783">
        <v>2</v>
      </c>
      <c r="B14" s="784">
        <f>SUM('76:81-1'!E16,'76:81-1'!I16)</f>
        <v>1428.52</v>
      </c>
      <c r="C14" s="783"/>
      <c r="D14" s="784">
        <f t="shared" si="0"/>
        <v>1428.52</v>
      </c>
      <c r="E14" s="784">
        <f>SUM('76:81-1'!M16,'76:81-1'!Q16)</f>
        <v>176.07</v>
      </c>
      <c r="F14" s="783"/>
      <c r="G14" s="784">
        <f t="shared" si="1"/>
        <v>176.07</v>
      </c>
      <c r="I14" s="1075"/>
      <c r="J14" s="851"/>
      <c r="K14" s="1076"/>
      <c r="L14" s="966"/>
      <c r="M14" s="966"/>
      <c r="N14" s="966"/>
      <c r="O14" s="966"/>
      <c r="P14" s="966"/>
      <c r="Q14" s="966"/>
    </row>
    <row r="15" spans="1:17" ht="15.95" customHeight="1" x14ac:dyDescent="0.2">
      <c r="A15" s="783">
        <v>3</v>
      </c>
      <c r="B15" s="784">
        <f>SUM('76:81-1'!E17,'76:81-1'!I17)</f>
        <v>1258.51</v>
      </c>
      <c r="C15" s="783"/>
      <c r="D15" s="784">
        <f t="shared" si="0"/>
        <v>1258.51</v>
      </c>
      <c r="E15" s="784">
        <f>SUM('76:81-1'!M17,'76:81-1'!Q17)</f>
        <v>162.04999999999998</v>
      </c>
      <c r="F15" s="783"/>
      <c r="G15" s="784">
        <f t="shared" si="1"/>
        <v>162.04999999999998</v>
      </c>
      <c r="I15" s="1077"/>
      <c r="J15" s="851"/>
      <c r="K15" s="1076"/>
      <c r="L15" s="966"/>
      <c r="M15" s="966"/>
      <c r="N15" s="966"/>
      <c r="O15" s="966"/>
      <c r="P15" s="966"/>
      <c r="Q15" s="966"/>
    </row>
    <row r="16" spans="1:17" ht="15.95" customHeight="1" x14ac:dyDescent="0.2">
      <c r="A16" s="783">
        <v>4</v>
      </c>
      <c r="B16" s="784">
        <f>SUM('76:81-1'!E18,'76:81-1'!I18)</f>
        <v>1239.8300000000002</v>
      </c>
      <c r="C16" s="783"/>
      <c r="D16" s="784">
        <f t="shared" si="0"/>
        <v>1239.8300000000002</v>
      </c>
      <c r="E16" s="784">
        <f>SUM('76:81-1'!M18,'76:81-1'!Q18)</f>
        <v>156.28</v>
      </c>
      <c r="F16" s="783"/>
      <c r="G16" s="784">
        <f t="shared" si="1"/>
        <v>156.28</v>
      </c>
      <c r="I16" s="1077"/>
      <c r="J16" s="851"/>
      <c r="K16" s="1076"/>
      <c r="L16" s="966"/>
      <c r="M16" s="966"/>
      <c r="N16" s="966"/>
      <c r="O16" s="966"/>
      <c r="P16" s="966"/>
      <c r="Q16" s="966"/>
    </row>
    <row r="17" spans="1:17" ht="15.95" customHeight="1" x14ac:dyDescent="0.2">
      <c r="A17" s="783">
        <v>5</v>
      </c>
      <c r="B17" s="784">
        <f>SUM('76:81-1'!E19,'76:81-1'!I19)</f>
        <v>1281.3900000000001</v>
      </c>
      <c r="C17" s="783"/>
      <c r="D17" s="784">
        <f t="shared" si="0"/>
        <v>1281.3900000000001</v>
      </c>
      <c r="E17" s="784">
        <f>SUM('76:81-1'!M19,'76:81-1'!Q19)</f>
        <v>159.93</v>
      </c>
      <c r="F17" s="783"/>
      <c r="G17" s="784">
        <f t="shared" si="1"/>
        <v>159.93</v>
      </c>
      <c r="I17" s="1077"/>
      <c r="J17" s="851"/>
      <c r="K17" s="1076"/>
      <c r="L17" s="966"/>
      <c r="M17" s="966"/>
      <c r="N17" s="966"/>
      <c r="O17" s="966"/>
      <c r="P17" s="966"/>
      <c r="Q17" s="966"/>
    </row>
    <row r="18" spans="1:17" ht="15.95" customHeight="1" x14ac:dyDescent="0.2">
      <c r="A18" s="783">
        <v>6</v>
      </c>
      <c r="B18" s="784">
        <f>SUM('76:81-1'!E20,'76:81-1'!I20)</f>
        <v>1363.34</v>
      </c>
      <c r="C18" s="783"/>
      <c r="D18" s="784">
        <f t="shared" si="0"/>
        <v>1363.34</v>
      </c>
      <c r="E18" s="784">
        <f>SUM('76:81-1'!M20,'76:81-1'!Q20)</f>
        <v>154.09</v>
      </c>
      <c r="F18" s="783"/>
      <c r="G18" s="784">
        <f t="shared" si="1"/>
        <v>154.09</v>
      </c>
      <c r="I18" s="1077"/>
      <c r="J18" s="851"/>
      <c r="K18" s="1076"/>
      <c r="L18" s="966"/>
      <c r="M18" s="966"/>
      <c r="N18" s="966"/>
      <c r="O18" s="966"/>
      <c r="P18" s="966"/>
      <c r="Q18" s="966"/>
    </row>
    <row r="19" spans="1:17" ht="15.95" customHeight="1" x14ac:dyDescent="0.2">
      <c r="A19" s="783">
        <v>7</v>
      </c>
      <c r="B19" s="784">
        <f>SUM('76:81-1'!E21,'76:81-1'!I21)</f>
        <v>1817.57</v>
      </c>
      <c r="C19" s="783"/>
      <c r="D19" s="784">
        <f t="shared" si="0"/>
        <v>1817.57</v>
      </c>
      <c r="E19" s="784">
        <f>SUM('76:81-1'!M21,'76:81-1'!Q21)</f>
        <v>140.27000000000001</v>
      </c>
      <c r="F19" s="783"/>
      <c r="G19" s="784">
        <f t="shared" si="1"/>
        <v>140.27000000000001</v>
      </c>
      <c r="I19" s="1077"/>
      <c r="J19" s="851"/>
      <c r="K19" s="1076"/>
      <c r="L19" s="966"/>
      <c r="M19" s="966"/>
      <c r="N19" s="966"/>
      <c r="O19" s="966"/>
      <c r="P19" s="966"/>
      <c r="Q19" s="966"/>
    </row>
    <row r="20" spans="1:17" ht="15.95" customHeight="1" x14ac:dyDescent="0.2">
      <c r="A20" s="783">
        <v>8</v>
      </c>
      <c r="B20" s="784">
        <f>SUM('76:81-1'!E22,'76:81-1'!I22)</f>
        <v>2228.7800000000002</v>
      </c>
      <c r="C20" s="783"/>
      <c r="D20" s="784">
        <f t="shared" si="0"/>
        <v>2228.7800000000002</v>
      </c>
      <c r="E20" s="784">
        <f>SUM('76:81-1'!M22,'76:81-1'!Q22)</f>
        <v>159.32000000000002</v>
      </c>
      <c r="F20" s="783"/>
      <c r="G20" s="784">
        <f t="shared" si="1"/>
        <v>159.32000000000002</v>
      </c>
      <c r="I20" s="924"/>
      <c r="J20" s="851"/>
      <c r="K20" s="815"/>
    </row>
    <row r="21" spans="1:17" ht="15.95" customHeight="1" x14ac:dyDescent="0.2">
      <c r="A21" s="783">
        <v>9</v>
      </c>
      <c r="B21" s="784">
        <f>SUM('76:81-1'!E23,'76:81-1'!I23)</f>
        <v>3227.5899999999997</v>
      </c>
      <c r="C21" s="783"/>
      <c r="D21" s="784">
        <f t="shared" si="0"/>
        <v>3227.5899999999997</v>
      </c>
      <c r="E21" s="784">
        <f>SUM('76:81-1'!M23,'76:81-1'!Q23)</f>
        <v>156.47</v>
      </c>
      <c r="F21" s="783"/>
      <c r="G21" s="784">
        <f t="shared" si="1"/>
        <v>156.47</v>
      </c>
      <c r="I21" s="924"/>
      <c r="J21" s="851"/>
      <c r="K21" s="815"/>
    </row>
    <row r="22" spans="1:17" ht="15.95" customHeight="1" x14ac:dyDescent="0.2">
      <c r="A22" s="783">
        <v>10</v>
      </c>
      <c r="B22" s="784">
        <f>SUM('76:81-1'!E24,'76:81-1'!I24)</f>
        <v>3452.42</v>
      </c>
      <c r="C22" s="783"/>
      <c r="D22" s="784">
        <f t="shared" si="0"/>
        <v>3452.42</v>
      </c>
      <c r="E22" s="784">
        <f>SUM('76:81-1'!M24,'76:81-1'!Q24)</f>
        <v>150.71</v>
      </c>
      <c r="F22" s="783"/>
      <c r="G22" s="784">
        <f t="shared" si="1"/>
        <v>150.71</v>
      </c>
      <c r="I22" s="924"/>
      <c r="J22" s="851"/>
      <c r="K22" s="815"/>
    </row>
    <row r="23" spans="1:17" ht="15.95" customHeight="1" x14ac:dyDescent="0.2">
      <c r="A23" s="783">
        <v>11</v>
      </c>
      <c r="B23" s="784">
        <f>SUM('76:81-1'!E25,'76:81-1'!I25)</f>
        <v>3313.8100000000004</v>
      </c>
      <c r="C23" s="783"/>
      <c r="D23" s="784">
        <f t="shared" si="0"/>
        <v>3313.8100000000004</v>
      </c>
      <c r="E23" s="784">
        <f>SUM('76:81-1'!M25,'76:81-1'!Q25)</f>
        <v>144.05000000000001</v>
      </c>
      <c r="F23" s="783"/>
      <c r="G23" s="784">
        <f t="shared" si="1"/>
        <v>144.05000000000001</v>
      </c>
      <c r="I23" s="924"/>
      <c r="J23" s="851"/>
      <c r="K23" s="815"/>
    </row>
    <row r="24" spans="1:17" ht="14.25" customHeight="1" x14ac:dyDescent="0.2">
      <c r="A24" s="783">
        <v>12</v>
      </c>
      <c r="B24" s="784">
        <f>SUM('76:81-1'!E26,'76:81-1'!I26)</f>
        <v>3285.3</v>
      </c>
      <c r="C24" s="783"/>
      <c r="D24" s="784">
        <f t="shared" si="0"/>
        <v>3285.3</v>
      </c>
      <c r="E24" s="784">
        <f>SUM('76:81-1'!M26,'76:81-1'!Q26)</f>
        <v>159.20000000000002</v>
      </c>
      <c r="F24" s="783"/>
      <c r="G24" s="784">
        <f t="shared" si="1"/>
        <v>159.20000000000002</v>
      </c>
      <c r="I24" s="924"/>
      <c r="J24" s="851"/>
      <c r="K24" s="815"/>
    </row>
    <row r="25" spans="1:17" ht="14.25" customHeight="1" x14ac:dyDescent="0.2">
      <c r="A25" s="783">
        <v>13</v>
      </c>
      <c r="B25" s="784">
        <f>SUM('76:81-1'!E27,'76:81-1'!I27)</f>
        <v>2591.7199999999998</v>
      </c>
      <c r="C25" s="783"/>
      <c r="D25" s="784">
        <f t="shared" si="0"/>
        <v>2591.7199999999998</v>
      </c>
      <c r="E25" s="784">
        <f>SUM('76:81-1'!M27,'76:81-1'!Q27)</f>
        <v>173.02</v>
      </c>
      <c r="F25" s="783"/>
      <c r="G25" s="784">
        <f t="shared" si="1"/>
        <v>173.02</v>
      </c>
      <c r="I25" s="924"/>
      <c r="J25" s="851"/>
      <c r="K25" s="815"/>
    </row>
    <row r="26" spans="1:17" ht="15.95" customHeight="1" x14ac:dyDescent="0.2">
      <c r="A26" s="783">
        <v>14</v>
      </c>
      <c r="B26" s="784">
        <f>SUM('76:81-1'!E28,'76:81-1'!I28)</f>
        <v>3313.2</v>
      </c>
      <c r="C26" s="783"/>
      <c r="D26" s="784">
        <f t="shared" si="0"/>
        <v>3313.2</v>
      </c>
      <c r="E26" s="784">
        <f>SUM('76:81-1'!M28,'76:81-1'!Q28)</f>
        <v>157.82000000000002</v>
      </c>
      <c r="F26" s="783"/>
      <c r="G26" s="784">
        <f t="shared" si="1"/>
        <v>157.82000000000002</v>
      </c>
      <c r="I26" s="924"/>
      <c r="J26" s="851"/>
      <c r="K26" s="815"/>
    </row>
    <row r="27" spans="1:17" ht="15.95" customHeight="1" x14ac:dyDescent="0.2">
      <c r="A27" s="783">
        <v>15</v>
      </c>
      <c r="B27" s="784">
        <f>SUM('76:81-1'!E29,'76:81-1'!I29)</f>
        <v>3201.01</v>
      </c>
      <c r="C27" s="783"/>
      <c r="D27" s="784">
        <f t="shared" si="0"/>
        <v>3201.01</v>
      </c>
      <c r="E27" s="784">
        <f>SUM('76:81-1'!M29,'76:81-1'!Q29)</f>
        <v>162.85</v>
      </c>
      <c r="F27" s="783"/>
      <c r="G27" s="784">
        <f t="shared" si="1"/>
        <v>162.85</v>
      </c>
      <c r="I27" s="924"/>
      <c r="J27" s="851"/>
      <c r="K27" s="815"/>
    </row>
    <row r="28" spans="1:17" ht="15.95" customHeight="1" x14ac:dyDescent="0.2">
      <c r="A28" s="783">
        <v>16</v>
      </c>
      <c r="B28" s="784">
        <f>SUM('76:81-1'!E30,'76:81-1'!I30)</f>
        <v>2945.46</v>
      </c>
      <c r="C28" s="783"/>
      <c r="D28" s="784">
        <f t="shared" si="0"/>
        <v>2945.46</v>
      </c>
      <c r="E28" s="784">
        <f>SUM('76:81-1'!M30,'76:81-1'!Q30)</f>
        <v>172.13000000000002</v>
      </c>
      <c r="F28" s="783"/>
      <c r="G28" s="784">
        <f t="shared" si="1"/>
        <v>172.13000000000002</v>
      </c>
      <c r="I28" s="924"/>
      <c r="J28" s="851"/>
      <c r="K28" s="815"/>
    </row>
    <row r="29" spans="1:17" ht="15.95" customHeight="1" x14ac:dyDescent="0.2">
      <c r="A29" s="783">
        <v>17</v>
      </c>
      <c r="B29" s="784">
        <f>SUM('76:81-1'!E31,'76:81-1'!I31)</f>
        <v>3085.9900000000002</v>
      </c>
      <c r="C29" s="783"/>
      <c r="D29" s="784">
        <f t="shared" si="0"/>
        <v>3085.9900000000002</v>
      </c>
      <c r="E29" s="784">
        <f>SUM('76:81-1'!M31,'76:81-1'!Q31)</f>
        <v>171.25</v>
      </c>
      <c r="F29" s="783"/>
      <c r="G29" s="784">
        <f t="shared" si="1"/>
        <v>171.25</v>
      </c>
      <c r="I29" s="924"/>
      <c r="J29" s="851"/>
      <c r="K29" s="815"/>
    </row>
    <row r="30" spans="1:17" ht="15.95" customHeight="1" x14ac:dyDescent="0.2">
      <c r="A30" s="783">
        <v>18</v>
      </c>
      <c r="B30" s="784">
        <f>SUM('76:81-1'!E32,'76:81-1'!I32)</f>
        <v>2577.87</v>
      </c>
      <c r="C30" s="783"/>
      <c r="D30" s="784">
        <f t="shared" si="0"/>
        <v>2577.87</v>
      </c>
      <c r="E30" s="784">
        <f>SUM('76:81-1'!M32,'76:81-1'!Q32)</f>
        <v>172.54</v>
      </c>
      <c r="F30" s="783"/>
      <c r="G30" s="784">
        <f t="shared" si="1"/>
        <v>172.54</v>
      </c>
      <c r="I30" s="924"/>
      <c r="J30" s="851"/>
      <c r="K30" s="815"/>
    </row>
    <row r="31" spans="1:17" ht="15.95" customHeight="1" x14ac:dyDescent="0.2">
      <c r="A31" s="803">
        <v>19</v>
      </c>
      <c r="B31" s="784">
        <f>SUM('76:81-1'!E33,'76:81-1'!I33)</f>
        <v>2636.71</v>
      </c>
      <c r="C31" s="799"/>
      <c r="D31" s="784">
        <f t="shared" si="0"/>
        <v>2636.71</v>
      </c>
      <c r="E31" s="784">
        <f>SUM('76:81-1'!M33,'76:81-1'!Q33)</f>
        <v>172.67000000000002</v>
      </c>
      <c r="F31" s="799"/>
      <c r="G31" s="784">
        <f t="shared" si="1"/>
        <v>172.67000000000002</v>
      </c>
      <c r="I31" s="924"/>
      <c r="J31" s="851"/>
      <c r="K31" s="815"/>
    </row>
    <row r="32" spans="1:17" ht="15.95" customHeight="1" x14ac:dyDescent="0.2">
      <c r="A32" s="803">
        <v>20</v>
      </c>
      <c r="B32" s="784">
        <f>SUM('76:81-1'!E34,'76:81-1'!I34)</f>
        <v>2528.46</v>
      </c>
      <c r="C32" s="803"/>
      <c r="D32" s="784">
        <f t="shared" si="0"/>
        <v>2528.46</v>
      </c>
      <c r="E32" s="784">
        <f>SUM('76:81-1'!M34,'76:81-1'!Q34)</f>
        <v>176.66</v>
      </c>
      <c r="F32" s="803"/>
      <c r="G32" s="784">
        <f t="shared" si="1"/>
        <v>176.66</v>
      </c>
      <c r="I32" s="924"/>
      <c r="J32" s="851"/>
      <c r="K32" s="815"/>
    </row>
    <row r="33" spans="1:11" ht="15.95" customHeight="1" x14ac:dyDescent="0.2">
      <c r="A33" s="783">
        <v>21</v>
      </c>
      <c r="B33" s="784">
        <f>SUM('76:81-1'!E35,'76:81-1'!I35)</f>
        <v>2297.7399999999998</v>
      </c>
      <c r="C33" s="783"/>
      <c r="D33" s="784">
        <f t="shared" si="0"/>
        <v>2297.7399999999998</v>
      </c>
      <c r="E33" s="784">
        <f>SUM('76:81-1'!M35,'76:81-1'!Q35)</f>
        <v>157.82</v>
      </c>
      <c r="F33" s="783"/>
      <c r="G33" s="784">
        <f t="shared" si="1"/>
        <v>157.82</v>
      </c>
      <c r="I33" s="924"/>
      <c r="J33" s="851"/>
      <c r="K33" s="815"/>
    </row>
    <row r="34" spans="1:11" ht="15.95" customHeight="1" x14ac:dyDescent="0.2">
      <c r="A34" s="783">
        <v>22</v>
      </c>
      <c r="B34" s="784">
        <f>SUM('76:81-1'!E36,'76:81-1'!I36)</f>
        <v>2282.89</v>
      </c>
      <c r="C34" s="783"/>
      <c r="D34" s="784">
        <f t="shared" si="0"/>
        <v>2282.89</v>
      </c>
      <c r="E34" s="784">
        <f>SUM('76:81-1'!M36,'76:81-1'!Q36)</f>
        <v>143.57</v>
      </c>
      <c r="F34" s="783"/>
      <c r="G34" s="784">
        <f t="shared" si="1"/>
        <v>143.57</v>
      </c>
      <c r="I34" s="924"/>
      <c r="J34" s="851"/>
      <c r="K34" s="815"/>
    </row>
    <row r="35" spans="1:11" ht="15.95" customHeight="1" x14ac:dyDescent="0.2">
      <c r="A35" s="783">
        <v>23</v>
      </c>
      <c r="B35" s="784">
        <f>SUM('76:81-1'!E37,'76:81-1'!I37)</f>
        <v>2050.65</v>
      </c>
      <c r="C35" s="783"/>
      <c r="D35" s="784">
        <f t="shared" si="0"/>
        <v>2050.65</v>
      </c>
      <c r="E35" s="784">
        <f>SUM('76:81-1'!M37,'76:81-1'!Q37)</f>
        <v>148.21</v>
      </c>
      <c r="F35" s="783"/>
      <c r="G35" s="784">
        <f t="shared" si="1"/>
        <v>148.21</v>
      </c>
      <c r="I35" s="924"/>
      <c r="J35" s="851"/>
      <c r="K35" s="815"/>
    </row>
    <row r="36" spans="1:11" ht="15.95" customHeight="1" x14ac:dyDescent="0.2">
      <c r="A36" s="783">
        <v>24</v>
      </c>
      <c r="B36" s="784">
        <f>SUM('76:81-1'!E38,'76:81-1'!I38)</f>
        <v>1826.6399999999999</v>
      </c>
      <c r="C36" s="783"/>
      <c r="D36" s="784">
        <f t="shared" si="0"/>
        <v>1826.6399999999999</v>
      </c>
      <c r="E36" s="784">
        <f>SUM(E13:E35)</f>
        <v>3718.5500000000006</v>
      </c>
      <c r="F36" s="783"/>
      <c r="G36" s="784">
        <f t="shared" si="1"/>
        <v>3718.5500000000006</v>
      </c>
      <c r="I36" s="924"/>
      <c r="J36" s="851"/>
      <c r="K36" s="815"/>
    </row>
    <row r="37" spans="1:11" ht="15.95" customHeight="1" x14ac:dyDescent="0.2">
      <c r="A37" s="785" t="s">
        <v>19</v>
      </c>
      <c r="B37" s="786"/>
      <c r="C37" s="787"/>
      <c r="D37" s="786">
        <f>SUM(D13:D36)</f>
        <v>56872.99</v>
      </c>
      <c r="E37" s="786"/>
      <c r="F37" s="787"/>
      <c r="G37" s="786">
        <f>SUM(G13:G36)</f>
        <v>7437.1000000000013</v>
      </c>
      <c r="I37" s="924"/>
      <c r="J37" s="851"/>
      <c r="K37" s="815"/>
    </row>
    <row r="38" spans="1:11" x14ac:dyDescent="0.2">
      <c r="I38" s="925"/>
    </row>
    <row r="40" spans="1:11" ht="15.75" customHeight="1" x14ac:dyDescent="0.3">
      <c r="C40" s="475"/>
      <c r="D40" s="475"/>
      <c r="F40" s="481"/>
    </row>
    <row r="41" spans="1:11" ht="15.75" x14ac:dyDescent="0.25">
      <c r="C41" s="1300" t="s">
        <v>526</v>
      </c>
    </row>
    <row r="48" spans="1:11" ht="13.5" x14ac:dyDescent="0.25">
      <c r="A48" s="2741"/>
      <c r="B48" s="2741"/>
    </row>
    <row r="49" spans="1:4" ht="13.5" x14ac:dyDescent="0.25">
      <c r="A49" s="2741"/>
      <c r="B49" s="2741"/>
    </row>
    <row r="51" spans="1:4" hidden="1" x14ac:dyDescent="0.2">
      <c r="D51" s="1177">
        <f>MAX(D13:D37)</f>
        <v>56872.99</v>
      </c>
    </row>
  </sheetData>
  <mergeCells count="9">
    <mergeCell ref="A4:G4"/>
    <mergeCell ref="A6:G6"/>
    <mergeCell ref="A49:B49"/>
    <mergeCell ref="D7:G7"/>
    <mergeCell ref="A48:B48"/>
    <mergeCell ref="A8:G8"/>
    <mergeCell ref="A10:A11"/>
    <mergeCell ref="B10:D10"/>
    <mergeCell ref="E10:G10"/>
  </mergeCells>
  <phoneticPr fontId="5" type="noConversion"/>
  <conditionalFormatting sqref="D13:D36">
    <cfRule type="cellIs" dxfId="6" priority="1" stopIfTrue="1" operator="equal">
      <formula>$D$51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topLeftCell="A7" zoomScale="85" zoomScaleNormal="85" workbookViewId="0">
      <selection activeCell="L17" sqref="L16:L17"/>
    </sheetView>
  </sheetViews>
  <sheetFormatPr defaultRowHeight="12.75" x14ac:dyDescent="0.2"/>
  <cols>
    <col min="1" max="1" width="7.42578125" style="472" customWidth="1"/>
    <col min="2" max="7" width="13.7109375" style="473" customWidth="1"/>
    <col min="8" max="16384" width="9.140625" style="474"/>
  </cols>
  <sheetData>
    <row r="1" spans="1:17" x14ac:dyDescent="0.2">
      <c r="G1" s="801" t="s">
        <v>179</v>
      </c>
    </row>
    <row r="2" spans="1:17" ht="15.75" x14ac:dyDescent="0.25">
      <c r="A2" s="1616"/>
      <c r="B2" s="1303"/>
      <c r="C2" s="1303"/>
      <c r="D2" s="475" t="s">
        <v>111</v>
      </c>
      <c r="E2" s="1303"/>
      <c r="F2" s="1303"/>
      <c r="G2" s="1303"/>
    </row>
    <row r="3" spans="1:17" ht="15.75" x14ac:dyDescent="0.25">
      <c r="A3" s="1616"/>
      <c r="B3" s="1303"/>
      <c r="C3" s="1303"/>
      <c r="D3" s="1303"/>
      <c r="E3" s="1303"/>
      <c r="F3" s="1303"/>
      <c r="G3" s="1303"/>
    </row>
    <row r="4" spans="1:17" ht="15.75" x14ac:dyDescent="0.25">
      <c r="A4" s="2747" t="s">
        <v>693</v>
      </c>
      <c r="B4" s="2750"/>
      <c r="C4" s="2750"/>
      <c r="D4" s="2750"/>
      <c r="E4" s="2750"/>
      <c r="F4" s="2750"/>
      <c r="G4" s="2750"/>
      <c r="I4" s="966"/>
      <c r="J4" s="966"/>
      <c r="K4" s="966"/>
      <c r="L4" s="966"/>
      <c r="M4" s="966"/>
      <c r="N4" s="966"/>
      <c r="O4" s="966"/>
      <c r="P4" s="966"/>
      <c r="Q4" s="966"/>
    </row>
    <row r="5" spans="1:17" ht="15.75" x14ac:dyDescent="0.25">
      <c r="A5" s="1616"/>
      <c r="B5" s="1303"/>
      <c r="C5" s="1303"/>
      <c r="D5" s="1303"/>
      <c r="E5" s="1303"/>
      <c r="F5" s="1303"/>
      <c r="G5" s="1303"/>
      <c r="I5" s="966"/>
      <c r="J5" s="966"/>
      <c r="K5" s="966"/>
      <c r="L5" s="966"/>
      <c r="M5" s="966"/>
      <c r="N5" s="966"/>
      <c r="O5" s="966"/>
      <c r="P5" s="966"/>
      <c r="Q5" s="966"/>
    </row>
    <row r="6" spans="1:17" ht="15.75" x14ac:dyDescent="0.25">
      <c r="A6" s="2751" t="s">
        <v>504</v>
      </c>
      <c r="B6" s="2751"/>
      <c r="C6" s="2751"/>
      <c r="D6" s="2752"/>
      <c r="E6" s="2752"/>
      <c r="F6" s="2752"/>
      <c r="G6" s="2752"/>
      <c r="H6" s="473"/>
      <c r="I6" s="966"/>
      <c r="J6" s="966"/>
      <c r="K6" s="966"/>
      <c r="L6" s="966"/>
      <c r="M6" s="966"/>
      <c r="N6" s="966"/>
      <c r="O6" s="966"/>
      <c r="P6" s="966"/>
      <c r="Q6" s="966"/>
    </row>
    <row r="7" spans="1:17" ht="9" customHeight="1" x14ac:dyDescent="0.25">
      <c r="A7" s="1616"/>
      <c r="B7" s="1303"/>
      <c r="C7" s="1303"/>
      <c r="D7" s="3010"/>
      <c r="E7" s="3010"/>
      <c r="F7" s="3010"/>
      <c r="G7" s="3010"/>
      <c r="I7" s="966"/>
      <c r="J7" s="966"/>
      <c r="K7" s="966"/>
      <c r="L7" s="966"/>
      <c r="M7" s="966"/>
      <c r="N7" s="966"/>
      <c r="O7" s="966"/>
      <c r="P7" s="966"/>
      <c r="Q7" s="966"/>
    </row>
    <row r="8" spans="1:17" ht="15.75" x14ac:dyDescent="0.25">
      <c r="A8" s="3011" t="s">
        <v>626</v>
      </c>
      <c r="B8" s="3012"/>
      <c r="C8" s="3012"/>
      <c r="D8" s="3012"/>
      <c r="E8" s="3012"/>
      <c r="F8" s="3012"/>
      <c r="G8" s="3012"/>
      <c r="I8" s="966"/>
      <c r="J8" s="966"/>
      <c r="K8" s="966"/>
      <c r="L8" s="966"/>
      <c r="M8" s="966"/>
      <c r="N8" s="966"/>
      <c r="O8" s="966"/>
      <c r="P8" s="966"/>
      <c r="Q8" s="966"/>
    </row>
    <row r="9" spans="1:17" x14ac:dyDescent="0.2">
      <c r="B9" s="476"/>
      <c r="C9" s="1615"/>
      <c r="D9" s="1615"/>
      <c r="E9" s="1615"/>
      <c r="F9" s="1615"/>
      <c r="G9" s="1615"/>
      <c r="H9" s="1615"/>
      <c r="I9" s="1615"/>
      <c r="J9" s="966"/>
      <c r="K9" s="966"/>
      <c r="L9" s="966"/>
      <c r="M9" s="966"/>
      <c r="N9" s="966"/>
      <c r="O9" s="966"/>
      <c r="P9" s="966"/>
      <c r="Q9" s="966"/>
    </row>
    <row r="10" spans="1:17" ht="15.75" customHeight="1" x14ac:dyDescent="0.25">
      <c r="A10" s="2742" t="s">
        <v>112</v>
      </c>
      <c r="B10" s="2744" t="s">
        <v>10</v>
      </c>
      <c r="C10" s="2745"/>
      <c r="D10" s="2745"/>
      <c r="E10" s="2744" t="s">
        <v>11</v>
      </c>
      <c r="F10" s="2745"/>
      <c r="G10" s="2749"/>
      <c r="H10" s="1615"/>
      <c r="I10" s="1615"/>
      <c r="J10" s="966"/>
      <c r="K10" s="966"/>
      <c r="L10" s="966"/>
      <c r="M10" s="966"/>
      <c r="N10" s="966"/>
      <c r="O10" s="966"/>
      <c r="P10" s="966"/>
      <c r="Q10" s="966"/>
    </row>
    <row r="11" spans="1:17" s="478" customFormat="1" ht="60.75" customHeight="1" x14ac:dyDescent="0.2">
      <c r="A11" s="3013"/>
      <c r="B11" s="477" t="s">
        <v>113</v>
      </c>
      <c r="C11" s="477" t="s">
        <v>114</v>
      </c>
      <c r="D11" s="477" t="s">
        <v>115</v>
      </c>
      <c r="E11" s="477" t="s">
        <v>113</v>
      </c>
      <c r="F11" s="477" t="s">
        <v>114</v>
      </c>
      <c r="G11" s="477" t="s">
        <v>309</v>
      </c>
    </row>
    <row r="12" spans="1:17" s="480" customFormat="1" ht="10.5" customHeight="1" x14ac:dyDescent="0.2">
      <c r="A12" s="1081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479">
        <v>7</v>
      </c>
      <c r="I12" s="850"/>
      <c r="J12" s="850"/>
      <c r="K12" s="850"/>
    </row>
    <row r="13" spans="1:17" ht="15.95" customHeight="1" x14ac:dyDescent="0.2">
      <c r="A13" s="783">
        <v>1</v>
      </c>
      <c r="B13" s="784">
        <f>SUM('92:95'!E15,'92:95'!I15)</f>
        <v>728.4</v>
      </c>
      <c r="C13" s="783"/>
      <c r="D13" s="784">
        <f t="shared" ref="D13:D36" si="0">B13</f>
        <v>728.4</v>
      </c>
      <c r="E13" s="784">
        <f>SUM('92:95'!M15,'92:95'!Q15)</f>
        <v>579.20000000000005</v>
      </c>
      <c r="F13" s="783"/>
      <c r="G13" s="784">
        <f t="shared" ref="G13:G36" si="1">E13</f>
        <v>579.20000000000005</v>
      </c>
      <c r="I13" s="1075"/>
      <c r="J13" s="851"/>
      <c r="K13" s="1076"/>
      <c r="L13" s="966"/>
      <c r="M13" s="966"/>
      <c r="N13" s="966"/>
      <c r="O13" s="966"/>
      <c r="P13" s="966"/>
      <c r="Q13" s="966"/>
    </row>
    <row r="14" spans="1:17" ht="15.95" customHeight="1" x14ac:dyDescent="0.2">
      <c r="A14" s="783">
        <v>2</v>
      </c>
      <c r="B14" s="784">
        <f>SUM('92:95'!E16,'92:95'!I16)</f>
        <v>635.59999999999991</v>
      </c>
      <c r="C14" s="783"/>
      <c r="D14" s="784">
        <f t="shared" si="0"/>
        <v>635.59999999999991</v>
      </c>
      <c r="E14" s="784">
        <f>SUM('92:95'!M16,'92:95'!Q16)</f>
        <v>466.4</v>
      </c>
      <c r="F14" s="783"/>
      <c r="G14" s="784">
        <f t="shared" si="1"/>
        <v>466.4</v>
      </c>
      <c r="I14" s="1075"/>
      <c r="J14" s="851"/>
      <c r="K14" s="1076"/>
      <c r="L14" s="966"/>
      <c r="M14" s="966"/>
      <c r="N14" s="966"/>
      <c r="O14" s="966"/>
      <c r="P14" s="966"/>
      <c r="Q14" s="966"/>
    </row>
    <row r="15" spans="1:17" ht="15.95" customHeight="1" x14ac:dyDescent="0.2">
      <c r="A15" s="783">
        <v>3</v>
      </c>
      <c r="B15" s="784">
        <f>SUM('92:95'!E17,'92:95'!I17)</f>
        <v>577.20000000000005</v>
      </c>
      <c r="C15" s="783"/>
      <c r="D15" s="784">
        <f t="shared" si="0"/>
        <v>577.20000000000005</v>
      </c>
      <c r="E15" s="784">
        <f>SUM('92:95'!M17,'92:95'!Q17)</f>
        <v>452</v>
      </c>
      <c r="F15" s="783"/>
      <c r="G15" s="784">
        <f t="shared" si="1"/>
        <v>452</v>
      </c>
      <c r="I15" s="1077"/>
      <c r="J15" s="851"/>
      <c r="K15" s="1076"/>
      <c r="L15" s="966"/>
      <c r="M15" s="966"/>
      <c r="N15" s="966"/>
      <c r="O15" s="966"/>
      <c r="P15" s="966"/>
      <c r="Q15" s="966"/>
    </row>
    <row r="16" spans="1:17" ht="15.95" customHeight="1" x14ac:dyDescent="0.2">
      <c r="A16" s="783">
        <v>4</v>
      </c>
      <c r="B16" s="784">
        <f>SUM('92:95'!E18,'92:95'!I18)</f>
        <v>580.4</v>
      </c>
      <c r="C16" s="783"/>
      <c r="D16" s="784">
        <f t="shared" si="0"/>
        <v>580.4</v>
      </c>
      <c r="E16" s="784">
        <f>SUM('92:95'!M18,'92:95'!Q18)</f>
        <v>464.4</v>
      </c>
      <c r="F16" s="783"/>
      <c r="G16" s="784">
        <f t="shared" si="1"/>
        <v>464.4</v>
      </c>
      <c r="I16" s="1077"/>
      <c r="J16" s="851"/>
      <c r="K16" s="1076"/>
      <c r="L16" s="966"/>
      <c r="M16" s="966"/>
      <c r="N16" s="966"/>
      <c r="O16" s="966"/>
      <c r="P16" s="966"/>
      <c r="Q16" s="966"/>
    </row>
    <row r="17" spans="1:17" ht="15.95" customHeight="1" x14ac:dyDescent="0.2">
      <c r="A17" s="783">
        <v>5</v>
      </c>
      <c r="B17" s="784">
        <f>SUM('92:95'!E19,'92:95'!I19)</f>
        <v>573.59999999999991</v>
      </c>
      <c r="C17" s="783"/>
      <c r="D17" s="784">
        <f t="shared" si="0"/>
        <v>573.59999999999991</v>
      </c>
      <c r="E17" s="784">
        <f>SUM('92:95'!M19,'92:95'!Q19)</f>
        <v>474</v>
      </c>
      <c r="F17" s="783"/>
      <c r="G17" s="784">
        <f t="shared" si="1"/>
        <v>474</v>
      </c>
      <c r="I17" s="1077"/>
      <c r="J17" s="851"/>
      <c r="K17" s="1076"/>
      <c r="L17" s="966"/>
      <c r="M17" s="966"/>
      <c r="N17" s="966"/>
      <c r="O17" s="966"/>
      <c r="P17" s="966"/>
      <c r="Q17" s="966"/>
    </row>
    <row r="18" spans="1:17" ht="15.95" customHeight="1" x14ac:dyDescent="0.2">
      <c r="A18" s="783">
        <v>6</v>
      </c>
      <c r="B18" s="784">
        <f>SUM('92:95'!E20,'92:95'!I20)</f>
        <v>646.4</v>
      </c>
      <c r="C18" s="783"/>
      <c r="D18" s="784">
        <f t="shared" si="0"/>
        <v>646.4</v>
      </c>
      <c r="E18" s="784">
        <f>SUM('92:95'!M20,'92:95'!Q20)</f>
        <v>460.4</v>
      </c>
      <c r="F18" s="783"/>
      <c r="G18" s="784">
        <f t="shared" si="1"/>
        <v>460.4</v>
      </c>
      <c r="I18" s="1077"/>
      <c r="J18" s="851"/>
      <c r="K18" s="1076"/>
      <c r="L18" s="966"/>
      <c r="M18" s="966"/>
      <c r="N18" s="966"/>
      <c r="O18" s="966"/>
      <c r="P18" s="966"/>
      <c r="Q18" s="966"/>
    </row>
    <row r="19" spans="1:17" ht="15.95" customHeight="1" x14ac:dyDescent="0.2">
      <c r="A19" s="783">
        <v>7</v>
      </c>
      <c r="B19" s="784">
        <f>SUM('92:95'!E21,'92:95'!I21)</f>
        <v>958</v>
      </c>
      <c r="C19" s="783"/>
      <c r="D19" s="784">
        <f t="shared" si="0"/>
        <v>958</v>
      </c>
      <c r="E19" s="784">
        <f>SUM('92:95'!M21,'92:95'!Q21)</f>
        <v>452.8</v>
      </c>
      <c r="F19" s="783"/>
      <c r="G19" s="784">
        <f t="shared" si="1"/>
        <v>452.8</v>
      </c>
      <c r="I19" s="1077"/>
      <c r="J19" s="851"/>
      <c r="K19" s="1076"/>
      <c r="L19" s="966"/>
      <c r="M19" s="966"/>
      <c r="N19" s="966"/>
      <c r="O19" s="966"/>
      <c r="P19" s="966"/>
      <c r="Q19" s="966"/>
    </row>
    <row r="20" spans="1:17" ht="15.95" customHeight="1" x14ac:dyDescent="0.2">
      <c r="A20" s="783">
        <v>8</v>
      </c>
      <c r="B20" s="784">
        <f>SUM('92:95'!E22,'92:95'!I22)</f>
        <v>1200</v>
      </c>
      <c r="C20" s="783"/>
      <c r="D20" s="784">
        <f t="shared" si="0"/>
        <v>1200</v>
      </c>
      <c r="E20" s="784">
        <f>SUM('92:95'!M22,'92:95'!Q22)</f>
        <v>486.40000000000003</v>
      </c>
      <c r="F20" s="783"/>
      <c r="G20" s="784">
        <f t="shared" si="1"/>
        <v>486.40000000000003</v>
      </c>
      <c r="I20" s="924"/>
      <c r="J20" s="851"/>
      <c r="K20" s="815"/>
    </row>
    <row r="21" spans="1:17" ht="15.95" customHeight="1" x14ac:dyDescent="0.2">
      <c r="A21" s="783">
        <v>9</v>
      </c>
      <c r="B21" s="784">
        <f>SUM('92:95'!E23,'92:95'!I23)</f>
        <v>1353.2</v>
      </c>
      <c r="C21" s="783"/>
      <c r="D21" s="784">
        <f t="shared" si="0"/>
        <v>1353.2</v>
      </c>
      <c r="E21" s="784">
        <f>SUM('92:95'!M23,'92:95'!Q23)</f>
        <v>657.2</v>
      </c>
      <c r="F21" s="783"/>
      <c r="G21" s="784">
        <f t="shared" si="1"/>
        <v>657.2</v>
      </c>
      <c r="I21" s="924"/>
      <c r="J21" s="851"/>
      <c r="K21" s="815"/>
    </row>
    <row r="22" spans="1:17" ht="15.95" customHeight="1" x14ac:dyDescent="0.2">
      <c r="A22" s="783">
        <v>10</v>
      </c>
      <c r="B22" s="784">
        <f>SUM('92:95'!E24,'92:95'!I24)</f>
        <v>1497.6</v>
      </c>
      <c r="C22" s="783"/>
      <c r="D22" s="784">
        <f t="shared" si="0"/>
        <v>1497.6</v>
      </c>
      <c r="E22" s="784">
        <f>SUM('92:95'!M24,'92:95'!Q24)</f>
        <v>848.8</v>
      </c>
      <c r="F22" s="783"/>
      <c r="G22" s="784">
        <f t="shared" si="1"/>
        <v>848.8</v>
      </c>
      <c r="I22" s="924"/>
      <c r="J22" s="851"/>
      <c r="K22" s="815"/>
    </row>
    <row r="23" spans="1:17" ht="15.95" customHeight="1" x14ac:dyDescent="0.2">
      <c r="A23" s="783">
        <v>11</v>
      </c>
      <c r="B23" s="784">
        <f>SUM('92:95'!E25,'92:95'!I25)</f>
        <v>1408.8000000000002</v>
      </c>
      <c r="C23" s="783"/>
      <c r="D23" s="784">
        <f t="shared" si="0"/>
        <v>1408.8000000000002</v>
      </c>
      <c r="E23" s="784">
        <f>SUM('92:95'!M25,'92:95'!Q25)</f>
        <v>693.6</v>
      </c>
      <c r="F23" s="783"/>
      <c r="G23" s="784">
        <f t="shared" si="1"/>
        <v>693.6</v>
      </c>
      <c r="I23" s="924"/>
      <c r="J23" s="851"/>
      <c r="K23" s="815"/>
    </row>
    <row r="24" spans="1:17" ht="14.25" customHeight="1" x14ac:dyDescent="0.2">
      <c r="A24" s="783">
        <v>12</v>
      </c>
      <c r="B24" s="784">
        <f>SUM('92:95'!E26,'92:95'!I26)</f>
        <v>1420</v>
      </c>
      <c r="C24" s="783"/>
      <c r="D24" s="784">
        <f t="shared" si="0"/>
        <v>1420</v>
      </c>
      <c r="E24" s="784">
        <f>SUM('92:95'!M26,'92:95'!Q26)</f>
        <v>777.6</v>
      </c>
      <c r="F24" s="783"/>
      <c r="G24" s="784">
        <f t="shared" si="1"/>
        <v>777.6</v>
      </c>
      <c r="I24" s="924"/>
      <c r="J24" s="851"/>
      <c r="K24" s="815"/>
    </row>
    <row r="25" spans="1:17" ht="14.25" customHeight="1" x14ac:dyDescent="0.2">
      <c r="A25" s="783">
        <v>13</v>
      </c>
      <c r="B25" s="784">
        <f>SUM('92:95'!E27,'92:95'!I27)</f>
        <v>1154.8</v>
      </c>
      <c r="C25" s="783"/>
      <c r="D25" s="784">
        <f t="shared" si="0"/>
        <v>1154.8</v>
      </c>
      <c r="E25" s="784">
        <f>SUM('92:95'!M27,'92:95'!Q27)</f>
        <v>482</v>
      </c>
      <c r="F25" s="783"/>
      <c r="G25" s="784">
        <f t="shared" si="1"/>
        <v>482</v>
      </c>
      <c r="I25" s="924"/>
      <c r="J25" s="851"/>
      <c r="K25" s="815"/>
    </row>
    <row r="26" spans="1:17" ht="15.95" customHeight="1" x14ac:dyDescent="0.2">
      <c r="A26" s="783">
        <v>14</v>
      </c>
      <c r="B26" s="784">
        <f>SUM('92:95'!E28,'92:95'!I28)</f>
        <v>1323.2</v>
      </c>
      <c r="C26" s="783"/>
      <c r="D26" s="784">
        <f t="shared" si="0"/>
        <v>1323.2</v>
      </c>
      <c r="E26" s="784">
        <f>SUM('92:95'!M28,'92:95'!Q28)</f>
        <v>798</v>
      </c>
      <c r="F26" s="783"/>
      <c r="G26" s="784">
        <f t="shared" si="1"/>
        <v>798</v>
      </c>
      <c r="I26" s="924"/>
      <c r="J26" s="851"/>
      <c r="K26" s="815"/>
    </row>
    <row r="27" spans="1:17" ht="15.95" customHeight="1" x14ac:dyDescent="0.2">
      <c r="A27" s="783">
        <v>15</v>
      </c>
      <c r="B27" s="784">
        <f>SUM('92:95'!E29,'92:95'!I29)</f>
        <v>1301.5999999999999</v>
      </c>
      <c r="C27" s="783"/>
      <c r="D27" s="784">
        <f t="shared" si="0"/>
        <v>1301.5999999999999</v>
      </c>
      <c r="E27" s="784">
        <f>SUM('92:95'!M29,'92:95'!Q29)</f>
        <v>762.4</v>
      </c>
      <c r="F27" s="783"/>
      <c r="G27" s="784">
        <f t="shared" si="1"/>
        <v>762.4</v>
      </c>
      <c r="I27" s="924"/>
      <c r="J27" s="851"/>
      <c r="K27" s="815"/>
    </row>
    <row r="28" spans="1:17" ht="15.95" customHeight="1" x14ac:dyDescent="0.2">
      <c r="A28" s="783">
        <v>16</v>
      </c>
      <c r="B28" s="784">
        <f>SUM('92:95'!E30,'92:95'!I30)</f>
        <v>1377.1999999999998</v>
      </c>
      <c r="C28" s="783"/>
      <c r="D28" s="784">
        <f t="shared" si="0"/>
        <v>1377.1999999999998</v>
      </c>
      <c r="E28" s="784">
        <f>SUM('92:95'!M30,'92:95'!Q30)</f>
        <v>825.19999999999993</v>
      </c>
      <c r="F28" s="783"/>
      <c r="G28" s="784">
        <f t="shared" si="1"/>
        <v>825.19999999999993</v>
      </c>
      <c r="I28" s="924"/>
      <c r="J28" s="851"/>
      <c r="K28" s="815"/>
    </row>
    <row r="29" spans="1:17" ht="15.95" customHeight="1" x14ac:dyDescent="0.2">
      <c r="A29" s="783">
        <v>17</v>
      </c>
      <c r="B29" s="784">
        <f>SUM('92:95'!E31,'92:95'!I31)</f>
        <v>1201.5999999999999</v>
      </c>
      <c r="C29" s="783"/>
      <c r="D29" s="784">
        <f t="shared" si="0"/>
        <v>1201.5999999999999</v>
      </c>
      <c r="E29" s="784">
        <f>SUM('92:95'!M31,'92:95'!Q31)</f>
        <v>682.8</v>
      </c>
      <c r="F29" s="783"/>
      <c r="G29" s="784">
        <f t="shared" si="1"/>
        <v>682.8</v>
      </c>
      <c r="I29" s="924"/>
      <c r="J29" s="851"/>
      <c r="K29" s="815"/>
    </row>
    <row r="30" spans="1:17" ht="15.95" customHeight="1" x14ac:dyDescent="0.2">
      <c r="A30" s="783">
        <v>18</v>
      </c>
      <c r="B30" s="784">
        <f>SUM('92:95'!E32,'92:95'!I32)</f>
        <v>1146.8000000000002</v>
      </c>
      <c r="C30" s="783"/>
      <c r="D30" s="784">
        <f t="shared" si="0"/>
        <v>1146.8000000000002</v>
      </c>
      <c r="E30" s="784">
        <f>SUM('92:95'!M32,'92:95'!Q32)</f>
        <v>560.79999999999995</v>
      </c>
      <c r="F30" s="783"/>
      <c r="G30" s="784">
        <f t="shared" si="1"/>
        <v>560.79999999999995</v>
      </c>
      <c r="I30" s="924"/>
      <c r="J30" s="851"/>
      <c r="K30" s="815"/>
    </row>
    <row r="31" spans="1:17" ht="15.95" customHeight="1" x14ac:dyDescent="0.2">
      <c r="A31" s="803">
        <v>19</v>
      </c>
      <c r="B31" s="784">
        <f>SUM('92:95'!E33,'92:95'!I33)</f>
        <v>1130.4000000000001</v>
      </c>
      <c r="C31" s="799"/>
      <c r="D31" s="784">
        <f t="shared" si="0"/>
        <v>1130.4000000000001</v>
      </c>
      <c r="E31" s="784">
        <f>SUM('92:95'!M33,'92:95'!Q33)</f>
        <v>514.79999999999995</v>
      </c>
      <c r="F31" s="799"/>
      <c r="G31" s="784">
        <f t="shared" si="1"/>
        <v>514.79999999999995</v>
      </c>
      <c r="I31" s="924"/>
      <c r="J31" s="851"/>
      <c r="K31" s="815"/>
    </row>
    <row r="32" spans="1:17" ht="15.95" customHeight="1" x14ac:dyDescent="0.2">
      <c r="A32" s="803">
        <v>20</v>
      </c>
      <c r="B32" s="784">
        <f>SUM('92:95'!E34,'92:95'!I34)</f>
        <v>1152</v>
      </c>
      <c r="C32" s="803"/>
      <c r="D32" s="784">
        <f t="shared" si="0"/>
        <v>1152</v>
      </c>
      <c r="E32" s="784">
        <f>SUM('92:95'!M34,'92:95'!Q34)</f>
        <v>545.20000000000005</v>
      </c>
      <c r="F32" s="803"/>
      <c r="G32" s="784">
        <f t="shared" si="1"/>
        <v>545.20000000000005</v>
      </c>
      <c r="I32" s="924"/>
      <c r="J32" s="851"/>
      <c r="K32" s="815"/>
    </row>
    <row r="33" spans="1:11" ht="15.95" customHeight="1" x14ac:dyDescent="0.2">
      <c r="A33" s="783">
        <v>21</v>
      </c>
      <c r="B33" s="784">
        <f>SUM('92:95'!E35,'92:95'!I35)</f>
        <v>1151.5999999999999</v>
      </c>
      <c r="C33" s="783"/>
      <c r="D33" s="784">
        <f t="shared" si="0"/>
        <v>1151.5999999999999</v>
      </c>
      <c r="E33" s="784">
        <f>SUM('92:95'!M35,'92:95'!Q35)</f>
        <v>549.6</v>
      </c>
      <c r="F33" s="783"/>
      <c r="G33" s="784">
        <f t="shared" si="1"/>
        <v>549.6</v>
      </c>
      <c r="I33" s="924"/>
      <c r="J33" s="851"/>
      <c r="K33" s="815"/>
    </row>
    <row r="34" spans="1:11" ht="15.95" customHeight="1" x14ac:dyDescent="0.2">
      <c r="A34" s="783">
        <v>22</v>
      </c>
      <c r="B34" s="784">
        <f>SUM('92:95'!E36,'92:95'!I36)</f>
        <v>1135.5999999999999</v>
      </c>
      <c r="C34" s="783"/>
      <c r="D34" s="784">
        <f t="shared" si="0"/>
        <v>1135.5999999999999</v>
      </c>
      <c r="E34" s="784">
        <f>SUM('92:95'!M36,'92:95'!Q36)</f>
        <v>491.2</v>
      </c>
      <c r="F34" s="783"/>
      <c r="G34" s="784">
        <f t="shared" si="1"/>
        <v>491.2</v>
      </c>
      <c r="I34" s="924"/>
      <c r="J34" s="851"/>
      <c r="K34" s="815"/>
    </row>
    <row r="35" spans="1:11" ht="15.95" customHeight="1" x14ac:dyDescent="0.2">
      <c r="A35" s="783">
        <v>23</v>
      </c>
      <c r="B35" s="784">
        <f>SUM('92:95'!E37,'92:95'!I37)</f>
        <v>1056</v>
      </c>
      <c r="C35" s="783"/>
      <c r="D35" s="784">
        <f t="shared" si="0"/>
        <v>1056</v>
      </c>
      <c r="E35" s="784">
        <f>SUM('92:95'!M37,'92:95'!Q37)</f>
        <v>520.4</v>
      </c>
      <c r="F35" s="783"/>
      <c r="G35" s="784">
        <f t="shared" si="1"/>
        <v>520.4</v>
      </c>
      <c r="I35" s="924"/>
      <c r="J35" s="851"/>
      <c r="K35" s="815"/>
    </row>
    <row r="36" spans="1:11" ht="15.95" customHeight="1" x14ac:dyDescent="0.2">
      <c r="A36" s="783">
        <v>24</v>
      </c>
      <c r="B36" s="784">
        <f>SUM('92:95'!E38,'92:95'!I38)</f>
        <v>816.8</v>
      </c>
      <c r="C36" s="783"/>
      <c r="D36" s="784">
        <f t="shared" si="0"/>
        <v>816.8</v>
      </c>
      <c r="E36" s="784">
        <f>SUM('92:95'!M38,'92:95'!Q38)</f>
        <v>492.79999999999995</v>
      </c>
      <c r="F36" s="783"/>
      <c r="G36" s="784">
        <f t="shared" si="1"/>
        <v>492.79999999999995</v>
      </c>
      <c r="I36" s="924"/>
      <c r="J36" s="851"/>
      <c r="K36" s="815"/>
    </row>
    <row r="37" spans="1:11" ht="15.95" customHeight="1" x14ac:dyDescent="0.2">
      <c r="A37" s="785" t="s">
        <v>19</v>
      </c>
      <c r="B37" s="786"/>
      <c r="C37" s="787"/>
      <c r="D37" s="786">
        <f>SUM(D13:D36)</f>
        <v>25526.799999999996</v>
      </c>
      <c r="E37" s="786"/>
      <c r="F37" s="787"/>
      <c r="G37" s="786">
        <f>SUM(G13:G36)</f>
        <v>14038</v>
      </c>
      <c r="I37" s="924"/>
      <c r="J37" s="851"/>
      <c r="K37" s="815"/>
    </row>
    <row r="38" spans="1:11" x14ac:dyDescent="0.2">
      <c r="I38" s="925"/>
    </row>
    <row r="40" spans="1:11" ht="15.75" customHeight="1" x14ac:dyDescent="0.3">
      <c r="C40" s="475"/>
      <c r="D40" s="475"/>
      <c r="F40" s="481"/>
    </row>
    <row r="41" spans="1:11" ht="15.75" x14ac:dyDescent="0.25">
      <c r="C41" s="1300" t="s">
        <v>526</v>
      </c>
    </row>
    <row r="48" spans="1:11" ht="13.5" x14ac:dyDescent="0.25">
      <c r="A48" s="2741"/>
      <c r="B48" s="2741"/>
    </row>
    <row r="49" spans="1:4" ht="13.5" x14ac:dyDescent="0.25">
      <c r="A49" s="2741"/>
      <c r="B49" s="2741"/>
    </row>
    <row r="51" spans="1:4" hidden="1" x14ac:dyDescent="0.2">
      <c r="D51" s="1177">
        <f>MAX(D13:D37)</f>
        <v>25526.799999999996</v>
      </c>
    </row>
  </sheetData>
  <mergeCells count="9">
    <mergeCell ref="A48:B48"/>
    <mergeCell ref="A49:B49"/>
    <mergeCell ref="A4:G4"/>
    <mergeCell ref="A6:G6"/>
    <mergeCell ref="D7:G7"/>
    <mergeCell ref="A8:G8"/>
    <mergeCell ref="A10:A11"/>
    <mergeCell ref="B10:D10"/>
    <mergeCell ref="E10:G10"/>
  </mergeCells>
  <conditionalFormatting sqref="D13:D36">
    <cfRule type="cellIs" dxfId="5" priority="1" stopIfTrue="1" operator="equal">
      <formula>$D$51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topLeftCell="A7" zoomScale="85" zoomScaleNormal="85" workbookViewId="0">
      <selection activeCell="K15" sqref="K15"/>
    </sheetView>
  </sheetViews>
  <sheetFormatPr defaultRowHeight="12.75" x14ac:dyDescent="0.2"/>
  <cols>
    <col min="1" max="1" width="7.42578125" style="472" customWidth="1"/>
    <col min="2" max="7" width="13.7109375" style="473" customWidth="1"/>
    <col min="8" max="16384" width="9.140625" style="474"/>
  </cols>
  <sheetData>
    <row r="1" spans="1:17" x14ac:dyDescent="0.2">
      <c r="G1" s="801" t="s">
        <v>179</v>
      </c>
    </row>
    <row r="2" spans="1:17" ht="15.75" x14ac:dyDescent="0.25">
      <c r="A2" s="1616"/>
      <c r="B2" s="1303"/>
      <c r="C2" s="1303"/>
      <c r="D2" s="475" t="s">
        <v>111</v>
      </c>
      <c r="E2" s="1303"/>
      <c r="F2" s="1303"/>
      <c r="G2" s="1303"/>
    </row>
    <row r="3" spans="1:17" ht="15.75" x14ac:dyDescent="0.25">
      <c r="A3" s="1616"/>
      <c r="B3" s="1303"/>
      <c r="C3" s="1303"/>
      <c r="D3" s="1303"/>
      <c r="E3" s="1303"/>
      <c r="F3" s="1303"/>
      <c r="G3" s="1303"/>
    </row>
    <row r="4" spans="1:17" ht="15.75" x14ac:dyDescent="0.25">
      <c r="A4" s="2747" t="s">
        <v>693</v>
      </c>
      <c r="B4" s="2750"/>
      <c r="C4" s="2750"/>
      <c r="D4" s="2750"/>
      <c r="E4" s="2750"/>
      <c r="F4" s="2750"/>
      <c r="G4" s="2750"/>
      <c r="I4" s="966"/>
      <c r="J4" s="966"/>
      <c r="K4" s="966"/>
      <c r="L4" s="966"/>
      <c r="M4" s="966"/>
      <c r="N4" s="966"/>
      <c r="O4" s="966"/>
      <c r="P4" s="966"/>
      <c r="Q4" s="966"/>
    </row>
    <row r="5" spans="1:17" ht="15.75" x14ac:dyDescent="0.25">
      <c r="A5" s="1616"/>
      <c r="B5" s="1303"/>
      <c r="C5" s="1303"/>
      <c r="D5" s="1303"/>
      <c r="E5" s="1303"/>
      <c r="F5" s="1303"/>
      <c r="G5" s="1303"/>
      <c r="I5" s="966"/>
      <c r="J5" s="966"/>
      <c r="K5" s="966"/>
      <c r="L5" s="966"/>
      <c r="M5" s="966"/>
      <c r="N5" s="966"/>
      <c r="O5" s="966"/>
      <c r="P5" s="966"/>
      <c r="Q5" s="966"/>
    </row>
    <row r="6" spans="1:17" ht="15.75" x14ac:dyDescent="0.25">
      <c r="A6" s="2751" t="s">
        <v>504</v>
      </c>
      <c r="B6" s="2751"/>
      <c r="C6" s="2751"/>
      <c r="D6" s="2752"/>
      <c r="E6" s="2752"/>
      <c r="F6" s="2752"/>
      <c r="G6" s="2752"/>
      <c r="H6" s="473"/>
      <c r="I6" s="966"/>
      <c r="J6" s="966"/>
      <c r="K6" s="966"/>
      <c r="L6" s="966"/>
      <c r="M6" s="966"/>
      <c r="N6" s="966"/>
      <c r="O6" s="966"/>
      <c r="P6" s="966"/>
      <c r="Q6" s="966"/>
    </row>
    <row r="7" spans="1:17" ht="9" customHeight="1" x14ac:dyDescent="0.25">
      <c r="A7" s="1616"/>
      <c r="B7" s="1303"/>
      <c r="C7" s="1303"/>
      <c r="D7" s="3010"/>
      <c r="E7" s="3010"/>
      <c r="F7" s="3010"/>
      <c r="G7" s="3010"/>
      <c r="I7" s="966"/>
      <c r="J7" s="966"/>
      <c r="K7" s="966"/>
      <c r="L7" s="966"/>
      <c r="M7" s="966"/>
      <c r="N7" s="966"/>
      <c r="O7" s="966"/>
      <c r="P7" s="966"/>
      <c r="Q7" s="966"/>
    </row>
    <row r="8" spans="1:17" ht="15.75" x14ac:dyDescent="0.25">
      <c r="A8" s="3011" t="s">
        <v>657</v>
      </c>
      <c r="B8" s="3012"/>
      <c r="C8" s="3012"/>
      <c r="D8" s="3012"/>
      <c r="E8" s="3012"/>
      <c r="F8" s="3012"/>
      <c r="G8" s="3012"/>
      <c r="I8" s="966"/>
      <c r="J8" s="966"/>
      <c r="K8" s="966"/>
      <c r="L8" s="966"/>
      <c r="M8" s="966"/>
      <c r="N8" s="966"/>
      <c r="O8" s="966"/>
      <c r="P8" s="966"/>
      <c r="Q8" s="966"/>
    </row>
    <row r="9" spans="1:17" x14ac:dyDescent="0.2">
      <c r="B9" s="476"/>
      <c r="C9" s="1615"/>
      <c r="D9" s="1615"/>
      <c r="E9" s="1615"/>
      <c r="F9" s="1615"/>
      <c r="G9" s="1615"/>
      <c r="H9" s="1615"/>
      <c r="I9" s="1615"/>
      <c r="J9" s="966"/>
      <c r="K9" s="966"/>
      <c r="L9" s="966"/>
      <c r="M9" s="966"/>
      <c r="N9" s="966"/>
      <c r="O9" s="966"/>
      <c r="P9" s="966"/>
      <c r="Q9" s="966"/>
    </row>
    <row r="10" spans="1:17" ht="15.75" customHeight="1" x14ac:dyDescent="0.25">
      <c r="A10" s="2742" t="s">
        <v>112</v>
      </c>
      <c r="B10" s="2744" t="s">
        <v>10</v>
      </c>
      <c r="C10" s="2745"/>
      <c r="D10" s="2745"/>
      <c r="E10" s="2744" t="s">
        <v>11</v>
      </c>
      <c r="F10" s="2745"/>
      <c r="G10" s="2749"/>
      <c r="H10" s="1615"/>
      <c r="I10" s="1615"/>
      <c r="J10" s="966"/>
      <c r="K10" s="966"/>
      <c r="L10" s="966"/>
      <c r="M10" s="966"/>
      <c r="N10" s="966"/>
      <c r="O10" s="966"/>
      <c r="P10" s="966"/>
      <c r="Q10" s="966"/>
    </row>
    <row r="11" spans="1:17" s="478" customFormat="1" ht="60.75" customHeight="1" x14ac:dyDescent="0.2">
      <c r="A11" s="3013"/>
      <c r="B11" s="477" t="s">
        <v>113</v>
      </c>
      <c r="C11" s="477" t="s">
        <v>114</v>
      </c>
      <c r="D11" s="477" t="s">
        <v>115</v>
      </c>
      <c r="E11" s="477" t="s">
        <v>113</v>
      </c>
      <c r="F11" s="477" t="s">
        <v>114</v>
      </c>
      <c r="G11" s="477" t="s">
        <v>309</v>
      </c>
    </row>
    <row r="12" spans="1:17" s="480" customFormat="1" ht="10.5" customHeight="1" x14ac:dyDescent="0.2">
      <c r="A12" s="1081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479">
        <v>7</v>
      </c>
      <c r="I12" s="850"/>
      <c r="J12" s="850"/>
      <c r="K12" s="850"/>
    </row>
    <row r="13" spans="1:17" ht="15.95" customHeight="1" x14ac:dyDescent="0.2">
      <c r="A13" s="783">
        <v>1</v>
      </c>
      <c r="B13" s="784">
        <f>SUM('96:97'!E15,'96:97'!I15)</f>
        <v>2402.1999999999998</v>
      </c>
      <c r="C13" s="783"/>
      <c r="D13" s="784">
        <f t="shared" ref="D13:D36" si="0">B13</f>
        <v>2402.1999999999998</v>
      </c>
      <c r="E13" s="784">
        <f>SUM('96:97'!M15,'96:97'!Q15)</f>
        <v>1821.6</v>
      </c>
      <c r="F13" s="783"/>
      <c r="G13" s="784">
        <f t="shared" ref="G13:G36" si="1">E13</f>
        <v>1821.6</v>
      </c>
      <c r="I13" s="1075"/>
      <c r="J13" s="851"/>
      <c r="K13" s="1076"/>
      <c r="L13" s="966"/>
      <c r="M13" s="966"/>
      <c r="N13" s="966"/>
      <c r="O13" s="966"/>
      <c r="P13" s="966"/>
      <c r="Q13" s="966"/>
    </row>
    <row r="14" spans="1:17" ht="15.95" customHeight="1" x14ac:dyDescent="0.2">
      <c r="A14" s="783">
        <v>2</v>
      </c>
      <c r="B14" s="784">
        <f>SUM('96:97'!E16,'96:97'!I16)</f>
        <v>2346.2000000000003</v>
      </c>
      <c r="C14" s="783"/>
      <c r="D14" s="784">
        <f t="shared" si="0"/>
        <v>2346.2000000000003</v>
      </c>
      <c r="E14" s="784">
        <f>SUM('96:97'!M16,'96:97'!Q16)</f>
        <v>1827.2</v>
      </c>
      <c r="F14" s="783"/>
      <c r="G14" s="784">
        <f t="shared" si="1"/>
        <v>1827.2</v>
      </c>
      <c r="I14" s="1075"/>
      <c r="J14" s="851"/>
      <c r="K14" s="1076"/>
      <c r="L14" s="966"/>
      <c r="M14" s="966"/>
      <c r="N14" s="966"/>
      <c r="O14" s="966"/>
      <c r="P14" s="966"/>
      <c r="Q14" s="966"/>
    </row>
    <row r="15" spans="1:17" ht="15.95" customHeight="1" x14ac:dyDescent="0.2">
      <c r="A15" s="783">
        <v>3</v>
      </c>
      <c r="B15" s="784">
        <f>SUM('96:97'!E17,'96:97'!I17)</f>
        <v>2113.4</v>
      </c>
      <c r="C15" s="783"/>
      <c r="D15" s="784">
        <f t="shared" si="0"/>
        <v>2113.4</v>
      </c>
      <c r="E15" s="784">
        <f>SUM('96:97'!M17,'96:97'!Q17)</f>
        <v>1618</v>
      </c>
      <c r="F15" s="783"/>
      <c r="G15" s="784">
        <f t="shared" si="1"/>
        <v>1618</v>
      </c>
      <c r="I15" s="1077"/>
      <c r="J15" s="851"/>
      <c r="K15" s="1076"/>
      <c r="L15" s="966"/>
      <c r="M15" s="966"/>
      <c r="N15" s="966"/>
      <c r="O15" s="966"/>
      <c r="P15" s="966"/>
      <c r="Q15" s="966"/>
    </row>
    <row r="16" spans="1:17" ht="15.95" customHeight="1" x14ac:dyDescent="0.2">
      <c r="A16" s="783">
        <v>4</v>
      </c>
      <c r="B16" s="784">
        <f>SUM('96:97'!E18,'96:97'!I18)</f>
        <v>2036</v>
      </c>
      <c r="C16" s="783"/>
      <c r="D16" s="784">
        <f t="shared" si="0"/>
        <v>2036</v>
      </c>
      <c r="E16" s="784">
        <f>SUM('96:97'!M18,'96:97'!Q18)</f>
        <v>1597.8</v>
      </c>
      <c r="F16" s="783"/>
      <c r="G16" s="784">
        <f t="shared" si="1"/>
        <v>1597.8</v>
      </c>
      <c r="I16" s="1077"/>
      <c r="J16" s="851"/>
      <c r="K16" s="1076"/>
      <c r="L16" s="966"/>
      <c r="M16" s="966"/>
      <c r="N16" s="966"/>
      <c r="O16" s="966"/>
      <c r="P16" s="966"/>
      <c r="Q16" s="966"/>
    </row>
    <row r="17" spans="1:17" ht="15.95" customHeight="1" x14ac:dyDescent="0.2">
      <c r="A17" s="783">
        <v>5</v>
      </c>
      <c r="B17" s="784">
        <f>SUM('96:97'!E19,'96:97'!I19)</f>
        <v>2125</v>
      </c>
      <c r="C17" s="783"/>
      <c r="D17" s="784">
        <f t="shared" si="0"/>
        <v>2125</v>
      </c>
      <c r="E17" s="784">
        <f>SUM('96:97'!M19,'96:97'!Q19)</f>
        <v>1619</v>
      </c>
      <c r="F17" s="783"/>
      <c r="G17" s="784">
        <f t="shared" si="1"/>
        <v>1619</v>
      </c>
      <c r="I17" s="1077"/>
      <c r="J17" s="851"/>
      <c r="K17" s="1076"/>
      <c r="L17" s="966"/>
      <c r="M17" s="966"/>
      <c r="N17" s="966"/>
      <c r="O17" s="966"/>
      <c r="P17" s="966"/>
      <c r="Q17" s="966"/>
    </row>
    <row r="18" spans="1:17" ht="15.95" customHeight="1" x14ac:dyDescent="0.2">
      <c r="A18" s="783">
        <v>6</v>
      </c>
      <c r="B18" s="784">
        <f>SUM('96:97'!E20,'96:97'!I20)</f>
        <v>2161.8000000000002</v>
      </c>
      <c r="C18" s="783"/>
      <c r="D18" s="784">
        <f t="shared" si="0"/>
        <v>2161.8000000000002</v>
      </c>
      <c r="E18" s="784">
        <f>SUM('96:97'!M20,'96:97'!Q20)</f>
        <v>1452.3999999999999</v>
      </c>
      <c r="F18" s="783"/>
      <c r="G18" s="784">
        <f t="shared" si="1"/>
        <v>1452.3999999999999</v>
      </c>
      <c r="I18" s="1077"/>
      <c r="J18" s="851"/>
      <c r="K18" s="1076"/>
      <c r="L18" s="966"/>
      <c r="M18" s="966"/>
      <c r="N18" s="966"/>
      <c r="O18" s="966"/>
      <c r="P18" s="966"/>
      <c r="Q18" s="966"/>
    </row>
    <row r="19" spans="1:17" ht="15.95" customHeight="1" x14ac:dyDescent="0.2">
      <c r="A19" s="783">
        <v>7</v>
      </c>
      <c r="B19" s="784">
        <f>SUM('96:97'!E21,'96:97'!I21)</f>
        <v>2579</v>
      </c>
      <c r="C19" s="783"/>
      <c r="D19" s="784">
        <f t="shared" si="0"/>
        <v>2579</v>
      </c>
      <c r="E19" s="784">
        <f>SUM('96:97'!M21,'96:97'!Q21)</f>
        <v>1535</v>
      </c>
      <c r="F19" s="783"/>
      <c r="G19" s="784">
        <f t="shared" si="1"/>
        <v>1535</v>
      </c>
      <c r="I19" s="1077"/>
      <c r="J19" s="851"/>
      <c r="K19" s="1076"/>
      <c r="L19" s="966"/>
      <c r="M19" s="966"/>
      <c r="N19" s="966"/>
      <c r="O19" s="966"/>
      <c r="P19" s="966"/>
      <c r="Q19" s="966"/>
    </row>
    <row r="20" spans="1:17" ht="15.95" customHeight="1" x14ac:dyDescent="0.2">
      <c r="A20" s="783">
        <v>8</v>
      </c>
      <c r="B20" s="784">
        <f>SUM('96:97'!E22,'96:97'!I22)</f>
        <v>2801.6</v>
      </c>
      <c r="C20" s="783"/>
      <c r="D20" s="784">
        <f t="shared" si="0"/>
        <v>2801.6</v>
      </c>
      <c r="E20" s="784">
        <f>SUM('96:97'!M22,'96:97'!Q22)</f>
        <v>1560.8</v>
      </c>
      <c r="F20" s="783"/>
      <c r="G20" s="784">
        <f t="shared" si="1"/>
        <v>1560.8</v>
      </c>
      <c r="I20" s="924"/>
      <c r="J20" s="851"/>
      <c r="K20" s="815"/>
    </row>
    <row r="21" spans="1:17" ht="15.95" customHeight="1" x14ac:dyDescent="0.2">
      <c r="A21" s="783">
        <v>9</v>
      </c>
      <c r="B21" s="784">
        <f>SUM('96:97'!E23,'96:97'!I23)</f>
        <v>3350.8</v>
      </c>
      <c r="C21" s="783"/>
      <c r="D21" s="784">
        <f t="shared" si="0"/>
        <v>3350.8</v>
      </c>
      <c r="E21" s="784">
        <f>SUM('96:97'!M23,'96:97'!Q23)</f>
        <v>1758.3999999999999</v>
      </c>
      <c r="F21" s="783"/>
      <c r="G21" s="784">
        <f t="shared" si="1"/>
        <v>1758.3999999999999</v>
      </c>
      <c r="I21" s="924"/>
      <c r="J21" s="851"/>
      <c r="K21" s="815"/>
    </row>
    <row r="22" spans="1:17" ht="15.95" customHeight="1" x14ac:dyDescent="0.2">
      <c r="A22" s="783">
        <v>10</v>
      </c>
      <c r="B22" s="784">
        <f>SUM('96:97'!E24,'96:97'!I24)</f>
        <v>3512.2000000000003</v>
      </c>
      <c r="C22" s="783"/>
      <c r="D22" s="784">
        <f t="shared" si="0"/>
        <v>3512.2000000000003</v>
      </c>
      <c r="E22" s="784">
        <f>SUM('96:97'!M24,'96:97'!Q24)</f>
        <v>1760.4</v>
      </c>
      <c r="F22" s="783"/>
      <c r="G22" s="784">
        <f t="shared" si="1"/>
        <v>1760.4</v>
      </c>
      <c r="I22" s="924"/>
      <c r="J22" s="851"/>
      <c r="K22" s="815"/>
    </row>
    <row r="23" spans="1:17" ht="15.95" customHeight="1" x14ac:dyDescent="0.2">
      <c r="A23" s="783">
        <v>11</v>
      </c>
      <c r="B23" s="784">
        <f>SUM('96:97'!E25,'96:97'!I25)</f>
        <v>3370.6</v>
      </c>
      <c r="C23" s="783"/>
      <c r="D23" s="784">
        <f t="shared" si="0"/>
        <v>3370.6</v>
      </c>
      <c r="E23" s="784">
        <f>SUM('96:97'!M25,'96:97'!Q25)</f>
        <v>1626.6</v>
      </c>
      <c r="F23" s="783"/>
      <c r="G23" s="784">
        <f t="shared" si="1"/>
        <v>1626.6</v>
      </c>
      <c r="I23" s="924"/>
      <c r="J23" s="851"/>
      <c r="K23" s="815"/>
    </row>
    <row r="24" spans="1:17" ht="14.25" customHeight="1" x14ac:dyDescent="0.2">
      <c r="A24" s="783">
        <v>12</v>
      </c>
      <c r="B24" s="784">
        <f>SUM('96:97'!E26,'96:97'!I26)</f>
        <v>3425.6000000000004</v>
      </c>
      <c r="C24" s="783"/>
      <c r="D24" s="784">
        <f t="shared" si="0"/>
        <v>3425.6000000000004</v>
      </c>
      <c r="E24" s="784">
        <f>SUM('96:97'!M26,'96:97'!Q26)</f>
        <v>1814.8000000000002</v>
      </c>
      <c r="F24" s="783"/>
      <c r="G24" s="784">
        <f t="shared" si="1"/>
        <v>1814.8000000000002</v>
      </c>
      <c r="I24" s="924"/>
      <c r="J24" s="851"/>
      <c r="K24" s="815"/>
    </row>
    <row r="25" spans="1:17" ht="14.25" customHeight="1" x14ac:dyDescent="0.2">
      <c r="A25" s="783">
        <v>13</v>
      </c>
      <c r="B25" s="784">
        <f>SUM('96:97'!E27,'96:97'!I27)</f>
        <v>3223.0000000000005</v>
      </c>
      <c r="C25" s="783"/>
      <c r="D25" s="784">
        <f t="shared" si="0"/>
        <v>3223.0000000000005</v>
      </c>
      <c r="E25" s="784">
        <f>SUM('96:97'!M27,'96:97'!Q27)</f>
        <v>1719.8</v>
      </c>
      <c r="F25" s="783"/>
      <c r="G25" s="784">
        <f t="shared" si="1"/>
        <v>1719.8</v>
      </c>
      <c r="I25" s="924"/>
      <c r="J25" s="851"/>
      <c r="K25" s="815"/>
    </row>
    <row r="26" spans="1:17" ht="15.95" customHeight="1" x14ac:dyDescent="0.2">
      <c r="A26" s="783">
        <v>14</v>
      </c>
      <c r="B26" s="784">
        <f>SUM('96:97'!E28,'96:97'!I28)</f>
        <v>3438.8</v>
      </c>
      <c r="C26" s="783"/>
      <c r="D26" s="784">
        <f t="shared" si="0"/>
        <v>3438.8</v>
      </c>
      <c r="E26" s="784">
        <f>SUM('96:97'!M28,'96:97'!Q28)</f>
        <v>1900.6000000000001</v>
      </c>
      <c r="F26" s="783"/>
      <c r="G26" s="784">
        <f t="shared" si="1"/>
        <v>1900.6000000000001</v>
      </c>
      <c r="I26" s="924"/>
      <c r="J26" s="851"/>
      <c r="K26" s="815"/>
    </row>
    <row r="27" spans="1:17" ht="15.95" customHeight="1" x14ac:dyDescent="0.2">
      <c r="A27" s="783">
        <v>15</v>
      </c>
      <c r="B27" s="784">
        <f>SUM('96:97'!E29,'96:97'!I29)</f>
        <v>3293.2</v>
      </c>
      <c r="C27" s="783"/>
      <c r="D27" s="784">
        <f t="shared" si="0"/>
        <v>3293.2</v>
      </c>
      <c r="E27" s="784">
        <f>SUM('96:97'!M29,'96:97'!Q29)</f>
        <v>1740.4</v>
      </c>
      <c r="F27" s="783"/>
      <c r="G27" s="784">
        <f t="shared" si="1"/>
        <v>1740.4</v>
      </c>
      <c r="I27" s="924"/>
      <c r="J27" s="851"/>
      <c r="K27" s="815"/>
    </row>
    <row r="28" spans="1:17" ht="15.95" customHeight="1" x14ac:dyDescent="0.2">
      <c r="A28" s="783">
        <v>16</v>
      </c>
      <c r="B28" s="784">
        <f>SUM('96:97'!E30,'96:97'!I30)</f>
        <v>3386.2000000000003</v>
      </c>
      <c r="C28" s="783"/>
      <c r="D28" s="784">
        <f t="shared" si="0"/>
        <v>3386.2000000000003</v>
      </c>
      <c r="E28" s="784">
        <f>SUM('96:97'!M30,'96:97'!Q30)</f>
        <v>1830.6000000000001</v>
      </c>
      <c r="F28" s="783"/>
      <c r="G28" s="784">
        <f t="shared" si="1"/>
        <v>1830.6000000000001</v>
      </c>
      <c r="I28" s="924"/>
      <c r="J28" s="851"/>
      <c r="K28" s="815"/>
    </row>
    <row r="29" spans="1:17" ht="15.95" customHeight="1" x14ac:dyDescent="0.2">
      <c r="A29" s="783">
        <v>17</v>
      </c>
      <c r="B29" s="784">
        <f>SUM('96:97'!E31,'96:97'!I31)</f>
        <v>3360.4000000000005</v>
      </c>
      <c r="C29" s="783"/>
      <c r="D29" s="784">
        <f t="shared" si="0"/>
        <v>3360.4000000000005</v>
      </c>
      <c r="E29" s="784">
        <f>SUM('96:97'!M31,'96:97'!Q31)</f>
        <v>1836.6</v>
      </c>
      <c r="F29" s="783"/>
      <c r="G29" s="784">
        <f t="shared" si="1"/>
        <v>1836.6</v>
      </c>
      <c r="I29" s="924"/>
      <c r="J29" s="851"/>
      <c r="K29" s="815"/>
    </row>
    <row r="30" spans="1:17" ht="15.95" customHeight="1" x14ac:dyDescent="0.2">
      <c r="A30" s="783">
        <v>18</v>
      </c>
      <c r="B30" s="784">
        <f>SUM('96:97'!E32,'96:97'!I32)</f>
        <v>2979</v>
      </c>
      <c r="C30" s="783"/>
      <c r="D30" s="784">
        <f t="shared" si="0"/>
        <v>2979</v>
      </c>
      <c r="E30" s="784">
        <f>SUM('96:97'!M32,'96:97'!Q32)</f>
        <v>1635</v>
      </c>
      <c r="F30" s="783"/>
      <c r="G30" s="784">
        <f t="shared" si="1"/>
        <v>1635</v>
      </c>
      <c r="I30" s="924"/>
      <c r="J30" s="851"/>
      <c r="K30" s="815"/>
    </row>
    <row r="31" spans="1:17" ht="15.95" customHeight="1" x14ac:dyDescent="0.2">
      <c r="A31" s="803">
        <v>19</v>
      </c>
      <c r="B31" s="784">
        <f>SUM('96:97'!E33,'96:97'!I33)</f>
        <v>2964.2000000000003</v>
      </c>
      <c r="C31" s="799"/>
      <c r="D31" s="784">
        <f t="shared" si="0"/>
        <v>2964.2000000000003</v>
      </c>
      <c r="E31" s="784">
        <f>SUM('96:97'!M33,'96:97'!Q33)</f>
        <v>1663.8</v>
      </c>
      <c r="F31" s="799"/>
      <c r="G31" s="784">
        <f t="shared" si="1"/>
        <v>1663.8</v>
      </c>
      <c r="I31" s="924"/>
      <c r="J31" s="851"/>
      <c r="K31" s="815"/>
    </row>
    <row r="32" spans="1:17" ht="15.95" customHeight="1" x14ac:dyDescent="0.2">
      <c r="A32" s="803">
        <v>20</v>
      </c>
      <c r="B32" s="784">
        <f>SUM('96:97'!E34,'96:97'!I34)</f>
        <v>2875.2000000000003</v>
      </c>
      <c r="C32" s="803"/>
      <c r="D32" s="784">
        <f t="shared" si="0"/>
        <v>2875.2000000000003</v>
      </c>
      <c r="E32" s="784">
        <f>SUM('96:97'!M34,'96:97'!Q34)</f>
        <v>1568</v>
      </c>
      <c r="F32" s="803"/>
      <c r="G32" s="784">
        <f t="shared" si="1"/>
        <v>1568</v>
      </c>
      <c r="I32" s="924"/>
      <c r="J32" s="851"/>
      <c r="K32" s="815"/>
    </row>
    <row r="33" spans="1:11" ht="15.95" customHeight="1" x14ac:dyDescent="0.2">
      <c r="A33" s="783">
        <v>21</v>
      </c>
      <c r="B33" s="784">
        <f>SUM('96:97'!E35,'96:97'!I35)</f>
        <v>2831.3999999999996</v>
      </c>
      <c r="C33" s="783"/>
      <c r="D33" s="784">
        <f t="shared" si="0"/>
        <v>2831.3999999999996</v>
      </c>
      <c r="E33" s="784">
        <f>SUM('96:97'!M35,'96:97'!Q35)</f>
        <v>1547</v>
      </c>
      <c r="F33" s="783"/>
      <c r="G33" s="784">
        <f t="shared" si="1"/>
        <v>1547</v>
      </c>
      <c r="I33" s="924"/>
      <c r="J33" s="851"/>
      <c r="K33" s="815"/>
    </row>
    <row r="34" spans="1:11" ht="15.95" customHeight="1" x14ac:dyDescent="0.2">
      <c r="A34" s="783">
        <v>22</v>
      </c>
      <c r="B34" s="784">
        <f>SUM('96:97'!E36,'96:97'!I36)</f>
        <v>2830</v>
      </c>
      <c r="C34" s="783"/>
      <c r="D34" s="784">
        <f t="shared" si="0"/>
        <v>2830</v>
      </c>
      <c r="E34" s="784">
        <f>SUM('96:97'!M36,'96:97'!Q36)</f>
        <v>1470.6</v>
      </c>
      <c r="F34" s="783"/>
      <c r="G34" s="784">
        <f t="shared" si="1"/>
        <v>1470.6</v>
      </c>
      <c r="I34" s="924"/>
      <c r="J34" s="851"/>
      <c r="K34" s="815"/>
    </row>
    <row r="35" spans="1:11" ht="15.95" customHeight="1" x14ac:dyDescent="0.2">
      <c r="A35" s="783">
        <v>23</v>
      </c>
      <c r="B35" s="784">
        <f>SUM('96:97'!E37,'96:97'!I37)</f>
        <v>2727.2000000000003</v>
      </c>
      <c r="C35" s="783"/>
      <c r="D35" s="784">
        <f t="shared" si="0"/>
        <v>2727.2000000000003</v>
      </c>
      <c r="E35" s="784">
        <f>SUM('96:97'!M37,'96:97'!Q37)</f>
        <v>1543.8000000000002</v>
      </c>
      <c r="F35" s="783"/>
      <c r="G35" s="784">
        <f t="shared" si="1"/>
        <v>1543.8000000000002</v>
      </c>
      <c r="I35" s="924"/>
      <c r="J35" s="851"/>
      <c r="K35" s="815"/>
    </row>
    <row r="36" spans="1:11" ht="15.95" customHeight="1" x14ac:dyDescent="0.2">
      <c r="A36" s="783">
        <v>24</v>
      </c>
      <c r="B36" s="784">
        <f>SUM('96:97'!E38,'96:97'!I38)</f>
        <v>2539.8000000000002</v>
      </c>
      <c r="C36" s="783"/>
      <c r="D36" s="784">
        <f t="shared" si="0"/>
        <v>2539.8000000000002</v>
      </c>
      <c r="E36" s="784">
        <f>SUM('96:97'!M38,'96:97'!Q38)</f>
        <v>1680.4</v>
      </c>
      <c r="F36" s="783"/>
      <c r="G36" s="784">
        <f t="shared" si="1"/>
        <v>1680.4</v>
      </c>
      <c r="I36" s="924"/>
      <c r="J36" s="851"/>
      <c r="K36" s="815"/>
    </row>
    <row r="37" spans="1:11" ht="15.95" customHeight="1" x14ac:dyDescent="0.2">
      <c r="A37" s="785" t="s">
        <v>19</v>
      </c>
      <c r="B37" s="786"/>
      <c r="C37" s="787"/>
      <c r="D37" s="786">
        <f>SUM(D13:D36)</f>
        <v>68672.799999999988</v>
      </c>
      <c r="E37" s="786"/>
      <c r="F37" s="787"/>
      <c r="G37" s="786">
        <f>SUM(G13:G36)</f>
        <v>40128.599999999991</v>
      </c>
      <c r="I37" s="924"/>
      <c r="J37" s="851"/>
      <c r="K37" s="815"/>
    </row>
    <row r="38" spans="1:11" x14ac:dyDescent="0.2">
      <c r="I38" s="925"/>
    </row>
    <row r="40" spans="1:11" ht="15.75" customHeight="1" x14ac:dyDescent="0.3">
      <c r="C40" s="475"/>
      <c r="D40" s="475"/>
      <c r="F40" s="481"/>
    </row>
    <row r="41" spans="1:11" ht="15.75" x14ac:dyDescent="0.25">
      <c r="C41" s="1300" t="s">
        <v>526</v>
      </c>
    </row>
    <row r="48" spans="1:11" ht="13.5" x14ac:dyDescent="0.25">
      <c r="A48" s="2741"/>
      <c r="B48" s="2741"/>
    </row>
    <row r="49" spans="1:4" ht="13.5" x14ac:dyDescent="0.25">
      <c r="A49" s="2741"/>
      <c r="B49" s="2741"/>
    </row>
    <row r="51" spans="1:4" hidden="1" x14ac:dyDescent="0.2">
      <c r="D51" s="1177">
        <f>MAX(D13:D37)</f>
        <v>68672.799999999988</v>
      </c>
    </row>
  </sheetData>
  <mergeCells count="9">
    <mergeCell ref="A48:B48"/>
    <mergeCell ref="A49:B49"/>
    <mergeCell ref="A4:G4"/>
    <mergeCell ref="A6:G6"/>
    <mergeCell ref="D7:G7"/>
    <mergeCell ref="A8:G8"/>
    <mergeCell ref="A10:A11"/>
    <mergeCell ref="B10:D10"/>
    <mergeCell ref="E10:G10"/>
  </mergeCells>
  <conditionalFormatting sqref="D13:D36">
    <cfRule type="cellIs" dxfId="4" priority="1" stopIfTrue="1" operator="equal">
      <formula>$D$51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62"/>
  <sheetViews>
    <sheetView topLeftCell="A19" workbookViewId="0">
      <selection activeCell="E55" sqref="E55"/>
    </sheetView>
  </sheetViews>
  <sheetFormatPr defaultRowHeight="12.75" x14ac:dyDescent="0.2"/>
  <sheetData>
    <row r="3" spans="2:2" x14ac:dyDescent="0.2">
      <c r="B3" t="s">
        <v>578</v>
      </c>
    </row>
    <row r="4" spans="2:2" x14ac:dyDescent="0.2">
      <c r="B4" t="s">
        <v>578</v>
      </c>
    </row>
    <row r="5" spans="2:2" x14ac:dyDescent="0.2">
      <c r="B5" t="s">
        <v>579</v>
      </c>
    </row>
    <row r="6" spans="2:2" x14ac:dyDescent="0.2">
      <c r="B6" t="s">
        <v>579</v>
      </c>
    </row>
    <row r="7" spans="2:2" x14ac:dyDescent="0.2">
      <c r="B7" t="s">
        <v>580</v>
      </c>
    </row>
    <row r="8" spans="2:2" x14ac:dyDescent="0.2">
      <c r="B8" t="s">
        <v>580</v>
      </c>
    </row>
    <row r="9" spans="2:2" x14ac:dyDescent="0.2">
      <c r="B9" t="s">
        <v>581</v>
      </c>
    </row>
    <row r="10" spans="2:2" x14ac:dyDescent="0.2">
      <c r="B10" t="s">
        <v>581</v>
      </c>
    </row>
    <row r="11" spans="2:2" x14ac:dyDescent="0.2">
      <c r="B11" t="s">
        <v>582</v>
      </c>
    </row>
    <row r="12" spans="2:2" x14ac:dyDescent="0.2">
      <c r="B12" t="s">
        <v>582</v>
      </c>
    </row>
    <row r="13" spans="2:2" x14ac:dyDescent="0.2">
      <c r="B13" t="s">
        <v>583</v>
      </c>
    </row>
    <row r="14" spans="2:2" x14ac:dyDescent="0.2">
      <c r="B14" t="s">
        <v>583</v>
      </c>
    </row>
    <row r="15" spans="2:2" x14ac:dyDescent="0.2">
      <c r="B15" t="s">
        <v>584</v>
      </c>
    </row>
    <row r="16" spans="2:2" x14ac:dyDescent="0.2">
      <c r="B16" t="s">
        <v>584</v>
      </c>
    </row>
    <row r="17" spans="2:2" x14ac:dyDescent="0.2">
      <c r="B17" t="s">
        <v>585</v>
      </c>
    </row>
    <row r="18" spans="2:2" x14ac:dyDescent="0.2">
      <c r="B18" t="s">
        <v>585</v>
      </c>
    </row>
    <row r="19" spans="2:2" x14ac:dyDescent="0.2">
      <c r="B19" t="s">
        <v>586</v>
      </c>
    </row>
    <row r="20" spans="2:2" x14ac:dyDescent="0.2">
      <c r="B20" t="s">
        <v>586</v>
      </c>
    </row>
    <row r="21" spans="2:2" x14ac:dyDescent="0.2">
      <c r="B21" t="s">
        <v>587</v>
      </c>
    </row>
    <row r="22" spans="2:2" x14ac:dyDescent="0.2">
      <c r="B22" t="s">
        <v>587</v>
      </c>
    </row>
    <row r="23" spans="2:2" x14ac:dyDescent="0.2">
      <c r="B23" t="s">
        <v>588</v>
      </c>
    </row>
    <row r="24" spans="2:2" x14ac:dyDescent="0.2">
      <c r="B24" t="s">
        <v>589</v>
      </c>
    </row>
    <row r="25" spans="2:2" x14ac:dyDescent="0.2">
      <c r="B25" t="s">
        <v>590</v>
      </c>
    </row>
    <row r="26" spans="2:2" x14ac:dyDescent="0.2">
      <c r="B26" t="s">
        <v>590</v>
      </c>
    </row>
    <row r="27" spans="2:2" x14ac:dyDescent="0.2">
      <c r="B27" t="s">
        <v>591</v>
      </c>
    </row>
    <row r="28" spans="2:2" x14ac:dyDescent="0.2">
      <c r="B28" t="s">
        <v>591</v>
      </c>
    </row>
    <row r="29" spans="2:2" x14ac:dyDescent="0.2">
      <c r="B29" t="s">
        <v>592</v>
      </c>
    </row>
    <row r="30" spans="2:2" x14ac:dyDescent="0.2">
      <c r="B30" t="s">
        <v>592</v>
      </c>
    </row>
    <row r="31" spans="2:2" x14ac:dyDescent="0.2">
      <c r="B31" t="s">
        <v>593</v>
      </c>
    </row>
    <row r="32" spans="2:2" x14ac:dyDescent="0.2">
      <c r="B32" t="s">
        <v>593</v>
      </c>
    </row>
    <row r="33" spans="2:2" x14ac:dyDescent="0.2">
      <c r="B33" t="s">
        <v>594</v>
      </c>
    </row>
    <row r="34" spans="2:2" x14ac:dyDescent="0.2">
      <c r="B34" t="s">
        <v>594</v>
      </c>
    </row>
    <row r="35" spans="2:2" x14ac:dyDescent="0.2">
      <c r="B35" t="s">
        <v>595</v>
      </c>
    </row>
    <row r="36" spans="2:2" x14ac:dyDescent="0.2">
      <c r="B36" t="s">
        <v>595</v>
      </c>
    </row>
    <row r="37" spans="2:2" x14ac:dyDescent="0.2">
      <c r="B37" t="s">
        <v>596</v>
      </c>
    </row>
    <row r="38" spans="2:2" x14ac:dyDescent="0.2">
      <c r="B38" t="s">
        <v>596</v>
      </c>
    </row>
    <row r="39" spans="2:2" x14ac:dyDescent="0.2">
      <c r="B39" t="s">
        <v>597</v>
      </c>
    </row>
    <row r="40" spans="2:2" x14ac:dyDescent="0.2">
      <c r="B40" t="s">
        <v>597</v>
      </c>
    </row>
    <row r="41" spans="2:2" x14ac:dyDescent="0.2">
      <c r="B41" t="s">
        <v>598</v>
      </c>
    </row>
    <row r="42" spans="2:2" x14ac:dyDescent="0.2">
      <c r="B42" t="s">
        <v>598</v>
      </c>
    </row>
    <row r="43" spans="2:2" x14ac:dyDescent="0.2">
      <c r="B43" t="s">
        <v>599</v>
      </c>
    </row>
    <row r="44" spans="2:2" x14ac:dyDescent="0.2">
      <c r="B44" t="s">
        <v>599</v>
      </c>
    </row>
    <row r="45" spans="2:2" x14ac:dyDescent="0.2">
      <c r="B45" t="s">
        <v>600</v>
      </c>
    </row>
    <row r="46" spans="2:2" x14ac:dyDescent="0.2">
      <c r="B46" t="s">
        <v>600</v>
      </c>
    </row>
    <row r="47" spans="2:2" x14ac:dyDescent="0.2">
      <c r="B47" t="s">
        <v>601</v>
      </c>
    </row>
    <row r="48" spans="2:2" x14ac:dyDescent="0.2">
      <c r="B48" t="s">
        <v>601</v>
      </c>
    </row>
    <row r="49" spans="2:2" x14ac:dyDescent="0.2">
      <c r="B49" t="s">
        <v>602</v>
      </c>
    </row>
    <row r="50" spans="2:2" x14ac:dyDescent="0.2">
      <c r="B50" t="s">
        <v>602</v>
      </c>
    </row>
    <row r="51" spans="2:2" x14ac:dyDescent="0.2">
      <c r="B51" t="s">
        <v>603</v>
      </c>
    </row>
    <row r="52" spans="2:2" x14ac:dyDescent="0.2">
      <c r="B52" t="s">
        <v>603</v>
      </c>
    </row>
    <row r="53" spans="2:2" x14ac:dyDescent="0.2">
      <c r="B53" t="s">
        <v>604</v>
      </c>
    </row>
    <row r="54" spans="2:2" x14ac:dyDescent="0.2">
      <c r="B54" t="s">
        <v>605</v>
      </c>
    </row>
    <row r="55" spans="2:2" x14ac:dyDescent="0.2">
      <c r="B55" t="s">
        <v>606</v>
      </c>
    </row>
    <row r="56" spans="2:2" x14ac:dyDescent="0.2">
      <c r="B56" t="s">
        <v>607</v>
      </c>
    </row>
    <row r="57" spans="2:2" x14ac:dyDescent="0.2">
      <c r="B57" t="s">
        <v>608</v>
      </c>
    </row>
    <row r="58" spans="2:2" x14ac:dyDescent="0.2">
      <c r="B58" t="s">
        <v>609</v>
      </c>
    </row>
    <row r="59" spans="2:2" x14ac:dyDescent="0.2">
      <c r="B59" t="s">
        <v>610</v>
      </c>
    </row>
    <row r="60" spans="2:2" x14ac:dyDescent="0.2">
      <c r="B60" t="s">
        <v>611</v>
      </c>
    </row>
    <row r="61" spans="2:2" x14ac:dyDescent="0.2">
      <c r="B61" t="s">
        <v>612</v>
      </c>
    </row>
    <row r="62" spans="2:2" x14ac:dyDescent="0.2">
      <c r="B62" t="s">
        <v>613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124</vt:i4>
      </vt:variant>
      <vt:variant>
        <vt:lpstr>Именованные диапазоны</vt:lpstr>
      </vt:variant>
      <vt:variant>
        <vt:i4>42</vt:i4>
      </vt:variant>
    </vt:vector>
  </HeadingPairs>
  <TitlesOfParts>
    <vt:vector size="166" baseType="lpstr">
      <vt:lpstr>Содержание книги</vt:lpstr>
      <vt:lpstr>1а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21_1</vt:lpstr>
      <vt:lpstr>21_2</vt:lpstr>
      <vt:lpstr>21_3</vt:lpstr>
      <vt:lpstr>21_4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34_1</vt:lpstr>
      <vt:lpstr>35</vt:lpstr>
      <vt:lpstr>36</vt:lpstr>
      <vt:lpstr>37</vt:lpstr>
      <vt:lpstr>38</vt:lpstr>
      <vt:lpstr>39</vt:lpstr>
      <vt:lpstr>39_1</vt:lpstr>
      <vt:lpstr>40</vt:lpstr>
      <vt:lpstr>41</vt:lpstr>
      <vt:lpstr>41_1</vt:lpstr>
      <vt:lpstr>42</vt:lpstr>
      <vt:lpstr>43</vt:lpstr>
      <vt:lpstr>44</vt:lpstr>
      <vt:lpstr>45</vt:lpstr>
      <vt:lpstr>45_1</vt:lpstr>
      <vt:lpstr>свод.табл.г.Вологда</vt:lpstr>
      <vt:lpstr>46</vt:lpstr>
      <vt:lpstr>47</vt:lpstr>
      <vt:lpstr>48</vt:lpstr>
      <vt:lpstr>48_1</vt:lpstr>
      <vt:lpstr>48_2</vt:lpstr>
      <vt:lpstr>49</vt:lpstr>
      <vt:lpstr>50</vt:lpstr>
      <vt:lpstr>50-1</vt:lpstr>
      <vt:lpstr>50-2</vt:lpstr>
      <vt:lpstr>50-3</vt:lpstr>
      <vt:lpstr>51</vt:lpstr>
      <vt:lpstr>52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66_1</vt:lpstr>
      <vt:lpstr>67</vt:lpstr>
      <vt:lpstr>68</vt:lpstr>
      <vt:lpstr>69</vt:lpstr>
      <vt:lpstr>70</vt:lpstr>
      <vt:lpstr>70_1</vt:lpstr>
      <vt:lpstr>71</vt:lpstr>
      <vt:lpstr>72</vt:lpstr>
      <vt:lpstr>73</vt:lpstr>
      <vt:lpstr>74</vt:lpstr>
      <vt:lpstr>75</vt:lpstr>
      <vt:lpstr>76</vt:lpstr>
      <vt:lpstr>77</vt:lpstr>
      <vt:lpstr>78</vt:lpstr>
      <vt:lpstr>79</vt:lpstr>
      <vt:lpstr>80</vt:lpstr>
      <vt:lpstr>81</vt:lpstr>
      <vt:lpstr>81-1</vt:lpstr>
      <vt:lpstr>82</vt:lpstr>
      <vt:lpstr>83</vt:lpstr>
      <vt:lpstr>84</vt:lpstr>
      <vt:lpstr>85</vt:lpstr>
      <vt:lpstr>86</vt:lpstr>
      <vt:lpstr>87</vt:lpstr>
      <vt:lpstr>88</vt:lpstr>
      <vt:lpstr>89</vt:lpstr>
      <vt:lpstr>90</vt:lpstr>
      <vt:lpstr>91</vt:lpstr>
      <vt:lpstr>92</vt:lpstr>
      <vt:lpstr>93</vt:lpstr>
      <vt:lpstr>94</vt:lpstr>
      <vt:lpstr>95</vt:lpstr>
      <vt:lpstr>96</vt:lpstr>
      <vt:lpstr>97</vt:lpstr>
      <vt:lpstr>свод. ПО Вологодское</vt:lpstr>
      <vt:lpstr>г. Вожега</vt:lpstr>
      <vt:lpstr>г. Тотьма</vt:lpstr>
      <vt:lpstr>г. Вытегра</vt:lpstr>
      <vt:lpstr>г. Белозерск</vt:lpstr>
      <vt:lpstr>г. Харовск</vt:lpstr>
      <vt:lpstr>г. Сямжа</vt:lpstr>
      <vt:lpstr>г. Грязовец</vt:lpstr>
      <vt:lpstr>Лист1</vt:lpstr>
      <vt:lpstr>'11'!Область_печати</vt:lpstr>
      <vt:lpstr>'1а'!Область_печати</vt:lpstr>
      <vt:lpstr>'22'!Область_печати</vt:lpstr>
      <vt:lpstr>'23'!Область_печати</vt:lpstr>
      <vt:lpstr>'24'!Область_печати</vt:lpstr>
      <vt:lpstr>'54'!Область_печати</vt:lpstr>
      <vt:lpstr>'55'!Область_печати</vt:lpstr>
      <vt:lpstr>'56'!Область_печати</vt:lpstr>
      <vt:lpstr>'57'!Область_печати</vt:lpstr>
      <vt:lpstr>'58'!Область_печати</vt:lpstr>
      <vt:lpstr>'59'!Область_печати</vt:lpstr>
      <vt:lpstr>'61'!Область_печати</vt:lpstr>
      <vt:lpstr>'62'!Область_печати</vt:lpstr>
      <vt:lpstr>'63'!Область_печати</vt:lpstr>
      <vt:lpstr>'64'!Область_печати</vt:lpstr>
      <vt:lpstr>'65'!Область_печати</vt:lpstr>
      <vt:lpstr>'66'!Область_печати</vt:lpstr>
      <vt:lpstr>'66_1'!Область_печати</vt:lpstr>
      <vt:lpstr>'67'!Область_печати</vt:lpstr>
      <vt:lpstr>'68'!Область_печати</vt:lpstr>
      <vt:lpstr>'69'!Область_печати</vt:lpstr>
      <vt:lpstr>'70'!Область_печати</vt:lpstr>
      <vt:lpstr>'70_1'!Область_печати</vt:lpstr>
      <vt:lpstr>'71'!Область_печати</vt:lpstr>
      <vt:lpstr>'72'!Область_печати</vt:lpstr>
      <vt:lpstr>'73'!Область_печати</vt:lpstr>
      <vt:lpstr>'74'!Область_печати</vt:lpstr>
      <vt:lpstr>'75'!Область_печати</vt:lpstr>
      <vt:lpstr>'76'!Область_печати</vt:lpstr>
      <vt:lpstr>'77'!Область_печати</vt:lpstr>
      <vt:lpstr>'78'!Область_печати</vt:lpstr>
      <vt:lpstr>'79'!Область_печати</vt:lpstr>
      <vt:lpstr>'80'!Область_печати</vt:lpstr>
      <vt:lpstr>'81'!Область_печати</vt:lpstr>
      <vt:lpstr>'81-1'!Область_печати</vt:lpstr>
      <vt:lpstr>'82'!Область_печати</vt:lpstr>
      <vt:lpstr>'83'!Область_печати</vt:lpstr>
      <vt:lpstr>'84'!Область_печати</vt:lpstr>
      <vt:lpstr>'85'!Область_печати</vt:lpstr>
      <vt:lpstr>'86'!Область_печати</vt:lpstr>
      <vt:lpstr>свод.табл.г.Вологда!Область_печати</vt:lpstr>
      <vt:lpstr>'Содержание книги'!Область_печати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Яковишин</cp:lastModifiedBy>
  <cp:lastPrinted>2020-07-13T14:11:46Z</cp:lastPrinted>
  <dcterms:created xsi:type="dcterms:W3CDTF">1996-10-08T23:32:33Z</dcterms:created>
  <dcterms:modified xsi:type="dcterms:W3CDTF">2021-07-13T05:45:43Z</dcterms:modified>
</cp:coreProperties>
</file>