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never"/>
  <bookViews>
    <workbookView xWindow="1680" yWindow="-210" windowWidth="19170" windowHeight="13335" activeTab="2"/>
  </bookViews>
  <sheets>
    <sheet name="Таблица №1 (Прием ТП+ВЭ)" sheetId="1" r:id="rId1"/>
    <sheet name="Таблица №2" sheetId="6" r:id="rId2"/>
    <sheet name="Таблица №3 (Свод)" sheetId="5" r:id="rId3"/>
    <sheet name="Прием от ВЭ" sheetId="4" r:id="rId4"/>
  </sheets>
  <definedNames>
    <definedName name="_xlnm._FilterDatabase" localSheetId="0" hidden="1">'Таблица №1 (Прием ТП+ВЭ)'!$A$13:$PL$37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7" i="4" l="1"/>
  <c r="F31" i="4" l="1"/>
  <c r="C31" i="4" l="1"/>
  <c r="G42" i="6" l="1"/>
  <c r="BT8" i="4" l="1"/>
  <c r="BT9" i="4"/>
  <c r="BT10" i="4"/>
  <c r="BT11" i="4"/>
  <c r="BT12" i="4"/>
  <c r="BT13" i="4"/>
  <c r="BT14" i="4"/>
  <c r="BT15" i="4"/>
  <c r="BT16" i="4"/>
  <c r="BT17" i="4"/>
  <c r="BT18" i="4"/>
  <c r="BT19" i="4"/>
  <c r="BT20" i="4"/>
  <c r="BT21" i="4"/>
  <c r="BT22" i="4"/>
  <c r="BT23" i="4"/>
  <c r="BT24" i="4"/>
  <c r="BT25" i="4"/>
  <c r="BT26" i="4"/>
  <c r="BT27" i="4"/>
  <c r="BT28" i="4"/>
  <c r="BT29" i="4"/>
  <c r="BT30" i="4"/>
  <c r="Q31" i="4" l="1"/>
  <c r="R31" i="4"/>
  <c r="S31" i="4"/>
  <c r="T31" i="4"/>
  <c r="U31" i="4"/>
  <c r="V31" i="4"/>
  <c r="AC31" i="4"/>
  <c r="AD31" i="4"/>
  <c r="AE31" i="4"/>
  <c r="AF31" i="4"/>
  <c r="AG31" i="4"/>
  <c r="AH31" i="4"/>
  <c r="AI31" i="4"/>
  <c r="BN31" i="4"/>
  <c r="BM31" i="4"/>
  <c r="BL31" i="4"/>
  <c r="BK31" i="4"/>
  <c r="BJ31" i="4"/>
  <c r="BI31" i="4"/>
  <c r="BH31" i="4"/>
  <c r="BG31" i="4"/>
  <c r="BF31" i="4" l="1"/>
  <c r="BE31" i="4"/>
  <c r="BD31" i="4" l="1"/>
  <c r="AS31" i="4" l="1"/>
  <c r="AR31" i="4"/>
  <c r="J42" i="6" l="1"/>
  <c r="L18" i="6" l="1"/>
  <c r="AQ31" i="4" l="1"/>
  <c r="L21" i="6" l="1"/>
  <c r="OA15" i="1"/>
  <c r="OX15" i="1" s="1"/>
  <c r="OA16" i="1"/>
  <c r="OX16" i="1" s="1"/>
  <c r="OA17" i="1"/>
  <c r="OX17" i="1" s="1"/>
  <c r="OA18" i="1"/>
  <c r="OX18" i="1" s="1"/>
  <c r="OA19" i="1"/>
  <c r="OX19" i="1" s="1"/>
  <c r="OA20" i="1"/>
  <c r="OX20" i="1" s="1"/>
  <c r="OA21" i="1"/>
  <c r="OX21" i="1" s="1"/>
  <c r="OA22" i="1"/>
  <c r="OX22" i="1" s="1"/>
  <c r="OA23" i="1"/>
  <c r="OX23" i="1" s="1"/>
  <c r="OA24" i="1"/>
  <c r="OX24" i="1" s="1"/>
  <c r="OA25" i="1"/>
  <c r="OX25" i="1" s="1"/>
  <c r="OA26" i="1"/>
  <c r="OX26" i="1" s="1"/>
  <c r="OA27" i="1"/>
  <c r="OX27" i="1" s="1"/>
  <c r="OA28" i="1"/>
  <c r="OX28" i="1" s="1"/>
  <c r="OA29" i="1"/>
  <c r="OX29" i="1" s="1"/>
  <c r="OA30" i="1"/>
  <c r="OX30" i="1" s="1"/>
  <c r="OA31" i="1"/>
  <c r="OX31" i="1" s="1"/>
  <c r="OA32" i="1"/>
  <c r="OX32" i="1" s="1"/>
  <c r="OA33" i="1"/>
  <c r="OX33" i="1" s="1"/>
  <c r="OA34" i="1"/>
  <c r="OX34" i="1" s="1"/>
  <c r="OA35" i="1"/>
  <c r="OX35" i="1" s="1"/>
  <c r="OA36" i="1"/>
  <c r="OX36" i="1" s="1"/>
  <c r="OA37" i="1"/>
  <c r="OX37" i="1" s="1"/>
  <c r="OA14" i="1"/>
  <c r="OX14" i="1" s="1"/>
  <c r="K14" i="5" s="1"/>
  <c r="A15" i="1" l="1"/>
  <c r="A16" i="1" l="1"/>
  <c r="AM31" i="4"/>
  <c r="AN31" i="4"/>
  <c r="AO31" i="4"/>
  <c r="AP31" i="4"/>
  <c r="E31" i="4"/>
  <c r="A17" i="1" l="1"/>
  <c r="G31" i="4"/>
  <c r="H31" i="4"/>
  <c r="I31" i="4"/>
  <c r="J31" i="4"/>
  <c r="A18" i="1" l="1"/>
  <c r="BQ31" i="4"/>
  <c r="BR31" i="4"/>
  <c r="A19" i="1" l="1"/>
  <c r="L31" i="4"/>
  <c r="AA31" i="4"/>
  <c r="AB31" i="4"/>
  <c r="N31" i="4"/>
  <c r="M31" i="4"/>
  <c r="A20" i="1" l="1"/>
  <c r="BP31" i="4"/>
  <c r="D42" i="6"/>
  <c r="L14" i="5"/>
  <c r="A21" i="1" l="1"/>
  <c r="L19" i="6"/>
  <c r="L15" i="5" s="1"/>
  <c r="L20" i="6"/>
  <c r="L16" i="5" s="1"/>
  <c r="L17" i="5"/>
  <c r="L22" i="6"/>
  <c r="L18" i="5" s="1"/>
  <c r="L23" i="6"/>
  <c r="L19" i="5" s="1"/>
  <c r="L24" i="6"/>
  <c r="L20" i="5" s="1"/>
  <c r="L25" i="6"/>
  <c r="L21" i="5" s="1"/>
  <c r="L26" i="6"/>
  <c r="L22" i="5" s="1"/>
  <c r="L27" i="6"/>
  <c r="L23" i="5" s="1"/>
  <c r="L28" i="6"/>
  <c r="L24" i="5" s="1"/>
  <c r="L29" i="6"/>
  <c r="L25" i="5" s="1"/>
  <c r="L30" i="6"/>
  <c r="L26" i="5" s="1"/>
  <c r="L31" i="6"/>
  <c r="L27" i="5" s="1"/>
  <c r="L32" i="6"/>
  <c r="L28" i="5" s="1"/>
  <c r="L33" i="6"/>
  <c r="L29" i="5" s="1"/>
  <c r="L34" i="6"/>
  <c r="L30" i="5" s="1"/>
  <c r="L35" i="6"/>
  <c r="L31" i="5" s="1"/>
  <c r="L36" i="6"/>
  <c r="L32" i="5" s="1"/>
  <c r="L37" i="6"/>
  <c r="L33" i="5" s="1"/>
  <c r="L38" i="6"/>
  <c r="L34" i="5" s="1"/>
  <c r="L39" i="6"/>
  <c r="L35" i="5" s="1"/>
  <c r="L40" i="6"/>
  <c r="L36" i="5" s="1"/>
  <c r="L41" i="6"/>
  <c r="L37" i="5" s="1"/>
  <c r="A22" i="1" l="1"/>
  <c r="M14" i="5"/>
  <c r="E14" i="5" s="1"/>
  <c r="A23" i="1" l="1"/>
  <c r="L42" i="6"/>
  <c r="A24" i="1" l="1"/>
  <c r="K23" i="5"/>
  <c r="M23" i="5" s="1"/>
  <c r="E23" i="5" s="1"/>
  <c r="BC31" i="4"/>
  <c r="BB31" i="4"/>
  <c r="BA31" i="4"/>
  <c r="AZ31" i="4"/>
  <c r="AY31" i="4"/>
  <c r="AX31" i="4"/>
  <c r="AW31" i="4"/>
  <c r="AV31" i="4"/>
  <c r="AU31" i="4"/>
  <c r="AT31" i="4"/>
  <c r="AL31" i="4"/>
  <c r="AK31" i="4"/>
  <c r="AJ31" i="4"/>
  <c r="Z31" i="4"/>
  <c r="BO31" i="4"/>
  <c r="Y31" i="4"/>
  <c r="X31" i="4"/>
  <c r="W31" i="4"/>
  <c r="P31" i="4"/>
  <c r="O31" i="4"/>
  <c r="K31" i="4"/>
  <c r="D31" i="4"/>
  <c r="B31" i="4"/>
  <c r="K22" i="5"/>
  <c r="M22" i="5" s="1"/>
  <c r="E22" i="5" s="1"/>
  <c r="K21" i="5"/>
  <c r="M21" i="5" s="1"/>
  <c r="E21" i="5" s="1"/>
  <c r="K20" i="5"/>
  <c r="M20" i="5" s="1"/>
  <c r="E20" i="5" s="1"/>
  <c r="K19" i="5"/>
  <c r="M19" i="5" s="1"/>
  <c r="E19" i="5" s="1"/>
  <c r="K18" i="5"/>
  <c r="M18" i="5" s="1"/>
  <c r="E18" i="5" s="1"/>
  <c r="K17" i="5"/>
  <c r="M17" i="5" s="1"/>
  <c r="E17" i="5" s="1"/>
  <c r="K16" i="5"/>
  <c r="M16" i="5" s="1"/>
  <c r="E16" i="5" s="1"/>
  <c r="A25" i="1" l="1"/>
  <c r="K24" i="5"/>
  <c r="M24" i="5" s="1"/>
  <c r="E24" i="5" s="1"/>
  <c r="K15" i="5"/>
  <c r="M15" i="5" s="1"/>
  <c r="E15" i="5" s="1"/>
  <c r="BS31" i="4"/>
  <c r="C32" i="4" s="1"/>
  <c r="A26" i="1" l="1"/>
  <c r="K25" i="5"/>
  <c r="M25" i="5" s="1"/>
  <c r="E25" i="5" s="1"/>
  <c r="A27" i="1" l="1"/>
  <c r="K26" i="5"/>
  <c r="M26" i="5" s="1"/>
  <c r="E26" i="5" s="1"/>
  <c r="A28" i="1" l="1"/>
  <c r="K27" i="5"/>
  <c r="M27" i="5" s="1"/>
  <c r="E27" i="5" s="1"/>
  <c r="A29" i="1" l="1"/>
  <c r="K28" i="5"/>
  <c r="M28" i="5" s="1"/>
  <c r="E28" i="5" s="1"/>
  <c r="A30" i="1" l="1"/>
  <c r="K29" i="5"/>
  <c r="M29" i="5" s="1"/>
  <c r="E29" i="5" s="1"/>
  <c r="A31" i="1" l="1"/>
  <c r="K30" i="5"/>
  <c r="M30" i="5" s="1"/>
  <c r="E30" i="5" s="1"/>
  <c r="A32" i="1" l="1"/>
  <c r="K31" i="5"/>
  <c r="M31" i="5" s="1"/>
  <c r="E31" i="5" s="1"/>
  <c r="A33" i="1" l="1"/>
  <c r="K32" i="5"/>
  <c r="M32" i="5" s="1"/>
  <c r="E32" i="5" s="1"/>
  <c r="A34" i="1" l="1"/>
  <c r="K33" i="5"/>
  <c r="M33" i="5" s="1"/>
  <c r="E33" i="5" s="1"/>
  <c r="A35" i="1" l="1"/>
  <c r="K34" i="5"/>
  <c r="M34" i="5" s="1"/>
  <c r="E34" i="5" s="1"/>
  <c r="A36" i="1" l="1"/>
  <c r="K35" i="5"/>
  <c r="M35" i="5" s="1"/>
  <c r="E35" i="5" s="1"/>
  <c r="A37" i="1" l="1"/>
  <c r="K37" i="5" s="1"/>
  <c r="M37" i="5" s="1"/>
  <c r="E37" i="5" s="1"/>
  <c r="K36" i="5"/>
  <c r="M36" i="5" s="1"/>
  <c r="E36" i="5" s="1"/>
  <c r="E38" i="5" l="1"/>
</calcChain>
</file>

<file path=xl/sharedStrings.xml><?xml version="1.0" encoding="utf-8"?>
<sst xmlns="http://schemas.openxmlformats.org/spreadsheetml/2006/main" count="1651" uniqueCount="804">
  <si>
    <t>Сад Броды</t>
  </si>
  <si>
    <t>Автоспецмаш</t>
  </si>
  <si>
    <t>Автоспецмаш секц.2</t>
  </si>
  <si>
    <t>РП Сельхозхимия</t>
  </si>
  <si>
    <t>Промтехоснастка</t>
  </si>
  <si>
    <t>ТП-6, Сад №2 ОАО "Аммофос"</t>
  </si>
  <si>
    <t>ТП-1, Сад №1ЧМК</t>
  </si>
  <si>
    <t>ТП-1, ВВ</t>
  </si>
  <si>
    <t>ТП-6 Сад №1 ЧМХС</t>
  </si>
  <si>
    <t>ТП Спирин</t>
  </si>
  <si>
    <t>ТП-9, ВВ</t>
  </si>
  <si>
    <t>ТП-2, ВВ</t>
  </si>
  <si>
    <t>ТП-10, ВВ</t>
  </si>
  <si>
    <t>ТП-3, ВВ</t>
  </si>
  <si>
    <t>ТП-2, Сад №1 "Аммофос"</t>
  </si>
  <si>
    <t>ТП-3, Сад №9 "Череповецагрострой"</t>
  </si>
  <si>
    <t>ТП-5, Сад ЧСПЗ-3</t>
  </si>
  <si>
    <t>Сад № 2 ЧСПЗ</t>
  </si>
  <si>
    <t>ТП-23, Малечкино, площадка,  ВВ</t>
  </si>
  <si>
    <t>ТП-68, Птичник, цех 13</t>
  </si>
  <si>
    <t>ТП-68, Птичник, цех 8</t>
  </si>
  <si>
    <t>ТП-68, Цех сортировки</t>
  </si>
  <si>
    <t>ТП-68, Птичник, цех 6</t>
  </si>
  <si>
    <t>ТП-68, Птичник, цех 14</t>
  </si>
  <si>
    <t>ТП-68, Птичник, цех 10</t>
  </si>
  <si>
    <t>ТП-22, ВВ-1</t>
  </si>
  <si>
    <t>ТП-22, ВВ-2</t>
  </si>
  <si>
    <t>ТП Водозабор, ВВ1</t>
  </si>
  <si>
    <t>ТП Водозабор, ВВ2</t>
  </si>
  <si>
    <t>КТП-63кВА, д.Афонино, ВВ</t>
  </si>
  <si>
    <t>ТП Дачи</t>
  </si>
  <si>
    <t>ТП-15, Кормоцех, Малечкино, ВВ2</t>
  </si>
  <si>
    <t>ТП-5, п.Малечкино, ВВ</t>
  </si>
  <si>
    <t>ТП-7, 160кВА, п.Малечкино, ВВ</t>
  </si>
  <si>
    <t>ТП-12, 400кВА, п.Малечкино, ВВ</t>
  </si>
  <si>
    <t>ТП-14, 2*250кВА, п.Малечкино, ВВ</t>
  </si>
  <si>
    <t>ТП-8, 2*250кВА, п.Малечкино, ВВ1</t>
  </si>
  <si>
    <t>ТП-8, 2*250кВА, п.Малечкино, ВВ2</t>
  </si>
  <si>
    <t>КТП 100 кВА Сад "Кальнинское"</t>
  </si>
  <si>
    <t>ТП-4, п.Малечкино, ВВ</t>
  </si>
  <si>
    <t>ЦРП Парфеново, Киселево ВВ 10кВ</t>
  </si>
  <si>
    <t>КТП-63кВА, д. Ново-Дубровка, ВВ</t>
  </si>
  <si>
    <t>КТП-63 кВА Сад №6 Северсталь</t>
  </si>
  <si>
    <t>КТП-63кВА, Хлебаево, Деревня</t>
  </si>
  <si>
    <t>ВЛ-0,4, Угольная котельная (ЧерЭТС)</t>
  </si>
  <si>
    <t>ТП-3, Овощехранилище</t>
  </si>
  <si>
    <t>ТП-9, д.Кошта, Жил.район, ВВ</t>
  </si>
  <si>
    <t>ЗАО Ботово КТПБ-Фенево, ВВ1</t>
  </si>
  <si>
    <t>ЗАО Ботово КТПБ-Фенево, ВВ2</t>
  </si>
  <si>
    <t>КТП-100кВА, д.Ботово, ВВ</t>
  </si>
  <si>
    <t>КТП-100кВА, Новое Ботово, ВВ</t>
  </si>
  <si>
    <t>АЗС №43 Лукойл</t>
  </si>
  <si>
    <t>Уличное освещение через р.Ягорба</t>
  </si>
  <si>
    <t>КТП-63кВА, "Артскважина", д. Шурово, ВВ</t>
  </si>
  <si>
    <t>КТП 400 кВА Комплекс д.Яганово</t>
  </si>
  <si>
    <t>Машинный двор Яганово</t>
  </si>
  <si>
    <t>КТП-250кВА, д. Яганово</t>
  </si>
  <si>
    <t>КТП-100кВА, Очистные Яганово</t>
  </si>
  <si>
    <t>КЗС-2 Яганово, ВВ</t>
  </si>
  <si>
    <t>ТП-26 КОС, ВВ2</t>
  </si>
  <si>
    <t>ТП-26 КОС, ВВ1</t>
  </si>
  <si>
    <t>ТП-11, 2*400кВА, Климовское, Жилой фонд, ВВ1</t>
  </si>
  <si>
    <t>ТП-5, ВВ1</t>
  </si>
  <si>
    <t>ТП-5, ВВ2</t>
  </si>
  <si>
    <t>КТП-160кВА, Коттеджи-2, ВВ</t>
  </si>
  <si>
    <t>ТП-12, АТЦ, ВВ</t>
  </si>
  <si>
    <t>ТП-22, Санубойный цех</t>
  </si>
  <si>
    <t>ЗАО Шухободское Комплекс, Т-2</t>
  </si>
  <si>
    <t>ВЛ-0,04кВ, Абаканово 4-х эт.дома</t>
  </si>
  <si>
    <t>ВЛ-0,4кВ, п.Абаканово, 3-х эт.дома</t>
  </si>
  <si>
    <t>КТП 160кВА Шухободский водовод-2</t>
  </si>
  <si>
    <t>ТП-9 ЗАО Ботово, ВВ1</t>
  </si>
  <si>
    <t>ЦРП Парфеново, ВВ Парфеново</t>
  </si>
  <si>
    <t>Газ котел Шулма №1</t>
  </si>
  <si>
    <t>ТП-451, Фидер-1</t>
  </si>
  <si>
    <t>ТП-451, Фидер-2</t>
  </si>
  <si>
    <t>ТП-451, Фидер-3</t>
  </si>
  <si>
    <t>ТП-451, Фидер-4</t>
  </si>
  <si>
    <t>ТП-451, Фидер-5</t>
  </si>
  <si>
    <t>ТП-451, Фидер-6</t>
  </si>
  <si>
    <t>КТП Вауч, ВВ</t>
  </si>
  <si>
    <t>ТП-400кВА, Домозерово, Школа, ВВ1</t>
  </si>
  <si>
    <t>ТП-400кВА, Домозерово, Школа, ВВ2</t>
  </si>
  <si>
    <t>Домозерово, Водозабор, ВВ1</t>
  </si>
  <si>
    <t>ТП Жары СЗСК (A+)</t>
  </si>
  <si>
    <t>КТП-250кВА, СНТ "Березка", ВВ</t>
  </si>
  <si>
    <t>Вешняки Биоочистка Водоканал</t>
  </si>
  <si>
    <t>Вешняки водоочистка, Водоканал, ВВ1</t>
  </si>
  <si>
    <t>ТП Котельная, ДОЛ "Жемчужина Мологи" ВВ1</t>
  </si>
  <si>
    <t>ТП Котельная, ДОЛ "Жемчужина Мологи" ВВ2</t>
  </si>
  <si>
    <t>п/л Янтарь, ВВ1</t>
  </si>
  <si>
    <t>Парус, Жилая зона, ВВ1</t>
  </si>
  <si>
    <t>Парус, Жилая зона, ВВ2</t>
  </si>
  <si>
    <t>Вешняки водоочистка, Водоканал, ВВ2</t>
  </si>
  <si>
    <t>СНТ Харламовское, ВВ</t>
  </si>
  <si>
    <t>КТП-25 кВА, Паршин, ВВ</t>
  </si>
  <si>
    <t>КТП п Кривец, Дачи Аммофос, ВВ</t>
  </si>
  <si>
    <t>Суда 2, Котельная</t>
  </si>
  <si>
    <t>Суда 1, Котельная</t>
  </si>
  <si>
    <t>ООО "Экспо Лес"</t>
  </si>
  <si>
    <t>КТП-160 кВА, Лесничество-2, ВВ</t>
  </si>
  <si>
    <t>КТП-60кВА, Маслозавод, ВВ</t>
  </si>
  <si>
    <t>КТП КНС-14 Ирдоматка</t>
  </si>
  <si>
    <t>ТП Коопзаготпром, ВВ1</t>
  </si>
  <si>
    <t>ТП Коопзаготпром, ВВ2</t>
  </si>
  <si>
    <t>ООО Техно Пак</t>
  </si>
  <si>
    <t>Полимертрейд, ВВ1</t>
  </si>
  <si>
    <t>Полимертрейд, ВВ2</t>
  </si>
  <si>
    <t>Логинов</t>
  </si>
  <si>
    <t>Консервы</t>
  </si>
  <si>
    <t>Котельная</t>
  </si>
  <si>
    <t>Убойный цех, Банкова</t>
  </si>
  <si>
    <t>Пилорама</t>
  </si>
  <si>
    <t>Холодильник</t>
  </si>
  <si>
    <t>Контора</t>
  </si>
  <si>
    <t>ТП-2, Хохлово, Т-1</t>
  </si>
  <si>
    <t>ТП-5, п.Хохлово, Д/сад 2</t>
  </si>
  <si>
    <t>ТП-1, п.Хохлово, ТП1 ВВ</t>
  </si>
  <si>
    <t>Хохлово ТП-4 ВВ</t>
  </si>
  <si>
    <t>ТП-12 ст.Поселковая</t>
  </si>
  <si>
    <t>ТП-8, п.Хохлово, Газовая котельная</t>
  </si>
  <si>
    <t>Кадуй, (ТП-15)</t>
  </si>
  <si>
    <t>ТП-16, п.Кадуй, Т-1</t>
  </si>
  <si>
    <t>КТП ФЖП ВВ1</t>
  </si>
  <si>
    <t>КТП ФЖП ВВ2</t>
  </si>
  <si>
    <t>КТП ДОЗ Поселок Т-1</t>
  </si>
  <si>
    <t>Мастерские ЭТС Кадуй</t>
  </si>
  <si>
    <t>КТП Марыгино ВВ</t>
  </si>
  <si>
    <t>КТП-160 Школа</t>
  </si>
  <si>
    <t>КТП Посёлок</t>
  </si>
  <si>
    <t>КТП-103, Котельная Покровское, ВВ</t>
  </si>
  <si>
    <t>КТП-110, СПК "Любомирово", Зерносушка</t>
  </si>
  <si>
    <t>КТП-115, Чуровское, "Склад сена" ВВ</t>
  </si>
  <si>
    <t>КТП-111, Нифантово, ДОЦ "Кедр"</t>
  </si>
  <si>
    <t>ТП-59 Новая котельная ВВ</t>
  </si>
  <si>
    <t>ТП-53, Нифантово, ВВ</t>
  </si>
  <si>
    <t>ТП-54, Нифантово, ВВ</t>
  </si>
  <si>
    <t>Нифантово ТП-142 Биотек</t>
  </si>
  <si>
    <t>ТП Льнозавод ВВ1</t>
  </si>
  <si>
    <t>ТП Льнозавод ВВ2</t>
  </si>
  <si>
    <t>КТП-138 д.Обухово  ВВ</t>
  </si>
  <si>
    <t>Зона 12 ЦТАО жилзона</t>
  </si>
  <si>
    <t>Зона 12 ЦТАО</t>
  </si>
  <si>
    <t>ТП-42 ВВ</t>
  </si>
  <si>
    <t>ТП-123 Водозабор Дурасово</t>
  </si>
  <si>
    <t>КТП-118, КЗС "Демидово"</t>
  </si>
  <si>
    <t>КТП Шайма  ВВ</t>
  </si>
  <si>
    <t>КТП Оношево  ВВ</t>
  </si>
  <si>
    <t>ТП-58 Газпромтепло энерго, котельная, ВВ1</t>
  </si>
  <si>
    <t>ТП-58 Газпромтепло энерго, котельная, ВВ2</t>
  </si>
  <si>
    <t>ТП-98, Переселенченский пер, ВВ</t>
  </si>
  <si>
    <t>ТП-31, ВВ1</t>
  </si>
  <si>
    <t>ТП-31, ВВ2</t>
  </si>
  <si>
    <t>ТП-92, ВВ</t>
  </si>
  <si>
    <t>ТП-31, п.Сазоново, ВВ</t>
  </si>
  <si>
    <t>ТП-38, ВВ</t>
  </si>
  <si>
    <t>ТП-27, п Сазоново, ВВ1</t>
  </si>
  <si>
    <t>ТП-27, п Сазоново, ВВ2</t>
  </si>
  <si>
    <t>ТП-32, п.Сазоново, ВВ</t>
  </si>
  <si>
    <t>ТП-30, п.Сазоново, ВВ</t>
  </si>
  <si>
    <t>ТП-34, п.Сазоново, ВВ</t>
  </si>
  <si>
    <t>ТП-35, п.Сазоново, ВВ</t>
  </si>
  <si>
    <t>ТП-55, п.Сазоново, ВВ1</t>
  </si>
  <si>
    <t>ТП-55, п.Сазоново, ВВ2</t>
  </si>
  <si>
    <t>ТП-52, Белокрестский маслозавод, ВВ</t>
  </si>
  <si>
    <t>ТП-36, п.Сазоново,ул.Авиации,ВВ</t>
  </si>
  <si>
    <t>п.Сазоново, Русджам</t>
  </si>
  <si>
    <t>ТП-41, ввод 1</t>
  </si>
  <si>
    <t>ТП-41, ввод 2</t>
  </si>
  <si>
    <t>ТП-37, ул.Строителей, ВВ</t>
  </si>
  <si>
    <t>ТП-39, Доломит, компрессорная, ВВ1</t>
  </si>
  <si>
    <t>ТП-59, ВВ</t>
  </si>
  <si>
    <t>ТП Торфобрикетный завод,  ВВ</t>
  </si>
  <si>
    <t>ТП-46, Главные очистные</t>
  </si>
  <si>
    <t>ТП-16, п.Чагода, Школа №2 ВВ1</t>
  </si>
  <si>
    <t>ТП-68, Очистные-1, ПМК-19</t>
  </si>
  <si>
    <t>ТП 58/2 Котельная ЖКХ ВВ резерв</t>
  </si>
  <si>
    <t>ТП-47 Эмшер</t>
  </si>
  <si>
    <t>ТП-58, Котельная ЖКХ ВВ осн.</t>
  </si>
  <si>
    <t>ДНТ Шексна</t>
  </si>
  <si>
    <t>ИП Задесенец А.В.</t>
  </si>
  <si>
    <t>ТП-15, ПС Нелазское, Шулма, ВВ2</t>
  </si>
  <si>
    <t>ТП-113 Бекон</t>
  </si>
  <si>
    <t>ТП-43, Станция Огарево</t>
  </si>
  <si>
    <t>ВЛ-23, д.Бараново</t>
  </si>
  <si>
    <t>КТП Сад. "Синтез", ВВ</t>
  </si>
  <si>
    <t>ТП-10, Котельная, Малечкино, ВВ2</t>
  </si>
  <si>
    <t>КТП 124 Дурасово Водозабор №2 ВВ</t>
  </si>
  <si>
    <t>ТП-127 Котельная ВВ</t>
  </si>
  <si>
    <t>ТП-111, ВВ</t>
  </si>
  <si>
    <t>ТП-210, ВВ</t>
  </si>
  <si>
    <t>ТП-57, пос.Смердомский ВВ</t>
  </si>
  <si>
    <t>ТП-66,ул.Зеленая</t>
  </si>
  <si>
    <t>ТП-62, ул.Октября</t>
  </si>
  <si>
    <t>ТП 400 кВА РММ Нелазское</t>
  </si>
  <si>
    <t>ТП-13, 400+160кВА ОАО "Стройэнерго", ВВ2</t>
  </si>
  <si>
    <t>ТП-2 Поселок, ВВ new</t>
  </si>
  <si>
    <t>п.Чебсара, ТП-70, "Леспромхоз"</t>
  </si>
  <si>
    <t>п.Чебсара, ТП 61 ВВ</t>
  </si>
  <si>
    <t>п.Чебсара, ТП 62 ВВ</t>
  </si>
  <si>
    <t>КТП-74 Зеркальный цех  ВВ</t>
  </si>
  <si>
    <t>ТП-63 Первомайская  ВВ</t>
  </si>
  <si>
    <t>ТП-64 Дом культуры  ВВ</t>
  </si>
  <si>
    <t>ТП-65 Школа  ВВ</t>
  </si>
  <si>
    <t>КТП-76 Лечебная  ВВ</t>
  </si>
  <si>
    <t>ТП-64, База ЖКХ</t>
  </si>
  <si>
    <t>13125918</t>
  </si>
  <si>
    <t>15604835</t>
  </si>
  <si>
    <t>15744525</t>
  </si>
  <si>
    <t>09315652</t>
  </si>
  <si>
    <t>15650790</t>
  </si>
  <si>
    <t>11086419</t>
  </si>
  <si>
    <t>11188386</t>
  </si>
  <si>
    <t>11143167</t>
  </si>
  <si>
    <t>11131128</t>
  </si>
  <si>
    <t>26614298</t>
  </si>
  <si>
    <t>25629954</t>
  </si>
  <si>
    <t>26614349</t>
  </si>
  <si>
    <t>25630027</t>
  </si>
  <si>
    <t>26614428</t>
  </si>
  <si>
    <t>11086376</t>
  </si>
  <si>
    <t>11086402</t>
  </si>
  <si>
    <t>26049102</t>
  </si>
  <si>
    <t>11086412</t>
  </si>
  <si>
    <t>19099845</t>
  </si>
  <si>
    <t>19103656</t>
  </si>
  <si>
    <t>21147798</t>
  </si>
  <si>
    <t>21147797</t>
  </si>
  <si>
    <t>21151582</t>
  </si>
  <si>
    <t>21151429</t>
  </si>
  <si>
    <t>19095149</t>
  </si>
  <si>
    <t>19103452</t>
  </si>
  <si>
    <t>21147795</t>
  </si>
  <si>
    <t>24396102</t>
  </si>
  <si>
    <t>24396037</t>
  </si>
  <si>
    <t>15749411</t>
  </si>
  <si>
    <t>13153670</t>
  </si>
  <si>
    <t>13125890</t>
  </si>
  <si>
    <t>19104010</t>
  </si>
  <si>
    <t>19470592</t>
  </si>
  <si>
    <t>19470578</t>
  </si>
  <si>
    <t>19470606</t>
  </si>
  <si>
    <t>21147965</t>
  </si>
  <si>
    <t>19470602</t>
  </si>
  <si>
    <t>13098182</t>
  </si>
  <si>
    <t>15599740</t>
  </si>
  <si>
    <t>19103962</t>
  </si>
  <si>
    <t>15620552</t>
  </si>
  <si>
    <t>18430596</t>
  </si>
  <si>
    <t>18430372</t>
  </si>
  <si>
    <t>26614137</t>
  </si>
  <si>
    <t>19103702</t>
  </si>
  <si>
    <t>19098673</t>
  </si>
  <si>
    <t>21810065</t>
  </si>
  <si>
    <t>10198022</t>
  </si>
  <si>
    <t>18700983</t>
  </si>
  <si>
    <t>16944597</t>
  </si>
  <si>
    <t>15628224</t>
  </si>
  <si>
    <t>21733293</t>
  </si>
  <si>
    <t>15744345</t>
  </si>
  <si>
    <t>16937093</t>
  </si>
  <si>
    <t>10176352</t>
  </si>
  <si>
    <t>15659478</t>
  </si>
  <si>
    <t>19465112</t>
  </si>
  <si>
    <t>15628210</t>
  </si>
  <si>
    <t>15650590</t>
  </si>
  <si>
    <t>15745908</t>
  </si>
  <si>
    <t>15745902</t>
  </si>
  <si>
    <t>15741185</t>
  </si>
  <si>
    <t>19103420</t>
  </si>
  <si>
    <t>07949314</t>
  </si>
  <si>
    <t>21151528</t>
  </si>
  <si>
    <t>25630142</t>
  </si>
  <si>
    <t>26043556</t>
  </si>
  <si>
    <t>11130995</t>
  </si>
  <si>
    <t>13098178</t>
  </si>
  <si>
    <t>19103699</t>
  </si>
  <si>
    <t>19103635</t>
  </si>
  <si>
    <t>15744541</t>
  </si>
  <si>
    <t>16927818</t>
  </si>
  <si>
    <t>19094522</t>
  </si>
  <si>
    <t>13159676</t>
  </si>
  <si>
    <t>18427883</t>
  </si>
  <si>
    <t>15650775</t>
  </si>
  <si>
    <t>19491916</t>
  </si>
  <si>
    <t>19491935</t>
  </si>
  <si>
    <t>19489905</t>
  </si>
  <si>
    <t>19491917</t>
  </si>
  <si>
    <t>19491932</t>
  </si>
  <si>
    <t>19489947</t>
  </si>
  <si>
    <t>19103443</t>
  </si>
  <si>
    <t>21733686</t>
  </si>
  <si>
    <t>11131113</t>
  </si>
  <si>
    <t>11088242</t>
  </si>
  <si>
    <t>26039780</t>
  </si>
  <si>
    <t>19470560</t>
  </si>
  <si>
    <t>15650803</t>
  </si>
  <si>
    <t>15650752</t>
  </si>
  <si>
    <t>18430777</t>
  </si>
  <si>
    <t>15744201</t>
  </si>
  <si>
    <t>13098189</t>
  </si>
  <si>
    <t>15575405</t>
  </si>
  <si>
    <t>14758675</t>
  </si>
  <si>
    <t>15650808</t>
  </si>
  <si>
    <t>17493842</t>
  </si>
  <si>
    <t>19103469</t>
  </si>
  <si>
    <t>19093106</t>
  </si>
  <si>
    <t>11143159</t>
  </si>
  <si>
    <t>10176564</t>
  </si>
  <si>
    <t>26614181</t>
  </si>
  <si>
    <t>16949987</t>
  </si>
  <si>
    <t>19093181</t>
  </si>
  <si>
    <t>15628405</t>
  </si>
  <si>
    <t>07949445</t>
  </si>
  <si>
    <t>09254494</t>
  </si>
  <si>
    <t>20307061</t>
  </si>
  <si>
    <t>09254468</t>
  </si>
  <si>
    <t>09274341</t>
  </si>
  <si>
    <t>05595888</t>
  </si>
  <si>
    <t>17617966</t>
  </si>
  <si>
    <t>18751137</t>
  </si>
  <si>
    <t>19514648</t>
  </si>
  <si>
    <t>19476705</t>
  </si>
  <si>
    <t>19453496</t>
  </si>
  <si>
    <t>21180670</t>
  </si>
  <si>
    <t>11143165</t>
  </si>
  <si>
    <t>11131125</t>
  </si>
  <si>
    <t>11143154</t>
  </si>
  <si>
    <t>11143160</t>
  </si>
  <si>
    <t>11145203</t>
  </si>
  <si>
    <t>11139043</t>
  </si>
  <si>
    <t>11145216</t>
  </si>
  <si>
    <t>11139012</t>
  </si>
  <si>
    <t>11143162</t>
  </si>
  <si>
    <t>19093142</t>
  </si>
  <si>
    <t>11131143</t>
  </si>
  <si>
    <t>19094473</t>
  </si>
  <si>
    <t>19093082</t>
  </si>
  <si>
    <t>11131019</t>
  </si>
  <si>
    <t>11143130</t>
  </si>
  <si>
    <t>11086265</t>
  </si>
  <si>
    <t>11086320</t>
  </si>
  <si>
    <t>11086263</t>
  </si>
  <si>
    <t>11086390</t>
  </si>
  <si>
    <t>19104140</t>
  </si>
  <si>
    <t>11143107</t>
  </si>
  <si>
    <t>21147742</t>
  </si>
  <si>
    <t>13098541</t>
  </si>
  <si>
    <t>11086268</t>
  </si>
  <si>
    <t>13139426</t>
  </si>
  <si>
    <t>15662731</t>
  </si>
  <si>
    <t>20143711</t>
  </si>
  <si>
    <t>20143706</t>
  </si>
  <si>
    <t>15650536</t>
  </si>
  <si>
    <t>13098213</t>
  </si>
  <si>
    <t>11086361</t>
  </si>
  <si>
    <t>19104173</t>
  </si>
  <si>
    <t>19104341</t>
  </si>
  <si>
    <t>13139451</t>
  </si>
  <si>
    <t>25630048</t>
  </si>
  <si>
    <t>25630026</t>
  </si>
  <si>
    <t>11196696</t>
  </si>
  <si>
    <t>15744415</t>
  </si>
  <si>
    <t>13067980</t>
  </si>
  <si>
    <t>13149107</t>
  </si>
  <si>
    <t>13149279</t>
  </si>
  <si>
    <t>13149282</t>
  </si>
  <si>
    <t>13149252</t>
  </si>
  <si>
    <t>13149090</t>
  </si>
  <si>
    <t>11143104</t>
  </si>
  <si>
    <t>13149097</t>
  </si>
  <si>
    <t>13148467</t>
  </si>
  <si>
    <t>17493769</t>
  </si>
  <si>
    <t>16946415</t>
  </si>
  <si>
    <t>13028160</t>
  </si>
  <si>
    <t>13154223</t>
  </si>
  <si>
    <t>13149106</t>
  </si>
  <si>
    <t>13065596</t>
  </si>
  <si>
    <t>18430647</t>
  </si>
  <si>
    <t>18430412</t>
  </si>
  <si>
    <t>11131116</t>
  </si>
  <si>
    <t>21744284</t>
  </si>
  <si>
    <t>10176570</t>
  </si>
  <si>
    <t>11130997</t>
  </si>
  <si>
    <t>13126330</t>
  </si>
  <si>
    <t>15650375</t>
  </si>
  <si>
    <t>15650823</t>
  </si>
  <si>
    <t>11086431</t>
  </si>
  <si>
    <t>21733685</t>
  </si>
  <si>
    <t>19103454</t>
  </si>
  <si>
    <t>15743859</t>
  </si>
  <si>
    <t>17661498</t>
  </si>
  <si>
    <t>13126280</t>
  </si>
  <si>
    <t>11143161</t>
  </si>
  <si>
    <t>11131015</t>
  </si>
  <si>
    <t>11086432</t>
  </si>
  <si>
    <t>13097956</t>
  </si>
  <si>
    <t>19094520</t>
  </si>
  <si>
    <t>15650771</t>
  </si>
  <si>
    <t>13097943</t>
  </si>
  <si>
    <t>15628416</t>
  </si>
  <si>
    <t>13097949</t>
  </si>
  <si>
    <t>10176316</t>
  </si>
  <si>
    <t>11131009</t>
  </si>
  <si>
    <t>25418334</t>
  </si>
  <si>
    <t>15744543</t>
  </si>
  <si>
    <t>16944667</t>
  </si>
  <si>
    <t>16944811</t>
  </si>
  <si>
    <t>19465107</t>
  </si>
  <si>
    <t>15744491</t>
  </si>
  <si>
    <t>11113885</t>
  </si>
  <si>
    <t>11130965</t>
  </si>
  <si>
    <t>11086238</t>
  </si>
  <si>
    <t>16949968</t>
  </si>
  <si>
    <t>16949803</t>
  </si>
  <si>
    <t>16949905</t>
  </si>
  <si>
    <t>19470559</t>
  </si>
  <si>
    <t>19470545</t>
  </si>
  <si>
    <t>19470552</t>
  </si>
  <si>
    <t>19488470</t>
  </si>
  <si>
    <t>19489987</t>
  </si>
  <si>
    <t>19481600</t>
  </si>
  <si>
    <t>19488462</t>
  </si>
  <si>
    <t>23977115</t>
  </si>
  <si>
    <t>15650762</t>
  </si>
  <si>
    <t>11086450</t>
  </si>
  <si>
    <t>15650755</t>
  </si>
  <si>
    <t>ТП-10, Котельная, Малечкино, ВВ1</t>
  </si>
  <si>
    <t>15628449</t>
  </si>
  <si>
    <t>п.Суда, Сад Черкесиха</t>
  </si>
  <si>
    <t>15744339</t>
  </si>
  <si>
    <t>Сумма</t>
  </si>
  <si>
    <t>Время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</si>
  <si>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</si>
  <si>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</si>
  <si>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</si>
  <si>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</si>
  <si>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</si>
  <si>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</si>
  <si>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</si>
  <si>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</si>
  <si>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</si>
  <si>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</si>
  <si>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</si>
  <si>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</si>
  <si>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</si>
  <si>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</si>
  <si>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</si>
  <si>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</si>
  <si>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</si>
  <si>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</si>
  <si>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</si>
  <si>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</si>
  <si>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</si>
  <si>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</si>
  <si>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</si>
  <si>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</si>
  <si>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ТП-400 кВА Питино-2</t>
  </si>
  <si>
    <t>Оборонэнерго</t>
  </si>
  <si>
    <t xml:space="preserve"> 10 Борисово-Суда-Льнозавод 1 ао RS</t>
  </si>
  <si>
    <t xml:space="preserve"> 10 Борисово-Суда-Льнозавод 2 ао RS</t>
  </si>
  <si>
    <t xml:space="preserve"> 10 Борисово-Суда-Поселок ао RS</t>
  </si>
  <si>
    <t xml:space="preserve"> 10 Бабаево р.-Горсеть 1 ао</t>
  </si>
  <si>
    <t xml:space="preserve"> 10 Бабаево р.-Горсеть 3 ао</t>
  </si>
  <si>
    <t xml:space="preserve"> 10 Бабаево р.-Горсеть 4 ао</t>
  </si>
  <si>
    <t xml:space="preserve"> 10 Енюково-КУФ 3 ао</t>
  </si>
  <si>
    <t xml:space="preserve"> 10 Ирдоматка-Промкомбинат ао</t>
  </si>
  <si>
    <t xml:space="preserve"> 10 Искра-Садовая ао RS</t>
  </si>
  <si>
    <t xml:space="preserve"> 10 Искра-Газовая 1 ао RS</t>
  </si>
  <si>
    <t xml:space="preserve"> 10 Климовская-КУФ 1 ао RS</t>
  </si>
  <si>
    <t xml:space="preserve"> 10 Климовская-КУФ 2 ао RS</t>
  </si>
  <si>
    <t xml:space="preserve"> 10 Климовская-Поселок ао RS</t>
  </si>
  <si>
    <t xml:space="preserve"> 10 Климовская-ПТФ 2 ао RS</t>
  </si>
  <si>
    <t xml:space="preserve"> 10 Климовская-ПТФ 3 ао RS</t>
  </si>
  <si>
    <t xml:space="preserve"> 10 Климовская-ПТФ 4 ао RS</t>
  </si>
  <si>
    <t xml:space="preserve"> 10 Новые Углы-Подсобное хоз. 1 ао</t>
  </si>
  <si>
    <t xml:space="preserve"> 10 Новые Углы-Подсобное хоз. 2 ао</t>
  </si>
  <si>
    <t xml:space="preserve"> 10 Нелазское-Нелазское 2 ао</t>
  </si>
  <si>
    <t xml:space="preserve"> ПУС 10 кВ оп.25 К-с Нелазское-ПС 110 кВ Нелазское ап</t>
  </si>
  <si>
    <t xml:space="preserve"> 10 Суда-Котельная ао</t>
  </si>
  <si>
    <t xml:space="preserve"> 10 Шексна-АБЗ ао</t>
  </si>
  <si>
    <t xml:space="preserve"> 10 Шексна-ПМК 22 ао</t>
  </si>
  <si>
    <t xml:space="preserve"> 6 Шексна-Битумная ао</t>
  </si>
  <si>
    <t xml:space="preserve"> 6 Шексна-Горсеть 1 ао</t>
  </si>
  <si>
    <t xml:space="preserve"> 6 Шексна-Горсеть 2 ао</t>
  </si>
  <si>
    <t xml:space="preserve"> 6 Шексна-Горсеть 3 ао</t>
  </si>
  <si>
    <t xml:space="preserve"> 6 Шексна-Горсеть 4 ао</t>
  </si>
  <si>
    <t xml:space="preserve"> 10 Нифантово-Парк 1 ао</t>
  </si>
  <si>
    <t xml:space="preserve"> 10 Нифантово-Парк 2 ао</t>
  </si>
  <si>
    <t xml:space="preserve"> 10 Нифантово-Поселок ао</t>
  </si>
  <si>
    <t xml:space="preserve"> 10 Андога-Поселок ао</t>
  </si>
  <si>
    <t xml:space="preserve"> 10 Кадуй-Доз 1 ао RS</t>
  </si>
  <si>
    <t xml:space="preserve"> 10 Кадуй-Доз 2 ао RS</t>
  </si>
  <si>
    <t xml:space="preserve"> 10 Поселковая-Микрорайон 1-1 ао</t>
  </si>
  <si>
    <t xml:space="preserve"> 10 Поселковая-МКР 2-1 ао</t>
  </si>
  <si>
    <t xml:space="preserve"> 10 Хохлово-Котельная 1 ао</t>
  </si>
  <si>
    <t xml:space="preserve"> 10 Хохлово-Котельная 2 ао</t>
  </si>
  <si>
    <t xml:space="preserve"> 10 Хохлово-Поселок 1 ао</t>
  </si>
  <si>
    <t xml:space="preserve"> 10 Хохлово-Поселок 3 ао</t>
  </si>
  <si>
    <t xml:space="preserve"> 10 Хохлово-Поселок 5 ао</t>
  </si>
  <si>
    <t xml:space="preserve"> 10 Хохлово-Торф 1 ао</t>
  </si>
  <si>
    <t xml:space="preserve"> 10 Хохлово-Фабрика ао</t>
  </si>
  <si>
    <t xml:space="preserve"> 10 Хохлово-Газовая ао</t>
  </si>
  <si>
    <t xml:space="preserve"> 10 Сазоново-Агрострой ао</t>
  </si>
  <si>
    <t xml:space="preserve"> 10 Сазоново-Завод 1 ао</t>
  </si>
  <si>
    <t xml:space="preserve"> 10 Сазоново-Центральная ао</t>
  </si>
  <si>
    <t xml:space="preserve"> 10 Чагода -Дедово поле ао</t>
  </si>
  <si>
    <t xml:space="preserve"> 10 Чагода-Котельная ао</t>
  </si>
  <si>
    <t xml:space="preserve"> 10 Чагода-Леспромхоз ао</t>
  </si>
  <si>
    <t xml:space="preserve"> 10 Чагода-Сазоново ао</t>
  </si>
  <si>
    <t xml:space="preserve"> 10 Чагода-ЭТС 1 ао</t>
  </si>
  <si>
    <t xml:space="preserve"> 10 Чагода-ЭТС 2 ао</t>
  </si>
  <si>
    <t xml:space="preserve"> 10 Чагода-ЭТС 3 ао</t>
  </si>
  <si>
    <t xml:space="preserve"> 10 Чагода-ЭТС 4 ао</t>
  </si>
  <si>
    <t>ПКУ Берег</t>
  </si>
  <si>
    <t>Общая сумма</t>
  </si>
  <si>
    <t>Часы суток</t>
  </si>
  <si>
    <t xml:space="preserve"> </t>
  </si>
  <si>
    <t xml:space="preserve">           Таблица № 3</t>
  </si>
  <si>
    <t>часы     суток</t>
  </si>
  <si>
    <t>Активная энергия</t>
  </si>
  <si>
    <t>Реактивная энергия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</si>
  <si>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</si>
  <si>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</si>
  <si>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  (2-3)</t>
  </si>
  <si>
    <t>Расход эл.энергии предприятием      (5-6)</t>
  </si>
  <si>
    <t>Итого</t>
  </si>
  <si>
    <t>ШРГСиС</t>
  </si>
  <si>
    <t>наименование предприятия</t>
  </si>
  <si>
    <t>наименование источника питания</t>
  </si>
  <si>
    <t>Таблица № 2</t>
  </si>
  <si>
    <t>адрес</t>
  </si>
  <si>
    <t xml:space="preserve">почасовых записей показаний электрических счетчиков </t>
  </si>
  <si>
    <t>часы суток</t>
  </si>
  <si>
    <t>расчетный коэф.</t>
  </si>
  <si>
    <t>показания счетчика</t>
  </si>
  <si>
    <t>разность</t>
  </si>
  <si>
    <t>расход эл.энергии за час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</si>
  <si>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</si>
  <si>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</si>
  <si>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ФосАгро ГПП-5</t>
  </si>
  <si>
    <t>почасовых записей показаний электрических счетчиков по сторонним потребителям</t>
  </si>
  <si>
    <t>Таблица № 1</t>
  </si>
  <si>
    <t>ПО "Череповецкое" АО "Вологдаоблэнерго"</t>
  </si>
  <si>
    <t>Череповецкий р-н, п. Ясная Поляна, ул. Механизаторов, д.5</t>
  </si>
  <si>
    <t>Расх. Эл. энергии за час</t>
  </si>
  <si>
    <t>ТП-107 &gt; Пр. база (ул. Механизаторов, 3а)</t>
  </si>
  <si>
    <t>ТП-107 &gt; Цех ТМХ</t>
  </si>
  <si>
    <t>ТП-17 п. Кадуй &gt; яч. 2 отдача (ф. ТП-18 яч.1)</t>
  </si>
  <si>
    <t>ТП-59</t>
  </si>
  <si>
    <t>ТП-Кадуйагропромэнерго</t>
  </si>
  <si>
    <t>ТП-Кадуймежхозлес</t>
  </si>
  <si>
    <t>ТП-Кадуйское ДЭУ</t>
  </si>
  <si>
    <t>Вологдаэнерго (голова)</t>
  </si>
  <si>
    <t>Офис</t>
  </si>
  <si>
    <t xml:space="preserve">Электросеть </t>
  </si>
  <si>
    <t xml:space="preserve">ТП-17 п. Кадуй </t>
  </si>
  <si>
    <t>ТП-19 п. Кадуй</t>
  </si>
  <si>
    <t>Электросеть</t>
  </si>
  <si>
    <t>КНС</t>
  </si>
  <si>
    <t>СЖД</t>
  </si>
  <si>
    <t>Пищекомбинат</t>
  </si>
  <si>
    <t>Яч.23-Производственный</t>
  </si>
  <si>
    <t>Яч.12-Водозабор-1</t>
  </si>
  <si>
    <t>Яч.19-Водозабор-2</t>
  </si>
  <si>
    <t xml:space="preserve">прием </t>
  </si>
  <si>
    <t>отдача</t>
  </si>
  <si>
    <t>ТП-4,  ВВ</t>
  </si>
  <si>
    <t>ЗАО Шухободское Комплекс, Т-1</t>
  </si>
  <si>
    <t>Газ котел Шулма №2</t>
  </si>
  <si>
    <t>КТП 160 кВА САд "Кит-1"</t>
  </si>
  <si>
    <t>КТП 160кВА "Кадуйремдорстрой"</t>
  </si>
  <si>
    <t>КТП-250 Агрофирма "Северагрогаз" ВВ1</t>
  </si>
  <si>
    <t>КТП-250 Агрофирма "Северагрогаз" ВВ2</t>
  </si>
  <si>
    <t>КТП 250кВА Малая Руковицкая</t>
  </si>
  <si>
    <t>КТП-100 кВА Сад "Диана"</t>
  </si>
  <si>
    <t>КТП  Хуторок ВВ</t>
  </si>
  <si>
    <t>11143155</t>
  </si>
  <si>
    <t>11131013</t>
  </si>
  <si>
    <t>11131124</t>
  </si>
  <si>
    <t>11143103</t>
  </si>
  <si>
    <t>11130991</t>
  </si>
  <si>
    <t>11131149</t>
  </si>
  <si>
    <t>11130940</t>
  </si>
  <si>
    <t>11130934</t>
  </si>
  <si>
    <t>13125931</t>
  </si>
  <si>
    <t>11145223</t>
  </si>
  <si>
    <t>11130959</t>
  </si>
  <si>
    <t>11131001</t>
  </si>
  <si>
    <t>11139032</t>
  </si>
  <si>
    <t>11130958</t>
  </si>
  <si>
    <t>11130994</t>
  </si>
  <si>
    <t>11130929</t>
  </si>
  <si>
    <t xml:space="preserve"> 10 Суда-Межное</t>
  </si>
  <si>
    <t xml:space="preserve"> 10 Суда-ЛПБ</t>
  </si>
  <si>
    <t xml:space="preserve"> 10 Ирдоматка-Романда</t>
  </si>
  <si>
    <t>ПУС 22 Городище</t>
  </si>
  <si>
    <t>ТП-Поселок Шулма</t>
  </si>
  <si>
    <t xml:space="preserve">ТП Школа Шулма </t>
  </si>
  <si>
    <t xml:space="preserve">ТП-1 Водозабор Подъем-1 </t>
  </si>
  <si>
    <t>КТП  400 Поселок  Поповка</t>
  </si>
  <si>
    <t>ТП 100 кВА Курьяково</t>
  </si>
  <si>
    <t xml:space="preserve">ТП 250 кВА Козлово </t>
  </si>
  <si>
    <t xml:space="preserve">ТП 63 кВА Погорелка </t>
  </si>
  <si>
    <t xml:space="preserve">КТП 250 кВА ДОРА-2 </t>
  </si>
  <si>
    <t>КТП 400кВА Н-Васильевское</t>
  </si>
  <si>
    <t xml:space="preserve">КТП 160кВА Сушильный завод п.Клопузово </t>
  </si>
  <si>
    <t xml:space="preserve">КТП Ферма Соловьева </t>
  </si>
  <si>
    <t xml:space="preserve">КТП 160 кВА "Мастерские"  Абаканово </t>
  </si>
  <si>
    <t xml:space="preserve">КТП 100 кВА АВМ "Алексино" </t>
  </si>
  <si>
    <t xml:space="preserve">ТП Жилая зона  250 кВА В-1 Шухободь  </t>
  </si>
  <si>
    <t xml:space="preserve">ТП Жилая зона  Шухободь 250 кВА В-2 </t>
  </si>
  <si>
    <t>ТП 160 кВА Очистные Шухободь</t>
  </si>
  <si>
    <t xml:space="preserve">ТП-1 Котельная Шухободь 400 кВА  В-1 </t>
  </si>
  <si>
    <t>ТП-1 Котельная Шухободь 400 кВА  В-2</t>
  </si>
  <si>
    <t xml:space="preserve">ТП-2х250 кВА  Училище  ПУ-41 В-1 </t>
  </si>
  <si>
    <t>ТП-2х250 кВА  Училище  ПУ-41 В-2</t>
  </si>
  <si>
    <t xml:space="preserve">ТП-3 Общежитие В-1 Шухободь </t>
  </si>
  <si>
    <t xml:space="preserve">ТП-3 Общежитие В-2 Шухободь </t>
  </si>
  <si>
    <t>ТП 100 Детский дом п.Кривец</t>
  </si>
  <si>
    <t>ТП 100 Детский сад п.Батран</t>
  </si>
  <si>
    <t xml:space="preserve">ТП 400 Льнозавод п.Батран </t>
  </si>
  <si>
    <t>ТП-63 Очистные п.Шалимово</t>
  </si>
  <si>
    <t xml:space="preserve">ТП 400 Котельная  В-1 Шалимово </t>
  </si>
  <si>
    <t xml:space="preserve">ТП 400 Котельная  В-2 Шалимово </t>
  </si>
  <si>
    <t>ТП 400 Школа   В-1 Тоншалово</t>
  </si>
  <si>
    <t>ТП 400 Школа   В-2 Тоншалово</t>
  </si>
  <si>
    <t>ТП 400 Очистные   В-1 Тоншалово</t>
  </si>
  <si>
    <t>ТП 400 Очистные   В-2 Тоншалово</t>
  </si>
  <si>
    <t>ТП 400   ПМК-1 В-2</t>
  </si>
  <si>
    <t>ТП 400   ПМК-1 В-1</t>
  </si>
  <si>
    <t>ТП 400   Детский сад В-1 Тоншалово</t>
  </si>
  <si>
    <t>ТП 400   Детский сад В-2 Тоншалово</t>
  </si>
  <si>
    <t xml:space="preserve">ТП 250   Мелиоводстрой </t>
  </si>
  <si>
    <t xml:space="preserve">ТП 63 кВА   Шухтовское лесничество </t>
  </si>
  <si>
    <t>ТП 250  кВА Детский сад п.Абаканово</t>
  </si>
  <si>
    <t xml:space="preserve">КТП-2 250кВа Сад №3 ЧМК </t>
  </si>
  <si>
    <t xml:space="preserve">КТП-1 160 кВА Сад ЧМК-3 </t>
  </si>
  <si>
    <t xml:space="preserve">КТП 630 кВА Жилая зона В-1 п.Коротово </t>
  </si>
  <si>
    <t xml:space="preserve">КТП 630 кВА Жилая зона В-2 п.Коротово </t>
  </si>
  <si>
    <t>КТП 250  кВА "Лесничество-1"</t>
  </si>
  <si>
    <t xml:space="preserve">КТП-63 кВА "Плешаново"  сад "Ива" </t>
  </si>
  <si>
    <t xml:space="preserve">КТП 160 кВА Сад"Заря" </t>
  </si>
  <si>
    <t>КТНП 250 кВА Свиноферма  Сосновка</t>
  </si>
  <si>
    <t>ТП 400 кВА ЦРП "Сосновка" В-1</t>
  </si>
  <si>
    <t>ТП 400 кВА ЦРП "Сосновка" В-2</t>
  </si>
  <si>
    <t>Домозерово, Водозабор, ВВ2</t>
  </si>
  <si>
    <t>КТП 250 кВА Детский сад д.Домозерово</t>
  </si>
  <si>
    <t xml:space="preserve">КТП 160 кВА Очистные Домозерово </t>
  </si>
  <si>
    <t>ТП-209 250 кВА Тепловая Ирдоматка</t>
  </si>
  <si>
    <t>КТП  250кВА  Ферма Курилово</t>
  </si>
  <si>
    <t>КТП-63 кВА  Водозабор Шалимово</t>
  </si>
  <si>
    <t xml:space="preserve">КТП 160 кВА  Дарвинский заповедник </t>
  </si>
  <si>
    <t>КТП  250кВА  Сад №4 д.Нова</t>
  </si>
  <si>
    <t>КТП 400 кВА "Дачи" д.Пулово-Борисово</t>
  </si>
  <si>
    <t xml:space="preserve">КТП 100 кВА  Сад "Водник" </t>
  </si>
  <si>
    <t xml:space="preserve">КТП 100 "ЭСПА" </t>
  </si>
  <si>
    <t>ТП-9  400 кВА В-1 Малечкино</t>
  </si>
  <si>
    <t xml:space="preserve">ТП-9  400 кВА В-2 Малечкино </t>
  </si>
  <si>
    <t xml:space="preserve">КТП 160 кВА  Сад "Заря-2" </t>
  </si>
  <si>
    <t xml:space="preserve">ТП-250 кВА пилорама "Карат-плюс" </t>
  </si>
  <si>
    <t xml:space="preserve">КТП 250 Шулма ул.Олимпийская </t>
  </si>
  <si>
    <t xml:space="preserve">ЗАО "Ботово" ТП-5 Ввод-1 </t>
  </si>
  <si>
    <t>ЗАО "Ботово" ТП-5 Ввод-2</t>
  </si>
  <si>
    <t>09272994</t>
  </si>
  <si>
    <t>ЗАО "Ботово" ТП-Колбасный цех Ввод-1</t>
  </si>
  <si>
    <t>ЗАО "Ботово" ТП-Колбасный цех Ввод-2</t>
  </si>
  <si>
    <t>004226</t>
  </si>
  <si>
    <t>338711</t>
  </si>
  <si>
    <t xml:space="preserve">ЗАО "Ботово" ТП-7 Ввод-1 </t>
  </si>
  <si>
    <t>ЗАО "Ботово" ТП-7 Ввод-2</t>
  </si>
  <si>
    <t>ЗАО "Ботово" ТП-6 Ввод-1</t>
  </si>
  <si>
    <t>ЗАО "Ботово" ТП-6 Ввод-2</t>
  </si>
  <si>
    <t>09334602</t>
  </si>
  <si>
    <t>09334707</t>
  </si>
  <si>
    <t>ЗАО "Ботово" ТП-4 Ввод-1</t>
  </si>
  <si>
    <t>ЗАО "Ботово" ТП-4 Ввод-2</t>
  </si>
  <si>
    <t>07949185</t>
  </si>
  <si>
    <t>ЗАО "Ботово" ТП-Воздуходувка Ввод-2</t>
  </si>
  <si>
    <t>09288561</t>
  </si>
  <si>
    <t>ЗАО "Ботово" ТП-Воздуходувка Ввод-1</t>
  </si>
  <si>
    <t xml:space="preserve">ЗАО "Ботово" ТП-Очистные Ввод-1 </t>
  </si>
  <si>
    <t>ЗАО "Ботово" ТП-Очистные Ввод-2</t>
  </si>
  <si>
    <t xml:space="preserve">ЗАО "Ботово" ТП-1 Ввод-1 </t>
  </si>
  <si>
    <t>ЗАО "Ботово" ТП-1 Ввод-2</t>
  </si>
  <si>
    <t>ЗАО "Ботово" ТП-2 Ввод-1</t>
  </si>
  <si>
    <t>ЗАО "Ботово" ТП-2 Ввод-2</t>
  </si>
  <si>
    <t xml:space="preserve">ЗАО "Ботово" ТП-3 Ввод-1 </t>
  </si>
  <si>
    <t>ЗАО "Ботово" ТП-3 Ввод-2</t>
  </si>
  <si>
    <t>ЗАО "Ботово" ТП-8 Ввод-1</t>
  </si>
  <si>
    <t xml:space="preserve">ЗАО "Ботово" КТП-Котельная Ввод-1 </t>
  </si>
  <si>
    <t>ЗАО "Ботово" КТП-Котельная Ввод-2</t>
  </si>
  <si>
    <t xml:space="preserve">ЗАО "Ботово" КТП-Холодильник Ввод-1 </t>
  </si>
  <si>
    <t>ЗАО "Ботово" КТП-Холодильник Ввод-2</t>
  </si>
  <si>
    <t xml:space="preserve">ЗАО "Ботово" ТП  "Борисово" </t>
  </si>
  <si>
    <t xml:space="preserve">ООО "Ботово" ЦРП к-с "Петриневский" </t>
  </si>
  <si>
    <t xml:space="preserve">КТП-100 "Сады Петраково" </t>
  </si>
  <si>
    <t>КТП-160 "Сад Пенек"</t>
  </si>
  <si>
    <t xml:space="preserve">КТП 63 кВА "Кацитадзе" </t>
  </si>
  <si>
    <t xml:space="preserve">ТП ЦРП"Маслово-2"  2*250 кВА </t>
  </si>
  <si>
    <t xml:space="preserve">КТНП 630 кВА № 2 "Свинокомплекс" </t>
  </si>
  <si>
    <t>КТП-63 кВА  сады "Гоша"</t>
  </si>
  <si>
    <t>КТП 100 кВА Борок-2</t>
  </si>
  <si>
    <t xml:space="preserve">КТП-250 кВА "Ивушка" </t>
  </si>
  <si>
    <t xml:space="preserve">КТП 250 кВа "Зашекснинское" </t>
  </si>
  <si>
    <t>КТПН 10/0,4 кВ "СЗМК" Н-Домозерово</t>
  </si>
  <si>
    <t xml:space="preserve">ТП 400 "РММ" Домозерово </t>
  </si>
  <si>
    <t>МТП 40 кВА "Сады Гоша-2"</t>
  </si>
  <si>
    <t xml:space="preserve">ТП 250 кВА ООО"Курс-лес" </t>
  </si>
  <si>
    <t>ТП 400 кВА Комплекс"Андога"  В-1</t>
  </si>
  <si>
    <t>ТП 400 кВА Комплекс"Андога"  В-2</t>
  </si>
  <si>
    <t>ТП 400 кВА Комплекс"Чуприно"  В-1</t>
  </si>
  <si>
    <t>ТП 400 кВА Комплекс"Чуприно"  В-2</t>
  </si>
  <si>
    <t xml:space="preserve">КТП-63 кВА  п.Красная Заря </t>
  </si>
  <si>
    <t xml:space="preserve">ТП 400 кВА п.Нижние  В-1 </t>
  </si>
  <si>
    <t>ТП 400 кВА п.Нижние  В-2</t>
  </si>
  <si>
    <t xml:space="preserve">КТП-63  кВА  д.Якимово </t>
  </si>
  <si>
    <t>КТП-63 кВА  д.Красное Плоское</t>
  </si>
  <si>
    <t xml:space="preserve">КТП 250 кВА  Сад "Энергетик-3" </t>
  </si>
  <si>
    <t xml:space="preserve">КТП-160 кВА "Кооп. сад №3 Энергетик" В-2 </t>
  </si>
  <si>
    <t>КТП-400 "Строитель" ВЛ-10кВ "Уйта"</t>
  </si>
  <si>
    <t xml:space="preserve">КТП-100 кВА "Грищи" </t>
  </si>
  <si>
    <t>КТП 63 кВА Столовая с.Никольское</t>
  </si>
  <si>
    <t>ЧЕБСАРА ТП-66 "Ретраслятор.Телевышка." (А)</t>
  </si>
  <si>
    <t>ЧЕБСАРА ТП-67 "Баня"  (А)</t>
  </si>
  <si>
    <t>ЧЕБСАРА ТП-68 "Торговый центр" (А)</t>
  </si>
  <si>
    <t>ЧЕБСАРА ТП-75 "Ул.Батулиных" (А)</t>
  </si>
  <si>
    <t xml:space="preserve">ЧЕБСАРА ТП-69 "Ул.Комсомольская"  (А) </t>
  </si>
  <si>
    <t xml:space="preserve">ТП-95 "Шекснинское АТП" (А) </t>
  </si>
  <si>
    <t xml:space="preserve">КТП-105 "Сельхозхимия" (А) </t>
  </si>
  <si>
    <t>КТП-106 "Летний лагерь" (А)</t>
  </si>
  <si>
    <t>КТП-107-ввод 2 "Комплекс "Пача" (А)</t>
  </si>
  <si>
    <t>КТП-107-ввод 1 "Комплекс "Пача" (А)</t>
  </si>
  <si>
    <t xml:space="preserve">ТП-108 ввод1 "Екимовское" (А) </t>
  </si>
  <si>
    <t xml:space="preserve">ТП-108 ввод2 "Екимовское" (А) </t>
  </si>
  <si>
    <t xml:space="preserve">ТП-109 "Ферма"Лёво" (А) </t>
  </si>
  <si>
    <t xml:space="preserve">ТП-112 ввод 1,"Комплекс"Чаромское" (А) </t>
  </si>
  <si>
    <t xml:space="preserve">ТП-112 ввод 2,"Комплекс"Чаромское" (А) </t>
  </si>
  <si>
    <t xml:space="preserve">ТП-116 "Зернокомплекс" с.Чуровское (А) </t>
  </si>
  <si>
    <t xml:space="preserve">КТП-117 ПСК"Пилорама ПСК"Демидово" (А) </t>
  </si>
  <si>
    <t>КТП-119 "СТ"Веснянка" (А)</t>
  </si>
  <si>
    <t>КТП-128 ввод 2 "Котельная Чуровское"(А)</t>
  </si>
  <si>
    <t>КТП-128 ввод 1 "Котельная Чуровское"(А)</t>
  </si>
  <si>
    <t xml:space="preserve">КТП-129 ввод1, "Котельная д."Прогресс"(А) </t>
  </si>
  <si>
    <t xml:space="preserve">КТП-134 "Карьер-2" </t>
  </si>
  <si>
    <t xml:space="preserve">КТП-135 "Карьер-1" </t>
  </si>
  <si>
    <t xml:space="preserve">КТП-137 "Экскаватор" </t>
  </si>
  <si>
    <t xml:space="preserve">КТП-132 "Дробилка" </t>
  </si>
  <si>
    <t xml:space="preserve">КТП-136 "Карьер-4" </t>
  </si>
  <si>
    <t>КТП-126 "Котельная д.Чернеево"</t>
  </si>
  <si>
    <t>КТП-101 "Льносемстанция (ДРСУ)" (А)</t>
  </si>
  <si>
    <t xml:space="preserve">ТП-120 "АЗС ЧП Шерстакова" (А) </t>
  </si>
  <si>
    <t>КТП-122 "Покровское-Низы" (А)</t>
  </si>
  <si>
    <t>КТП-130 "СТ-Легенда"</t>
  </si>
  <si>
    <t xml:space="preserve">КТП-131 "Природа" </t>
  </si>
  <si>
    <t>КТП-133 "Полянка"</t>
  </si>
  <si>
    <t>КТП-125 "Дом престарелых д.Княже"</t>
  </si>
  <si>
    <t>ТП-102 "Котельная ввод 1"</t>
  </si>
  <si>
    <t>ПКУ "Ретранслятор 6"</t>
  </si>
  <si>
    <t xml:space="preserve">КТП-63 кВА "Водозабор" (Мегрино) </t>
  </si>
  <si>
    <t xml:space="preserve"> 10 Вешняки - Парус 1 ао RS</t>
  </si>
  <si>
    <t xml:space="preserve"> 10 Вешняки - Парус 2 ао RS</t>
  </si>
  <si>
    <t>ТП СНТ №11 ЧМХС, ВВ</t>
  </si>
  <si>
    <t>ТП-19 п. Кадуй &gt; яч. 6 отдача (ф. ТП-18 яч.1)</t>
  </si>
  <si>
    <t>ТП-451</t>
  </si>
  <si>
    <t>ТП-62 "Скважина" ВЛ-10кВ Володино</t>
  </si>
  <si>
    <t>ТП-49 "Боровая"</t>
  </si>
  <si>
    <t xml:space="preserve">ТП-56 "КНС" </t>
  </si>
  <si>
    <t>ТП-66 "Устюженский тракт"</t>
  </si>
  <si>
    <t>ТП-31 "Устюженский тракт</t>
  </si>
  <si>
    <t>РЖД</t>
  </si>
  <si>
    <t xml:space="preserve"> 10 Пяжелка Пяжелка ао RS</t>
  </si>
  <si>
    <t xml:space="preserve"> 10 Пяжелка-Колошма ао RS</t>
  </si>
  <si>
    <t xml:space="preserve">Я Ч.24.3  </t>
  </si>
  <si>
    <t xml:space="preserve">Я Ч.31.1  </t>
  </si>
  <si>
    <t>ПУС 75 Городище</t>
  </si>
  <si>
    <t>ТП Жилзона (ПЛ Жемчужина Мологи)</t>
  </si>
  <si>
    <t>ТП-15, Кормоцех, Малечкино, ВВ1</t>
  </si>
  <si>
    <t>ТП-2, 250кВА "Аникор+", ВВ1</t>
  </si>
  <si>
    <t>ТП 250кВА "Аникор+", ВВ2</t>
  </si>
  <si>
    <t xml:space="preserve">КТП-129 ввод 2, "Котельная д."Прогресс"(А) </t>
  </si>
  <si>
    <t xml:space="preserve"> 10 Поселковая- "База ГРЭС" (А)</t>
  </si>
  <si>
    <t>10 Поселковая-Поселок-6 (А)</t>
  </si>
  <si>
    <t>10 Поселковая-Поселок-1(А)</t>
  </si>
  <si>
    <t>10 Нифантово-Льнозавод</t>
  </si>
  <si>
    <t>в режимный день 18 декабря  2019 г.</t>
  </si>
  <si>
    <t>сводных данных режимного дня 18 декабря 2019 г.</t>
  </si>
  <si>
    <t>Здание картофелехранилища № 10, ВВ1</t>
  </si>
  <si>
    <t>Здание картофелехранилища № 10, ВВ3</t>
  </si>
  <si>
    <t>Здание картофелехранилища № 10, ВВ2</t>
  </si>
  <si>
    <t>КТП-63 кВА  АО ВОЭК Механизаторов д.5</t>
  </si>
  <si>
    <t>ул. Механизаторов, д.5</t>
  </si>
  <si>
    <t>Череповецкий р-н, п. Ясная Поляна</t>
  </si>
  <si>
    <t xml:space="preserve">1. При наличии на предприятии отклонений от нормальных режимов электропотребления (временное </t>
  </si>
  <si>
    <t>последние необходимо перечислить.</t>
  </si>
  <si>
    <t>изменение схем питания, остановка на ремонт, резкое снижениеэл.потребления и т.д.)</t>
  </si>
  <si>
    <t xml:space="preserve">  Главный инженер АО "Вологдаоблэнерго"                                                          А.А. Михалин    </t>
  </si>
  <si>
    <t>ТП 108.1 ВВ1</t>
  </si>
  <si>
    <t>ТП 108.1 ВВ2</t>
  </si>
  <si>
    <t>06045518</t>
  </si>
  <si>
    <t>06045499</t>
  </si>
  <si>
    <t xml:space="preserve">Главный инженер                 _______________________       А.А. Михалин                                               </t>
  </si>
  <si>
    <t>о потреблении электрической энергии по АО "Вологдаоблэнерго"</t>
  </si>
  <si>
    <t>ПО "Череповецкое"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</si>
</sst>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:mm;@"/>
    <numFmt numFmtId="165" formatCode="0.000"/>
    <numFmt numFmtId="166" formatCode="0.0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Courier New"/>
      <family val="3"/>
      <charset val="204"/>
    </font>
    <font>
      <b/>
      <sz val="1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8"/>
      <color theme="1"/>
      <name val="Calibri Light"/>
      <family val="2"/>
      <charset val="204"/>
      <scheme val="major"/>
    </font>
    <font>
      <sz val="8"/>
      <name val="Calibri Light"/>
      <family val="2"/>
      <charset val="204"/>
      <scheme val="major"/>
    </font>
    <font>
      <b/>
      <sz val="8"/>
      <name val="Calibri Light"/>
      <family val="2"/>
      <charset val="204"/>
      <scheme val="major"/>
    </font>
    <font>
      <b/>
      <sz val="8"/>
      <color theme="1"/>
      <name val="Calibri Light"/>
      <family val="2"/>
      <charset val="204"/>
      <scheme val="major"/>
    </font>
    <font>
      <sz val="8"/>
      <color rgb="FF000000"/>
      <name val="Calibri Light"/>
      <family val="2"/>
      <charset val="204"/>
      <scheme val="major"/>
    </font>
    <font>
      <sz val="8"/>
      <color theme="0" tint="-0.34998626667073579"/>
      <name val="Calibri Light"/>
      <family val="2"/>
      <charset val="204"/>
      <scheme val="major"/>
    </font>
    <font>
      <b/>
      <sz val="8"/>
      <color theme="0" tint="-0.34998626667073579"/>
      <name val="Calibri Light"/>
      <family val="2"/>
      <charset val="204"/>
      <scheme val="major"/>
    </font>
    <font>
      <b/>
      <sz val="8"/>
      <color rgb="FFFF0000"/>
      <name val="Calibri Light"/>
      <family val="2"/>
      <charset val="204"/>
      <scheme val="major"/>
    </font>
    <font>
      <sz val="10"/>
      <name val="Calibri Light"/>
      <family val="2"/>
      <charset val="204"/>
      <scheme val="major"/>
    </font>
    <font>
      <b/>
      <sz val="12"/>
      <name val="Calibri Light"/>
      <family val="2"/>
      <charset val="204"/>
      <scheme val="major"/>
    </font>
    <font>
      <sz val="12"/>
      <name val="Calibri Light"/>
      <family val="2"/>
      <charset val="204"/>
      <scheme val="major"/>
    </font>
    <font>
      <b/>
      <sz val="11"/>
      <name val="Verdana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8" fillId="0" borderId="0"/>
    <xf numFmtId="49" fontId="8" fillId="0" borderId="0"/>
    <xf numFmtId="0" fontId="8" fillId="0" borderId="0"/>
    <xf numFmtId="0" fontId="23" fillId="3" borderId="0">
      <alignment horizontal="left" vertical="top"/>
    </xf>
    <xf numFmtId="0" fontId="24" fillId="3" borderId="0">
      <alignment horizontal="center" vertical="top"/>
    </xf>
    <xf numFmtId="0" fontId="25" fillId="3" borderId="0">
      <alignment horizontal="center" vertical="top"/>
    </xf>
    <xf numFmtId="0" fontId="25" fillId="3" borderId="0">
      <alignment horizontal="right" vertical="top"/>
    </xf>
    <xf numFmtId="0" fontId="25" fillId="3" borderId="0">
      <alignment horizontal="right" vertical="top"/>
    </xf>
    <xf numFmtId="0" fontId="24" fillId="3" borderId="0">
      <alignment horizontal="left" vertical="top"/>
    </xf>
    <xf numFmtId="0" fontId="24" fillId="3" borderId="0">
      <alignment horizontal="right" vertical="top"/>
    </xf>
    <xf numFmtId="0" fontId="25" fillId="3" borderId="0">
      <alignment horizontal="center" vertical="top"/>
    </xf>
    <xf numFmtId="0" fontId="25" fillId="3" borderId="0">
      <alignment horizontal="center" vertical="top"/>
    </xf>
    <xf numFmtId="0" fontId="26" fillId="3" borderId="0">
      <alignment horizontal="center" vertical="top"/>
    </xf>
    <xf numFmtId="0" fontId="26" fillId="3" borderId="0">
      <alignment horizontal="center" vertical="top"/>
    </xf>
    <xf numFmtId="0" fontId="26" fillId="3" borderId="0">
      <alignment horizontal="left" vertical="top"/>
    </xf>
    <xf numFmtId="0" fontId="26" fillId="3" borderId="0">
      <alignment horizontal="center" vertical="top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73">
    <xf numFmtId="0" fontId="0" fillId="0" borderId="0" xfId="0"/>
    <xf numFmtId="0" fontId="4" fillId="0" borderId="0" xfId="3" applyFont="1" applyAlignment="1">
      <alignment horizontal="center"/>
    </xf>
    <xf numFmtId="0" fontId="4" fillId="0" borderId="0" xfId="3" applyFont="1"/>
    <xf numFmtId="0" fontId="5" fillId="0" borderId="0" xfId="3" applyFont="1" applyAlignment="1">
      <alignment horizontal="center"/>
    </xf>
    <xf numFmtId="0" fontId="8" fillId="0" borderId="0" xfId="3"/>
    <xf numFmtId="0" fontId="10" fillId="0" borderId="0" xfId="3" applyFont="1" applyAlignment="1">
      <alignment horizontal="center"/>
    </xf>
    <xf numFmtId="0" fontId="10" fillId="0" borderId="0" xfId="3" applyFont="1"/>
    <xf numFmtId="0" fontId="6" fillId="0" borderId="0" xfId="3" applyFont="1"/>
    <xf numFmtId="0" fontId="8" fillId="0" borderId="0" xfId="3" applyAlignment="1"/>
    <xf numFmtId="0" fontId="4" fillId="0" borderId="0" xfId="3" applyFont="1" applyAlignment="1"/>
    <xf numFmtId="0" fontId="0" fillId="0" borderId="0" xfId="0" applyAlignment="1"/>
    <xf numFmtId="0" fontId="9" fillId="0" borderId="1" xfId="3" applyFont="1" applyBorder="1" applyAlignment="1">
      <alignment horizontal="center" vertical="center" wrapText="1"/>
    </xf>
    <xf numFmtId="0" fontId="8" fillId="0" borderId="0" xfId="3" applyAlignment="1">
      <alignment horizontal="center" vertical="center"/>
    </xf>
    <xf numFmtId="0" fontId="13" fillId="0" borderId="8" xfId="0" applyFont="1" applyBorder="1" applyAlignment="1">
      <alignment horizontal="center" wrapText="1"/>
    </xf>
    <xf numFmtId="0" fontId="13" fillId="0" borderId="1" xfId="3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4" fillId="0" borderId="0" xfId="3" applyFont="1" applyBorder="1" applyAlignment="1">
      <alignment horizontal="center"/>
    </xf>
    <xf numFmtId="0" fontId="15" fillId="0" borderId="1" xfId="3" applyFont="1" applyBorder="1" applyAlignment="1">
      <alignment horizontal="center"/>
    </xf>
    <xf numFmtId="1" fontId="15" fillId="0" borderId="1" xfId="3" applyNumberFormat="1" applyFont="1" applyBorder="1" applyAlignment="1">
      <alignment horizontal="center"/>
    </xf>
    <xf numFmtId="1" fontId="8" fillId="0" borderId="0" xfId="3" applyNumberFormat="1" applyBorder="1" applyAlignment="1"/>
    <xf numFmtId="0" fontId="16" fillId="0" borderId="1" xfId="3" applyFont="1" applyBorder="1" applyAlignment="1">
      <alignment horizontal="center"/>
    </xf>
    <xf numFmtId="0" fontId="17" fillId="0" borderId="1" xfId="3" applyFont="1" applyBorder="1" applyAlignment="1">
      <alignment horizontal="center"/>
    </xf>
    <xf numFmtId="1" fontId="16" fillId="0" borderId="1" xfId="3" applyNumberFormat="1" applyFont="1" applyBorder="1" applyAlignment="1">
      <alignment horizontal="center"/>
    </xf>
    <xf numFmtId="1" fontId="18" fillId="0" borderId="1" xfId="3" applyNumberFormat="1" applyFont="1" applyBorder="1" applyAlignment="1">
      <alignment horizontal="center"/>
    </xf>
    <xf numFmtId="0" fontId="18" fillId="0" borderId="1" xfId="3" applyFont="1" applyBorder="1" applyAlignment="1">
      <alignment horizontal="center"/>
    </xf>
    <xf numFmtId="2" fontId="8" fillId="0" borderId="0" xfId="3" applyNumberFormat="1"/>
    <xf numFmtId="0" fontId="19" fillId="0" borderId="0" xfId="3" applyFont="1"/>
    <xf numFmtId="0" fontId="4" fillId="0" borderId="0" xfId="4" applyFont="1"/>
    <xf numFmtId="0" fontId="10" fillId="0" borderId="9" xfId="4" applyFont="1" applyBorder="1" applyAlignment="1"/>
    <xf numFmtId="0" fontId="4" fillId="0" borderId="0" xfId="4" applyFont="1" applyAlignment="1">
      <alignment horizontal="center"/>
    </xf>
    <xf numFmtId="0" fontId="5" fillId="0" borderId="0" xfId="4" applyFont="1"/>
    <xf numFmtId="0" fontId="4" fillId="0" borderId="0" xfId="4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8" fillId="0" borderId="0" xfId="4" applyAlignment="1">
      <alignment horizontal="center" vertical="center"/>
    </xf>
    <xf numFmtId="0" fontId="8" fillId="0" borderId="0" xfId="4"/>
    <xf numFmtId="0" fontId="13" fillId="0" borderId="4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/>
    </xf>
    <xf numFmtId="0" fontId="4" fillId="0" borderId="9" xfId="4" applyFont="1" applyBorder="1" applyAlignment="1"/>
    <xf numFmtId="0" fontId="22" fillId="0" borderId="0" xfId="4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2" fontId="15" fillId="0" borderId="1" xfId="3" applyNumberFormat="1" applyFont="1" applyBorder="1" applyAlignment="1">
      <alignment horizontal="center"/>
    </xf>
    <xf numFmtId="2" fontId="18" fillId="0" borderId="1" xfId="3" applyNumberFormat="1" applyFont="1" applyBorder="1" applyAlignment="1">
      <alignment horizontal="center"/>
    </xf>
    <xf numFmtId="166" fontId="10" fillId="4" borderId="0" xfId="21" applyNumberFormat="1" applyFont="1" applyFill="1" applyBorder="1" applyAlignment="1">
      <alignment horizontal="center" vertical="center"/>
    </xf>
    <xf numFmtId="0" fontId="8" fillId="0" borderId="0" xfId="4" applyBorder="1" applyAlignment="1">
      <alignment horizontal="center" vertical="center"/>
    </xf>
    <xf numFmtId="0" fontId="27" fillId="0" borderId="0" xfId="0" applyFont="1" applyBorder="1"/>
    <xf numFmtId="0" fontId="28" fillId="0" borderId="0" xfId="4" applyFont="1"/>
    <xf numFmtId="0" fontId="28" fillId="0" borderId="9" xfId="4" applyFont="1" applyBorder="1"/>
    <xf numFmtId="0" fontId="29" fillId="0" borderId="0" xfId="3" applyFont="1" applyAlignment="1">
      <alignment horizontal="center"/>
    </xf>
    <xf numFmtId="0" fontId="28" fillId="0" borderId="0" xfId="4" applyFont="1" applyAlignment="1">
      <alignment horizontal="center"/>
    </xf>
    <xf numFmtId="0" fontId="29" fillId="0" borderId="0" xfId="4" applyFont="1"/>
    <xf numFmtId="0" fontId="27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4" xfId="0" applyFont="1" applyBorder="1"/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right"/>
    </xf>
    <xf numFmtId="0" fontId="27" fillId="0" borderId="14" xfId="0" applyFont="1" applyBorder="1" applyAlignment="1">
      <alignment horizontal="right"/>
    </xf>
    <xf numFmtId="0" fontId="27" fillId="0" borderId="1" xfId="0" applyFont="1" applyBorder="1"/>
    <xf numFmtId="0" fontId="27" fillId="0" borderId="14" xfId="0" applyFont="1" applyBorder="1" applyAlignment="1">
      <alignment horizontal="center"/>
    </xf>
    <xf numFmtId="0" fontId="27" fillId="0" borderId="24" xfId="0" applyFont="1" applyBorder="1" applyAlignment="1">
      <alignment horizontal="right"/>
    </xf>
    <xf numFmtId="0" fontId="27" fillId="0" borderId="14" xfId="0" applyFont="1" applyFill="1" applyBorder="1" applyAlignment="1">
      <alignment horizontal="center"/>
    </xf>
    <xf numFmtId="0" fontId="27" fillId="0" borderId="3" xfId="0" applyFont="1" applyBorder="1" applyAlignment="1">
      <alignment horizontal="right"/>
    </xf>
    <xf numFmtId="0" fontId="27" fillId="0" borderId="3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164" fontId="30" fillId="0" borderId="1" xfId="0" applyNumberFormat="1" applyFont="1" applyBorder="1"/>
    <xf numFmtId="0" fontId="28" fillId="0" borderId="2" xfId="0" applyFont="1" applyBorder="1" applyAlignment="1">
      <alignment vertical="center"/>
    </xf>
    <xf numFmtId="2" fontId="28" fillId="0" borderId="2" xfId="0" applyNumberFormat="1" applyFont="1" applyBorder="1" applyAlignment="1">
      <alignment vertical="center"/>
    </xf>
    <xf numFmtId="0" fontId="27" fillId="0" borderId="30" xfId="0" applyFont="1" applyBorder="1"/>
    <xf numFmtId="0" fontId="27" fillId="0" borderId="13" xfId="0" applyFont="1" applyBorder="1"/>
    <xf numFmtId="165" fontId="27" fillId="0" borderId="24" xfId="0" applyNumberFormat="1" applyFont="1" applyBorder="1"/>
    <xf numFmtId="4" fontId="31" fillId="3" borderId="25" xfId="18" applyNumberFormat="1" applyFont="1" applyBorder="1" applyAlignment="1">
      <alignment horizontal="center" vertical="top" wrapText="1"/>
    </xf>
    <xf numFmtId="4" fontId="28" fillId="0" borderId="14" xfId="0" applyNumberFormat="1" applyFont="1" applyBorder="1"/>
    <xf numFmtId="1" fontId="28" fillId="0" borderId="4" xfId="1" applyNumberFormat="1" applyFont="1" applyBorder="1" applyAlignment="1">
      <alignment horizontal="center" vertical="center"/>
    </xf>
    <xf numFmtId="1" fontId="28" fillId="0" borderId="14" xfId="1" applyNumberFormat="1" applyFont="1" applyBorder="1" applyAlignment="1">
      <alignment horizontal="center" vertical="center"/>
    </xf>
    <xf numFmtId="4" fontId="28" fillId="0" borderId="14" xfId="0" applyNumberFormat="1" applyFont="1" applyBorder="1" applyAlignment="1">
      <alignment horizontal="center"/>
    </xf>
    <xf numFmtId="0" fontId="27" fillId="0" borderId="31" xfId="0" applyFont="1" applyBorder="1" applyAlignment="1">
      <alignment horizontal="right"/>
    </xf>
    <xf numFmtId="0" fontId="27" fillId="0" borderId="30" xfId="0" applyFont="1" applyBorder="1" applyAlignment="1">
      <alignment horizontal="right"/>
    </xf>
    <xf numFmtId="4" fontId="31" fillId="3" borderId="28" xfId="18" applyNumberFormat="1" applyFont="1" applyBorder="1" applyAlignment="1">
      <alignment horizontal="center" vertical="top" wrapText="1"/>
    </xf>
    <xf numFmtId="4" fontId="31" fillId="3" borderId="27" xfId="18" applyNumberFormat="1" applyFont="1" applyBorder="1" applyAlignment="1">
      <alignment horizontal="center" vertical="top" wrapText="1"/>
    </xf>
    <xf numFmtId="0" fontId="27" fillId="0" borderId="31" xfId="0" applyFont="1" applyBorder="1"/>
    <xf numFmtId="4" fontId="31" fillId="3" borderId="26" xfId="18" applyNumberFormat="1" applyFont="1" applyBorder="1" applyAlignment="1">
      <alignment horizontal="center" vertical="top" wrapText="1"/>
    </xf>
    <xf numFmtId="0" fontId="27" fillId="0" borderId="0" xfId="0" applyFont="1"/>
    <xf numFmtId="0" fontId="27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top" wrapText="1"/>
    </xf>
    <xf numFmtId="0" fontId="29" fillId="0" borderId="6" xfId="0" applyFont="1" applyFill="1" applyBorder="1" applyAlignment="1">
      <alignment horizontal="center" vertical="top" wrapText="1"/>
    </xf>
    <xf numFmtId="2" fontId="28" fillId="0" borderId="6" xfId="0" applyNumberFormat="1" applyFont="1" applyFill="1" applyBorder="1" applyAlignment="1">
      <alignment horizontal="center" vertical="top" wrapText="1"/>
    </xf>
    <xf numFmtId="2" fontId="29" fillId="0" borderId="17" xfId="0" applyNumberFormat="1" applyFont="1" applyFill="1" applyBorder="1" applyAlignment="1">
      <alignment horizontal="center" vertical="top" wrapText="1"/>
    </xf>
    <xf numFmtId="0" fontId="28" fillId="0" borderId="0" xfId="4" applyFont="1" applyFill="1"/>
    <xf numFmtId="0" fontId="27" fillId="0" borderId="16" xfId="0" applyFont="1" applyFill="1" applyBorder="1" applyAlignment="1">
      <alignment horizontal="center"/>
    </xf>
    <xf numFmtId="4" fontId="31" fillId="0" borderId="25" xfId="18" applyNumberFormat="1" applyFont="1" applyFill="1" applyBorder="1" applyAlignment="1">
      <alignment horizontal="center" vertical="top" wrapText="1"/>
    </xf>
    <xf numFmtId="4" fontId="31" fillId="0" borderId="29" xfId="18" applyNumberFormat="1" applyFont="1" applyFill="1" applyBorder="1" applyAlignment="1">
      <alignment horizontal="center" vertical="top" wrapText="1"/>
    </xf>
    <xf numFmtId="0" fontId="9" fillId="0" borderId="24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/>
    </xf>
    <xf numFmtId="2" fontId="15" fillId="0" borderId="24" xfId="0" applyNumberFormat="1" applyFont="1" applyBorder="1" applyAlignment="1">
      <alignment horizontal="center"/>
    </xf>
    <xf numFmtId="165" fontId="15" fillId="0" borderId="24" xfId="4" applyNumberFormat="1" applyFont="1" applyBorder="1" applyAlignment="1">
      <alignment horizontal="center" vertical="center"/>
    </xf>
    <xf numFmtId="165" fontId="7" fillId="0" borderId="24" xfId="4" applyNumberFormat="1" applyFont="1" applyBorder="1" applyAlignment="1">
      <alignment horizontal="center" vertical="center"/>
    </xf>
    <xf numFmtId="0" fontId="29" fillId="0" borderId="16" xfId="0" applyFont="1" applyFill="1" applyBorder="1" applyAlignment="1">
      <alignment horizontal="center" vertical="top" wrapText="1"/>
    </xf>
    <xf numFmtId="0" fontId="29" fillId="0" borderId="32" xfId="0" applyFont="1" applyFill="1" applyBorder="1" applyAlignment="1">
      <alignment horizontal="center" vertical="top" wrapText="1"/>
    </xf>
    <xf numFmtId="0" fontId="29" fillId="0" borderId="34" xfId="0" applyFont="1" applyFill="1" applyBorder="1" applyAlignment="1">
      <alignment horizontal="center" vertical="top" wrapText="1"/>
    </xf>
    <xf numFmtId="0" fontId="34" fillId="0" borderId="3" xfId="0" applyFont="1" applyFill="1" applyBorder="1" applyAlignment="1">
      <alignment horizontal="center" vertical="top" wrapText="1"/>
    </xf>
    <xf numFmtId="0" fontId="27" fillId="0" borderId="24" xfId="0" applyFont="1" applyBorder="1"/>
    <xf numFmtId="0" fontId="27" fillId="2" borderId="24" xfId="0" applyFont="1" applyFill="1" applyBorder="1"/>
    <xf numFmtId="0" fontId="27" fillId="0" borderId="24" xfId="0" applyFont="1" applyBorder="1" applyAlignment="1">
      <alignment horizontal="center" vertical="center"/>
    </xf>
    <xf numFmtId="4" fontId="27" fillId="0" borderId="30" xfId="0" applyNumberFormat="1" applyFont="1" applyBorder="1"/>
    <xf numFmtId="2" fontId="7" fillId="0" borderId="24" xfId="0" applyNumberFormat="1" applyFont="1" applyBorder="1" applyAlignment="1">
      <alignment horizontal="center"/>
    </xf>
    <xf numFmtId="0" fontId="15" fillId="0" borderId="24" xfId="4" applyFont="1" applyBorder="1" applyAlignment="1">
      <alignment horizontal="center" vertical="center"/>
    </xf>
    <xf numFmtId="2" fontId="18" fillId="0" borderId="24" xfId="4" applyNumberFormat="1" applyFont="1" applyBorder="1" applyAlignment="1">
      <alignment horizontal="center" vertical="center"/>
    </xf>
    <xf numFmtId="2" fontId="27" fillId="0" borderId="33" xfId="0" applyNumberFormat="1" applyFont="1" applyBorder="1"/>
    <xf numFmtId="2" fontId="30" fillId="0" borderId="33" xfId="0" applyNumberFormat="1" applyFont="1" applyBorder="1"/>
    <xf numFmtId="0" fontId="27" fillId="0" borderId="0" xfId="0" applyFont="1" applyFill="1" applyBorder="1"/>
    <xf numFmtId="0" fontId="27" fillId="0" borderId="1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4" fontId="28" fillId="0" borderId="14" xfId="0" applyNumberFormat="1" applyFont="1" applyFill="1" applyBorder="1"/>
    <xf numFmtId="0" fontId="27" fillId="0" borderId="1" xfId="0" applyFont="1" applyFill="1" applyBorder="1"/>
    <xf numFmtId="0" fontId="27" fillId="0" borderId="24" xfId="0" applyFont="1" applyFill="1" applyBorder="1"/>
    <xf numFmtId="0" fontId="27" fillId="0" borderId="8" xfId="0" applyFont="1" applyBorder="1" applyAlignment="1">
      <alignment horizontal="center"/>
    </xf>
    <xf numFmtId="0" fontId="27" fillId="0" borderId="37" xfId="0" applyFont="1" applyBorder="1" applyAlignment="1">
      <alignment horizontal="center"/>
    </xf>
    <xf numFmtId="1" fontId="28" fillId="0" borderId="38" xfId="1" applyNumberFormat="1" applyFont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 wrapText="1"/>
    </xf>
    <xf numFmtId="0" fontId="27" fillId="0" borderId="30" xfId="0" applyFont="1" applyFill="1" applyBorder="1"/>
    <xf numFmtId="0" fontId="27" fillId="0" borderId="14" xfId="0" applyFont="1" applyFill="1" applyBorder="1"/>
    <xf numFmtId="166" fontId="22" fillId="0" borderId="0" xfId="4" applyNumberFormat="1" applyFont="1" applyAlignment="1">
      <alignment horizontal="center" vertical="center"/>
    </xf>
    <xf numFmtId="4" fontId="7" fillId="2" borderId="24" xfId="0" applyNumberFormat="1" applyFont="1" applyFill="1" applyBorder="1"/>
    <xf numFmtId="0" fontId="27" fillId="0" borderId="35" xfId="0" applyFont="1" applyBorder="1"/>
    <xf numFmtId="2" fontId="28" fillId="0" borderId="36" xfId="21" applyNumberFormat="1" applyFont="1" applyFill="1" applyBorder="1" applyAlignment="1">
      <alignment horizontal="right"/>
    </xf>
    <xf numFmtId="2" fontId="28" fillId="0" borderId="35" xfId="21" applyNumberFormat="1" applyFont="1" applyFill="1" applyBorder="1" applyAlignment="1">
      <alignment horizontal="right"/>
    </xf>
    <xf numFmtId="0" fontId="27" fillId="0" borderId="39" xfId="0" applyFont="1" applyBorder="1"/>
    <xf numFmtId="0" fontId="29" fillId="2" borderId="3" xfId="0" applyFont="1" applyFill="1" applyBorder="1" applyAlignment="1">
      <alignment horizontal="center" vertical="top" wrapText="1"/>
    </xf>
    <xf numFmtId="0" fontId="29" fillId="2" borderId="14" xfId="0" applyFont="1" applyFill="1" applyBorder="1" applyAlignment="1">
      <alignment horizontal="center" vertical="top" wrapText="1"/>
    </xf>
    <xf numFmtId="49" fontId="29" fillId="2" borderId="14" xfId="0" applyNumberFormat="1" applyFont="1" applyFill="1" applyBorder="1" applyAlignment="1">
      <alignment horizontal="center" vertical="top" wrapText="1"/>
    </xf>
    <xf numFmtId="49" fontId="29" fillId="2" borderId="3" xfId="0" applyNumberFormat="1" applyFont="1" applyFill="1" applyBorder="1" applyAlignment="1">
      <alignment horizontal="center" vertical="top" wrapText="1"/>
    </xf>
    <xf numFmtId="0" fontId="29" fillId="2" borderId="10" xfId="0" applyFont="1" applyFill="1" applyBorder="1" applyAlignment="1">
      <alignment horizontal="center" vertical="top" wrapText="1"/>
    </xf>
    <xf numFmtId="0" fontId="29" fillId="2" borderId="6" xfId="0" applyFont="1" applyFill="1" applyBorder="1" applyAlignment="1">
      <alignment horizontal="center" vertical="top" wrapText="1"/>
    </xf>
    <xf numFmtId="0" fontId="29" fillId="2" borderId="11" xfId="0" applyFont="1" applyFill="1" applyBorder="1" applyAlignment="1">
      <alignment horizontal="center" vertical="top" wrapText="1"/>
    </xf>
    <xf numFmtId="2" fontId="28" fillId="2" borderId="6" xfId="0" applyNumberFormat="1" applyFont="1" applyFill="1" applyBorder="1" applyAlignment="1">
      <alignment horizontal="center" vertical="top" wrapText="1"/>
    </xf>
    <xf numFmtId="0" fontId="28" fillId="2" borderId="6" xfId="0" applyFont="1" applyFill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/>
    </xf>
    <xf numFmtId="2" fontId="27" fillId="0" borderId="30" xfId="0" applyNumberFormat="1" applyFont="1" applyBorder="1"/>
    <xf numFmtId="165" fontId="3" fillId="0" borderId="39" xfId="0" applyNumberFormat="1" applyFont="1" applyBorder="1"/>
    <xf numFmtId="0" fontId="8" fillId="0" borderId="39" xfId="3" applyBorder="1" applyAlignment="1">
      <alignment horizontal="center" vertical="center"/>
    </xf>
    <xf numFmtId="0" fontId="14" fillId="0" borderId="39" xfId="3" applyFont="1" applyBorder="1" applyAlignment="1">
      <alignment horizontal="center"/>
    </xf>
    <xf numFmtId="165" fontId="8" fillId="0" borderId="39" xfId="3" applyNumberFormat="1" applyBorder="1" applyAlignment="1"/>
    <xf numFmtId="0" fontId="27" fillId="2" borderId="1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vertical="center"/>
    </xf>
    <xf numFmtId="49" fontId="27" fillId="2" borderId="14" xfId="0" applyNumberFormat="1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 wrapText="1"/>
    </xf>
    <xf numFmtId="1" fontId="28" fillId="2" borderId="22" xfId="0" applyNumberFormat="1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27" fillId="2" borderId="14" xfId="0" applyFont="1" applyFill="1" applyBorder="1"/>
    <xf numFmtId="0" fontId="27" fillId="2" borderId="30" xfId="0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top" wrapText="1"/>
    </xf>
    <xf numFmtId="0" fontId="29" fillId="5" borderId="3" xfId="0" applyFont="1" applyFill="1" applyBorder="1" applyAlignment="1">
      <alignment horizontal="center" vertical="top" wrapText="1"/>
    </xf>
    <xf numFmtId="0" fontId="29" fillId="6" borderId="14" xfId="0" applyFont="1" applyFill="1" applyBorder="1" applyAlignment="1">
      <alignment horizontal="center" vertical="top" wrapText="1"/>
    </xf>
    <xf numFmtId="0" fontId="29" fillId="6" borderId="23" xfId="0" applyFont="1" applyFill="1" applyBorder="1" applyAlignment="1">
      <alignment horizontal="center" vertical="top" wrapText="1"/>
    </xf>
    <xf numFmtId="0" fontId="29" fillId="6" borderId="22" xfId="0" applyFont="1" applyFill="1" applyBorder="1" applyAlignment="1">
      <alignment horizontal="center" vertical="top" wrapText="1"/>
    </xf>
    <xf numFmtId="49" fontId="29" fillId="6" borderId="3" xfId="0" applyNumberFormat="1" applyFont="1" applyFill="1" applyBorder="1" applyAlignment="1">
      <alignment horizontal="center" vertical="top" wrapText="1"/>
    </xf>
    <xf numFmtId="0" fontId="27" fillId="11" borderId="18" xfId="0" applyFont="1" applyFill="1" applyBorder="1" applyAlignment="1">
      <alignment horizontal="center" vertical="center" wrapText="1"/>
    </xf>
    <xf numFmtId="4" fontId="26" fillId="3" borderId="40" xfId="18" applyNumberFormat="1" applyBorder="1" applyAlignment="1">
      <alignment horizontal="center" vertical="top" wrapText="1"/>
    </xf>
    <xf numFmtId="4" fontId="26" fillId="3" borderId="26" xfId="18" applyNumberFormat="1" applyBorder="1" applyAlignment="1">
      <alignment horizontal="center" vertical="top" wrapText="1"/>
    </xf>
    <xf numFmtId="4" fontId="26" fillId="3" borderId="40" xfId="18" applyNumberFormat="1" applyBorder="1" applyAlignment="1">
      <alignment horizontal="center" vertical="top" wrapText="1"/>
    </xf>
    <xf numFmtId="4" fontId="26" fillId="3" borderId="26" xfId="18" applyNumberFormat="1" applyBorder="1" applyAlignment="1">
      <alignment horizontal="center" vertical="top" wrapText="1"/>
    </xf>
    <xf numFmtId="4" fontId="26" fillId="3" borderId="40" xfId="18" applyNumberFormat="1" applyBorder="1" applyAlignment="1">
      <alignment horizontal="center" vertical="top" wrapText="1"/>
    </xf>
    <xf numFmtId="4" fontId="26" fillId="3" borderId="26" xfId="18" applyNumberFormat="1" applyBorder="1" applyAlignment="1">
      <alignment horizontal="center" vertical="top" wrapText="1"/>
    </xf>
    <xf numFmtId="4" fontId="26" fillId="3" borderId="40" xfId="18" applyNumberFormat="1" applyBorder="1" applyAlignment="1">
      <alignment horizontal="center" vertical="top" wrapText="1"/>
    </xf>
    <xf numFmtId="4" fontId="26" fillId="3" borderId="26" xfId="18" applyNumberFormat="1" applyBorder="1" applyAlignment="1">
      <alignment horizontal="center" vertical="top" wrapText="1"/>
    </xf>
    <xf numFmtId="0" fontId="28" fillId="0" borderId="0" xfId="4" applyFont="1" applyAlignment="1">
      <alignment horizontal="center"/>
    </xf>
    <xf numFmtId="0" fontId="4" fillId="0" borderId="11" xfId="4" applyFont="1" applyBorder="1" applyAlignment="1">
      <alignment horizontal="center"/>
    </xf>
    <xf numFmtId="0" fontId="4" fillId="0" borderId="0" xfId="4" applyFont="1" applyAlignment="1">
      <alignment horizontal="center"/>
    </xf>
    <xf numFmtId="0" fontId="4" fillId="0" borderId="0" xfId="4" applyFont="1" applyBorder="1" applyAlignment="1">
      <alignment horizontal="center"/>
    </xf>
    <xf numFmtId="166" fontId="10" fillId="0" borderId="0" xfId="0" applyNumberFormat="1" applyFont="1"/>
    <xf numFmtId="0" fontId="4" fillId="0" borderId="0" xfId="4" applyFont="1" applyBorder="1"/>
    <xf numFmtId="0" fontId="9" fillId="0" borderId="0" xfId="4" applyFont="1" applyBorder="1" applyAlignment="1"/>
    <xf numFmtId="0" fontId="4" fillId="0" borderId="0" xfId="4" applyFont="1" applyBorder="1" applyAlignment="1"/>
    <xf numFmtId="0" fontId="21" fillId="0" borderId="0" xfId="4" applyFont="1" applyBorder="1" applyAlignment="1">
      <alignment horizontal="center"/>
    </xf>
    <xf numFmtId="0" fontId="0" fillId="0" borderId="0" xfId="0" applyBorder="1" applyAlignment="1"/>
    <xf numFmtId="0" fontId="9" fillId="0" borderId="0" xfId="4" applyFont="1" applyBorder="1" applyAlignment="1">
      <alignment horizontal="center" vertical="center" wrapText="1"/>
    </xf>
    <xf numFmtId="0" fontId="13" fillId="0" borderId="0" xfId="4" applyFont="1" applyBorder="1" applyAlignment="1">
      <alignment horizontal="center" vertical="center"/>
    </xf>
    <xf numFmtId="0" fontId="10" fillId="0" borderId="0" xfId="5" applyFont="1" applyAlignment="1"/>
    <xf numFmtId="0" fontId="10" fillId="0" borderId="0" xfId="4" applyFont="1" applyBorder="1" applyAlignment="1"/>
    <xf numFmtId="0" fontId="4" fillId="0" borderId="11" xfId="4" applyFont="1" applyBorder="1"/>
    <xf numFmtId="0" fontId="6" fillId="0" borderId="11" xfId="4" applyFont="1" applyBorder="1" applyAlignment="1">
      <alignment horizontal="center"/>
    </xf>
    <xf numFmtId="0" fontId="4" fillId="0" borderId="0" xfId="4" applyFont="1" applyBorder="1" applyAlignment="1">
      <alignment horizontal="left"/>
    </xf>
    <xf numFmtId="0" fontId="29" fillId="0" borderId="0" xfId="4" applyFont="1" applyBorder="1"/>
    <xf numFmtId="0" fontId="28" fillId="0" borderId="0" xfId="4" applyFont="1" applyBorder="1"/>
    <xf numFmtId="0" fontId="27" fillId="0" borderId="34" xfId="0" applyFont="1" applyBorder="1"/>
    <xf numFmtId="0" fontId="27" fillId="0" borderId="34" xfId="0" applyFont="1" applyFill="1" applyBorder="1"/>
    <xf numFmtId="0" fontId="27" fillId="0" borderId="39" xfId="0" applyFont="1" applyFill="1" applyBorder="1"/>
    <xf numFmtId="0" fontId="28" fillId="2" borderId="0" xfId="4" applyFont="1" applyFill="1"/>
    <xf numFmtId="0" fontId="35" fillId="0" borderId="0" xfId="4" applyFont="1" applyBorder="1" applyAlignment="1">
      <alignment horizontal="center"/>
    </xf>
    <xf numFmtId="0" fontId="28" fillId="0" borderId="0" xfId="4" applyFont="1" applyBorder="1" applyAlignment="1">
      <alignment horizontal="center" vertical="top"/>
    </xf>
    <xf numFmtId="0" fontId="27" fillId="12" borderId="1" xfId="0" applyFont="1" applyFill="1" applyBorder="1" applyAlignment="1">
      <alignment horizontal="center" vertical="center" wrapText="1"/>
    </xf>
    <xf numFmtId="0" fontId="28" fillId="0" borderId="0" xfId="0" applyFont="1" applyFill="1"/>
    <xf numFmtId="0" fontId="32" fillId="0" borderId="0" xfId="0" applyFont="1" applyFill="1"/>
    <xf numFmtId="0" fontId="29" fillId="0" borderId="19" xfId="0" applyNumberFormat="1" applyFont="1" applyFill="1" applyBorder="1" applyAlignment="1">
      <alignment horizontal="center" vertical="top" wrapText="1"/>
    </xf>
    <xf numFmtId="4" fontId="29" fillId="0" borderId="18" xfId="0" applyNumberFormat="1" applyFont="1" applyFill="1" applyBorder="1" applyAlignment="1">
      <alignment horizontal="center" vertical="top" wrapText="1"/>
    </xf>
    <xf numFmtId="0" fontId="33" fillId="0" borderId="0" xfId="0" applyFont="1" applyFill="1" applyAlignment="1">
      <alignment horizontal="center" vertical="top" wrapText="1"/>
    </xf>
    <xf numFmtId="4" fontId="32" fillId="0" borderId="0" xfId="0" applyNumberFormat="1" applyFont="1" applyFill="1"/>
    <xf numFmtId="0" fontId="32" fillId="0" borderId="0" xfId="0" applyFont="1" applyFill="1" applyBorder="1" applyAlignment="1">
      <alignment horizontal="center"/>
    </xf>
    <xf numFmtId="3" fontId="33" fillId="0" borderId="0" xfId="0" applyNumberFormat="1" applyFont="1" applyFill="1"/>
    <xf numFmtId="4" fontId="29" fillId="0" borderId="0" xfId="0" applyNumberFormat="1" applyFont="1" applyFill="1"/>
    <xf numFmtId="3" fontId="29" fillId="0" borderId="0" xfId="0" applyNumberFormat="1" applyFont="1" applyFill="1" applyAlignment="1">
      <alignment horizontal="left"/>
    </xf>
    <xf numFmtId="3" fontId="29" fillId="0" borderId="0" xfId="0" applyNumberFormat="1" applyFont="1" applyFill="1"/>
    <xf numFmtId="0" fontId="29" fillId="0" borderId="0" xfId="0" applyFont="1" applyFill="1" applyAlignment="1">
      <alignment horizontal="left"/>
    </xf>
    <xf numFmtId="4" fontId="28" fillId="0" borderId="0" xfId="0" applyNumberFormat="1" applyFont="1" applyFill="1"/>
    <xf numFmtId="4" fontId="29" fillId="0" borderId="42" xfId="0" applyNumberFormat="1" applyFont="1" applyFill="1" applyBorder="1" applyAlignment="1">
      <alignment horizontal="center" vertical="center" wrapText="1"/>
    </xf>
    <xf numFmtId="4" fontId="29" fillId="0" borderId="43" xfId="0" applyNumberFormat="1" applyFont="1" applyFill="1" applyBorder="1" applyAlignment="1">
      <alignment horizontal="center" vertical="center" wrapText="1"/>
    </xf>
    <xf numFmtId="4" fontId="29" fillId="0" borderId="44" xfId="0" applyNumberFormat="1" applyFont="1" applyFill="1" applyBorder="1" applyAlignment="1">
      <alignment horizontal="center" vertical="center" wrapText="1"/>
    </xf>
    <xf numFmtId="4" fontId="28" fillId="0" borderId="45" xfId="0" applyNumberFormat="1" applyFont="1" applyFill="1" applyBorder="1"/>
    <xf numFmtId="4" fontId="28" fillId="0" borderId="46" xfId="0" applyNumberFormat="1" applyFont="1" applyFill="1" applyBorder="1"/>
    <xf numFmtId="4" fontId="28" fillId="0" borderId="47" xfId="0" applyNumberFormat="1" applyFont="1" applyFill="1" applyBorder="1"/>
    <xf numFmtId="0" fontId="38" fillId="0" borderId="1" xfId="3" applyFont="1" applyBorder="1" applyAlignment="1">
      <alignment horizontal="center"/>
    </xf>
    <xf numFmtId="0" fontId="35" fillId="0" borderId="41" xfId="4" applyFont="1" applyBorder="1" applyAlignment="1">
      <alignment horizontal="center"/>
    </xf>
    <xf numFmtId="0" fontId="28" fillId="0" borderId="11" xfId="4" applyFont="1" applyBorder="1" applyAlignment="1">
      <alignment horizontal="center" vertical="top"/>
    </xf>
    <xf numFmtId="0" fontId="28" fillId="0" borderId="0" xfId="4" applyFont="1" applyAlignment="1">
      <alignment horizontal="center"/>
    </xf>
    <xf numFmtId="0" fontId="27" fillId="6" borderId="19" xfId="0" applyFont="1" applyFill="1" applyBorder="1" applyAlignment="1">
      <alignment horizontal="center" vertical="center"/>
    </xf>
    <xf numFmtId="0" fontId="27" fillId="6" borderId="21" xfId="0" applyFont="1" applyFill="1" applyBorder="1" applyAlignment="1">
      <alignment horizontal="center" vertical="center"/>
    </xf>
    <xf numFmtId="0" fontId="27" fillId="7" borderId="19" xfId="0" applyFont="1" applyFill="1" applyBorder="1" applyAlignment="1">
      <alignment horizontal="center" vertical="center"/>
    </xf>
    <xf numFmtId="0" fontId="27" fillId="7" borderId="20" xfId="0" applyFont="1" applyFill="1" applyBorder="1" applyAlignment="1">
      <alignment horizontal="center" vertical="center"/>
    </xf>
    <xf numFmtId="0" fontId="27" fillId="7" borderId="21" xfId="0" applyFont="1" applyFill="1" applyBorder="1" applyAlignment="1">
      <alignment horizontal="center" vertical="center"/>
    </xf>
    <xf numFmtId="0" fontId="27" fillId="8" borderId="19" xfId="0" applyFont="1" applyFill="1" applyBorder="1" applyAlignment="1">
      <alignment horizontal="center" vertical="center"/>
    </xf>
    <xf numFmtId="0" fontId="27" fillId="8" borderId="21" xfId="0" applyFont="1" applyFill="1" applyBorder="1" applyAlignment="1">
      <alignment horizontal="center" vertical="center"/>
    </xf>
    <xf numFmtId="0" fontId="27" fillId="9" borderId="19" xfId="0" applyFont="1" applyFill="1" applyBorder="1" applyAlignment="1">
      <alignment horizontal="center" vertical="center"/>
    </xf>
    <xf numFmtId="0" fontId="27" fillId="9" borderId="20" xfId="0" applyFont="1" applyFill="1" applyBorder="1" applyAlignment="1">
      <alignment horizontal="center" vertical="center"/>
    </xf>
    <xf numFmtId="0" fontId="27" fillId="9" borderId="21" xfId="0" applyFont="1" applyFill="1" applyBorder="1" applyAlignment="1">
      <alignment horizontal="center" vertical="center"/>
    </xf>
    <xf numFmtId="0" fontId="27" fillId="10" borderId="19" xfId="0" applyFont="1" applyFill="1" applyBorder="1" applyAlignment="1">
      <alignment horizontal="center" vertical="center"/>
    </xf>
    <xf numFmtId="0" fontId="27" fillId="10" borderId="21" xfId="0" applyFont="1" applyFill="1" applyBorder="1" applyAlignment="1">
      <alignment horizontal="center" vertical="center"/>
    </xf>
    <xf numFmtId="0" fontId="27" fillId="5" borderId="19" xfId="0" applyFont="1" applyFill="1" applyBorder="1" applyAlignment="1">
      <alignment horizontal="center" vertical="center" wrapText="1"/>
    </xf>
    <xf numFmtId="0" fontId="27" fillId="5" borderId="21" xfId="0" applyFont="1" applyFill="1" applyBorder="1" applyAlignment="1">
      <alignment horizontal="center" vertical="center" wrapText="1"/>
    </xf>
    <xf numFmtId="0" fontId="29" fillId="0" borderId="0" xfId="4" applyFont="1" applyBorder="1" applyAlignment="1">
      <alignment horizontal="right"/>
    </xf>
    <xf numFmtId="0" fontId="28" fillId="0" borderId="11" xfId="4" applyFont="1" applyBorder="1" applyAlignment="1">
      <alignment horizontal="center"/>
    </xf>
    <xf numFmtId="0" fontId="29" fillId="0" borderId="0" xfId="4" applyFont="1" applyAlignment="1">
      <alignment horizontal="center"/>
    </xf>
    <xf numFmtId="0" fontId="37" fillId="0" borderId="0" xfId="4" applyFont="1" applyAlignment="1">
      <alignment horizontal="center"/>
    </xf>
    <xf numFmtId="0" fontId="37" fillId="0" borderId="0" xfId="5" applyFont="1" applyAlignment="1">
      <alignment horizontal="center"/>
    </xf>
    <xf numFmtId="0" fontId="36" fillId="0" borderId="0" xfId="4" applyFont="1" applyAlignment="1">
      <alignment horizontal="center"/>
    </xf>
    <xf numFmtId="0" fontId="10" fillId="0" borderId="0" xfId="5" applyFont="1" applyAlignment="1">
      <alignment horizontal="center"/>
    </xf>
    <xf numFmtId="0" fontId="13" fillId="0" borderId="11" xfId="4" applyFont="1" applyBorder="1" applyAlignment="1">
      <alignment horizontal="center"/>
    </xf>
    <xf numFmtId="0" fontId="20" fillId="0" borderId="0" xfId="4" applyFont="1" applyBorder="1" applyAlignment="1">
      <alignment horizontal="right"/>
    </xf>
    <xf numFmtId="0" fontId="13" fillId="0" borderId="0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3" fillId="0" borderId="0" xfId="4" applyFont="1" applyBorder="1" applyAlignment="1">
      <alignment horizontal="right"/>
    </xf>
    <xf numFmtId="0" fontId="13" fillId="0" borderId="11" xfId="4" applyFont="1" applyBorder="1" applyAlignment="1">
      <alignment horizontal="right"/>
    </xf>
    <xf numFmtId="0" fontId="4" fillId="0" borderId="11" xfId="4" applyFont="1" applyBorder="1" applyAlignment="1">
      <alignment horizontal="center"/>
    </xf>
    <xf numFmtId="0" fontId="6" fillId="0" borderId="0" xfId="4" applyFont="1" applyAlignment="1">
      <alignment horizontal="center"/>
    </xf>
    <xf numFmtId="2" fontId="15" fillId="0" borderId="24" xfId="0" applyNumberFormat="1" applyFont="1" applyBorder="1" applyAlignment="1">
      <alignment horizontal="center"/>
    </xf>
    <xf numFmtId="0" fontId="9" fillId="0" borderId="6" xfId="4" applyFont="1" applyBorder="1" applyAlignment="1">
      <alignment horizontal="center" vertical="center" wrapText="1"/>
    </xf>
    <xf numFmtId="0" fontId="4" fillId="0" borderId="12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24" xfId="4" applyFont="1" applyBorder="1" applyAlignment="1">
      <alignment horizontal="center"/>
    </xf>
    <xf numFmtId="0" fontId="0" fillId="0" borderId="24" xfId="0" applyBorder="1" applyAlignment="1"/>
    <xf numFmtId="0" fontId="21" fillId="0" borderId="3" xfId="4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9" xfId="4" applyFont="1" applyBorder="1" applyAlignment="1">
      <alignment horizontal="center"/>
    </xf>
    <xf numFmtId="166" fontId="10" fillId="0" borderId="0" xfId="0" applyNumberFormat="1" applyFont="1" applyAlignment="1"/>
    <xf numFmtId="0" fontId="9" fillId="0" borderId="6" xfId="3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6" fillId="0" borderId="0" xfId="3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3" applyFont="1" applyBorder="1" applyAlignment="1">
      <alignment horizontal="center"/>
    </xf>
    <xf numFmtId="0" fontId="12" fillId="0" borderId="0" xfId="0" applyFont="1" applyAlignment="1"/>
    <xf numFmtId="0" fontId="10" fillId="0" borderId="0" xfId="3" applyFont="1" applyAlignment="1">
      <alignment horizontal="left"/>
    </xf>
    <xf numFmtId="49" fontId="6" fillId="0" borderId="0" xfId="3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6" fillId="0" borderId="4" xfId="3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5" xfId="0" applyFont="1" applyBorder="1" applyAlignment="1">
      <alignment horizontal="center"/>
    </xf>
  </cellXfs>
  <cellStyles count="30">
    <cellStyle name="S0" xfId="8"/>
    <cellStyle name="S1" xfId="9"/>
    <cellStyle name="S10" xfId="10"/>
    <cellStyle name="S11" xfId="11"/>
    <cellStyle name="S12" xfId="12"/>
    <cellStyle name="S2" xfId="13"/>
    <cellStyle name="S3" xfId="14"/>
    <cellStyle name="S4" xfId="15"/>
    <cellStyle name="S5" xfId="16"/>
    <cellStyle name="S6" xfId="17"/>
    <cellStyle name="S7" xfId="18"/>
    <cellStyle name="S8" xfId="19"/>
    <cellStyle name="S9" xfId="20"/>
    <cellStyle name="Обычный" xfId="0" builtinId="0"/>
    <cellStyle name="Обычный 2" xfId="1"/>
    <cellStyle name="Обычный 2 2" xfId="2"/>
    <cellStyle name="Обычный 2 2 2" xfId="21"/>
    <cellStyle name="Обычный 2 2 2 2" xfId="22"/>
    <cellStyle name="Обычный 2 2 3" xfId="27"/>
    <cellStyle name="Обычный 2 3" xfId="6"/>
    <cellStyle name="Обычный 3" xfId="7"/>
    <cellStyle name="Обычный 3 2" xfId="23"/>
    <cellStyle name="Обычный 4" xfId="24"/>
    <cellStyle name="Обычный 5" xfId="25"/>
    <cellStyle name="Обычный 6" xfId="28"/>
    <cellStyle name="Обычный 7" xfId="29"/>
    <cellStyle name="Обычный_РТП 25-Т1,Т2" xfId="4"/>
    <cellStyle name="Обычный_Ф.НИКИТИНО" xfId="3"/>
    <cellStyle name="Обычный_ЯЧ.4, 8" xfId="5"/>
    <cellStyle name="Процентный 2" xfId="26"/>
  </cellStyles>
  <dxfs count="1">
    <dxf>
      <font>
        <b/>
        <i val="0"/>
        <strike val="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L158"/>
  <sheetViews>
    <sheetView topLeftCell="NJ1" zoomScale="70" zoomScaleNormal="70" workbookViewId="0">
      <selection activeCell="AJ33" sqref="AJ33"/>
    </sheetView>
  </sheetViews>
  <sheetFormatPr defaultColWidth="16.42578125" defaultRowHeight="11.25" x14ac:dyDescent="0.2"/>
  <cols>
    <col min="1" max="1" width="16.5703125" style="58" customWidth="1"/>
    <col min="2" max="2" width="15.42578125" style="54" customWidth="1"/>
    <col min="3" max="3" width="15.7109375" style="54" customWidth="1"/>
    <col min="4" max="4" width="14.85546875" style="58" customWidth="1"/>
    <col min="5" max="5" width="16.42578125" style="54"/>
    <col min="6" max="7" width="16.42578125" style="129"/>
    <col min="8" max="12" width="16.42578125" style="58"/>
    <col min="13" max="16" width="16.42578125" style="54"/>
    <col min="17" max="18" width="16.42578125" style="58"/>
    <col min="19" max="23" width="16.42578125" style="58" customWidth="1"/>
    <col min="24" max="24" width="18.42578125" style="58" customWidth="1"/>
    <col min="25" max="55" width="16.42578125" style="58" hidden="1" customWidth="1"/>
    <col min="56" max="56" width="16.42578125" style="82" hidden="1" customWidth="1"/>
    <col min="57" max="59" width="16.42578125" style="58" hidden="1" customWidth="1"/>
    <col min="60" max="69" width="16.42578125" style="82" hidden="1" customWidth="1"/>
    <col min="70" max="70" width="16.42578125" style="58" hidden="1" customWidth="1"/>
    <col min="71" max="77" width="16.42578125" style="54" hidden="1" customWidth="1"/>
    <col min="78" max="90" width="16.42578125" style="58" hidden="1" customWidth="1"/>
    <col min="91" max="91" width="0.42578125" style="58" hidden="1" customWidth="1"/>
    <col min="92" max="92" width="0.28515625" style="54" hidden="1" customWidth="1"/>
    <col min="93" max="94" width="0.140625" style="58" hidden="1" customWidth="1"/>
    <col min="95" max="95" width="6.28515625" style="58" hidden="1" customWidth="1"/>
    <col min="96" max="96" width="7.5703125" style="58" hidden="1" customWidth="1"/>
    <col min="97" max="97" width="0.140625" style="58" hidden="1" customWidth="1"/>
    <col min="98" max="98" width="6.42578125" style="58" hidden="1" customWidth="1"/>
    <col min="99" max="99" width="5.28515625" style="58" hidden="1" customWidth="1"/>
    <col min="100" max="100" width="6.5703125" style="58" hidden="1" customWidth="1"/>
    <col min="101" max="101" width="0.140625" style="58" hidden="1" customWidth="1"/>
    <col min="102" max="102" width="7.28515625" style="58" hidden="1" customWidth="1"/>
    <col min="103" max="103" width="7.42578125" style="54" hidden="1" customWidth="1"/>
    <col min="104" max="104" width="7.42578125" style="58" hidden="1" customWidth="1"/>
    <col min="105" max="105" width="9" style="58" hidden="1" customWidth="1"/>
    <col min="106" max="106" width="7.140625" style="58" hidden="1" customWidth="1"/>
    <col min="107" max="107" width="7.7109375" style="58" hidden="1" customWidth="1"/>
    <col min="108" max="108" width="11.5703125" style="58" hidden="1" customWidth="1"/>
    <col min="109" max="109" width="5.5703125" style="58" hidden="1" customWidth="1"/>
    <col min="110" max="110" width="6.42578125" style="82" hidden="1" customWidth="1"/>
    <col min="111" max="111" width="12" style="58" hidden="1" customWidth="1"/>
    <col min="112" max="112" width="6.5703125" style="54" hidden="1" customWidth="1"/>
    <col min="113" max="113" width="7.85546875" style="54" hidden="1" customWidth="1"/>
    <col min="114" max="114" width="14.42578125" style="54" hidden="1" customWidth="1"/>
    <col min="115" max="115" width="20.140625" style="54" hidden="1" customWidth="1"/>
    <col min="116" max="116" width="16" style="54" hidden="1" customWidth="1"/>
    <col min="117" max="117" width="14.140625" style="54" hidden="1" customWidth="1"/>
    <col min="118" max="118" width="7.28515625" style="58" hidden="1" customWidth="1"/>
    <col min="119" max="119" width="10.5703125" style="58" hidden="1" customWidth="1"/>
    <col min="120" max="120" width="7.7109375" style="58" hidden="1" customWidth="1"/>
    <col min="121" max="121" width="11" style="58" hidden="1" customWidth="1"/>
    <col min="122" max="122" width="15" style="58" hidden="1" customWidth="1"/>
    <col min="123" max="123" width="16.5703125" style="58" hidden="1" customWidth="1"/>
    <col min="124" max="124" width="11.85546875" style="58" hidden="1" customWidth="1"/>
    <col min="125" max="125" width="15.28515625" style="58" hidden="1" customWidth="1"/>
    <col min="126" max="126" width="17.7109375" style="58" hidden="1" customWidth="1"/>
    <col min="127" max="129" width="16.42578125" style="54"/>
    <col min="130" max="130" width="16.42578125" style="58"/>
    <col min="131" max="132" width="16.42578125" style="54"/>
    <col min="133" max="133" width="16.42578125" style="58"/>
    <col min="134" max="134" width="16.42578125" style="54"/>
    <col min="135" max="147" width="16.42578125" style="58"/>
    <col min="148" max="148" width="16.42578125" style="54"/>
    <col min="149" max="150" width="16.42578125" style="58"/>
    <col min="151" max="157" width="16.42578125" style="54"/>
    <col min="158" max="158" width="16.42578125" style="58"/>
    <col min="159" max="160" width="16.42578125" style="54"/>
    <col min="161" max="161" width="17.42578125" style="54" customWidth="1"/>
    <col min="162" max="176" width="16.42578125" style="54"/>
    <col min="177" max="181" width="16.42578125" style="58"/>
    <col min="182" max="185" width="16.42578125" style="54"/>
    <col min="186" max="186" width="16.42578125" style="58"/>
    <col min="187" max="187" width="16.42578125" style="54"/>
    <col min="188" max="188" width="16.42578125" style="58"/>
    <col min="189" max="215" width="16.42578125" style="54"/>
    <col min="216" max="216" width="16.42578125" style="58"/>
    <col min="217" max="223" width="16.42578125" style="54"/>
    <col min="224" max="226" width="16.42578125" style="58"/>
    <col min="227" max="228" width="16.42578125" style="54"/>
    <col min="229" max="230" width="16.42578125" style="58"/>
    <col min="231" max="231" width="16.42578125" style="123"/>
    <col min="232" max="242" width="16.42578125" style="54"/>
    <col min="243" max="243" width="16.42578125" style="58"/>
    <col min="244" max="246" width="16.42578125" style="54"/>
    <col min="247" max="248" width="16.42578125" style="58"/>
    <col min="249" max="251" width="16.42578125" style="54"/>
    <col min="252" max="253" width="16.42578125" style="58"/>
    <col min="254" max="254" width="16.42578125" style="54"/>
    <col min="255" max="259" width="16.42578125" style="58"/>
    <col min="260" max="261" width="16.42578125" style="54"/>
    <col min="262" max="267" width="16.42578125" style="58"/>
    <col min="268" max="280" width="16.42578125" style="54"/>
    <col min="281" max="281" width="16.42578125" style="58"/>
    <col min="282" max="286" width="16.42578125" style="54"/>
    <col min="287" max="302" width="16.42578125" style="58"/>
    <col min="303" max="306" width="16.42578125" style="54"/>
    <col min="307" max="307" width="16.42578125" style="58"/>
    <col min="308" max="311" width="16.42578125" style="54"/>
    <col min="312" max="312" width="16.42578125" style="58"/>
    <col min="313" max="318" width="16.42578125" style="54"/>
    <col min="319" max="321" width="16.42578125" style="58"/>
    <col min="322" max="322" width="16.42578125" style="54"/>
    <col min="323" max="323" width="16.42578125" style="58"/>
    <col min="324" max="325" width="16.42578125" style="54"/>
    <col min="326" max="326" width="16.42578125" style="58"/>
    <col min="327" max="332" width="16.42578125" style="54"/>
    <col min="333" max="334" width="16.42578125" style="58"/>
    <col min="335" max="337" width="16.42578125" style="54"/>
    <col min="338" max="338" width="16.42578125" style="58"/>
    <col min="339" max="340" width="16.42578125" style="54"/>
    <col min="341" max="341" width="16.42578125" style="58"/>
    <col min="342" max="346" width="16.42578125" style="54"/>
    <col min="347" max="356" width="16.42578125" style="58"/>
    <col min="357" max="357" width="16.42578125" style="82"/>
    <col min="358" max="385" width="16.42578125" style="58"/>
    <col min="386" max="386" width="16.42578125" style="82"/>
    <col min="387" max="387" width="16.42578125" style="58"/>
    <col min="388" max="390" width="16.42578125" style="68"/>
    <col min="391" max="392" width="16.42578125" style="58"/>
    <col min="393" max="394" width="16.42578125" style="54"/>
    <col min="395" max="396" width="16.42578125" style="58"/>
    <col min="397" max="397" width="16.42578125" style="116"/>
    <col min="398" max="399" width="16.42578125" style="117"/>
    <col min="400" max="400" width="16.42578125" style="58"/>
    <col min="401" max="401" width="16.42578125" style="116"/>
    <col min="402" max="402" width="16.85546875" style="58" customWidth="1"/>
    <col min="403" max="411" width="16.42578125" style="58"/>
    <col min="412" max="413" width="16.42578125" style="68"/>
    <col min="414" max="16384" width="16.42578125" style="58"/>
  </cols>
  <sheetData>
    <row r="1" spans="1:428" s="45" customFormat="1" ht="15" customHeight="1" x14ac:dyDescent="0.2">
      <c r="A1" s="188"/>
      <c r="B1" s="188"/>
      <c r="C1" s="217" t="s">
        <v>543</v>
      </c>
      <c r="D1" s="217"/>
      <c r="E1" s="217"/>
      <c r="F1" s="194"/>
      <c r="G1" s="194"/>
      <c r="H1" s="189"/>
      <c r="I1" s="189"/>
      <c r="R1" s="47"/>
      <c r="S1" s="234"/>
      <c r="T1" s="234"/>
      <c r="U1" s="234"/>
      <c r="V1" s="234"/>
      <c r="W1" s="234"/>
      <c r="X1" s="234"/>
      <c r="Y1" s="234"/>
      <c r="HW1" s="90"/>
      <c r="OG1" s="90"/>
      <c r="OH1" s="90"/>
      <c r="OI1" s="90"/>
      <c r="OK1" s="90"/>
    </row>
    <row r="2" spans="1:428" s="45" customFormat="1" ht="15" customHeight="1" x14ac:dyDescent="0.2">
      <c r="C2" s="218" t="s">
        <v>528</v>
      </c>
      <c r="D2" s="218"/>
      <c r="E2" s="218"/>
      <c r="F2" s="195"/>
      <c r="G2" s="195"/>
      <c r="V2" s="235" t="s">
        <v>529</v>
      </c>
      <c r="W2" s="235"/>
      <c r="X2" s="235"/>
      <c r="Y2" s="235"/>
      <c r="HW2" s="90"/>
      <c r="OG2" s="90"/>
      <c r="OH2" s="90"/>
      <c r="OI2" s="90"/>
      <c r="OK2" s="90"/>
    </row>
    <row r="3" spans="1:428" s="45" customFormat="1" ht="10.5" x14ac:dyDescent="0.25">
      <c r="V3" s="46"/>
      <c r="W3" s="46"/>
      <c r="X3" s="46"/>
      <c r="Y3" s="46"/>
      <c r="HW3" s="90"/>
      <c r="OG3" s="90"/>
      <c r="OH3" s="90"/>
      <c r="OI3" s="90"/>
      <c r="OK3" s="90"/>
    </row>
    <row r="4" spans="1:428" s="45" customFormat="1" ht="15.75" x14ac:dyDescent="0.25">
      <c r="C4" s="217" t="s">
        <v>544</v>
      </c>
      <c r="D4" s="217"/>
      <c r="E4" s="217"/>
      <c r="F4" s="194"/>
      <c r="G4" s="194"/>
      <c r="O4" s="239" t="s">
        <v>542</v>
      </c>
      <c r="P4" s="239"/>
      <c r="Q4" s="236"/>
      <c r="R4" s="219"/>
      <c r="S4" s="219"/>
      <c r="T4" s="48"/>
      <c r="W4" s="49"/>
      <c r="HW4" s="90"/>
      <c r="OG4" s="90"/>
      <c r="OH4" s="90"/>
      <c r="OI4" s="90"/>
      <c r="OK4" s="90"/>
    </row>
    <row r="5" spans="1:428" s="45" customFormat="1" x14ac:dyDescent="0.2">
      <c r="C5" s="219" t="s">
        <v>531</v>
      </c>
      <c r="D5" s="219"/>
      <c r="E5" s="219"/>
      <c r="F5" s="171"/>
      <c r="G5" s="171"/>
      <c r="HW5" s="90"/>
      <c r="OG5" s="90"/>
      <c r="OH5" s="90"/>
      <c r="OI5" s="90"/>
      <c r="OK5" s="90"/>
    </row>
    <row r="6" spans="1:428" s="45" customFormat="1" ht="15.75" x14ac:dyDescent="0.25">
      <c r="I6" s="237" t="s">
        <v>532</v>
      </c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HW6" s="90"/>
      <c r="OG6" s="90"/>
      <c r="OH6" s="90"/>
      <c r="OI6" s="90"/>
      <c r="OK6" s="90"/>
    </row>
    <row r="7" spans="1:428" s="45" customFormat="1" ht="15.75" x14ac:dyDescent="0.25">
      <c r="I7" s="238" t="s">
        <v>785</v>
      </c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HW7" s="90"/>
      <c r="OG7" s="90"/>
      <c r="OH7" s="90"/>
      <c r="OI7" s="90"/>
      <c r="OK7" s="90"/>
    </row>
    <row r="8" spans="1:428" s="45" customFormat="1" ht="10.5" x14ac:dyDescent="0.25"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EU8" s="193"/>
      <c r="GP8" s="90"/>
      <c r="HW8" s="90"/>
      <c r="OG8" s="90"/>
      <c r="OH8" s="90"/>
      <c r="OI8" s="90"/>
      <c r="OK8" s="90"/>
    </row>
    <row r="9" spans="1:428" s="53" customFormat="1" ht="12.6" customHeight="1" x14ac:dyDescent="0.25">
      <c r="B9" s="83" t="s">
        <v>520</v>
      </c>
      <c r="C9" s="83" t="s">
        <v>520</v>
      </c>
      <c r="D9" s="83" t="s">
        <v>520</v>
      </c>
      <c r="E9" s="83" t="s">
        <v>520</v>
      </c>
      <c r="F9" s="83" t="s">
        <v>520</v>
      </c>
      <c r="G9" s="83" t="s">
        <v>520</v>
      </c>
      <c r="H9" s="83" t="s">
        <v>520</v>
      </c>
      <c r="I9" s="83" t="s">
        <v>520</v>
      </c>
      <c r="J9" s="83" t="s">
        <v>520</v>
      </c>
      <c r="K9" s="83" t="s">
        <v>520</v>
      </c>
      <c r="L9" s="83" t="s">
        <v>520</v>
      </c>
      <c r="M9" s="83" t="s">
        <v>520</v>
      </c>
      <c r="N9" s="83" t="s">
        <v>520</v>
      </c>
      <c r="O9" s="83" t="s">
        <v>520</v>
      </c>
      <c r="P9" s="83" t="s">
        <v>520</v>
      </c>
      <c r="Q9" s="83" t="s">
        <v>520</v>
      </c>
      <c r="R9" s="83" t="s">
        <v>520</v>
      </c>
      <c r="S9" s="83" t="s">
        <v>520</v>
      </c>
      <c r="T9" s="83" t="s">
        <v>520</v>
      </c>
      <c r="U9" s="83" t="s">
        <v>520</v>
      </c>
      <c r="V9" s="83" t="s">
        <v>520</v>
      </c>
      <c r="W9" s="83" t="s">
        <v>520</v>
      </c>
      <c r="X9" s="83" t="s">
        <v>520</v>
      </c>
      <c r="Y9" s="83" t="s">
        <v>520</v>
      </c>
      <c r="Z9" s="83" t="s">
        <v>520</v>
      </c>
      <c r="AA9" s="83" t="s">
        <v>520</v>
      </c>
      <c r="AB9" s="83" t="s">
        <v>520</v>
      </c>
      <c r="AC9" s="83" t="s">
        <v>520</v>
      </c>
      <c r="AD9" s="83" t="s">
        <v>520</v>
      </c>
      <c r="AE9" s="84" t="s">
        <v>520</v>
      </c>
      <c r="AF9" s="83" t="s">
        <v>520</v>
      </c>
      <c r="AG9" s="83" t="s">
        <v>520</v>
      </c>
      <c r="AH9" s="83" t="s">
        <v>520</v>
      </c>
      <c r="AI9" s="83" t="s">
        <v>520</v>
      </c>
      <c r="AJ9" s="83" t="s">
        <v>520</v>
      </c>
      <c r="AK9" s="83" t="s">
        <v>520</v>
      </c>
      <c r="AL9" s="83" t="s">
        <v>520</v>
      </c>
      <c r="AM9" s="83" t="s">
        <v>520</v>
      </c>
      <c r="AN9" s="83" t="s">
        <v>520</v>
      </c>
      <c r="AO9" s="83" t="s">
        <v>520</v>
      </c>
      <c r="AP9" s="83" t="s">
        <v>520</v>
      </c>
      <c r="AQ9" s="83" t="s">
        <v>520</v>
      </c>
      <c r="AR9" s="83" t="s">
        <v>520</v>
      </c>
      <c r="AS9" s="83" t="s">
        <v>520</v>
      </c>
      <c r="AT9" s="83" t="s">
        <v>520</v>
      </c>
      <c r="AU9" s="83" t="s">
        <v>520</v>
      </c>
      <c r="AV9" s="83" t="s">
        <v>520</v>
      </c>
      <c r="AW9" s="83" t="s">
        <v>520</v>
      </c>
      <c r="AX9" s="83" t="s">
        <v>520</v>
      </c>
      <c r="AY9" s="83" t="s">
        <v>520</v>
      </c>
      <c r="AZ9" s="83" t="s">
        <v>520</v>
      </c>
      <c r="BA9" s="83" t="s">
        <v>520</v>
      </c>
      <c r="BB9" s="83" t="s">
        <v>520</v>
      </c>
      <c r="BC9" s="83" t="s">
        <v>520</v>
      </c>
      <c r="BD9" s="83" t="s">
        <v>520</v>
      </c>
      <c r="BE9" s="83" t="s">
        <v>520</v>
      </c>
      <c r="BF9" s="83" t="s">
        <v>520</v>
      </c>
      <c r="BG9" s="83" t="s">
        <v>520</v>
      </c>
      <c r="BH9" s="83" t="s">
        <v>520</v>
      </c>
      <c r="BI9" s="83" t="s">
        <v>520</v>
      </c>
      <c r="BJ9" s="83" t="s">
        <v>520</v>
      </c>
      <c r="BK9" s="83" t="s">
        <v>520</v>
      </c>
      <c r="BL9" s="83" t="s">
        <v>520</v>
      </c>
      <c r="BM9" s="83" t="s">
        <v>520</v>
      </c>
      <c r="BN9" s="83" t="s">
        <v>520</v>
      </c>
      <c r="BO9" s="83" t="s">
        <v>520</v>
      </c>
      <c r="BP9" s="83" t="s">
        <v>520</v>
      </c>
      <c r="BQ9" s="85"/>
      <c r="BR9" s="83" t="s">
        <v>520</v>
      </c>
      <c r="BS9" s="83" t="s">
        <v>520</v>
      </c>
      <c r="BT9" s="83" t="s">
        <v>520</v>
      </c>
      <c r="BU9" s="83" t="s">
        <v>520</v>
      </c>
      <c r="BV9" s="83" t="s">
        <v>520</v>
      </c>
      <c r="BW9" s="83" t="s">
        <v>520</v>
      </c>
      <c r="BX9" s="83" t="s">
        <v>520</v>
      </c>
      <c r="BY9" s="83" t="s">
        <v>520</v>
      </c>
      <c r="BZ9" s="83" t="s">
        <v>520</v>
      </c>
      <c r="CA9" s="83" t="s">
        <v>520</v>
      </c>
      <c r="CB9" s="83" t="s">
        <v>520</v>
      </c>
      <c r="CC9" s="83" t="s">
        <v>520</v>
      </c>
      <c r="CD9" s="83" t="s">
        <v>520</v>
      </c>
      <c r="CE9" s="83" t="s">
        <v>520</v>
      </c>
      <c r="CF9" s="83" t="s">
        <v>520</v>
      </c>
      <c r="CG9" s="83" t="s">
        <v>520</v>
      </c>
      <c r="CH9" s="83" t="s">
        <v>520</v>
      </c>
      <c r="CI9" s="83" t="s">
        <v>520</v>
      </c>
      <c r="CJ9" s="83" t="s">
        <v>520</v>
      </c>
      <c r="CK9" s="83" t="s">
        <v>520</v>
      </c>
      <c r="CL9" s="83" t="s">
        <v>520</v>
      </c>
      <c r="CM9" s="83" t="s">
        <v>520</v>
      </c>
      <c r="CN9" s="196" t="s">
        <v>520</v>
      </c>
      <c r="CO9" s="196" t="s">
        <v>520</v>
      </c>
      <c r="CP9" s="196" t="s">
        <v>520</v>
      </c>
      <c r="CQ9" s="196" t="s">
        <v>520</v>
      </c>
      <c r="CR9" s="196" t="s">
        <v>520</v>
      </c>
      <c r="CS9" s="196" t="s">
        <v>520</v>
      </c>
      <c r="CT9" s="196" t="s">
        <v>520</v>
      </c>
      <c r="CU9" s="196" t="s">
        <v>520</v>
      </c>
      <c r="CV9" s="196" t="s">
        <v>520</v>
      </c>
      <c r="CW9" s="196" t="s">
        <v>520</v>
      </c>
      <c r="CX9" s="196" t="s">
        <v>520</v>
      </c>
      <c r="CY9" s="196" t="s">
        <v>520</v>
      </c>
      <c r="CZ9" s="196" t="s">
        <v>520</v>
      </c>
      <c r="DA9" s="196" t="s">
        <v>520</v>
      </c>
      <c r="DB9" s="196" t="s">
        <v>520</v>
      </c>
      <c r="DC9" s="196" t="s">
        <v>520</v>
      </c>
      <c r="DD9" s="196" t="s">
        <v>520</v>
      </c>
      <c r="DE9" s="196" t="s">
        <v>520</v>
      </c>
      <c r="DF9" s="196" t="s">
        <v>520</v>
      </c>
      <c r="DG9" s="196" t="s">
        <v>520</v>
      </c>
      <c r="DH9" s="196" t="s">
        <v>520</v>
      </c>
      <c r="DI9" s="196" t="s">
        <v>520</v>
      </c>
      <c r="DJ9" s="196" t="s">
        <v>520</v>
      </c>
      <c r="DK9" s="196" t="s">
        <v>520</v>
      </c>
      <c r="DL9" s="196" t="s">
        <v>520</v>
      </c>
      <c r="DM9" s="196" t="s">
        <v>520</v>
      </c>
      <c r="DN9" s="196" t="s">
        <v>520</v>
      </c>
      <c r="DO9" s="196" t="s">
        <v>520</v>
      </c>
      <c r="DP9" s="196" t="s">
        <v>520</v>
      </c>
      <c r="DQ9" s="196" t="s">
        <v>520</v>
      </c>
      <c r="DR9" s="196" t="s">
        <v>520</v>
      </c>
      <c r="DS9" s="196" t="s">
        <v>520</v>
      </c>
      <c r="DT9" s="196" t="s">
        <v>520</v>
      </c>
      <c r="DU9" s="196" t="s">
        <v>520</v>
      </c>
      <c r="DV9" s="196" t="s">
        <v>520</v>
      </c>
      <c r="DW9" s="84" t="s">
        <v>520</v>
      </c>
      <c r="DX9" s="83" t="s">
        <v>520</v>
      </c>
      <c r="DY9" s="83" t="s">
        <v>520</v>
      </c>
      <c r="DZ9" s="83" t="s">
        <v>520</v>
      </c>
      <c r="EA9" s="83" t="s">
        <v>520</v>
      </c>
      <c r="EB9" s="83" t="s">
        <v>520</v>
      </c>
      <c r="EC9" s="83" t="s">
        <v>520</v>
      </c>
      <c r="ED9" s="84" t="s">
        <v>520</v>
      </c>
      <c r="EE9" s="83" t="s">
        <v>520</v>
      </c>
      <c r="EF9" s="83" t="s">
        <v>520</v>
      </c>
      <c r="EG9" s="83" t="s">
        <v>520</v>
      </c>
      <c r="EH9" s="83" t="s">
        <v>520</v>
      </c>
      <c r="EI9" s="83" t="s">
        <v>520</v>
      </c>
      <c r="EJ9" s="83" t="s">
        <v>520</v>
      </c>
      <c r="EK9" s="83" t="s">
        <v>520</v>
      </c>
      <c r="EL9" s="83" t="s">
        <v>520</v>
      </c>
      <c r="EM9" s="83" t="s">
        <v>520</v>
      </c>
      <c r="EN9" s="83" t="s">
        <v>520</v>
      </c>
      <c r="EO9" s="83" t="s">
        <v>520</v>
      </c>
      <c r="EP9" s="83" t="s">
        <v>520</v>
      </c>
      <c r="EQ9" s="83" t="s">
        <v>520</v>
      </c>
      <c r="ER9" s="83" t="s">
        <v>520</v>
      </c>
      <c r="ES9" s="83" t="s">
        <v>520</v>
      </c>
      <c r="ET9" s="83" t="s">
        <v>520</v>
      </c>
      <c r="EU9" s="83" t="s">
        <v>520</v>
      </c>
      <c r="EV9" s="83" t="s">
        <v>520</v>
      </c>
      <c r="EW9" s="83" t="s">
        <v>520</v>
      </c>
      <c r="EX9" s="83" t="s">
        <v>520</v>
      </c>
      <c r="EY9" s="83" t="s">
        <v>520</v>
      </c>
      <c r="EZ9" s="83" t="s">
        <v>520</v>
      </c>
      <c r="FA9" s="83" t="s">
        <v>520</v>
      </c>
      <c r="FB9" s="83" t="s">
        <v>520</v>
      </c>
      <c r="FC9" s="83" t="s">
        <v>520</v>
      </c>
      <c r="FD9" s="83" t="s">
        <v>520</v>
      </c>
      <c r="FE9" s="83" t="s">
        <v>520</v>
      </c>
      <c r="FF9" s="83" t="s">
        <v>520</v>
      </c>
      <c r="FG9" s="83" t="s">
        <v>520</v>
      </c>
      <c r="FH9" s="83" t="s">
        <v>520</v>
      </c>
      <c r="FI9" s="83" t="s">
        <v>520</v>
      </c>
      <c r="FJ9" s="83" t="s">
        <v>520</v>
      </c>
      <c r="FK9" s="83" t="s">
        <v>520</v>
      </c>
      <c r="FL9" s="83" t="s">
        <v>520</v>
      </c>
      <c r="FM9" s="83" t="s">
        <v>520</v>
      </c>
      <c r="FN9" s="83" t="s">
        <v>520</v>
      </c>
      <c r="FO9" s="83" t="s">
        <v>520</v>
      </c>
      <c r="FP9" s="83" t="s">
        <v>520</v>
      </c>
      <c r="FQ9" s="83" t="s">
        <v>520</v>
      </c>
      <c r="FR9" s="83" t="s">
        <v>520</v>
      </c>
      <c r="FS9" s="83" t="s">
        <v>520</v>
      </c>
      <c r="FT9" s="83" t="s">
        <v>520</v>
      </c>
      <c r="FU9" s="83" t="s">
        <v>520</v>
      </c>
      <c r="FV9" s="83" t="s">
        <v>520</v>
      </c>
      <c r="FW9" s="83" t="s">
        <v>520</v>
      </c>
      <c r="FX9" s="83" t="s">
        <v>520</v>
      </c>
      <c r="FY9" s="83" t="s">
        <v>520</v>
      </c>
      <c r="FZ9" s="83" t="s">
        <v>520</v>
      </c>
      <c r="GA9" s="83" t="s">
        <v>520</v>
      </c>
      <c r="GB9" s="83" t="s">
        <v>520</v>
      </c>
      <c r="GC9" s="83" t="s">
        <v>520</v>
      </c>
      <c r="GD9" s="83" t="s">
        <v>520</v>
      </c>
      <c r="GE9" s="83" t="s">
        <v>520</v>
      </c>
      <c r="GF9" s="83" t="s">
        <v>520</v>
      </c>
      <c r="GG9" s="83" t="s">
        <v>520</v>
      </c>
      <c r="GH9" s="83" t="s">
        <v>520</v>
      </c>
      <c r="GI9" s="83" t="s">
        <v>520</v>
      </c>
      <c r="GJ9" s="83" t="s">
        <v>520</v>
      </c>
      <c r="GK9" s="83" t="s">
        <v>520</v>
      </c>
      <c r="GL9" s="83" t="s">
        <v>520</v>
      </c>
      <c r="GM9" s="83" t="s">
        <v>520</v>
      </c>
      <c r="GN9" s="83" t="s">
        <v>520</v>
      </c>
      <c r="GO9" s="83" t="s">
        <v>520</v>
      </c>
      <c r="GP9" s="83" t="s">
        <v>520</v>
      </c>
      <c r="GQ9" s="83" t="s">
        <v>520</v>
      </c>
      <c r="GR9" s="83" t="s">
        <v>520</v>
      </c>
      <c r="GS9" s="83" t="s">
        <v>520</v>
      </c>
      <c r="GT9" s="83" t="s">
        <v>520</v>
      </c>
      <c r="GU9" s="83" t="s">
        <v>520</v>
      </c>
      <c r="GV9" s="83" t="s">
        <v>520</v>
      </c>
      <c r="GW9" s="83" t="s">
        <v>520</v>
      </c>
      <c r="GX9" s="83" t="s">
        <v>520</v>
      </c>
      <c r="GY9" s="83" t="s">
        <v>520</v>
      </c>
      <c r="GZ9" s="83" t="s">
        <v>520</v>
      </c>
      <c r="HA9" s="83" t="s">
        <v>520</v>
      </c>
      <c r="HB9" s="83" t="s">
        <v>520</v>
      </c>
      <c r="HC9" s="83" t="s">
        <v>520</v>
      </c>
      <c r="HD9" s="83" t="s">
        <v>520</v>
      </c>
      <c r="HE9" s="83" t="s">
        <v>520</v>
      </c>
      <c r="HF9" s="83" t="s">
        <v>520</v>
      </c>
      <c r="HG9" s="83" t="s">
        <v>520</v>
      </c>
      <c r="HH9" s="83" t="s">
        <v>520</v>
      </c>
      <c r="HI9" s="83" t="s">
        <v>520</v>
      </c>
      <c r="HJ9" s="83" t="s">
        <v>520</v>
      </c>
      <c r="HK9" s="83" t="s">
        <v>520</v>
      </c>
      <c r="HL9" s="83" t="s">
        <v>520</v>
      </c>
      <c r="HM9" s="83" t="s">
        <v>520</v>
      </c>
      <c r="HN9" s="83" t="s">
        <v>520</v>
      </c>
      <c r="HO9" s="83" t="s">
        <v>520</v>
      </c>
      <c r="HP9" s="83" t="s">
        <v>520</v>
      </c>
      <c r="HQ9" s="83" t="s">
        <v>520</v>
      </c>
      <c r="HR9" s="83" t="s">
        <v>520</v>
      </c>
      <c r="HS9" s="83" t="s">
        <v>520</v>
      </c>
      <c r="HT9" s="83" t="s">
        <v>520</v>
      </c>
      <c r="HU9" s="83" t="s">
        <v>520</v>
      </c>
      <c r="HV9" s="83" t="s">
        <v>520</v>
      </c>
      <c r="HW9" s="113" t="s">
        <v>520</v>
      </c>
      <c r="HX9" s="83" t="s">
        <v>520</v>
      </c>
      <c r="HY9" s="83" t="s">
        <v>520</v>
      </c>
      <c r="HZ9" s="83" t="s">
        <v>520</v>
      </c>
      <c r="IA9" s="83" t="s">
        <v>520</v>
      </c>
      <c r="IB9" s="83" t="s">
        <v>520</v>
      </c>
      <c r="IC9" s="83" t="s">
        <v>520</v>
      </c>
      <c r="ID9" s="83" t="s">
        <v>520</v>
      </c>
      <c r="IE9" s="83" t="s">
        <v>520</v>
      </c>
      <c r="IF9" s="83" t="s">
        <v>520</v>
      </c>
      <c r="IG9" s="83" t="s">
        <v>520</v>
      </c>
      <c r="IH9" s="83" t="s">
        <v>520</v>
      </c>
      <c r="II9" s="83" t="s">
        <v>520</v>
      </c>
      <c r="IJ9" s="83" t="s">
        <v>520</v>
      </c>
      <c r="IK9" s="83" t="s">
        <v>520</v>
      </c>
      <c r="IL9" s="83" t="s">
        <v>520</v>
      </c>
      <c r="IM9" s="83" t="s">
        <v>520</v>
      </c>
      <c r="IN9" s="83" t="s">
        <v>520</v>
      </c>
      <c r="IO9" s="83" t="s">
        <v>520</v>
      </c>
      <c r="IP9" s="83" t="s">
        <v>520</v>
      </c>
      <c r="IQ9" s="83" t="s">
        <v>520</v>
      </c>
      <c r="IR9" s="83" t="s">
        <v>520</v>
      </c>
      <c r="IS9" s="83" t="s">
        <v>520</v>
      </c>
      <c r="IT9" s="83" t="s">
        <v>520</v>
      </c>
      <c r="IU9" s="83" t="s">
        <v>520</v>
      </c>
      <c r="IV9" s="83" t="s">
        <v>520</v>
      </c>
      <c r="IW9" s="83" t="s">
        <v>520</v>
      </c>
      <c r="IX9" s="83" t="s">
        <v>520</v>
      </c>
      <c r="IY9" s="83" t="s">
        <v>520</v>
      </c>
      <c r="IZ9" s="83" t="s">
        <v>520</v>
      </c>
      <c r="JA9" s="83" t="s">
        <v>520</v>
      </c>
      <c r="JB9" s="83" t="s">
        <v>520</v>
      </c>
      <c r="JC9" s="83" t="s">
        <v>520</v>
      </c>
      <c r="JD9" s="83" t="s">
        <v>520</v>
      </c>
      <c r="JE9" s="83" t="s">
        <v>520</v>
      </c>
      <c r="JF9" s="83" t="s">
        <v>520</v>
      </c>
      <c r="JG9" s="83" t="s">
        <v>520</v>
      </c>
      <c r="JH9" s="83" t="s">
        <v>520</v>
      </c>
      <c r="JI9" s="83" t="s">
        <v>520</v>
      </c>
      <c r="JJ9" s="83" t="s">
        <v>520</v>
      </c>
      <c r="JK9" s="83" t="s">
        <v>520</v>
      </c>
      <c r="JL9" s="83" t="s">
        <v>520</v>
      </c>
      <c r="JM9" s="83" t="s">
        <v>520</v>
      </c>
      <c r="JN9" s="83" t="s">
        <v>520</v>
      </c>
      <c r="JO9" s="83" t="s">
        <v>520</v>
      </c>
      <c r="JP9" s="83" t="s">
        <v>520</v>
      </c>
      <c r="JQ9" s="83" t="s">
        <v>520</v>
      </c>
      <c r="JR9" s="83" t="s">
        <v>520</v>
      </c>
      <c r="JS9" s="83" t="s">
        <v>520</v>
      </c>
      <c r="JT9" s="83" t="s">
        <v>520</v>
      </c>
      <c r="JU9" s="83" t="s">
        <v>520</v>
      </c>
      <c r="JV9" s="83" t="s">
        <v>520</v>
      </c>
      <c r="JW9" s="83" t="s">
        <v>520</v>
      </c>
      <c r="JX9" s="83" t="s">
        <v>520</v>
      </c>
      <c r="JY9" s="83" t="s">
        <v>520</v>
      </c>
      <c r="JZ9" s="83" t="s">
        <v>520</v>
      </c>
      <c r="KA9" s="83" t="s">
        <v>520</v>
      </c>
      <c r="KB9" s="83" t="s">
        <v>520</v>
      </c>
      <c r="KC9" s="83" t="s">
        <v>520</v>
      </c>
      <c r="KD9" s="83" t="s">
        <v>520</v>
      </c>
      <c r="KE9" s="83" t="s">
        <v>520</v>
      </c>
      <c r="KF9" s="83" t="s">
        <v>520</v>
      </c>
      <c r="KG9" s="83" t="s">
        <v>520</v>
      </c>
      <c r="KH9" s="83" t="s">
        <v>520</v>
      </c>
      <c r="KI9" s="83" t="s">
        <v>520</v>
      </c>
      <c r="KJ9" s="83" t="s">
        <v>520</v>
      </c>
      <c r="KK9" s="83" t="s">
        <v>520</v>
      </c>
      <c r="KL9" s="83" t="s">
        <v>520</v>
      </c>
      <c r="KM9" s="83" t="s">
        <v>520</v>
      </c>
      <c r="KN9" s="83" t="s">
        <v>520</v>
      </c>
      <c r="KO9" s="83" t="s">
        <v>520</v>
      </c>
      <c r="KP9" s="83" t="s">
        <v>520</v>
      </c>
      <c r="KQ9" s="83" t="s">
        <v>520</v>
      </c>
      <c r="KR9" s="83" t="s">
        <v>520</v>
      </c>
      <c r="KS9" s="83" t="s">
        <v>520</v>
      </c>
      <c r="KT9" s="83" t="s">
        <v>520</v>
      </c>
      <c r="KU9" s="83" t="s">
        <v>520</v>
      </c>
      <c r="KV9" s="83" t="s">
        <v>520</v>
      </c>
      <c r="KW9" s="83" t="s">
        <v>520</v>
      </c>
      <c r="KX9" s="83" t="s">
        <v>520</v>
      </c>
      <c r="KY9" s="83" t="s">
        <v>520</v>
      </c>
      <c r="KZ9" s="83" t="s">
        <v>520</v>
      </c>
      <c r="LA9" s="83" t="s">
        <v>520</v>
      </c>
      <c r="LB9" s="83" t="s">
        <v>520</v>
      </c>
      <c r="LC9" s="83" t="s">
        <v>520</v>
      </c>
      <c r="LD9" s="83" t="s">
        <v>520</v>
      </c>
      <c r="LE9" s="83" t="s">
        <v>520</v>
      </c>
      <c r="LF9" s="83" t="s">
        <v>520</v>
      </c>
      <c r="LG9" s="83" t="s">
        <v>520</v>
      </c>
      <c r="LH9" s="83" t="s">
        <v>520</v>
      </c>
      <c r="LI9" s="83" t="s">
        <v>520</v>
      </c>
      <c r="LJ9" s="83" t="s">
        <v>520</v>
      </c>
      <c r="LK9" s="83" t="s">
        <v>520</v>
      </c>
      <c r="LL9" s="83" t="s">
        <v>520</v>
      </c>
      <c r="LM9" s="83" t="s">
        <v>520</v>
      </c>
      <c r="LN9" s="83" t="s">
        <v>520</v>
      </c>
      <c r="LO9" s="83" t="s">
        <v>520</v>
      </c>
      <c r="LP9" s="83" t="s">
        <v>520</v>
      </c>
      <c r="LQ9" s="83" t="s">
        <v>520</v>
      </c>
      <c r="LR9" s="83" t="s">
        <v>520</v>
      </c>
      <c r="LS9" s="83" t="s">
        <v>520</v>
      </c>
      <c r="LT9" s="83" t="s">
        <v>520</v>
      </c>
      <c r="LU9" s="83" t="s">
        <v>520</v>
      </c>
      <c r="LV9" s="83" t="s">
        <v>520</v>
      </c>
      <c r="LW9" s="83" t="s">
        <v>520</v>
      </c>
      <c r="LX9" s="83" t="s">
        <v>520</v>
      </c>
      <c r="LY9" s="83" t="s">
        <v>520</v>
      </c>
      <c r="LZ9" s="83" t="s">
        <v>520</v>
      </c>
      <c r="MA9" s="83" t="s">
        <v>520</v>
      </c>
      <c r="MB9" s="83" t="s">
        <v>520</v>
      </c>
      <c r="MC9" s="83" t="s">
        <v>520</v>
      </c>
      <c r="MD9" s="83" t="s">
        <v>520</v>
      </c>
      <c r="ME9" s="83" t="s">
        <v>520</v>
      </c>
      <c r="MF9" s="83" t="s">
        <v>520</v>
      </c>
      <c r="MG9" s="83" t="s">
        <v>520</v>
      </c>
      <c r="MH9" s="83" t="s">
        <v>520</v>
      </c>
      <c r="MI9" s="83" t="s">
        <v>520</v>
      </c>
      <c r="MJ9" s="83" t="s">
        <v>520</v>
      </c>
      <c r="MK9" s="83" t="s">
        <v>520</v>
      </c>
      <c r="ML9" s="83" t="s">
        <v>520</v>
      </c>
      <c r="MM9" s="83" t="s">
        <v>520</v>
      </c>
      <c r="MN9" s="83" t="s">
        <v>520</v>
      </c>
      <c r="MO9" s="83" t="s">
        <v>520</v>
      </c>
      <c r="MP9" s="83" t="s">
        <v>520</v>
      </c>
      <c r="MQ9" s="83" t="s">
        <v>520</v>
      </c>
      <c r="MR9" s="83" t="s">
        <v>520</v>
      </c>
      <c r="MS9" s="83" t="s">
        <v>520</v>
      </c>
      <c r="MT9" s="83" t="s">
        <v>520</v>
      </c>
      <c r="MU9" s="83" t="s">
        <v>520</v>
      </c>
      <c r="MV9" s="83" t="s">
        <v>520</v>
      </c>
      <c r="MW9" s="83" t="s">
        <v>520</v>
      </c>
      <c r="MX9" s="83" t="s">
        <v>520</v>
      </c>
      <c r="MY9" s="83" t="s">
        <v>520</v>
      </c>
      <c r="MZ9" s="83" t="s">
        <v>520</v>
      </c>
      <c r="NA9" s="83" t="s">
        <v>520</v>
      </c>
      <c r="NB9" s="83" t="s">
        <v>520</v>
      </c>
      <c r="NC9" s="83" t="s">
        <v>520</v>
      </c>
      <c r="ND9" s="83" t="s">
        <v>520</v>
      </c>
      <c r="NE9" s="83" t="s">
        <v>520</v>
      </c>
      <c r="NF9" s="83" t="s">
        <v>520</v>
      </c>
      <c r="NG9" s="83" t="s">
        <v>520</v>
      </c>
      <c r="NH9" s="83" t="s">
        <v>520</v>
      </c>
      <c r="NI9" s="83" t="s">
        <v>520</v>
      </c>
      <c r="NJ9" s="83" t="s">
        <v>520</v>
      </c>
      <c r="NK9" s="83" t="s">
        <v>520</v>
      </c>
      <c r="NL9" s="83" t="s">
        <v>520</v>
      </c>
      <c r="NM9" s="83" t="s">
        <v>520</v>
      </c>
      <c r="NN9" s="83" t="s">
        <v>520</v>
      </c>
      <c r="NO9" s="83" t="s">
        <v>520</v>
      </c>
      <c r="NP9" s="83" t="s">
        <v>520</v>
      </c>
      <c r="NQ9" s="83" t="s">
        <v>520</v>
      </c>
      <c r="NR9" s="83" t="s">
        <v>520</v>
      </c>
      <c r="NS9" s="83" t="s">
        <v>520</v>
      </c>
      <c r="NT9" s="83" t="s">
        <v>520</v>
      </c>
      <c r="NU9" s="83" t="s">
        <v>520</v>
      </c>
      <c r="NV9" s="83" t="s">
        <v>520</v>
      </c>
      <c r="NW9" s="83" t="s">
        <v>520</v>
      </c>
      <c r="NX9" s="83" t="s">
        <v>520</v>
      </c>
      <c r="NY9" s="83" t="s">
        <v>520</v>
      </c>
      <c r="NZ9" s="83" t="s">
        <v>520</v>
      </c>
      <c r="OA9" s="83" t="s">
        <v>520</v>
      </c>
      <c r="OB9" s="83" t="s">
        <v>520</v>
      </c>
      <c r="OC9" s="83" t="s">
        <v>520</v>
      </c>
      <c r="OD9" s="83" t="s">
        <v>520</v>
      </c>
      <c r="OE9" s="83" t="s">
        <v>520</v>
      </c>
      <c r="OF9" s="83" t="s">
        <v>520</v>
      </c>
      <c r="OG9" s="113" t="s">
        <v>520</v>
      </c>
      <c r="OH9" s="113" t="s">
        <v>520</v>
      </c>
      <c r="OI9" s="83" t="s">
        <v>520</v>
      </c>
      <c r="OJ9" s="83" t="s">
        <v>520</v>
      </c>
      <c r="OK9" s="113" t="s">
        <v>520</v>
      </c>
      <c r="OL9" s="83" t="s">
        <v>520</v>
      </c>
      <c r="OM9" s="83" t="s">
        <v>520</v>
      </c>
      <c r="ON9" s="83" t="s">
        <v>520</v>
      </c>
      <c r="OO9" s="83" t="s">
        <v>520</v>
      </c>
      <c r="OP9" s="83" t="s">
        <v>520</v>
      </c>
      <c r="OQ9" s="83" t="s">
        <v>520</v>
      </c>
      <c r="OR9" s="83" t="s">
        <v>520</v>
      </c>
      <c r="OS9" s="83" t="s">
        <v>520</v>
      </c>
      <c r="OT9" s="83" t="s">
        <v>520</v>
      </c>
      <c r="OU9" s="83" t="s">
        <v>520</v>
      </c>
      <c r="OV9" s="83" t="s">
        <v>520</v>
      </c>
      <c r="OW9" s="83" t="s">
        <v>520</v>
      </c>
      <c r="PG9" s="83"/>
      <c r="PH9" s="83"/>
      <c r="PI9" s="83"/>
      <c r="PJ9" s="83"/>
      <c r="PK9" s="83"/>
      <c r="PL9" s="83"/>
    </row>
    <row r="10" spans="1:428" s="50" customFormat="1" ht="12.6" customHeight="1" x14ac:dyDescent="0.25">
      <c r="B10" s="51" t="s">
        <v>545</v>
      </c>
      <c r="C10" s="51" t="s">
        <v>545</v>
      </c>
      <c r="D10" s="51" t="s">
        <v>545</v>
      </c>
      <c r="E10" s="51" t="s">
        <v>545</v>
      </c>
      <c r="F10" s="51" t="s">
        <v>545</v>
      </c>
      <c r="G10" s="51" t="s">
        <v>545</v>
      </c>
      <c r="H10" s="51" t="s">
        <v>545</v>
      </c>
      <c r="I10" s="51" t="s">
        <v>545</v>
      </c>
      <c r="J10" s="51" t="s">
        <v>545</v>
      </c>
      <c r="K10" s="51" t="s">
        <v>545</v>
      </c>
      <c r="L10" s="51" t="s">
        <v>545</v>
      </c>
      <c r="M10" s="51" t="s">
        <v>545</v>
      </c>
      <c r="N10" s="51" t="s">
        <v>545</v>
      </c>
      <c r="O10" s="51" t="s">
        <v>545</v>
      </c>
      <c r="P10" s="51" t="s">
        <v>545</v>
      </c>
      <c r="Q10" s="51" t="s">
        <v>545</v>
      </c>
      <c r="R10" s="51" t="s">
        <v>545</v>
      </c>
      <c r="S10" s="51" t="s">
        <v>545</v>
      </c>
      <c r="T10" s="51" t="s">
        <v>545</v>
      </c>
      <c r="U10" s="51" t="s">
        <v>545</v>
      </c>
      <c r="V10" s="51" t="s">
        <v>545</v>
      </c>
      <c r="W10" s="51" t="s">
        <v>545</v>
      </c>
      <c r="X10" s="51" t="s">
        <v>545</v>
      </c>
      <c r="Y10" s="51" t="s">
        <v>545</v>
      </c>
      <c r="Z10" s="51" t="s">
        <v>545</v>
      </c>
      <c r="AA10" s="51" t="s">
        <v>545</v>
      </c>
      <c r="AB10" s="51" t="s">
        <v>545</v>
      </c>
      <c r="AC10" s="51" t="s">
        <v>545</v>
      </c>
      <c r="AD10" s="51" t="s">
        <v>545</v>
      </c>
      <c r="AE10" s="51" t="s">
        <v>545</v>
      </c>
      <c r="AF10" s="51" t="s">
        <v>545</v>
      </c>
      <c r="AG10" s="51" t="s">
        <v>545</v>
      </c>
      <c r="AH10" s="51" t="s">
        <v>545</v>
      </c>
      <c r="AI10" s="51" t="s">
        <v>545</v>
      </c>
      <c r="AJ10" s="51" t="s">
        <v>545</v>
      </c>
      <c r="AK10" s="51" t="s">
        <v>545</v>
      </c>
      <c r="AL10" s="51" t="s">
        <v>545</v>
      </c>
      <c r="AM10" s="51" t="s">
        <v>545</v>
      </c>
      <c r="AN10" s="51" t="s">
        <v>545</v>
      </c>
      <c r="AO10" s="51" t="s">
        <v>545</v>
      </c>
      <c r="AP10" s="51" t="s">
        <v>545</v>
      </c>
      <c r="AQ10" s="51" t="s">
        <v>545</v>
      </c>
      <c r="AR10" s="51" t="s">
        <v>545</v>
      </c>
      <c r="AS10" s="51" t="s">
        <v>545</v>
      </c>
      <c r="AT10" s="51" t="s">
        <v>545</v>
      </c>
      <c r="AU10" s="51" t="s">
        <v>545</v>
      </c>
      <c r="AV10" s="51" t="s">
        <v>545</v>
      </c>
      <c r="AW10" s="51" t="s">
        <v>545</v>
      </c>
      <c r="AX10" s="51" t="s">
        <v>545</v>
      </c>
      <c r="AY10" s="51" t="s">
        <v>545</v>
      </c>
      <c r="AZ10" s="51" t="s">
        <v>545</v>
      </c>
      <c r="BA10" s="51" t="s">
        <v>545</v>
      </c>
      <c r="BB10" s="51" t="s">
        <v>545</v>
      </c>
      <c r="BC10" s="51" t="s">
        <v>545</v>
      </c>
      <c r="BD10" s="51" t="s">
        <v>545</v>
      </c>
      <c r="BE10" s="51" t="s">
        <v>545</v>
      </c>
      <c r="BF10" s="51" t="s">
        <v>545</v>
      </c>
      <c r="BG10" s="51" t="s">
        <v>545</v>
      </c>
      <c r="BH10" s="51" t="s">
        <v>545</v>
      </c>
      <c r="BI10" s="51" t="s">
        <v>545</v>
      </c>
      <c r="BJ10" s="51" t="s">
        <v>545</v>
      </c>
      <c r="BK10" s="51" t="s">
        <v>545</v>
      </c>
      <c r="BL10" s="51" t="s">
        <v>545</v>
      </c>
      <c r="BM10" s="51" t="s">
        <v>545</v>
      </c>
      <c r="BN10" s="51" t="s">
        <v>545</v>
      </c>
      <c r="BO10" s="51" t="s">
        <v>545</v>
      </c>
      <c r="BP10" s="51" t="s">
        <v>545</v>
      </c>
      <c r="BQ10" s="51"/>
      <c r="BR10" s="51" t="s">
        <v>545</v>
      </c>
      <c r="BS10" s="51" t="s">
        <v>545</v>
      </c>
      <c r="BT10" s="51" t="s">
        <v>545</v>
      </c>
      <c r="BU10" s="51" t="s">
        <v>545</v>
      </c>
      <c r="BV10" s="51" t="s">
        <v>545</v>
      </c>
      <c r="BW10" s="51" t="s">
        <v>545</v>
      </c>
      <c r="BX10" s="51" t="s">
        <v>545</v>
      </c>
      <c r="BY10" s="51" t="s">
        <v>545</v>
      </c>
      <c r="BZ10" s="51" t="s">
        <v>545</v>
      </c>
      <c r="CA10" s="51" t="s">
        <v>545</v>
      </c>
      <c r="CB10" s="51" t="s">
        <v>545</v>
      </c>
      <c r="CC10" s="51" t="s">
        <v>545</v>
      </c>
      <c r="CD10" s="51" t="s">
        <v>545</v>
      </c>
      <c r="CE10" s="51" t="s">
        <v>545</v>
      </c>
      <c r="CF10" s="51" t="s">
        <v>545</v>
      </c>
      <c r="CG10" s="51" t="s">
        <v>545</v>
      </c>
      <c r="CH10" s="51" t="s">
        <v>545</v>
      </c>
      <c r="CI10" s="51" t="s">
        <v>545</v>
      </c>
      <c r="CJ10" s="51" t="s">
        <v>545</v>
      </c>
      <c r="CK10" s="51" t="s">
        <v>545</v>
      </c>
      <c r="CL10" s="51" t="s">
        <v>545</v>
      </c>
      <c r="CM10" s="51" t="s">
        <v>545</v>
      </c>
      <c r="CN10" s="51" t="s">
        <v>545</v>
      </c>
      <c r="CO10" s="51" t="s">
        <v>545</v>
      </c>
      <c r="CP10" s="51" t="s">
        <v>545</v>
      </c>
      <c r="CQ10" s="51" t="s">
        <v>545</v>
      </c>
      <c r="CR10" s="51" t="s">
        <v>545</v>
      </c>
      <c r="CS10" s="51" t="s">
        <v>545</v>
      </c>
      <c r="CT10" s="51" t="s">
        <v>545</v>
      </c>
      <c r="CU10" s="51" t="s">
        <v>545</v>
      </c>
      <c r="CV10" s="51" t="s">
        <v>545</v>
      </c>
      <c r="CW10" s="51" t="s">
        <v>545</v>
      </c>
      <c r="CX10" s="51" t="s">
        <v>545</v>
      </c>
      <c r="CY10" s="51" t="s">
        <v>545</v>
      </c>
      <c r="CZ10" s="51" t="s">
        <v>545</v>
      </c>
      <c r="DA10" s="51" t="s">
        <v>545</v>
      </c>
      <c r="DB10" s="51" t="s">
        <v>545</v>
      </c>
      <c r="DC10" s="51" t="s">
        <v>545</v>
      </c>
      <c r="DD10" s="51" t="s">
        <v>545</v>
      </c>
      <c r="DE10" s="51" t="s">
        <v>545</v>
      </c>
      <c r="DF10" s="51" t="s">
        <v>545</v>
      </c>
      <c r="DG10" s="51" t="s">
        <v>545</v>
      </c>
      <c r="DH10" s="51" t="s">
        <v>545</v>
      </c>
      <c r="DI10" s="51" t="s">
        <v>545</v>
      </c>
      <c r="DJ10" s="51" t="s">
        <v>545</v>
      </c>
      <c r="DK10" s="51" t="s">
        <v>545</v>
      </c>
      <c r="DL10" s="51" t="s">
        <v>545</v>
      </c>
      <c r="DM10" s="51" t="s">
        <v>545</v>
      </c>
      <c r="DN10" s="51" t="s">
        <v>545</v>
      </c>
      <c r="DO10" s="51" t="s">
        <v>545</v>
      </c>
      <c r="DP10" s="51" t="s">
        <v>545</v>
      </c>
      <c r="DQ10" s="51" t="s">
        <v>545</v>
      </c>
      <c r="DR10" s="51" t="s">
        <v>545</v>
      </c>
      <c r="DS10" s="51" t="s">
        <v>545</v>
      </c>
      <c r="DT10" s="51" t="s">
        <v>545</v>
      </c>
      <c r="DU10" s="51" t="s">
        <v>545</v>
      </c>
      <c r="DV10" s="51" t="s">
        <v>545</v>
      </c>
      <c r="DW10" s="51" t="s">
        <v>545</v>
      </c>
      <c r="DX10" s="51" t="s">
        <v>545</v>
      </c>
      <c r="DY10" s="51" t="s">
        <v>545</v>
      </c>
      <c r="DZ10" s="51" t="s">
        <v>545</v>
      </c>
      <c r="EA10" s="51" t="s">
        <v>545</v>
      </c>
      <c r="EB10" s="51" t="s">
        <v>545</v>
      </c>
      <c r="EC10" s="51" t="s">
        <v>545</v>
      </c>
      <c r="ED10" s="51" t="s">
        <v>545</v>
      </c>
      <c r="EE10" s="51" t="s">
        <v>545</v>
      </c>
      <c r="EF10" s="51" t="s">
        <v>545</v>
      </c>
      <c r="EG10" s="51" t="s">
        <v>545</v>
      </c>
      <c r="EH10" s="51" t="s">
        <v>545</v>
      </c>
      <c r="EI10" s="51" t="s">
        <v>545</v>
      </c>
      <c r="EJ10" s="51" t="s">
        <v>545</v>
      </c>
      <c r="EK10" s="51" t="s">
        <v>545</v>
      </c>
      <c r="EL10" s="51" t="s">
        <v>545</v>
      </c>
      <c r="EM10" s="51" t="s">
        <v>545</v>
      </c>
      <c r="EN10" s="51" t="s">
        <v>545</v>
      </c>
      <c r="EO10" s="51" t="s">
        <v>545</v>
      </c>
      <c r="EP10" s="51" t="s">
        <v>545</v>
      </c>
      <c r="EQ10" s="51" t="s">
        <v>545</v>
      </c>
      <c r="ER10" s="51" t="s">
        <v>545</v>
      </c>
      <c r="ES10" s="51" t="s">
        <v>545</v>
      </c>
      <c r="ET10" s="51" t="s">
        <v>545</v>
      </c>
      <c r="EU10" s="51" t="s">
        <v>545</v>
      </c>
      <c r="EV10" s="51" t="s">
        <v>545</v>
      </c>
      <c r="EW10" s="51" t="s">
        <v>545</v>
      </c>
      <c r="EX10" s="51" t="s">
        <v>545</v>
      </c>
      <c r="EY10" s="51" t="s">
        <v>545</v>
      </c>
      <c r="EZ10" s="51" t="s">
        <v>545</v>
      </c>
      <c r="FA10" s="51" t="s">
        <v>545</v>
      </c>
      <c r="FB10" s="51" t="s">
        <v>545</v>
      </c>
      <c r="FC10" s="51" t="s">
        <v>545</v>
      </c>
      <c r="FD10" s="51" t="s">
        <v>545</v>
      </c>
      <c r="FE10" s="51" t="s">
        <v>545</v>
      </c>
      <c r="FF10" s="51" t="s">
        <v>545</v>
      </c>
      <c r="FG10" s="51" t="s">
        <v>545</v>
      </c>
      <c r="FH10" s="51" t="s">
        <v>545</v>
      </c>
      <c r="FI10" s="51" t="s">
        <v>545</v>
      </c>
      <c r="FJ10" s="51" t="s">
        <v>545</v>
      </c>
      <c r="FK10" s="51" t="s">
        <v>545</v>
      </c>
      <c r="FL10" s="51" t="s">
        <v>545</v>
      </c>
      <c r="FM10" s="51" t="s">
        <v>545</v>
      </c>
      <c r="FN10" s="51" t="s">
        <v>545</v>
      </c>
      <c r="FO10" s="51" t="s">
        <v>545</v>
      </c>
      <c r="FP10" s="51" t="s">
        <v>545</v>
      </c>
      <c r="FQ10" s="51" t="s">
        <v>545</v>
      </c>
      <c r="FR10" s="51" t="s">
        <v>545</v>
      </c>
      <c r="FS10" s="51" t="s">
        <v>545</v>
      </c>
      <c r="FT10" s="51" t="s">
        <v>545</v>
      </c>
      <c r="FU10" s="51" t="s">
        <v>545</v>
      </c>
      <c r="FV10" s="51" t="s">
        <v>545</v>
      </c>
      <c r="FW10" s="51" t="s">
        <v>545</v>
      </c>
      <c r="FX10" s="51" t="s">
        <v>545</v>
      </c>
      <c r="FY10" s="51" t="s">
        <v>545</v>
      </c>
      <c r="FZ10" s="51" t="s">
        <v>545</v>
      </c>
      <c r="GA10" s="51" t="s">
        <v>545</v>
      </c>
      <c r="GB10" s="51" t="s">
        <v>545</v>
      </c>
      <c r="GC10" s="51" t="s">
        <v>545</v>
      </c>
      <c r="GD10" s="51" t="s">
        <v>545</v>
      </c>
      <c r="GE10" s="51" t="s">
        <v>545</v>
      </c>
      <c r="GF10" s="51" t="s">
        <v>545</v>
      </c>
      <c r="GG10" s="51" t="s">
        <v>545</v>
      </c>
      <c r="GH10" s="51" t="s">
        <v>545</v>
      </c>
      <c r="GI10" s="51" t="s">
        <v>545</v>
      </c>
      <c r="GJ10" s="51" t="s">
        <v>545</v>
      </c>
      <c r="GK10" s="51" t="s">
        <v>545</v>
      </c>
      <c r="GL10" s="51" t="s">
        <v>545</v>
      </c>
      <c r="GM10" s="51" t="s">
        <v>545</v>
      </c>
      <c r="GN10" s="51" t="s">
        <v>545</v>
      </c>
      <c r="GO10" s="51" t="s">
        <v>545</v>
      </c>
      <c r="GP10" s="51" t="s">
        <v>545</v>
      </c>
      <c r="GQ10" s="51" t="s">
        <v>545</v>
      </c>
      <c r="GR10" s="51" t="s">
        <v>545</v>
      </c>
      <c r="GS10" s="51" t="s">
        <v>545</v>
      </c>
      <c r="GT10" s="51" t="s">
        <v>545</v>
      </c>
      <c r="GU10" s="51" t="s">
        <v>545</v>
      </c>
      <c r="GV10" s="51" t="s">
        <v>545</v>
      </c>
      <c r="GW10" s="51" t="s">
        <v>545</v>
      </c>
      <c r="GX10" s="51" t="s">
        <v>545</v>
      </c>
      <c r="GY10" s="51" t="s">
        <v>545</v>
      </c>
      <c r="GZ10" s="51" t="s">
        <v>545</v>
      </c>
      <c r="HA10" s="51" t="s">
        <v>545</v>
      </c>
      <c r="HB10" s="51" t="s">
        <v>545</v>
      </c>
      <c r="HC10" s="51" t="s">
        <v>545</v>
      </c>
      <c r="HD10" s="51" t="s">
        <v>545</v>
      </c>
      <c r="HE10" s="51" t="s">
        <v>545</v>
      </c>
      <c r="HF10" s="51" t="s">
        <v>545</v>
      </c>
      <c r="HG10" s="51" t="s">
        <v>545</v>
      </c>
      <c r="HH10" s="51" t="s">
        <v>545</v>
      </c>
      <c r="HI10" s="51" t="s">
        <v>545</v>
      </c>
      <c r="HJ10" s="51" t="s">
        <v>545</v>
      </c>
      <c r="HK10" s="51" t="s">
        <v>545</v>
      </c>
      <c r="HL10" s="51" t="s">
        <v>545</v>
      </c>
      <c r="HM10" s="51" t="s">
        <v>545</v>
      </c>
      <c r="HN10" s="51" t="s">
        <v>545</v>
      </c>
      <c r="HO10" s="51" t="s">
        <v>545</v>
      </c>
      <c r="HP10" s="51" t="s">
        <v>545</v>
      </c>
      <c r="HQ10" s="51" t="s">
        <v>545</v>
      </c>
      <c r="HR10" s="51" t="s">
        <v>545</v>
      </c>
      <c r="HS10" s="51" t="s">
        <v>545</v>
      </c>
      <c r="HT10" s="51" t="s">
        <v>545</v>
      </c>
      <c r="HU10" s="51" t="s">
        <v>545</v>
      </c>
      <c r="HV10" s="51" t="s">
        <v>545</v>
      </c>
      <c r="HW10" s="121" t="s">
        <v>545</v>
      </c>
      <c r="HX10" s="51" t="s">
        <v>545</v>
      </c>
      <c r="HY10" s="51" t="s">
        <v>545</v>
      </c>
      <c r="HZ10" s="51" t="s">
        <v>545</v>
      </c>
      <c r="IA10" s="51" t="s">
        <v>545</v>
      </c>
      <c r="IB10" s="51" t="s">
        <v>545</v>
      </c>
      <c r="IC10" s="51" t="s">
        <v>545</v>
      </c>
      <c r="ID10" s="51" t="s">
        <v>545</v>
      </c>
      <c r="IE10" s="51" t="s">
        <v>545</v>
      </c>
      <c r="IF10" s="51" t="s">
        <v>545</v>
      </c>
      <c r="IG10" s="51" t="s">
        <v>545</v>
      </c>
      <c r="IH10" s="51" t="s">
        <v>545</v>
      </c>
      <c r="II10" s="51" t="s">
        <v>545</v>
      </c>
      <c r="IJ10" s="51" t="s">
        <v>545</v>
      </c>
      <c r="IK10" s="51" t="s">
        <v>545</v>
      </c>
      <c r="IL10" s="51" t="s">
        <v>545</v>
      </c>
      <c r="IM10" s="51" t="s">
        <v>545</v>
      </c>
      <c r="IN10" s="51" t="s">
        <v>545</v>
      </c>
      <c r="IO10" s="51" t="s">
        <v>545</v>
      </c>
      <c r="IP10" s="51" t="s">
        <v>545</v>
      </c>
      <c r="IQ10" s="51" t="s">
        <v>545</v>
      </c>
      <c r="IR10" s="51" t="s">
        <v>545</v>
      </c>
      <c r="IS10" s="51" t="s">
        <v>545</v>
      </c>
      <c r="IT10" s="51" t="s">
        <v>545</v>
      </c>
      <c r="IU10" s="51" t="s">
        <v>545</v>
      </c>
      <c r="IV10" s="51" t="s">
        <v>545</v>
      </c>
      <c r="IW10" s="51" t="s">
        <v>545</v>
      </c>
      <c r="IX10" s="51" t="s">
        <v>545</v>
      </c>
      <c r="IY10" s="51" t="s">
        <v>545</v>
      </c>
      <c r="IZ10" s="51" t="s">
        <v>545</v>
      </c>
      <c r="JA10" s="51" t="s">
        <v>545</v>
      </c>
      <c r="JB10" s="51" t="s">
        <v>545</v>
      </c>
      <c r="JC10" s="51" t="s">
        <v>545</v>
      </c>
      <c r="JD10" s="51" t="s">
        <v>545</v>
      </c>
      <c r="JE10" s="51" t="s">
        <v>545</v>
      </c>
      <c r="JF10" s="51" t="s">
        <v>545</v>
      </c>
      <c r="JG10" s="51" t="s">
        <v>545</v>
      </c>
      <c r="JH10" s="51" t="s">
        <v>545</v>
      </c>
      <c r="JI10" s="51" t="s">
        <v>545</v>
      </c>
      <c r="JJ10" s="51" t="s">
        <v>545</v>
      </c>
      <c r="JK10" s="51" t="s">
        <v>545</v>
      </c>
      <c r="JL10" s="51" t="s">
        <v>545</v>
      </c>
      <c r="JM10" s="51" t="s">
        <v>545</v>
      </c>
      <c r="JN10" s="51" t="s">
        <v>545</v>
      </c>
      <c r="JO10" s="51" t="s">
        <v>545</v>
      </c>
      <c r="JP10" s="51" t="s">
        <v>545</v>
      </c>
      <c r="JQ10" s="51" t="s">
        <v>545</v>
      </c>
      <c r="JR10" s="51" t="s">
        <v>545</v>
      </c>
      <c r="JS10" s="51" t="s">
        <v>545</v>
      </c>
      <c r="JT10" s="51" t="s">
        <v>545</v>
      </c>
      <c r="JU10" s="51" t="s">
        <v>545</v>
      </c>
      <c r="JV10" s="51" t="s">
        <v>545</v>
      </c>
      <c r="JW10" s="51" t="s">
        <v>545</v>
      </c>
      <c r="JX10" s="51" t="s">
        <v>545</v>
      </c>
      <c r="JY10" s="51" t="s">
        <v>545</v>
      </c>
      <c r="JZ10" s="51" t="s">
        <v>545</v>
      </c>
      <c r="KA10" s="51" t="s">
        <v>545</v>
      </c>
      <c r="KB10" s="51" t="s">
        <v>545</v>
      </c>
      <c r="KC10" s="51" t="s">
        <v>545</v>
      </c>
      <c r="KD10" s="51" t="s">
        <v>545</v>
      </c>
      <c r="KE10" s="51" t="s">
        <v>545</v>
      </c>
      <c r="KF10" s="51" t="s">
        <v>545</v>
      </c>
      <c r="KG10" s="51" t="s">
        <v>545</v>
      </c>
      <c r="KH10" s="51" t="s">
        <v>545</v>
      </c>
      <c r="KI10" s="51" t="s">
        <v>545</v>
      </c>
      <c r="KJ10" s="51" t="s">
        <v>545</v>
      </c>
      <c r="KK10" s="51" t="s">
        <v>545</v>
      </c>
      <c r="KL10" s="51" t="s">
        <v>545</v>
      </c>
      <c r="KM10" s="51" t="s">
        <v>545</v>
      </c>
      <c r="KN10" s="51" t="s">
        <v>545</v>
      </c>
      <c r="KO10" s="51" t="s">
        <v>545</v>
      </c>
      <c r="KP10" s="51" t="s">
        <v>545</v>
      </c>
      <c r="KQ10" s="51" t="s">
        <v>545</v>
      </c>
      <c r="KR10" s="51" t="s">
        <v>545</v>
      </c>
      <c r="KS10" s="51" t="s">
        <v>545</v>
      </c>
      <c r="KT10" s="51" t="s">
        <v>545</v>
      </c>
      <c r="KU10" s="51" t="s">
        <v>545</v>
      </c>
      <c r="KV10" s="51" t="s">
        <v>545</v>
      </c>
      <c r="KW10" s="51" t="s">
        <v>545</v>
      </c>
      <c r="KX10" s="51" t="s">
        <v>545</v>
      </c>
      <c r="KY10" s="51" t="s">
        <v>545</v>
      </c>
      <c r="KZ10" s="51" t="s">
        <v>545</v>
      </c>
      <c r="LA10" s="51" t="s">
        <v>545</v>
      </c>
      <c r="LB10" s="51" t="s">
        <v>545</v>
      </c>
      <c r="LC10" s="51" t="s">
        <v>545</v>
      </c>
      <c r="LD10" s="51" t="s">
        <v>545</v>
      </c>
      <c r="LE10" s="51" t="s">
        <v>545</v>
      </c>
      <c r="LF10" s="51" t="s">
        <v>545</v>
      </c>
      <c r="LG10" s="51" t="s">
        <v>545</v>
      </c>
      <c r="LH10" s="51" t="s">
        <v>545</v>
      </c>
      <c r="LI10" s="51" t="s">
        <v>545</v>
      </c>
      <c r="LJ10" s="51" t="s">
        <v>545</v>
      </c>
      <c r="LK10" s="51" t="s">
        <v>545</v>
      </c>
      <c r="LL10" s="51" t="s">
        <v>545</v>
      </c>
      <c r="LM10" s="51" t="s">
        <v>545</v>
      </c>
      <c r="LN10" s="51" t="s">
        <v>545</v>
      </c>
      <c r="LO10" s="51" t="s">
        <v>545</v>
      </c>
      <c r="LP10" s="51" t="s">
        <v>545</v>
      </c>
      <c r="LQ10" s="51" t="s">
        <v>545</v>
      </c>
      <c r="LR10" s="51" t="s">
        <v>545</v>
      </c>
      <c r="LS10" s="51" t="s">
        <v>545</v>
      </c>
      <c r="LT10" s="51" t="s">
        <v>545</v>
      </c>
      <c r="LU10" s="51" t="s">
        <v>545</v>
      </c>
      <c r="LV10" s="51" t="s">
        <v>545</v>
      </c>
      <c r="LW10" s="51" t="s">
        <v>545</v>
      </c>
      <c r="LX10" s="51" t="s">
        <v>545</v>
      </c>
      <c r="LY10" s="51" t="s">
        <v>545</v>
      </c>
      <c r="LZ10" s="51" t="s">
        <v>545</v>
      </c>
      <c r="MA10" s="51" t="s">
        <v>545</v>
      </c>
      <c r="MB10" s="51" t="s">
        <v>545</v>
      </c>
      <c r="MC10" s="51" t="s">
        <v>545</v>
      </c>
      <c r="MD10" s="51" t="s">
        <v>545</v>
      </c>
      <c r="ME10" s="51" t="s">
        <v>545</v>
      </c>
      <c r="MF10" s="51" t="s">
        <v>545</v>
      </c>
      <c r="MG10" s="51" t="s">
        <v>545</v>
      </c>
      <c r="MH10" s="51" t="s">
        <v>545</v>
      </c>
      <c r="MI10" s="51" t="s">
        <v>545</v>
      </c>
      <c r="MJ10" s="51" t="s">
        <v>545</v>
      </c>
      <c r="MK10" s="51" t="s">
        <v>545</v>
      </c>
      <c r="ML10" s="51" t="s">
        <v>545</v>
      </c>
      <c r="MM10" s="51" t="s">
        <v>545</v>
      </c>
      <c r="MN10" s="51" t="s">
        <v>545</v>
      </c>
      <c r="MO10" s="51" t="s">
        <v>545</v>
      </c>
      <c r="MP10" s="51" t="s">
        <v>545</v>
      </c>
      <c r="MQ10" s="51" t="s">
        <v>545</v>
      </c>
      <c r="MR10" s="51" t="s">
        <v>545</v>
      </c>
      <c r="MS10" s="51" t="s">
        <v>545</v>
      </c>
      <c r="MT10" s="51" t="s">
        <v>545</v>
      </c>
      <c r="MU10" s="51" t="s">
        <v>545</v>
      </c>
      <c r="MV10" s="51" t="s">
        <v>545</v>
      </c>
      <c r="MW10" s="51" t="s">
        <v>545</v>
      </c>
      <c r="MX10" s="51" t="s">
        <v>545</v>
      </c>
      <c r="MY10" s="51" t="s">
        <v>545</v>
      </c>
      <c r="MZ10" s="51" t="s">
        <v>545</v>
      </c>
      <c r="NA10" s="51" t="s">
        <v>545</v>
      </c>
      <c r="NB10" s="51" t="s">
        <v>545</v>
      </c>
      <c r="NC10" s="51" t="s">
        <v>545</v>
      </c>
      <c r="ND10" s="51" t="s">
        <v>545</v>
      </c>
      <c r="NE10" s="51" t="s">
        <v>545</v>
      </c>
      <c r="NF10" s="51" t="s">
        <v>545</v>
      </c>
      <c r="NG10" s="51" t="s">
        <v>545</v>
      </c>
      <c r="NH10" s="51" t="s">
        <v>545</v>
      </c>
      <c r="NI10" s="51" t="s">
        <v>545</v>
      </c>
      <c r="NJ10" s="51" t="s">
        <v>545</v>
      </c>
      <c r="NK10" s="51" t="s">
        <v>545</v>
      </c>
      <c r="NL10" s="51" t="s">
        <v>545</v>
      </c>
      <c r="NM10" s="51" t="s">
        <v>545</v>
      </c>
      <c r="NN10" s="51" t="s">
        <v>545</v>
      </c>
      <c r="NO10" s="51" t="s">
        <v>545</v>
      </c>
      <c r="NP10" s="51" t="s">
        <v>545</v>
      </c>
      <c r="NQ10" s="51" t="s">
        <v>545</v>
      </c>
      <c r="NR10" s="51" t="s">
        <v>545</v>
      </c>
      <c r="NS10" s="51" t="s">
        <v>545</v>
      </c>
      <c r="NT10" s="51" t="s">
        <v>545</v>
      </c>
      <c r="NU10" s="51" t="s">
        <v>545</v>
      </c>
      <c r="NV10" s="51" t="s">
        <v>545</v>
      </c>
      <c r="NW10" s="51" t="s">
        <v>545</v>
      </c>
      <c r="NX10" s="51" t="s">
        <v>545</v>
      </c>
      <c r="NY10" s="51" t="s">
        <v>545</v>
      </c>
      <c r="NZ10" s="51" t="s">
        <v>545</v>
      </c>
      <c r="OA10" s="51" t="s">
        <v>545</v>
      </c>
      <c r="OB10" s="51" t="s">
        <v>545</v>
      </c>
      <c r="OC10" s="51" t="s">
        <v>545</v>
      </c>
      <c r="OD10" s="52" t="s">
        <v>545</v>
      </c>
      <c r="OE10" s="52" t="s">
        <v>545</v>
      </c>
      <c r="OF10" s="52" t="s">
        <v>545</v>
      </c>
      <c r="OG10" s="114" t="s">
        <v>545</v>
      </c>
      <c r="OH10" s="114" t="s">
        <v>545</v>
      </c>
      <c r="OI10" s="52" t="s">
        <v>545</v>
      </c>
      <c r="OJ10" s="52" t="s">
        <v>545</v>
      </c>
      <c r="OK10" s="114" t="s">
        <v>545</v>
      </c>
      <c r="OL10" s="52" t="s">
        <v>545</v>
      </c>
      <c r="OM10" s="52" t="s">
        <v>545</v>
      </c>
      <c r="ON10" s="52" t="s">
        <v>545</v>
      </c>
      <c r="OO10" s="52" t="s">
        <v>545</v>
      </c>
      <c r="OP10" s="52" t="s">
        <v>545</v>
      </c>
      <c r="OQ10" s="52" t="s">
        <v>545</v>
      </c>
      <c r="OR10" s="52" t="s">
        <v>545</v>
      </c>
      <c r="OS10" s="52" t="s">
        <v>545</v>
      </c>
      <c r="OT10" s="52" t="s">
        <v>545</v>
      </c>
      <c r="OU10" s="52" t="s">
        <v>545</v>
      </c>
      <c r="OV10" s="52" t="s">
        <v>545</v>
      </c>
      <c r="OW10" s="52" t="s">
        <v>545</v>
      </c>
      <c r="PG10" s="51"/>
      <c r="PH10" s="51"/>
      <c r="PI10" s="51"/>
      <c r="PJ10" s="51"/>
      <c r="PK10" s="51"/>
      <c r="PL10" s="51"/>
    </row>
    <row r="11" spans="1:428" s="86" customFormat="1" ht="27.6" customHeight="1" thickBot="1" x14ac:dyDescent="0.3">
      <c r="A11" s="86" t="s">
        <v>516</v>
      </c>
      <c r="B11" s="156" t="s">
        <v>1</v>
      </c>
      <c r="C11" s="156" t="s">
        <v>2</v>
      </c>
      <c r="D11" s="156" t="s">
        <v>3</v>
      </c>
      <c r="E11" s="156" t="s">
        <v>4</v>
      </c>
      <c r="F11" s="156" t="s">
        <v>797</v>
      </c>
      <c r="G11" s="156" t="s">
        <v>798</v>
      </c>
      <c r="H11" s="156" t="s">
        <v>9</v>
      </c>
      <c r="I11" s="156" t="s">
        <v>6</v>
      </c>
      <c r="J11" s="156" t="s">
        <v>7</v>
      </c>
      <c r="K11" s="156" t="s">
        <v>8</v>
      </c>
      <c r="L11" s="156" t="s">
        <v>10</v>
      </c>
      <c r="M11" s="156" t="s">
        <v>11</v>
      </c>
      <c r="N11" s="156" t="s">
        <v>12</v>
      </c>
      <c r="O11" s="156" t="s">
        <v>13</v>
      </c>
      <c r="P11" s="156" t="s">
        <v>787</v>
      </c>
      <c r="Q11" s="156" t="s">
        <v>788</v>
      </c>
      <c r="R11" s="156" t="s">
        <v>789</v>
      </c>
      <c r="S11" s="156" t="s">
        <v>45</v>
      </c>
      <c r="T11" s="156" t="s">
        <v>46</v>
      </c>
      <c r="U11" s="86" t="s">
        <v>19</v>
      </c>
      <c r="V11" s="86" t="s">
        <v>20</v>
      </c>
      <c r="W11" s="86" t="s">
        <v>21</v>
      </c>
      <c r="X11" s="86" t="s">
        <v>22</v>
      </c>
      <c r="Y11" s="86" t="s">
        <v>23</v>
      </c>
      <c r="Z11" s="86" t="s">
        <v>24</v>
      </c>
      <c r="AA11" s="86" t="s">
        <v>25</v>
      </c>
      <c r="AB11" s="86" t="s">
        <v>26</v>
      </c>
      <c r="AC11" s="86" t="s">
        <v>27</v>
      </c>
      <c r="AD11" s="86" t="s">
        <v>28</v>
      </c>
      <c r="AE11" s="86" t="s">
        <v>59</v>
      </c>
      <c r="AF11" s="86" t="s">
        <v>60</v>
      </c>
      <c r="AG11" s="102" t="s">
        <v>61</v>
      </c>
      <c r="AH11" s="86" t="s">
        <v>62</v>
      </c>
      <c r="AI11" s="86" t="s">
        <v>63</v>
      </c>
      <c r="AJ11" s="86" t="s">
        <v>64</v>
      </c>
      <c r="AK11" s="86" t="s">
        <v>65</v>
      </c>
      <c r="AL11" s="86" t="s">
        <v>66</v>
      </c>
      <c r="AM11" s="86" t="s">
        <v>74</v>
      </c>
      <c r="AN11" s="86" t="s">
        <v>75</v>
      </c>
      <c r="AO11" s="86" t="s">
        <v>76</v>
      </c>
      <c r="AP11" s="86" t="s">
        <v>77</v>
      </c>
      <c r="AQ11" s="86" t="s">
        <v>78</v>
      </c>
      <c r="AR11" s="86" t="s">
        <v>79</v>
      </c>
      <c r="AS11" s="86" t="s">
        <v>97</v>
      </c>
      <c r="AT11" s="86" t="s">
        <v>98</v>
      </c>
      <c r="AU11" s="86" t="s">
        <v>99</v>
      </c>
      <c r="AV11" s="86" t="s">
        <v>103</v>
      </c>
      <c r="AW11" s="86" t="s">
        <v>104</v>
      </c>
      <c r="AX11" s="86" t="s">
        <v>105</v>
      </c>
      <c r="AY11" s="86" t="s">
        <v>106</v>
      </c>
      <c r="AZ11" s="86" t="s">
        <v>107</v>
      </c>
      <c r="BA11" s="86" t="s">
        <v>108</v>
      </c>
      <c r="BB11" s="86" t="s">
        <v>109</v>
      </c>
      <c r="BC11" s="86" t="s">
        <v>110</v>
      </c>
      <c r="BD11" s="86" t="s">
        <v>111</v>
      </c>
      <c r="BE11" s="86" t="s">
        <v>112</v>
      </c>
      <c r="BF11" s="86" t="s">
        <v>113</v>
      </c>
      <c r="BG11" s="86" t="s">
        <v>114</v>
      </c>
      <c r="BH11" s="86" t="s">
        <v>181</v>
      </c>
      <c r="BI11" s="86" t="s">
        <v>119</v>
      </c>
      <c r="BJ11" s="86" t="s">
        <v>121</v>
      </c>
      <c r="BK11" s="86" t="s">
        <v>122</v>
      </c>
      <c r="BL11" s="86" t="s">
        <v>123</v>
      </c>
      <c r="BM11" s="86" t="s">
        <v>124</v>
      </c>
      <c r="BN11" s="86" t="s">
        <v>125</v>
      </c>
      <c r="BO11" s="86" t="s">
        <v>128</v>
      </c>
      <c r="BP11" s="86" t="s">
        <v>129</v>
      </c>
      <c r="BR11" s="86" t="s">
        <v>115</v>
      </c>
      <c r="BS11" s="86" t="s">
        <v>116</v>
      </c>
      <c r="BT11" s="86" t="s">
        <v>117</v>
      </c>
      <c r="BU11" s="86" t="s">
        <v>118</v>
      </c>
      <c r="BV11" s="86" t="s">
        <v>120</v>
      </c>
      <c r="BW11" s="86" t="s">
        <v>134</v>
      </c>
      <c r="BX11" s="86" t="s">
        <v>137</v>
      </c>
      <c r="BY11" s="86" t="s">
        <v>141</v>
      </c>
      <c r="BZ11" s="86" t="s">
        <v>142</v>
      </c>
      <c r="CA11" s="86" t="s">
        <v>143</v>
      </c>
      <c r="CB11" s="86" t="s">
        <v>86</v>
      </c>
      <c r="CC11" s="86" t="s">
        <v>87</v>
      </c>
      <c r="CD11" s="86" t="s">
        <v>88</v>
      </c>
      <c r="CE11" s="86" t="s">
        <v>89</v>
      </c>
      <c r="CF11" s="86" t="s">
        <v>90</v>
      </c>
      <c r="CG11" s="86" t="s">
        <v>91</v>
      </c>
      <c r="CH11" s="86" t="s">
        <v>92</v>
      </c>
      <c r="CI11" s="86" t="s">
        <v>93</v>
      </c>
      <c r="CJ11" s="86" t="s">
        <v>189</v>
      </c>
      <c r="CK11" s="86" t="s">
        <v>138</v>
      </c>
      <c r="CL11" s="86" t="s">
        <v>139</v>
      </c>
      <c r="CM11" s="86" t="s">
        <v>140</v>
      </c>
      <c r="CN11" s="86" t="s">
        <v>148</v>
      </c>
      <c r="CO11" s="86" t="s">
        <v>149</v>
      </c>
      <c r="CP11" s="86" t="s">
        <v>150</v>
      </c>
      <c r="CQ11" s="86" t="s">
        <v>151</v>
      </c>
      <c r="CR11" s="86" t="s">
        <v>152</v>
      </c>
      <c r="CS11" s="86" t="s">
        <v>153</v>
      </c>
      <c r="CT11" s="86" t="s">
        <v>154</v>
      </c>
      <c r="CU11" s="86" t="s">
        <v>155</v>
      </c>
      <c r="CV11" s="86" t="s">
        <v>156</v>
      </c>
      <c r="CW11" s="86" t="s">
        <v>157</v>
      </c>
      <c r="CX11" s="86" t="s">
        <v>158</v>
      </c>
      <c r="CY11" s="86" t="s">
        <v>159</v>
      </c>
      <c r="CZ11" s="86" t="s">
        <v>160</v>
      </c>
      <c r="DA11" s="86" t="s">
        <v>161</v>
      </c>
      <c r="DB11" s="86" t="s">
        <v>162</v>
      </c>
      <c r="DC11" s="86" t="s">
        <v>163</v>
      </c>
      <c r="DD11" s="86" t="s">
        <v>164</v>
      </c>
      <c r="DE11" s="86" t="s">
        <v>165</v>
      </c>
      <c r="DF11" s="86" t="s">
        <v>166</v>
      </c>
      <c r="DG11" s="86" t="s">
        <v>167</v>
      </c>
      <c r="DH11" s="86" t="s">
        <v>168</v>
      </c>
      <c r="DI11" s="86" t="s">
        <v>169</v>
      </c>
      <c r="DJ11" s="86" t="s">
        <v>170</v>
      </c>
      <c r="DK11" s="86" t="s">
        <v>170</v>
      </c>
      <c r="DL11" s="86" t="s">
        <v>171</v>
      </c>
      <c r="DM11" s="86" t="s">
        <v>172</v>
      </c>
      <c r="DN11" s="86" t="s">
        <v>173</v>
      </c>
      <c r="DO11" s="86" t="s">
        <v>174</v>
      </c>
      <c r="DP11" s="86" t="s">
        <v>176</v>
      </c>
      <c r="DQ11" s="86" t="s">
        <v>177</v>
      </c>
      <c r="DR11" s="86" t="s">
        <v>178</v>
      </c>
      <c r="DS11" s="86" t="s">
        <v>195</v>
      </c>
      <c r="DT11" s="86" t="s">
        <v>178</v>
      </c>
      <c r="DU11" s="86" t="s">
        <v>205</v>
      </c>
      <c r="DV11" s="86" t="s">
        <v>164</v>
      </c>
      <c r="DW11" s="156" t="s">
        <v>5</v>
      </c>
      <c r="DX11" s="156" t="s">
        <v>0</v>
      </c>
      <c r="DY11" s="156" t="s">
        <v>655</v>
      </c>
      <c r="DZ11" s="156" t="s">
        <v>762</v>
      </c>
      <c r="EA11" s="156" t="s">
        <v>14</v>
      </c>
      <c r="EB11" s="156" t="s">
        <v>15</v>
      </c>
      <c r="EC11" s="156" t="s">
        <v>567</v>
      </c>
      <c r="ED11" s="157" t="s">
        <v>16</v>
      </c>
      <c r="EE11" s="156" t="s">
        <v>17</v>
      </c>
      <c r="EF11" s="157" t="s">
        <v>18</v>
      </c>
      <c r="EG11" s="156" t="s">
        <v>40</v>
      </c>
      <c r="EH11" s="156" t="s">
        <v>72</v>
      </c>
      <c r="EI11" s="156" t="s">
        <v>29</v>
      </c>
      <c r="EJ11" s="156" t="s">
        <v>650</v>
      </c>
      <c r="EK11" s="157" t="s">
        <v>30</v>
      </c>
      <c r="EL11" s="156" t="s">
        <v>39</v>
      </c>
      <c r="EM11" s="156" t="s">
        <v>32</v>
      </c>
      <c r="EN11" s="156" t="s">
        <v>33</v>
      </c>
      <c r="EO11" s="156" t="s">
        <v>36</v>
      </c>
      <c r="EP11" s="156" t="s">
        <v>37</v>
      </c>
      <c r="EQ11" s="156" t="s">
        <v>657</v>
      </c>
      <c r="ER11" s="156" t="s">
        <v>658</v>
      </c>
      <c r="ES11" s="156" t="s">
        <v>186</v>
      </c>
      <c r="ET11" s="156" t="s">
        <v>427</v>
      </c>
      <c r="EU11" s="156" t="s">
        <v>34</v>
      </c>
      <c r="EV11" s="156" t="s">
        <v>35</v>
      </c>
      <c r="EW11" s="156" t="s">
        <v>777</v>
      </c>
      <c r="EX11" s="156" t="s">
        <v>31</v>
      </c>
      <c r="EY11" s="156" t="s">
        <v>38</v>
      </c>
      <c r="EZ11" s="156" t="s">
        <v>778</v>
      </c>
      <c r="FA11" s="156" t="s">
        <v>779</v>
      </c>
      <c r="FB11" s="156" t="s">
        <v>196</v>
      </c>
      <c r="FC11" s="156" t="s">
        <v>625</v>
      </c>
      <c r="FD11" s="156" t="s">
        <v>626</v>
      </c>
      <c r="FE11" s="156" t="s">
        <v>627</v>
      </c>
      <c r="FF11" s="156" t="s">
        <v>628</v>
      </c>
      <c r="FG11" s="158" t="s">
        <v>630</v>
      </c>
      <c r="FH11" s="158" t="s">
        <v>629</v>
      </c>
      <c r="FI11" s="158" t="s">
        <v>631</v>
      </c>
      <c r="FJ11" s="158" t="s">
        <v>632</v>
      </c>
      <c r="FK11" s="156" t="s">
        <v>633</v>
      </c>
      <c r="FL11" s="156" t="s">
        <v>660</v>
      </c>
      <c r="FM11" s="156" t="s">
        <v>41</v>
      </c>
      <c r="FN11" s="156" t="s">
        <v>42</v>
      </c>
      <c r="FO11" s="156" t="s">
        <v>43</v>
      </c>
      <c r="FP11" s="156" t="s">
        <v>44</v>
      </c>
      <c r="FQ11" s="156" t="s">
        <v>47</v>
      </c>
      <c r="FR11" s="156" t="s">
        <v>48</v>
      </c>
      <c r="FS11" s="156" t="s">
        <v>49</v>
      </c>
      <c r="FT11" s="156" t="s">
        <v>50</v>
      </c>
      <c r="FU11" s="156" t="s">
        <v>51</v>
      </c>
      <c r="FV11" s="156" t="s">
        <v>52</v>
      </c>
      <c r="FW11" s="156" t="s">
        <v>53</v>
      </c>
      <c r="FX11" s="156" t="s">
        <v>54</v>
      </c>
      <c r="FY11" s="156" t="s">
        <v>55</v>
      </c>
      <c r="FZ11" s="156" t="s">
        <v>56</v>
      </c>
      <c r="GA11" s="156" t="s">
        <v>57</v>
      </c>
      <c r="GB11" s="156" t="s">
        <v>58</v>
      </c>
      <c r="GC11" s="156" t="s">
        <v>599</v>
      </c>
      <c r="GD11" s="156" t="s">
        <v>600</v>
      </c>
      <c r="GE11" s="156" t="s">
        <v>601</v>
      </c>
      <c r="GF11" s="156" t="s">
        <v>602</v>
      </c>
      <c r="GG11" s="156" t="s">
        <v>603</v>
      </c>
      <c r="GH11" s="156" t="s">
        <v>604</v>
      </c>
      <c r="GI11" s="156" t="s">
        <v>185</v>
      </c>
      <c r="GJ11" s="156" t="s">
        <v>656</v>
      </c>
      <c r="GK11" s="156" t="s">
        <v>790</v>
      </c>
      <c r="GL11" s="156" t="s">
        <v>605</v>
      </c>
      <c r="GM11" s="156" t="s">
        <v>695</v>
      </c>
      <c r="GN11" s="156" t="s">
        <v>700</v>
      </c>
      <c r="GO11" s="158" t="s">
        <v>643</v>
      </c>
      <c r="GP11" s="158" t="s">
        <v>644</v>
      </c>
      <c r="GQ11" s="158" t="s">
        <v>645</v>
      </c>
      <c r="GR11" s="159" t="s">
        <v>638</v>
      </c>
      <c r="GS11" s="160" t="s">
        <v>639</v>
      </c>
      <c r="GT11" s="156" t="s">
        <v>640</v>
      </c>
      <c r="GU11" s="156" t="s">
        <v>606</v>
      </c>
      <c r="GV11" s="160" t="s">
        <v>607</v>
      </c>
      <c r="GW11" s="156" t="s">
        <v>617</v>
      </c>
      <c r="GX11" s="156" t="s">
        <v>618</v>
      </c>
      <c r="GY11" s="160" t="s">
        <v>615</v>
      </c>
      <c r="GZ11" s="160" t="s">
        <v>616</v>
      </c>
      <c r="HA11" s="156" t="s">
        <v>613</v>
      </c>
      <c r="HB11" s="156" t="s">
        <v>614</v>
      </c>
      <c r="HC11" s="156" t="s">
        <v>612</v>
      </c>
      <c r="HD11" s="160" t="s">
        <v>610</v>
      </c>
      <c r="HE11" s="156" t="s">
        <v>611</v>
      </c>
      <c r="HF11" s="156" t="s">
        <v>67</v>
      </c>
      <c r="HG11" s="156" t="s">
        <v>568</v>
      </c>
      <c r="HH11" s="156" t="s">
        <v>68</v>
      </c>
      <c r="HI11" s="156" t="s">
        <v>69</v>
      </c>
      <c r="HJ11" s="156" t="s">
        <v>70</v>
      </c>
      <c r="HK11" s="156" t="s">
        <v>635</v>
      </c>
      <c r="HL11" s="156" t="s">
        <v>608</v>
      </c>
      <c r="HM11" s="156" t="s">
        <v>609</v>
      </c>
      <c r="HN11" s="156" t="s">
        <v>634</v>
      </c>
      <c r="HO11" s="156" t="s">
        <v>699</v>
      </c>
      <c r="HP11" s="156" t="s">
        <v>180</v>
      </c>
      <c r="HQ11" s="130" t="s">
        <v>662</v>
      </c>
      <c r="HR11" s="130" t="s">
        <v>663</v>
      </c>
      <c r="HS11" s="130" t="s">
        <v>71</v>
      </c>
      <c r="HT11" s="130" t="s">
        <v>665</v>
      </c>
      <c r="HU11" s="130" t="s">
        <v>666</v>
      </c>
      <c r="HV11" s="130" t="s">
        <v>669</v>
      </c>
      <c r="HW11" s="130" t="s">
        <v>670</v>
      </c>
      <c r="HX11" s="130" t="s">
        <v>671</v>
      </c>
      <c r="HY11" s="130" t="s">
        <v>672</v>
      </c>
      <c r="HZ11" s="130" t="s">
        <v>675</v>
      </c>
      <c r="IA11" s="130" t="s">
        <v>676</v>
      </c>
      <c r="IB11" s="130" t="s">
        <v>678</v>
      </c>
      <c r="IC11" s="130" t="s">
        <v>680</v>
      </c>
      <c r="ID11" s="130" t="s">
        <v>681</v>
      </c>
      <c r="IE11" s="130" t="s">
        <v>682</v>
      </c>
      <c r="IF11" s="132" t="s">
        <v>683</v>
      </c>
      <c r="IG11" s="132" t="s">
        <v>684</v>
      </c>
      <c r="IH11" s="132" t="s">
        <v>685</v>
      </c>
      <c r="II11" s="132" t="s">
        <v>686</v>
      </c>
      <c r="IJ11" s="132" t="s">
        <v>687</v>
      </c>
      <c r="IK11" s="132" t="s">
        <v>688</v>
      </c>
      <c r="IL11" s="133" t="s">
        <v>689</v>
      </c>
      <c r="IM11" s="133" t="s">
        <v>690</v>
      </c>
      <c r="IN11" s="161" t="s">
        <v>691</v>
      </c>
      <c r="IO11" s="133" t="s">
        <v>692</v>
      </c>
      <c r="IP11" s="133" t="s">
        <v>693</v>
      </c>
      <c r="IQ11" s="133" t="s">
        <v>694</v>
      </c>
      <c r="IR11" s="156" t="s">
        <v>636</v>
      </c>
      <c r="IS11" s="156" t="s">
        <v>637</v>
      </c>
      <c r="IT11" s="156" t="s">
        <v>642</v>
      </c>
      <c r="IU11" s="156" t="s">
        <v>659</v>
      </c>
      <c r="IV11" s="156" t="s">
        <v>597</v>
      </c>
      <c r="IW11" s="156" t="s">
        <v>598</v>
      </c>
      <c r="IX11" s="156" t="s">
        <v>661</v>
      </c>
      <c r="IY11" s="156" t="s">
        <v>194</v>
      </c>
      <c r="IZ11" s="156" t="s">
        <v>641</v>
      </c>
      <c r="JA11" s="156" t="s">
        <v>73</v>
      </c>
      <c r="JB11" s="156" t="s">
        <v>569</v>
      </c>
      <c r="JC11" s="156" t="s">
        <v>80</v>
      </c>
      <c r="JD11" s="156" t="s">
        <v>652</v>
      </c>
      <c r="JE11" s="156" t="s">
        <v>702</v>
      </c>
      <c r="JF11" s="156" t="s">
        <v>81</v>
      </c>
      <c r="JG11" s="156" t="s">
        <v>82</v>
      </c>
      <c r="JH11" s="130" t="s">
        <v>83</v>
      </c>
      <c r="JI11" s="130" t="s">
        <v>646</v>
      </c>
      <c r="JJ11" s="156" t="s">
        <v>647</v>
      </c>
      <c r="JK11" s="156" t="s">
        <v>648</v>
      </c>
      <c r="JL11" s="156" t="s">
        <v>705</v>
      </c>
      <c r="JM11" s="156" t="s">
        <v>706</v>
      </c>
      <c r="JN11" s="156" t="s">
        <v>620</v>
      </c>
      <c r="JO11" s="158" t="s">
        <v>621</v>
      </c>
      <c r="JP11" s="158" t="s">
        <v>701</v>
      </c>
      <c r="JQ11" s="131" t="s">
        <v>707</v>
      </c>
      <c r="JR11" s="158" t="s">
        <v>622</v>
      </c>
      <c r="JS11" s="158" t="s">
        <v>623</v>
      </c>
      <c r="JT11" s="158" t="s">
        <v>624</v>
      </c>
      <c r="JU11" s="156" t="s">
        <v>651</v>
      </c>
      <c r="JV11" s="156" t="s">
        <v>704</v>
      </c>
      <c r="JW11" s="156" t="s">
        <v>696</v>
      </c>
      <c r="JX11" s="156" t="s">
        <v>84</v>
      </c>
      <c r="JY11" s="156" t="s">
        <v>85</v>
      </c>
      <c r="JZ11" s="156" t="s">
        <v>697</v>
      </c>
      <c r="KA11" s="156" t="s">
        <v>698</v>
      </c>
      <c r="KB11" s="156" t="s">
        <v>703</v>
      </c>
      <c r="KC11" s="130" t="s">
        <v>94</v>
      </c>
      <c r="KD11" s="130" t="s">
        <v>95</v>
      </c>
      <c r="KE11" s="156" t="s">
        <v>96</v>
      </c>
      <c r="KF11" s="156" t="s">
        <v>619</v>
      </c>
      <c r="KG11" s="156" t="s">
        <v>100</v>
      </c>
      <c r="KH11" s="156" t="s">
        <v>101</v>
      </c>
      <c r="KI11" s="156" t="s">
        <v>102</v>
      </c>
      <c r="KJ11" s="156" t="s">
        <v>649</v>
      </c>
      <c r="KK11" s="156" t="s">
        <v>653</v>
      </c>
      <c r="KL11" s="130" t="s">
        <v>654</v>
      </c>
      <c r="KM11" s="156" t="s">
        <v>190</v>
      </c>
      <c r="KN11" s="156" t="s">
        <v>429</v>
      </c>
      <c r="KO11" s="156" t="s">
        <v>179</v>
      </c>
      <c r="KP11" s="158" t="s">
        <v>718</v>
      </c>
      <c r="KQ11" s="158" t="s">
        <v>719</v>
      </c>
      <c r="KR11" s="158" t="s">
        <v>570</v>
      </c>
      <c r="KS11" s="158" t="s">
        <v>571</v>
      </c>
      <c r="KT11" s="158" t="s">
        <v>716</v>
      </c>
      <c r="KU11" s="131" t="s">
        <v>572</v>
      </c>
      <c r="KV11" s="131" t="s">
        <v>573</v>
      </c>
      <c r="KW11" s="158" t="s">
        <v>708</v>
      </c>
      <c r="KX11" s="158" t="s">
        <v>574</v>
      </c>
      <c r="KY11" s="158" t="s">
        <v>714</v>
      </c>
      <c r="KZ11" s="158" t="s">
        <v>715</v>
      </c>
      <c r="LA11" s="158" t="s">
        <v>575</v>
      </c>
      <c r="LB11" s="158" t="s">
        <v>720</v>
      </c>
      <c r="LC11" s="158" t="s">
        <v>576</v>
      </c>
      <c r="LD11" s="158" t="s">
        <v>722</v>
      </c>
      <c r="LE11" s="158" t="s">
        <v>721</v>
      </c>
      <c r="LF11" s="158" t="s">
        <v>717</v>
      </c>
      <c r="LG11" s="156" t="s">
        <v>709</v>
      </c>
      <c r="LH11" s="156" t="s">
        <v>710</v>
      </c>
      <c r="LI11" s="156" t="s">
        <v>711</v>
      </c>
      <c r="LJ11" s="130" t="s">
        <v>712</v>
      </c>
      <c r="LK11" s="130" t="s">
        <v>713</v>
      </c>
      <c r="LL11" s="156" t="s">
        <v>126</v>
      </c>
      <c r="LM11" s="156" t="s">
        <v>127</v>
      </c>
      <c r="LN11" s="156" t="s">
        <v>197</v>
      </c>
      <c r="LO11" s="156" t="s">
        <v>198</v>
      </c>
      <c r="LP11" s="156" t="s">
        <v>199</v>
      </c>
      <c r="LQ11" s="156" t="s">
        <v>201</v>
      </c>
      <c r="LR11" s="156" t="s">
        <v>202</v>
      </c>
      <c r="LS11" s="156" t="s">
        <v>203</v>
      </c>
      <c r="LT11" s="156" t="s">
        <v>200</v>
      </c>
      <c r="LU11" s="156" t="s">
        <v>723</v>
      </c>
      <c r="LV11" s="156" t="s">
        <v>724</v>
      </c>
      <c r="LW11" s="130" t="s">
        <v>725</v>
      </c>
      <c r="LX11" s="156" t="s">
        <v>726</v>
      </c>
      <c r="LY11" s="156" t="s">
        <v>204</v>
      </c>
      <c r="LZ11" s="156" t="s">
        <v>727</v>
      </c>
      <c r="MA11" s="130" t="s">
        <v>728</v>
      </c>
      <c r="MB11" s="130" t="s">
        <v>729</v>
      </c>
      <c r="MC11" s="156" t="s">
        <v>730</v>
      </c>
      <c r="MD11" s="156" t="s">
        <v>732</v>
      </c>
      <c r="ME11" s="156" t="s">
        <v>731</v>
      </c>
      <c r="MF11" s="156" t="s">
        <v>733</v>
      </c>
      <c r="MG11" s="156" t="s">
        <v>734</v>
      </c>
      <c r="MH11" s="156" t="s">
        <v>735</v>
      </c>
      <c r="MI11" s="156" t="s">
        <v>131</v>
      </c>
      <c r="MJ11" s="156" t="s">
        <v>133</v>
      </c>
      <c r="MK11" s="156" t="s">
        <v>736</v>
      </c>
      <c r="ML11" s="156" t="s">
        <v>737</v>
      </c>
      <c r="MM11" s="156" t="s">
        <v>132</v>
      </c>
      <c r="MN11" s="156" t="s">
        <v>738</v>
      </c>
      <c r="MO11" s="156" t="s">
        <v>739</v>
      </c>
      <c r="MP11" s="130" t="s">
        <v>145</v>
      </c>
      <c r="MQ11" s="130" t="s">
        <v>740</v>
      </c>
      <c r="MR11" s="156" t="s">
        <v>742</v>
      </c>
      <c r="MS11" s="156" t="s">
        <v>741</v>
      </c>
      <c r="MT11" s="156" t="s">
        <v>743</v>
      </c>
      <c r="MU11" s="156" t="s">
        <v>780</v>
      </c>
      <c r="MV11" s="156" t="s">
        <v>744</v>
      </c>
      <c r="MW11" s="156" t="s">
        <v>130</v>
      </c>
      <c r="MX11" s="156" t="s">
        <v>182</v>
      </c>
      <c r="MY11" s="156" t="s">
        <v>745</v>
      </c>
      <c r="MZ11" s="130" t="s">
        <v>746</v>
      </c>
      <c r="NA11" s="130" t="s">
        <v>747</v>
      </c>
      <c r="NB11" s="156" t="s">
        <v>144</v>
      </c>
      <c r="NC11" s="130" t="s">
        <v>748</v>
      </c>
      <c r="ND11" s="156" t="s">
        <v>749</v>
      </c>
      <c r="NE11" s="156" t="s">
        <v>750</v>
      </c>
      <c r="NF11" s="156" t="s">
        <v>751</v>
      </c>
      <c r="NG11" s="130" t="s">
        <v>752</v>
      </c>
      <c r="NH11" s="156" t="s">
        <v>187</v>
      </c>
      <c r="NI11" s="156" t="s">
        <v>753</v>
      </c>
      <c r="NJ11" s="130" t="s">
        <v>754</v>
      </c>
      <c r="NK11" s="130" t="s">
        <v>755</v>
      </c>
      <c r="NL11" s="156" t="s">
        <v>756</v>
      </c>
      <c r="NM11" s="156" t="s">
        <v>757</v>
      </c>
      <c r="NN11" s="130" t="s">
        <v>135</v>
      </c>
      <c r="NO11" s="156" t="s">
        <v>136</v>
      </c>
      <c r="NP11" s="130" t="s">
        <v>188</v>
      </c>
      <c r="NQ11" s="156" t="s">
        <v>191</v>
      </c>
      <c r="NR11" s="156" t="s">
        <v>175</v>
      </c>
      <c r="NS11" s="156" t="s">
        <v>183</v>
      </c>
      <c r="NT11" s="156" t="s">
        <v>192</v>
      </c>
      <c r="NU11" s="156" t="s">
        <v>193</v>
      </c>
      <c r="NV11" s="156" t="s">
        <v>759</v>
      </c>
      <c r="NW11" s="156" t="s">
        <v>184</v>
      </c>
      <c r="NX11" s="99" t="s">
        <v>765</v>
      </c>
      <c r="NY11" s="99" t="s">
        <v>766</v>
      </c>
      <c r="NZ11" s="99" t="s">
        <v>767</v>
      </c>
      <c r="OA11" s="100"/>
      <c r="OB11" s="86" t="s">
        <v>146</v>
      </c>
      <c r="OC11" s="86" t="s">
        <v>147</v>
      </c>
      <c r="OD11" s="134" t="s">
        <v>554</v>
      </c>
      <c r="OE11" s="135" t="s">
        <v>546</v>
      </c>
      <c r="OF11" s="135" t="s">
        <v>547</v>
      </c>
      <c r="OG11" s="135" t="s">
        <v>548</v>
      </c>
      <c r="OH11" s="135" t="s">
        <v>763</v>
      </c>
      <c r="OI11" s="135" t="s">
        <v>764</v>
      </c>
      <c r="OJ11" s="135" t="s">
        <v>549</v>
      </c>
      <c r="OK11" s="87" t="s">
        <v>776</v>
      </c>
      <c r="OL11" s="87" t="s">
        <v>550</v>
      </c>
      <c r="OM11" s="135" t="s">
        <v>551</v>
      </c>
      <c r="ON11" s="136" t="s">
        <v>552</v>
      </c>
      <c r="OO11" s="137" t="s">
        <v>774</v>
      </c>
      <c r="OP11" s="137" t="s">
        <v>773</v>
      </c>
      <c r="OQ11" s="137" t="s">
        <v>563</v>
      </c>
      <c r="OR11" s="137" t="s">
        <v>564</v>
      </c>
      <c r="OS11" s="138" t="s">
        <v>562</v>
      </c>
      <c r="OT11" s="88" t="s">
        <v>559</v>
      </c>
      <c r="OU11" s="88" t="s">
        <v>561</v>
      </c>
      <c r="OV11" s="101" t="s">
        <v>768</v>
      </c>
      <c r="OW11" s="101" t="s">
        <v>769</v>
      </c>
      <c r="OX11" s="89" t="s">
        <v>431</v>
      </c>
    </row>
    <row r="12" spans="1:428" s="145" customFormat="1" ht="23.25" thickBot="1" x14ac:dyDescent="0.25">
      <c r="B12" s="145" t="s">
        <v>207</v>
      </c>
      <c r="C12" s="145" t="s">
        <v>208</v>
      </c>
      <c r="D12" s="145" t="s">
        <v>209</v>
      </c>
      <c r="E12" s="145" t="s">
        <v>210</v>
      </c>
      <c r="F12" s="145" t="s">
        <v>799</v>
      </c>
      <c r="G12" s="145" t="s">
        <v>800</v>
      </c>
      <c r="H12" s="145" t="s">
        <v>215</v>
      </c>
      <c r="I12" s="145" t="s">
        <v>212</v>
      </c>
      <c r="J12" s="145" t="s">
        <v>213</v>
      </c>
      <c r="K12" s="145" t="s">
        <v>214</v>
      </c>
      <c r="L12" s="145" t="s">
        <v>216</v>
      </c>
      <c r="M12" s="145" t="s">
        <v>217</v>
      </c>
      <c r="N12" s="145" t="s">
        <v>218</v>
      </c>
      <c r="O12" s="145" t="s">
        <v>219</v>
      </c>
      <c r="P12" s="145" t="s">
        <v>252</v>
      </c>
      <c r="Q12" s="145" t="s">
        <v>253</v>
      </c>
      <c r="R12" s="145" t="s">
        <v>254</v>
      </c>
      <c r="S12" s="145" t="s">
        <v>255</v>
      </c>
      <c r="T12" s="145" t="s">
        <v>256</v>
      </c>
      <c r="U12" s="145" t="s">
        <v>225</v>
      </c>
      <c r="V12" s="145" t="s">
        <v>226</v>
      </c>
      <c r="W12" s="145" t="s">
        <v>227</v>
      </c>
      <c r="X12" s="145" t="s">
        <v>228</v>
      </c>
      <c r="Y12" s="145" t="s">
        <v>229</v>
      </c>
      <c r="Z12" s="145" t="s">
        <v>230</v>
      </c>
      <c r="AA12" s="145" t="s">
        <v>231</v>
      </c>
      <c r="AB12" s="145" t="s">
        <v>232</v>
      </c>
      <c r="AC12" s="145" t="s">
        <v>233</v>
      </c>
      <c r="AD12" s="145" t="s">
        <v>234</v>
      </c>
      <c r="AE12" s="145" t="s">
        <v>269</v>
      </c>
      <c r="AF12" s="145" t="s">
        <v>270</v>
      </c>
      <c r="AG12" s="145" t="s">
        <v>271</v>
      </c>
      <c r="AH12" s="145" t="s">
        <v>272</v>
      </c>
      <c r="AI12" s="145" t="s">
        <v>273</v>
      </c>
      <c r="AJ12" s="145" t="s">
        <v>274</v>
      </c>
      <c r="AK12" s="145" t="s">
        <v>275</v>
      </c>
      <c r="AL12" s="145" t="s">
        <v>276</v>
      </c>
      <c r="AM12" s="145" t="s">
        <v>284</v>
      </c>
      <c r="AN12" s="145" t="s">
        <v>285</v>
      </c>
      <c r="AO12" s="145" t="s">
        <v>286</v>
      </c>
      <c r="AP12" s="145" t="s">
        <v>287</v>
      </c>
      <c r="AQ12" s="145" t="s">
        <v>288</v>
      </c>
      <c r="AR12" s="145" t="s">
        <v>289</v>
      </c>
      <c r="AS12" s="145" t="s">
        <v>307</v>
      </c>
      <c r="AT12" s="145" t="s">
        <v>308</v>
      </c>
      <c r="AU12" s="145" t="s">
        <v>309</v>
      </c>
      <c r="AV12" s="145" t="s">
        <v>313</v>
      </c>
      <c r="AW12" s="145" t="s">
        <v>314</v>
      </c>
      <c r="AX12" s="145" t="s">
        <v>315</v>
      </c>
      <c r="AY12" s="145" t="s">
        <v>316</v>
      </c>
      <c r="AZ12" s="145" t="s">
        <v>317</v>
      </c>
      <c r="BA12" s="145" t="s">
        <v>318</v>
      </c>
      <c r="BB12" s="145" t="s">
        <v>319</v>
      </c>
      <c r="BC12" s="145" t="s">
        <v>320</v>
      </c>
      <c r="BD12" s="145" t="s">
        <v>321</v>
      </c>
      <c r="BE12" s="145" t="s">
        <v>322</v>
      </c>
      <c r="BF12" s="145" t="s">
        <v>323</v>
      </c>
      <c r="BG12" s="145" t="s">
        <v>324</v>
      </c>
      <c r="BH12" s="145" t="s">
        <v>390</v>
      </c>
      <c r="BI12" s="145" t="s">
        <v>329</v>
      </c>
      <c r="BJ12" s="145" t="s">
        <v>331</v>
      </c>
      <c r="BK12" s="145" t="s">
        <v>332</v>
      </c>
      <c r="BL12" s="145" t="s">
        <v>333</v>
      </c>
      <c r="BM12" s="145" t="s">
        <v>334</v>
      </c>
      <c r="BN12" s="145" t="s">
        <v>335</v>
      </c>
      <c r="BO12" s="145" t="s">
        <v>338</v>
      </c>
      <c r="BP12" s="145" t="s">
        <v>339</v>
      </c>
      <c r="BQ12" s="146"/>
      <c r="BR12" s="145" t="s">
        <v>325</v>
      </c>
      <c r="BS12" s="145" t="s">
        <v>326</v>
      </c>
      <c r="BT12" s="145" t="s">
        <v>327</v>
      </c>
      <c r="BU12" s="145" t="s">
        <v>328</v>
      </c>
      <c r="BV12" s="145" t="s">
        <v>330</v>
      </c>
      <c r="BW12" s="145" t="s">
        <v>344</v>
      </c>
      <c r="BX12" s="145" t="s">
        <v>347</v>
      </c>
      <c r="BY12" s="145" t="s">
        <v>351</v>
      </c>
      <c r="BZ12" s="145" t="s">
        <v>352</v>
      </c>
      <c r="CA12" s="145" t="s">
        <v>353</v>
      </c>
      <c r="CB12" s="145" t="s">
        <v>296</v>
      </c>
      <c r="CC12" s="145" t="s">
        <v>297</v>
      </c>
      <c r="CD12" s="145" t="s">
        <v>298</v>
      </c>
      <c r="CE12" s="145" t="s">
        <v>299</v>
      </c>
      <c r="CF12" s="145" t="s">
        <v>300</v>
      </c>
      <c r="CG12" s="145" t="s">
        <v>301</v>
      </c>
      <c r="CH12" s="145" t="s">
        <v>302</v>
      </c>
      <c r="CI12" s="145" t="s">
        <v>303</v>
      </c>
      <c r="CJ12" s="147" t="s">
        <v>403</v>
      </c>
      <c r="CK12" s="145" t="s">
        <v>348</v>
      </c>
      <c r="CL12" s="145" t="s">
        <v>349</v>
      </c>
      <c r="CM12" s="145" t="s">
        <v>350</v>
      </c>
      <c r="CN12" s="145" t="s">
        <v>356</v>
      </c>
      <c r="CO12" s="145" t="s">
        <v>357</v>
      </c>
      <c r="CP12" s="145" t="s">
        <v>358</v>
      </c>
      <c r="CQ12" s="145" t="s">
        <v>359</v>
      </c>
      <c r="CR12" s="145" t="s">
        <v>360</v>
      </c>
      <c r="CS12" s="145" t="s">
        <v>361</v>
      </c>
      <c r="CT12" s="145" t="s">
        <v>362</v>
      </c>
      <c r="CU12" s="145" t="s">
        <v>363</v>
      </c>
      <c r="CV12" s="145" t="s">
        <v>364</v>
      </c>
      <c r="CW12" s="145" t="s">
        <v>365</v>
      </c>
      <c r="CX12" s="145" t="s">
        <v>366</v>
      </c>
      <c r="CY12" s="145" t="s">
        <v>367</v>
      </c>
      <c r="CZ12" s="145" t="s">
        <v>368</v>
      </c>
      <c r="DA12" s="145" t="s">
        <v>369</v>
      </c>
      <c r="DB12" s="145" t="s">
        <v>370</v>
      </c>
      <c r="DC12" s="145" t="s">
        <v>371</v>
      </c>
      <c r="DD12" s="145" t="s">
        <v>372</v>
      </c>
      <c r="DE12" s="145" t="s">
        <v>373</v>
      </c>
      <c r="DF12" s="145" t="s">
        <v>374</v>
      </c>
      <c r="DG12" s="145" t="s">
        <v>375</v>
      </c>
      <c r="DH12" s="145" t="s">
        <v>376</v>
      </c>
      <c r="DI12" s="145" t="s">
        <v>377</v>
      </c>
      <c r="DJ12" s="145" t="s">
        <v>378</v>
      </c>
      <c r="DK12" s="145" t="s">
        <v>379</v>
      </c>
      <c r="DL12" s="145" t="s">
        <v>380</v>
      </c>
      <c r="DM12" s="145" t="s">
        <v>381</v>
      </c>
      <c r="DN12" s="145" t="s">
        <v>382</v>
      </c>
      <c r="DO12" s="145" t="s">
        <v>383</v>
      </c>
      <c r="DP12" s="145" t="s">
        <v>385</v>
      </c>
      <c r="DQ12" s="145" t="s">
        <v>386</v>
      </c>
      <c r="DR12" s="145" t="s">
        <v>387</v>
      </c>
      <c r="DS12" s="145" t="s">
        <v>409</v>
      </c>
      <c r="DT12" s="145" t="s">
        <v>387</v>
      </c>
      <c r="DU12" s="145" t="s">
        <v>423</v>
      </c>
      <c r="DV12" s="145" t="s">
        <v>372</v>
      </c>
      <c r="DW12" s="145" t="s">
        <v>211</v>
      </c>
      <c r="DX12" s="145" t="s">
        <v>206</v>
      </c>
      <c r="DY12" s="146">
        <v>7942401</v>
      </c>
      <c r="DZ12" s="145">
        <v>7937270</v>
      </c>
      <c r="EA12" s="145" t="s">
        <v>220</v>
      </c>
      <c r="EB12" s="145" t="s">
        <v>221</v>
      </c>
      <c r="EC12" s="145" t="s">
        <v>222</v>
      </c>
      <c r="ED12" s="145" t="s">
        <v>223</v>
      </c>
      <c r="EE12" s="145">
        <v>26049122</v>
      </c>
      <c r="EF12" s="145" t="s">
        <v>224</v>
      </c>
      <c r="EG12" s="145" t="s">
        <v>247</v>
      </c>
      <c r="EH12" s="145" t="s">
        <v>282</v>
      </c>
      <c r="EI12" s="145" t="s">
        <v>235</v>
      </c>
      <c r="EJ12" s="146">
        <v>17493808</v>
      </c>
      <c r="EK12" s="145" t="s">
        <v>236</v>
      </c>
      <c r="EL12" s="145" t="s">
        <v>246</v>
      </c>
      <c r="EM12" s="145" t="s">
        <v>238</v>
      </c>
      <c r="EN12" s="145" t="s">
        <v>239</v>
      </c>
      <c r="EO12" s="145" t="s">
        <v>242</v>
      </c>
      <c r="EP12" s="145" t="s">
        <v>243</v>
      </c>
      <c r="EQ12" s="146">
        <v>15628412</v>
      </c>
      <c r="ER12" s="146">
        <v>16944787</v>
      </c>
      <c r="ES12" s="145" t="s">
        <v>400</v>
      </c>
      <c r="ET12" s="145" t="s">
        <v>428</v>
      </c>
      <c r="EU12" s="145" t="s">
        <v>240</v>
      </c>
      <c r="EV12" s="145" t="s">
        <v>241</v>
      </c>
      <c r="EW12" s="146">
        <v>13097932</v>
      </c>
      <c r="EX12" s="145" t="s">
        <v>237</v>
      </c>
      <c r="EY12" s="145" t="s">
        <v>244</v>
      </c>
      <c r="EZ12" s="145" t="s">
        <v>245</v>
      </c>
      <c r="FA12" s="145" t="s">
        <v>424</v>
      </c>
      <c r="FB12" s="145" t="s">
        <v>411</v>
      </c>
      <c r="FC12" s="145" t="s">
        <v>393</v>
      </c>
      <c r="FD12" s="145" t="s">
        <v>394</v>
      </c>
      <c r="FE12" s="146">
        <v>13098198</v>
      </c>
      <c r="FF12" s="146">
        <v>13098175</v>
      </c>
      <c r="FG12" s="146">
        <v>15743786</v>
      </c>
      <c r="FH12" s="146">
        <v>15628391</v>
      </c>
      <c r="FI12" s="146">
        <v>11131000</v>
      </c>
      <c r="FJ12" s="146">
        <v>11143152</v>
      </c>
      <c r="FK12" s="146">
        <v>15743892</v>
      </c>
      <c r="FL12" s="146">
        <v>25503859</v>
      </c>
      <c r="FM12" s="145" t="s">
        <v>248</v>
      </c>
      <c r="FN12" s="145" t="s">
        <v>249</v>
      </c>
      <c r="FO12" s="145" t="s">
        <v>250</v>
      </c>
      <c r="FP12" s="145" t="s">
        <v>251</v>
      </c>
      <c r="FQ12" s="145" t="s">
        <v>257</v>
      </c>
      <c r="FR12" s="145" t="s">
        <v>258</v>
      </c>
      <c r="FS12" s="145" t="s">
        <v>259</v>
      </c>
      <c r="FT12" s="145" t="s">
        <v>260</v>
      </c>
      <c r="FU12" s="145" t="s">
        <v>261</v>
      </c>
      <c r="FV12" s="145" t="s">
        <v>262</v>
      </c>
      <c r="FW12" s="145" t="s">
        <v>263</v>
      </c>
      <c r="FX12" s="145" t="s">
        <v>264</v>
      </c>
      <c r="FY12" s="145" t="s">
        <v>265</v>
      </c>
      <c r="FZ12" s="145" t="s">
        <v>266</v>
      </c>
      <c r="GA12" s="145" t="s">
        <v>267</v>
      </c>
      <c r="GB12" s="145" t="s">
        <v>268</v>
      </c>
      <c r="GC12" s="146">
        <v>6249453</v>
      </c>
      <c r="GD12" s="146">
        <v>15650744</v>
      </c>
      <c r="GE12" s="146">
        <v>15650798</v>
      </c>
      <c r="GF12" s="146">
        <v>16944802</v>
      </c>
      <c r="GG12" s="146">
        <v>15744283</v>
      </c>
      <c r="GH12" s="146">
        <v>16944944</v>
      </c>
      <c r="GI12" s="145" t="s">
        <v>399</v>
      </c>
      <c r="GJ12" s="146">
        <v>13098209</v>
      </c>
      <c r="GK12" s="146">
        <v>10176561</v>
      </c>
      <c r="GL12" s="146">
        <v>13155095</v>
      </c>
      <c r="GM12" s="146">
        <v>15628418</v>
      </c>
      <c r="GN12" s="146">
        <v>11086110</v>
      </c>
      <c r="GO12" s="146">
        <v>19103638</v>
      </c>
      <c r="GP12" s="146">
        <v>10176388</v>
      </c>
      <c r="GQ12" s="146">
        <v>11086240</v>
      </c>
      <c r="GR12" s="146">
        <v>16949718</v>
      </c>
      <c r="GS12" s="146">
        <v>16949805</v>
      </c>
      <c r="GT12" s="146">
        <v>15745835</v>
      </c>
      <c r="GU12" s="146">
        <v>15744386</v>
      </c>
      <c r="GV12" s="146">
        <v>19103631</v>
      </c>
      <c r="GW12" s="146">
        <v>15744464</v>
      </c>
      <c r="GX12" s="146">
        <v>15744566</v>
      </c>
      <c r="GY12" s="146">
        <v>16949907</v>
      </c>
      <c r="GZ12" s="146">
        <v>16927659</v>
      </c>
      <c r="HA12" s="146">
        <v>16937055</v>
      </c>
      <c r="HB12" s="146">
        <v>16927460</v>
      </c>
      <c r="HC12" s="146">
        <v>9254347</v>
      </c>
      <c r="HD12" s="146">
        <v>16945045</v>
      </c>
      <c r="HE12" s="146">
        <v>16949798</v>
      </c>
      <c r="HF12" s="145" t="s">
        <v>277</v>
      </c>
      <c r="HG12" s="149" t="s">
        <v>425</v>
      </c>
      <c r="HH12" s="145" t="s">
        <v>278</v>
      </c>
      <c r="HI12" s="145" t="s">
        <v>279</v>
      </c>
      <c r="HJ12" s="145" t="s">
        <v>280</v>
      </c>
      <c r="HK12" s="146">
        <v>15741183</v>
      </c>
      <c r="HL12" s="146">
        <v>15650528</v>
      </c>
      <c r="HM12" s="146">
        <v>19103428</v>
      </c>
      <c r="HN12" s="146">
        <v>16944662</v>
      </c>
      <c r="HO12" s="146">
        <v>19103991</v>
      </c>
      <c r="HP12" s="145" t="s">
        <v>389</v>
      </c>
      <c r="HQ12" s="146">
        <v>10190682</v>
      </c>
      <c r="HR12" s="148" t="s">
        <v>664</v>
      </c>
      <c r="HS12" s="145" t="s">
        <v>281</v>
      </c>
      <c r="HT12" s="148" t="s">
        <v>667</v>
      </c>
      <c r="HU12" s="148" t="s">
        <v>668</v>
      </c>
      <c r="HV12" s="146">
        <v>11130751</v>
      </c>
      <c r="HW12" s="146">
        <v>11139045</v>
      </c>
      <c r="HX12" s="148" t="s">
        <v>673</v>
      </c>
      <c r="HY12" s="148" t="s">
        <v>674</v>
      </c>
      <c r="HZ12" s="148" t="s">
        <v>677</v>
      </c>
      <c r="IA12" s="146">
        <v>11130976</v>
      </c>
      <c r="IB12" s="148" t="s">
        <v>679</v>
      </c>
      <c r="IC12" s="146">
        <v>10190345</v>
      </c>
      <c r="ID12" s="146">
        <v>11131093</v>
      </c>
      <c r="IE12" s="146">
        <v>11130727</v>
      </c>
      <c r="IF12" s="146">
        <v>13531370</v>
      </c>
      <c r="IG12" s="146">
        <v>13531364</v>
      </c>
      <c r="IH12" s="146">
        <v>10190969</v>
      </c>
      <c r="II12" s="146">
        <v>11078932</v>
      </c>
      <c r="IJ12" s="146">
        <v>13532096</v>
      </c>
      <c r="IK12" s="146">
        <v>13537601</v>
      </c>
      <c r="IL12" s="146">
        <v>13167880</v>
      </c>
      <c r="IM12" s="146">
        <v>13534023</v>
      </c>
      <c r="IN12" s="146">
        <v>13522131</v>
      </c>
      <c r="IO12" s="146">
        <v>11131081</v>
      </c>
      <c r="IP12" s="146">
        <v>11131088</v>
      </c>
      <c r="IQ12" s="146">
        <v>11130750</v>
      </c>
      <c r="IR12" s="146">
        <v>15650825</v>
      </c>
      <c r="IS12" s="146">
        <v>18430343</v>
      </c>
      <c r="IT12" s="146">
        <v>15650747</v>
      </c>
      <c r="IU12" s="146">
        <v>18430649</v>
      </c>
      <c r="IV12" s="150">
        <v>21252614</v>
      </c>
      <c r="IW12" s="146">
        <v>16944786</v>
      </c>
      <c r="IX12" s="146">
        <v>16927658</v>
      </c>
      <c r="IY12" s="145" t="s">
        <v>408</v>
      </c>
      <c r="IZ12" s="146">
        <v>16949003</v>
      </c>
      <c r="JA12" s="145" t="s">
        <v>283</v>
      </c>
      <c r="JB12" s="149" t="s">
        <v>426</v>
      </c>
      <c r="JC12" s="145" t="s">
        <v>290</v>
      </c>
      <c r="JD12" s="146">
        <v>15743788</v>
      </c>
      <c r="JE12" s="146">
        <v>15743798</v>
      </c>
      <c r="JF12" s="145" t="s">
        <v>291</v>
      </c>
      <c r="JG12" s="145" t="s">
        <v>292</v>
      </c>
      <c r="JH12" s="145" t="s">
        <v>293</v>
      </c>
      <c r="JI12" s="146">
        <v>11086103</v>
      </c>
      <c r="JJ12" s="146">
        <v>15741193</v>
      </c>
      <c r="JK12" s="146">
        <v>11086147</v>
      </c>
      <c r="JL12" s="146">
        <v>13093574</v>
      </c>
      <c r="JM12" s="146">
        <v>15743801</v>
      </c>
      <c r="JN12" s="146">
        <v>15741191</v>
      </c>
      <c r="JO12" s="146">
        <v>11086311</v>
      </c>
      <c r="JP12" s="146">
        <v>28773147</v>
      </c>
      <c r="JQ12" s="146">
        <v>21748971</v>
      </c>
      <c r="JR12" s="146">
        <v>15650745</v>
      </c>
      <c r="JS12" s="146">
        <v>15743714</v>
      </c>
      <c r="JT12" s="146">
        <v>15744344</v>
      </c>
      <c r="JU12" s="146">
        <v>15650829</v>
      </c>
      <c r="JV12" s="146">
        <v>11143150</v>
      </c>
      <c r="JW12" s="146">
        <v>11131131</v>
      </c>
      <c r="JX12" s="145" t="s">
        <v>294</v>
      </c>
      <c r="JY12" s="145" t="s">
        <v>295</v>
      </c>
      <c r="JZ12" s="146">
        <v>15745844</v>
      </c>
      <c r="KA12" s="146">
        <v>19099768</v>
      </c>
      <c r="KB12" s="146">
        <v>16944596</v>
      </c>
      <c r="KC12" s="145" t="s">
        <v>304</v>
      </c>
      <c r="KD12" s="145" t="s">
        <v>305</v>
      </c>
      <c r="KE12" s="145" t="s">
        <v>306</v>
      </c>
      <c r="KF12" s="146">
        <v>19093382</v>
      </c>
      <c r="KG12" s="145" t="s">
        <v>310</v>
      </c>
      <c r="KH12" s="145" t="s">
        <v>311</v>
      </c>
      <c r="KI12" s="145" t="s">
        <v>312</v>
      </c>
      <c r="KJ12" s="146">
        <v>15749450</v>
      </c>
      <c r="KK12" s="146">
        <v>16927688</v>
      </c>
      <c r="KL12" s="146">
        <v>11131007</v>
      </c>
      <c r="KM12" s="145" t="s">
        <v>404</v>
      </c>
      <c r="KN12" s="151" t="s">
        <v>430</v>
      </c>
      <c r="KO12" s="145" t="s">
        <v>388</v>
      </c>
      <c r="KP12" s="152" t="s">
        <v>577</v>
      </c>
      <c r="KQ12" s="152" t="s">
        <v>578</v>
      </c>
      <c r="KR12" s="152" t="s">
        <v>579</v>
      </c>
      <c r="KS12" s="152" t="s">
        <v>580</v>
      </c>
      <c r="KT12" s="152" t="s">
        <v>581</v>
      </c>
      <c r="KU12" s="152" t="s">
        <v>582</v>
      </c>
      <c r="KV12" s="152" t="s">
        <v>583</v>
      </c>
      <c r="KW12" s="152" t="s">
        <v>584</v>
      </c>
      <c r="KX12" s="152" t="s">
        <v>585</v>
      </c>
      <c r="KY12" s="152" t="s">
        <v>586</v>
      </c>
      <c r="KZ12" s="152">
        <v>11145381</v>
      </c>
      <c r="LA12" s="152" t="s">
        <v>587</v>
      </c>
      <c r="LB12" s="152" t="s">
        <v>588</v>
      </c>
      <c r="LC12" s="152" t="s">
        <v>589</v>
      </c>
      <c r="LD12" s="152" t="s">
        <v>590</v>
      </c>
      <c r="LE12" s="152" t="s">
        <v>591</v>
      </c>
      <c r="LF12" s="152" t="s">
        <v>592</v>
      </c>
      <c r="LG12" s="152">
        <v>19090796</v>
      </c>
      <c r="LH12" s="152">
        <v>19090578</v>
      </c>
      <c r="LI12" s="152">
        <v>11139007</v>
      </c>
      <c r="LJ12" s="152">
        <v>11172285</v>
      </c>
      <c r="LK12" s="152">
        <v>11143149</v>
      </c>
      <c r="LL12" s="145" t="s">
        <v>336</v>
      </c>
      <c r="LM12" s="145" t="s">
        <v>337</v>
      </c>
      <c r="LN12" s="145" t="s">
        <v>412</v>
      </c>
      <c r="LO12" s="145" t="s">
        <v>413</v>
      </c>
      <c r="LP12" s="145" t="s">
        <v>414</v>
      </c>
      <c r="LQ12" s="145" t="s">
        <v>416</v>
      </c>
      <c r="LR12" s="145" t="s">
        <v>417</v>
      </c>
      <c r="LS12" s="145" t="s">
        <v>418</v>
      </c>
      <c r="LT12" s="145" t="s">
        <v>415</v>
      </c>
      <c r="LU12" s="145" t="s">
        <v>391</v>
      </c>
      <c r="LV12" s="145" t="s">
        <v>419</v>
      </c>
      <c r="LW12" s="145" t="s">
        <v>420</v>
      </c>
      <c r="LX12" s="145" t="s">
        <v>421</v>
      </c>
      <c r="LY12" s="145" t="s">
        <v>422</v>
      </c>
      <c r="LZ12" s="145" t="s">
        <v>410</v>
      </c>
      <c r="MA12" s="146">
        <v>11086266</v>
      </c>
      <c r="MB12" s="145" t="s">
        <v>395</v>
      </c>
      <c r="MC12" s="146">
        <v>11086482</v>
      </c>
      <c r="MD12" s="146">
        <v>11086444</v>
      </c>
      <c r="ME12" s="146">
        <v>11086392</v>
      </c>
      <c r="MF12" s="150">
        <v>11086452</v>
      </c>
      <c r="MG12" s="146">
        <v>11086106</v>
      </c>
      <c r="MH12" s="146">
        <v>11086326</v>
      </c>
      <c r="MI12" s="145" t="s">
        <v>341</v>
      </c>
      <c r="MJ12" s="145" t="s">
        <v>343</v>
      </c>
      <c r="MK12" s="145">
        <v>11086264</v>
      </c>
      <c r="ML12" s="146">
        <v>11086254</v>
      </c>
      <c r="MM12" s="145" t="s">
        <v>342</v>
      </c>
      <c r="MN12" s="146">
        <v>11086448</v>
      </c>
      <c r="MO12" s="146">
        <v>11086358</v>
      </c>
      <c r="MP12" s="145" t="s">
        <v>355</v>
      </c>
      <c r="MQ12" s="146">
        <v>11086372</v>
      </c>
      <c r="MR12" s="146">
        <v>11086414</v>
      </c>
      <c r="MS12" s="146">
        <v>11086239</v>
      </c>
      <c r="MT12" s="146">
        <v>11086387</v>
      </c>
      <c r="MU12" s="146">
        <v>11086395</v>
      </c>
      <c r="MV12" s="146">
        <v>11086314</v>
      </c>
      <c r="MW12" s="145" t="s">
        <v>340</v>
      </c>
      <c r="MX12" s="145" t="s">
        <v>392</v>
      </c>
      <c r="MY12" s="146">
        <v>13125994</v>
      </c>
      <c r="MZ12" s="146">
        <v>13098217</v>
      </c>
      <c r="NA12" s="146">
        <v>13098148</v>
      </c>
      <c r="NB12" s="145" t="s">
        <v>354</v>
      </c>
      <c r="NC12" s="146">
        <v>15650415</v>
      </c>
      <c r="ND12" s="145" t="s">
        <v>396</v>
      </c>
      <c r="NE12" s="146">
        <v>13098097</v>
      </c>
      <c r="NF12" s="146">
        <v>15662727</v>
      </c>
      <c r="NG12" s="146">
        <v>15619222</v>
      </c>
      <c r="NH12" s="145" t="s">
        <v>401</v>
      </c>
      <c r="NI12" s="146">
        <v>15666442</v>
      </c>
      <c r="NJ12" s="146">
        <v>15619232</v>
      </c>
      <c r="NK12" s="146">
        <v>15662744</v>
      </c>
      <c r="NL12" s="146">
        <v>19103608</v>
      </c>
      <c r="NM12" s="146">
        <v>19103596</v>
      </c>
      <c r="NN12" s="145" t="s">
        <v>345</v>
      </c>
      <c r="NO12" s="145" t="s">
        <v>346</v>
      </c>
      <c r="NP12" s="145" t="s">
        <v>402</v>
      </c>
      <c r="NQ12" s="145" t="s">
        <v>405</v>
      </c>
      <c r="NR12" s="145" t="s">
        <v>384</v>
      </c>
      <c r="NS12" s="145" t="s">
        <v>397</v>
      </c>
      <c r="NT12" s="145" t="s">
        <v>406</v>
      </c>
      <c r="NU12" s="145" t="s">
        <v>407</v>
      </c>
      <c r="NV12" s="145">
        <v>10176353</v>
      </c>
      <c r="NW12" s="145" t="s">
        <v>398</v>
      </c>
      <c r="NX12" s="153"/>
      <c r="NY12" s="153"/>
      <c r="NZ12" s="154"/>
      <c r="OA12" s="162" t="s">
        <v>553</v>
      </c>
      <c r="OB12" s="232" t="s">
        <v>458</v>
      </c>
      <c r="OC12" s="233"/>
      <c r="OD12" s="222" t="s">
        <v>555</v>
      </c>
      <c r="OE12" s="223"/>
      <c r="OF12" s="223"/>
      <c r="OG12" s="223"/>
      <c r="OH12" s="223"/>
      <c r="OI12" s="223"/>
      <c r="OJ12" s="223"/>
      <c r="OK12" s="223"/>
      <c r="OL12" s="223"/>
      <c r="OM12" s="223"/>
      <c r="ON12" s="224"/>
      <c r="OO12" s="225" t="s">
        <v>540</v>
      </c>
      <c r="OP12" s="226"/>
      <c r="OQ12" s="227" t="s">
        <v>527</v>
      </c>
      <c r="OR12" s="228"/>
      <c r="OS12" s="229"/>
      <c r="OT12" s="230" t="s">
        <v>560</v>
      </c>
      <c r="OU12" s="231"/>
      <c r="OV12" s="220" t="s">
        <v>770</v>
      </c>
      <c r="OW12" s="221"/>
      <c r="OX12" s="155"/>
    </row>
    <row r="13" spans="1:428" s="55" customFormat="1" ht="10.5" x14ac:dyDescent="0.25">
      <c r="B13" s="55">
        <v>2000</v>
      </c>
      <c r="C13" s="55">
        <v>120</v>
      </c>
      <c r="D13" s="55">
        <v>4000</v>
      </c>
      <c r="E13" s="55">
        <v>120</v>
      </c>
      <c r="F13" s="55">
        <v>120</v>
      </c>
      <c r="G13" s="55">
        <v>120</v>
      </c>
      <c r="H13" s="55">
        <v>1</v>
      </c>
      <c r="I13" s="55">
        <v>1</v>
      </c>
      <c r="J13" s="55">
        <v>120</v>
      </c>
      <c r="K13" s="55">
        <v>60</v>
      </c>
      <c r="L13" s="55">
        <v>60</v>
      </c>
      <c r="M13" s="55">
        <v>120</v>
      </c>
      <c r="N13" s="55">
        <v>80</v>
      </c>
      <c r="O13" s="55">
        <v>40</v>
      </c>
      <c r="P13" s="55">
        <v>1</v>
      </c>
      <c r="Q13" s="55">
        <v>1</v>
      </c>
      <c r="R13" s="55">
        <v>1</v>
      </c>
      <c r="S13" s="55">
        <v>150</v>
      </c>
      <c r="T13" s="55">
        <v>30</v>
      </c>
      <c r="U13" s="55">
        <v>40</v>
      </c>
      <c r="V13" s="55">
        <v>40</v>
      </c>
      <c r="W13" s="55">
        <v>40</v>
      </c>
      <c r="X13" s="55">
        <v>40</v>
      </c>
      <c r="Y13" s="55">
        <v>40</v>
      </c>
      <c r="Z13" s="55">
        <v>30</v>
      </c>
      <c r="AA13" s="55">
        <v>120</v>
      </c>
      <c r="AB13" s="55">
        <v>120</v>
      </c>
      <c r="AC13" s="55">
        <v>40</v>
      </c>
      <c r="AD13" s="55">
        <v>40</v>
      </c>
      <c r="AE13" s="55">
        <v>80</v>
      </c>
      <c r="AF13" s="55">
        <v>80</v>
      </c>
      <c r="AG13" s="55">
        <v>120</v>
      </c>
      <c r="AH13" s="55">
        <v>120</v>
      </c>
      <c r="AI13" s="55">
        <v>120</v>
      </c>
      <c r="AJ13" s="55">
        <v>30</v>
      </c>
      <c r="AK13" s="55">
        <v>30</v>
      </c>
      <c r="AL13" s="55">
        <v>120</v>
      </c>
      <c r="AM13" s="55">
        <v>40</v>
      </c>
      <c r="AN13" s="55">
        <v>40</v>
      </c>
      <c r="AO13" s="55">
        <v>40</v>
      </c>
      <c r="AP13" s="55">
        <v>40</v>
      </c>
      <c r="AQ13" s="55">
        <v>40</v>
      </c>
      <c r="AR13" s="55">
        <v>40</v>
      </c>
      <c r="AS13" s="56">
        <v>80</v>
      </c>
      <c r="AT13" s="56">
        <v>80</v>
      </c>
      <c r="AU13" s="56">
        <v>30</v>
      </c>
      <c r="AV13" s="56">
        <v>120</v>
      </c>
      <c r="AW13" s="56">
        <v>120</v>
      </c>
      <c r="AX13" s="56">
        <v>30</v>
      </c>
      <c r="AY13" s="56">
        <v>60</v>
      </c>
      <c r="AZ13" s="56">
        <v>40</v>
      </c>
      <c r="BA13" s="56">
        <v>120</v>
      </c>
      <c r="BB13" s="56">
        <v>80</v>
      </c>
      <c r="BC13" s="56">
        <v>30</v>
      </c>
      <c r="BD13" s="56">
        <v>30</v>
      </c>
      <c r="BE13" s="56">
        <v>30</v>
      </c>
      <c r="BF13" s="56">
        <v>30</v>
      </c>
      <c r="BG13" s="56">
        <v>30</v>
      </c>
      <c r="BH13" s="56">
        <v>120</v>
      </c>
      <c r="BI13" s="56">
        <v>1</v>
      </c>
      <c r="BJ13" s="56">
        <v>1</v>
      </c>
      <c r="BK13" s="56">
        <v>1</v>
      </c>
      <c r="BL13" s="56">
        <v>1</v>
      </c>
      <c r="BM13" s="56">
        <v>1</v>
      </c>
      <c r="BN13" s="56">
        <v>60</v>
      </c>
      <c r="BO13" s="56">
        <v>1</v>
      </c>
      <c r="BP13" s="56">
        <v>1</v>
      </c>
      <c r="BQ13" s="57"/>
      <c r="BR13" s="56">
        <v>1</v>
      </c>
      <c r="BS13" s="56">
        <v>60</v>
      </c>
      <c r="BT13" s="56">
        <v>120</v>
      </c>
      <c r="BU13" s="56">
        <v>1</v>
      </c>
      <c r="BV13" s="56">
        <v>80</v>
      </c>
      <c r="BW13" s="56">
        <v>80</v>
      </c>
      <c r="BX13" s="56">
        <v>400</v>
      </c>
      <c r="BY13" s="56">
        <v>1800</v>
      </c>
      <c r="BZ13" s="56">
        <v>1800</v>
      </c>
      <c r="CA13" s="56">
        <v>120</v>
      </c>
      <c r="CB13" s="56">
        <v>40</v>
      </c>
      <c r="CC13" s="56">
        <v>40</v>
      </c>
      <c r="CD13" s="56">
        <v>120</v>
      </c>
      <c r="CE13" s="56">
        <v>120</v>
      </c>
      <c r="CF13" s="56">
        <v>80</v>
      </c>
      <c r="CG13" s="56">
        <v>80</v>
      </c>
      <c r="CH13" s="56">
        <v>80</v>
      </c>
      <c r="CI13" s="56">
        <v>40</v>
      </c>
      <c r="CJ13" s="58">
        <v>80</v>
      </c>
      <c r="CK13" s="56">
        <v>300</v>
      </c>
      <c r="CL13" s="56">
        <v>300</v>
      </c>
      <c r="CM13" s="56">
        <v>1</v>
      </c>
      <c r="CN13" s="56">
        <v>160</v>
      </c>
      <c r="CO13" s="56">
        <v>160</v>
      </c>
      <c r="CP13" s="56">
        <v>120</v>
      </c>
      <c r="CQ13" s="56">
        <v>200</v>
      </c>
      <c r="CR13" s="56">
        <v>200</v>
      </c>
      <c r="CS13" s="56">
        <v>200</v>
      </c>
      <c r="CT13" s="56">
        <v>30</v>
      </c>
      <c r="CU13" s="56">
        <v>80</v>
      </c>
      <c r="CV13" s="56">
        <v>120</v>
      </c>
      <c r="CW13" s="56">
        <v>120</v>
      </c>
      <c r="CX13" s="56">
        <v>120</v>
      </c>
      <c r="CY13" s="56">
        <v>120</v>
      </c>
      <c r="CZ13" s="56">
        <v>120</v>
      </c>
      <c r="DA13" s="56">
        <v>1</v>
      </c>
      <c r="DB13" s="56">
        <v>120</v>
      </c>
      <c r="DC13" s="56">
        <v>120</v>
      </c>
      <c r="DD13" s="56">
        <v>80</v>
      </c>
      <c r="DE13" s="56">
        <v>40</v>
      </c>
      <c r="DF13" s="56">
        <v>20</v>
      </c>
      <c r="DG13" s="56">
        <v>120</v>
      </c>
      <c r="DH13" s="56">
        <v>120</v>
      </c>
      <c r="DI13" s="56">
        <v>120</v>
      </c>
      <c r="DJ13" s="56">
        <v>300</v>
      </c>
      <c r="DK13" s="56">
        <v>300</v>
      </c>
      <c r="DL13" s="56">
        <v>1</v>
      </c>
      <c r="DM13" s="56">
        <v>160</v>
      </c>
      <c r="DN13" s="56">
        <v>80</v>
      </c>
      <c r="DO13" s="56">
        <v>1</v>
      </c>
      <c r="DP13" s="56">
        <v>160</v>
      </c>
      <c r="DQ13" s="56">
        <v>1</v>
      </c>
      <c r="DR13" s="56">
        <v>200</v>
      </c>
      <c r="DS13" s="56">
        <v>60</v>
      </c>
      <c r="DT13" s="56">
        <v>200</v>
      </c>
      <c r="DU13" s="56">
        <v>50</v>
      </c>
      <c r="DV13" s="56">
        <v>80</v>
      </c>
      <c r="DW13" s="55">
        <v>40</v>
      </c>
      <c r="DX13" s="55">
        <v>30</v>
      </c>
      <c r="DY13" s="59">
        <v>30</v>
      </c>
      <c r="DZ13" s="56">
        <v>20</v>
      </c>
      <c r="EA13" s="55">
        <v>120</v>
      </c>
      <c r="EB13" s="55">
        <v>60</v>
      </c>
      <c r="EC13" s="55">
        <v>120</v>
      </c>
      <c r="ED13" s="55">
        <v>60</v>
      </c>
      <c r="EE13" s="55">
        <v>80</v>
      </c>
      <c r="EF13" s="55">
        <v>20</v>
      </c>
      <c r="EG13" s="55">
        <v>0</v>
      </c>
      <c r="EH13" s="55">
        <v>3000</v>
      </c>
      <c r="EI13" s="55">
        <v>20</v>
      </c>
      <c r="EJ13" s="59">
        <v>80</v>
      </c>
      <c r="EK13" s="139">
        <v>60</v>
      </c>
      <c r="EL13" s="55">
        <v>120</v>
      </c>
      <c r="EM13" s="55">
        <v>120</v>
      </c>
      <c r="EN13" s="55">
        <v>60</v>
      </c>
      <c r="EO13" s="55">
        <v>80</v>
      </c>
      <c r="EP13" s="55">
        <v>80</v>
      </c>
      <c r="EQ13" s="59">
        <v>120</v>
      </c>
      <c r="ER13" s="59">
        <v>120</v>
      </c>
      <c r="ES13" s="56">
        <v>120</v>
      </c>
      <c r="ET13" s="56">
        <v>120</v>
      </c>
      <c r="EU13" s="55">
        <v>120</v>
      </c>
      <c r="EV13" s="55">
        <v>80</v>
      </c>
      <c r="EW13" s="59">
        <v>60</v>
      </c>
      <c r="EX13" s="55">
        <v>60</v>
      </c>
      <c r="EY13" s="55">
        <v>40</v>
      </c>
      <c r="EZ13" s="55">
        <v>80</v>
      </c>
      <c r="FA13" s="55">
        <v>80</v>
      </c>
      <c r="FB13" s="56">
        <v>200</v>
      </c>
      <c r="FC13" s="60">
        <v>120</v>
      </c>
      <c r="FD13" s="60">
        <v>120</v>
      </c>
      <c r="FE13" s="59">
        <v>120</v>
      </c>
      <c r="FF13" s="59">
        <v>120</v>
      </c>
      <c r="FG13" s="59">
        <v>120</v>
      </c>
      <c r="FH13" s="59">
        <v>120</v>
      </c>
      <c r="FI13" s="61">
        <v>120</v>
      </c>
      <c r="FJ13" s="59">
        <v>120</v>
      </c>
      <c r="FK13" s="59">
        <v>200</v>
      </c>
      <c r="FL13" s="59">
        <v>120</v>
      </c>
      <c r="FM13" s="55">
        <v>20</v>
      </c>
      <c r="FN13" s="55">
        <v>20</v>
      </c>
      <c r="FO13" s="55">
        <v>30</v>
      </c>
      <c r="FP13" s="55">
        <v>40</v>
      </c>
      <c r="FQ13" s="55">
        <v>200</v>
      </c>
      <c r="FR13" s="55">
        <v>200</v>
      </c>
      <c r="FS13" s="55">
        <v>30</v>
      </c>
      <c r="FT13" s="55">
        <v>40</v>
      </c>
      <c r="FU13" s="55">
        <v>30</v>
      </c>
      <c r="FV13" s="55">
        <v>1</v>
      </c>
      <c r="FW13" s="55">
        <v>20</v>
      </c>
      <c r="FX13" s="55">
        <v>120</v>
      </c>
      <c r="FY13" s="55">
        <v>120</v>
      </c>
      <c r="FZ13" s="55">
        <v>80</v>
      </c>
      <c r="GA13" s="55">
        <v>30</v>
      </c>
      <c r="GB13" s="55">
        <v>80</v>
      </c>
      <c r="GC13" s="59">
        <v>40</v>
      </c>
      <c r="GD13" s="59">
        <v>120</v>
      </c>
      <c r="GE13" s="59">
        <v>30</v>
      </c>
      <c r="GF13" s="59">
        <v>80</v>
      </c>
      <c r="GG13" s="59">
        <v>30</v>
      </c>
      <c r="GH13" s="59">
        <v>30</v>
      </c>
      <c r="GI13" s="56">
        <v>60</v>
      </c>
      <c r="GJ13" s="59">
        <v>20</v>
      </c>
      <c r="GK13" s="59">
        <v>20</v>
      </c>
      <c r="GL13" s="59">
        <v>120</v>
      </c>
      <c r="GM13" s="59">
        <v>120</v>
      </c>
      <c r="GN13" s="59">
        <v>200</v>
      </c>
      <c r="GO13" s="59">
        <v>80</v>
      </c>
      <c r="GP13" s="59">
        <v>120</v>
      </c>
      <c r="GQ13" s="59">
        <v>120</v>
      </c>
      <c r="GR13" s="59">
        <v>200</v>
      </c>
      <c r="GS13" s="59">
        <v>200</v>
      </c>
      <c r="GT13" s="59">
        <v>80</v>
      </c>
      <c r="GU13" s="59">
        <v>120</v>
      </c>
      <c r="GV13" s="59">
        <v>20</v>
      </c>
      <c r="GW13" s="59">
        <v>60</v>
      </c>
      <c r="GX13" s="59">
        <v>60</v>
      </c>
      <c r="GY13" s="59">
        <v>80</v>
      </c>
      <c r="GZ13" s="59">
        <v>80</v>
      </c>
      <c r="HA13" s="59">
        <v>120</v>
      </c>
      <c r="HB13" s="59">
        <v>120</v>
      </c>
      <c r="HC13" s="59">
        <v>60</v>
      </c>
      <c r="HD13" s="59">
        <v>80</v>
      </c>
      <c r="HE13" s="59">
        <v>80</v>
      </c>
      <c r="HF13" s="55">
        <v>120</v>
      </c>
      <c r="HG13" s="53">
        <v>120</v>
      </c>
      <c r="HH13" s="55">
        <v>40</v>
      </c>
      <c r="HI13" s="55">
        <v>30</v>
      </c>
      <c r="HJ13" s="55">
        <v>1</v>
      </c>
      <c r="HK13" s="59">
        <v>80</v>
      </c>
      <c r="HL13" s="59">
        <v>60</v>
      </c>
      <c r="HM13" s="59">
        <v>30</v>
      </c>
      <c r="HN13" s="61">
        <v>30</v>
      </c>
      <c r="HO13" s="59">
        <v>80</v>
      </c>
      <c r="HP13" s="56">
        <v>30</v>
      </c>
      <c r="HQ13" s="59">
        <v>200</v>
      </c>
      <c r="HR13" s="59">
        <v>200</v>
      </c>
      <c r="HS13" s="55">
        <v>200</v>
      </c>
      <c r="HT13" s="59">
        <v>120</v>
      </c>
      <c r="HU13" s="59">
        <v>160</v>
      </c>
      <c r="HV13" s="59">
        <v>120</v>
      </c>
      <c r="HW13" s="61">
        <v>120</v>
      </c>
      <c r="HX13" s="59">
        <v>200</v>
      </c>
      <c r="HY13" s="59">
        <v>200</v>
      </c>
      <c r="HZ13" s="59">
        <v>120</v>
      </c>
      <c r="IA13" s="59">
        <v>120</v>
      </c>
      <c r="IB13" s="59">
        <v>300</v>
      </c>
      <c r="IC13" s="59">
        <v>300</v>
      </c>
      <c r="ID13" s="59">
        <v>200</v>
      </c>
      <c r="IE13" s="59">
        <v>200</v>
      </c>
      <c r="IF13" s="59">
        <v>120</v>
      </c>
      <c r="IG13" s="59">
        <v>120</v>
      </c>
      <c r="IH13" s="59">
        <v>200</v>
      </c>
      <c r="II13" s="59">
        <v>200</v>
      </c>
      <c r="IJ13" s="59">
        <v>120</v>
      </c>
      <c r="IK13" s="59">
        <v>120</v>
      </c>
      <c r="IL13" s="59">
        <v>200</v>
      </c>
      <c r="IM13" s="59">
        <v>200</v>
      </c>
      <c r="IN13" s="59">
        <v>200</v>
      </c>
      <c r="IO13" s="59">
        <v>80</v>
      </c>
      <c r="IP13" s="59">
        <v>80</v>
      </c>
      <c r="IQ13" s="59">
        <v>60</v>
      </c>
      <c r="IR13" s="59">
        <v>60</v>
      </c>
      <c r="IS13" s="59">
        <v>60</v>
      </c>
      <c r="IT13" s="59">
        <v>60</v>
      </c>
      <c r="IU13" s="59">
        <v>60</v>
      </c>
      <c r="IV13" s="59">
        <v>120</v>
      </c>
      <c r="IW13" s="59">
        <v>120</v>
      </c>
      <c r="IX13" s="59">
        <v>60</v>
      </c>
      <c r="IY13" s="56">
        <v>60</v>
      </c>
      <c r="IZ13" s="59">
        <v>30</v>
      </c>
      <c r="JA13" s="55">
        <v>60</v>
      </c>
      <c r="JB13" s="53">
        <v>60</v>
      </c>
      <c r="JC13" s="55">
        <v>1</v>
      </c>
      <c r="JD13" s="59">
        <v>80</v>
      </c>
      <c r="JE13" s="59">
        <v>80</v>
      </c>
      <c r="JF13" s="55">
        <v>120</v>
      </c>
      <c r="JG13" s="56">
        <v>120</v>
      </c>
      <c r="JH13" s="56">
        <v>30</v>
      </c>
      <c r="JI13" s="57">
        <v>30</v>
      </c>
      <c r="JJ13" s="57">
        <v>80</v>
      </c>
      <c r="JK13" s="57">
        <v>60</v>
      </c>
      <c r="JL13" s="57">
        <v>200</v>
      </c>
      <c r="JM13" s="57">
        <v>120</v>
      </c>
      <c r="JN13" s="57">
        <v>40</v>
      </c>
      <c r="JO13" s="57">
        <v>120</v>
      </c>
      <c r="JP13" s="57">
        <v>20</v>
      </c>
      <c r="JQ13" s="57">
        <v>20</v>
      </c>
      <c r="JR13" s="57">
        <v>20</v>
      </c>
      <c r="JS13" s="57">
        <v>120</v>
      </c>
      <c r="JT13" s="57">
        <v>120</v>
      </c>
      <c r="JU13" s="57">
        <v>40</v>
      </c>
      <c r="JV13" s="57">
        <v>40</v>
      </c>
      <c r="JW13" s="57">
        <v>30</v>
      </c>
      <c r="JX13" s="56">
        <v>40</v>
      </c>
      <c r="JY13" s="56">
        <v>80</v>
      </c>
      <c r="JZ13" s="57">
        <v>80</v>
      </c>
      <c r="KA13" s="57">
        <v>30</v>
      </c>
      <c r="KB13" s="57">
        <v>80</v>
      </c>
      <c r="KC13" s="56">
        <v>40</v>
      </c>
      <c r="KD13" s="56">
        <v>20</v>
      </c>
      <c r="KE13" s="56">
        <v>20</v>
      </c>
      <c r="KF13" s="57">
        <v>20</v>
      </c>
      <c r="KG13" s="56">
        <v>80</v>
      </c>
      <c r="KH13" s="56">
        <v>40</v>
      </c>
      <c r="KI13" s="56">
        <v>20</v>
      </c>
      <c r="KJ13" s="57">
        <v>80</v>
      </c>
      <c r="KK13" s="57">
        <v>80</v>
      </c>
      <c r="KL13" s="57">
        <v>120</v>
      </c>
      <c r="KM13" s="56">
        <v>80</v>
      </c>
      <c r="KN13" s="55">
        <v>60</v>
      </c>
      <c r="KO13" s="56">
        <v>40</v>
      </c>
      <c r="KP13" s="54">
        <v>60</v>
      </c>
      <c r="KQ13" s="54">
        <v>60</v>
      </c>
      <c r="KR13" s="54">
        <v>20</v>
      </c>
      <c r="KS13" s="54">
        <v>60</v>
      </c>
      <c r="KT13" s="54">
        <v>20</v>
      </c>
      <c r="KU13" s="54">
        <v>60</v>
      </c>
      <c r="KV13" s="54">
        <v>60</v>
      </c>
      <c r="KW13" s="54">
        <v>40</v>
      </c>
      <c r="KX13" s="54">
        <v>80</v>
      </c>
      <c r="KY13" s="54">
        <v>80</v>
      </c>
      <c r="KZ13" s="54">
        <v>80</v>
      </c>
      <c r="LA13" s="54">
        <v>20</v>
      </c>
      <c r="LB13" s="54">
        <v>60</v>
      </c>
      <c r="LC13" s="54">
        <v>80</v>
      </c>
      <c r="LD13" s="54">
        <v>20</v>
      </c>
      <c r="LE13" s="54">
        <v>20</v>
      </c>
      <c r="LF13" s="54">
        <v>15</v>
      </c>
      <c r="LG13" s="54">
        <v>200</v>
      </c>
      <c r="LH13" s="54">
        <v>200</v>
      </c>
      <c r="LI13" s="54">
        <v>80</v>
      </c>
      <c r="LJ13" s="54">
        <v>120</v>
      </c>
      <c r="LK13" s="61"/>
      <c r="LL13" s="56">
        <v>1</v>
      </c>
      <c r="LM13" s="56">
        <v>30</v>
      </c>
      <c r="LN13" s="56">
        <v>120</v>
      </c>
      <c r="LO13" s="56">
        <v>80</v>
      </c>
      <c r="LP13" s="56">
        <v>80</v>
      </c>
      <c r="LQ13" s="56">
        <v>80</v>
      </c>
      <c r="LR13" s="56">
        <v>60</v>
      </c>
      <c r="LS13" s="56">
        <v>60</v>
      </c>
      <c r="LT13" s="56">
        <v>60</v>
      </c>
      <c r="LU13" s="56">
        <v>1</v>
      </c>
      <c r="LV13" s="56">
        <v>30</v>
      </c>
      <c r="LW13" s="56">
        <v>60</v>
      </c>
      <c r="LX13" s="56">
        <v>30</v>
      </c>
      <c r="LY13" s="56">
        <v>30</v>
      </c>
      <c r="LZ13" s="56">
        <v>30</v>
      </c>
      <c r="MA13" s="57">
        <v>60</v>
      </c>
      <c r="MB13" s="56">
        <v>80</v>
      </c>
      <c r="MC13" s="57">
        <v>60</v>
      </c>
      <c r="MD13" s="57">
        <v>120</v>
      </c>
      <c r="ME13" s="57">
        <v>120</v>
      </c>
      <c r="MF13" s="57">
        <v>120</v>
      </c>
      <c r="MG13" s="57">
        <v>120</v>
      </c>
      <c r="MH13" s="57">
        <v>200</v>
      </c>
      <c r="MI13" s="56">
        <v>120</v>
      </c>
      <c r="MJ13" s="56">
        <v>80</v>
      </c>
      <c r="MK13" s="56">
        <v>120</v>
      </c>
      <c r="ML13" s="57">
        <v>120</v>
      </c>
      <c r="MM13" s="56">
        <v>80</v>
      </c>
      <c r="MN13" s="57">
        <v>200</v>
      </c>
      <c r="MO13" s="57">
        <v>80</v>
      </c>
      <c r="MP13" s="56">
        <v>120</v>
      </c>
      <c r="MQ13" s="57">
        <v>30</v>
      </c>
      <c r="MR13" s="57">
        <v>60</v>
      </c>
      <c r="MS13" s="57">
        <v>60</v>
      </c>
      <c r="MT13" s="57">
        <v>80</v>
      </c>
      <c r="MU13" s="57">
        <v>80</v>
      </c>
      <c r="MV13" s="57">
        <v>80</v>
      </c>
      <c r="MW13" s="56">
        <v>60</v>
      </c>
      <c r="MX13" s="56">
        <v>1</v>
      </c>
      <c r="MY13" s="57">
        <v>80</v>
      </c>
      <c r="MZ13" s="57">
        <v>60</v>
      </c>
      <c r="NA13" s="57">
        <v>80</v>
      </c>
      <c r="NB13" s="56">
        <v>60</v>
      </c>
      <c r="NC13" s="57">
        <v>200</v>
      </c>
      <c r="ND13" s="56">
        <v>60</v>
      </c>
      <c r="NE13" s="57">
        <v>60</v>
      </c>
      <c r="NF13" s="57">
        <v>1</v>
      </c>
      <c r="NG13" s="57">
        <v>60</v>
      </c>
      <c r="NH13" s="56">
        <v>30</v>
      </c>
      <c r="NI13" s="57">
        <v>1</v>
      </c>
      <c r="NJ13" s="57">
        <v>30</v>
      </c>
      <c r="NK13" s="57">
        <v>1</v>
      </c>
      <c r="NL13" s="57">
        <v>40</v>
      </c>
      <c r="NM13" s="57">
        <v>60</v>
      </c>
      <c r="NN13" s="56">
        <v>40</v>
      </c>
      <c r="NO13" s="56">
        <v>60</v>
      </c>
      <c r="NP13" s="60">
        <v>40</v>
      </c>
      <c r="NQ13" s="56">
        <v>160</v>
      </c>
      <c r="NR13" s="56">
        <v>1</v>
      </c>
      <c r="NS13" s="56">
        <v>1</v>
      </c>
      <c r="NT13" s="56">
        <v>60</v>
      </c>
      <c r="NU13" s="56">
        <v>50</v>
      </c>
      <c r="NV13" s="55">
        <v>20</v>
      </c>
      <c r="NW13" s="56">
        <v>60</v>
      </c>
      <c r="NX13" s="62">
        <v>20</v>
      </c>
      <c r="NY13" s="62">
        <v>80</v>
      </c>
      <c r="NZ13" s="62">
        <v>60</v>
      </c>
      <c r="OA13" s="63"/>
      <c r="OB13" s="63">
        <v>20</v>
      </c>
      <c r="OC13" s="64">
        <v>1</v>
      </c>
      <c r="OD13" s="64"/>
      <c r="OE13" s="64"/>
      <c r="OF13" s="64"/>
      <c r="OG13" s="91"/>
      <c r="OH13" s="91"/>
      <c r="OI13" s="91"/>
      <c r="OJ13" s="64"/>
      <c r="OK13" s="91"/>
      <c r="OL13" s="64"/>
      <c r="OM13" s="64"/>
      <c r="ON13" s="64"/>
      <c r="OO13" s="118"/>
      <c r="OP13" s="63"/>
      <c r="OQ13" s="119"/>
      <c r="OR13" s="63"/>
      <c r="OS13" s="63"/>
      <c r="OT13" s="64"/>
      <c r="OU13" s="64"/>
      <c r="OV13" s="62"/>
      <c r="OW13" s="62"/>
      <c r="PG13" s="56"/>
      <c r="PH13" s="56"/>
      <c r="PI13" s="56"/>
      <c r="PJ13" s="56"/>
      <c r="PK13" s="56"/>
      <c r="PL13" s="56"/>
    </row>
    <row r="14" spans="1:428" ht="12.95" x14ac:dyDescent="0.25">
      <c r="A14" s="65">
        <v>43817</v>
      </c>
      <c r="B14" s="58">
        <v>85.8</v>
      </c>
      <c r="C14" s="58">
        <v>124.74</v>
      </c>
      <c r="D14" s="58">
        <v>0</v>
      </c>
      <c r="E14" s="58">
        <v>0.78</v>
      </c>
      <c r="F14" s="58">
        <v>3.048</v>
      </c>
      <c r="G14" s="58">
        <v>33.047999999999995</v>
      </c>
      <c r="H14" s="58">
        <v>4.0599999999999996</v>
      </c>
      <c r="I14" s="58">
        <v>0</v>
      </c>
      <c r="J14" s="58">
        <v>29.58</v>
      </c>
      <c r="K14" s="58">
        <v>36</v>
      </c>
      <c r="L14" s="58">
        <v>6.42</v>
      </c>
      <c r="M14" s="58">
        <v>24.18</v>
      </c>
      <c r="N14" s="58">
        <v>36.840000000000003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8">
        <v>22.364999999999998</v>
      </c>
      <c r="U14" s="58">
        <v>2.62</v>
      </c>
      <c r="V14" s="58">
        <v>0.32</v>
      </c>
      <c r="W14" s="58">
        <v>0.28000000000000003</v>
      </c>
      <c r="X14" s="58">
        <v>4.5</v>
      </c>
      <c r="Y14" s="58">
        <v>0.44</v>
      </c>
      <c r="Z14" s="58">
        <v>0.495</v>
      </c>
      <c r="AA14" s="58">
        <v>0</v>
      </c>
      <c r="AB14" s="58">
        <v>48.24</v>
      </c>
      <c r="AC14" s="58">
        <v>16.440000000000001</v>
      </c>
      <c r="AD14" s="58">
        <v>16.2</v>
      </c>
      <c r="AE14" s="58">
        <v>6.44</v>
      </c>
      <c r="AF14" s="58">
        <v>0</v>
      </c>
      <c r="AG14" s="58">
        <v>0</v>
      </c>
      <c r="AH14" s="58">
        <v>9.7200000000000006</v>
      </c>
      <c r="AI14" s="58">
        <v>67.56</v>
      </c>
      <c r="AJ14" s="58">
        <v>25.965</v>
      </c>
      <c r="AK14" s="58">
        <v>32.295000000000002</v>
      </c>
      <c r="AL14" s="58">
        <v>10.74</v>
      </c>
      <c r="AM14" s="58">
        <v>27.12</v>
      </c>
      <c r="AN14" s="58">
        <v>10.64</v>
      </c>
      <c r="AO14" s="58">
        <v>38</v>
      </c>
      <c r="AP14" s="58">
        <v>53.8</v>
      </c>
      <c r="AQ14" s="58">
        <v>3.22</v>
      </c>
      <c r="AR14" s="58">
        <v>17.84</v>
      </c>
      <c r="AS14" s="58">
        <v>11.12</v>
      </c>
      <c r="AT14" s="58">
        <v>102.6</v>
      </c>
      <c r="AU14" s="58">
        <v>0.24</v>
      </c>
      <c r="AV14" s="66">
        <v>0</v>
      </c>
      <c r="AW14" s="67">
        <v>120</v>
      </c>
      <c r="AX14" s="58">
        <v>0</v>
      </c>
      <c r="AY14" s="58">
        <v>0</v>
      </c>
      <c r="AZ14" s="58">
        <v>0</v>
      </c>
      <c r="BA14" s="58">
        <v>0</v>
      </c>
      <c r="BB14" s="58">
        <v>0</v>
      </c>
      <c r="BC14" s="58">
        <v>0</v>
      </c>
      <c r="BD14" s="58">
        <v>0</v>
      </c>
      <c r="BE14" s="58">
        <v>0</v>
      </c>
      <c r="BF14" s="58">
        <v>0</v>
      </c>
      <c r="BG14" s="58">
        <v>0</v>
      </c>
      <c r="BH14" s="58">
        <v>68.28</v>
      </c>
      <c r="BI14" s="58">
        <v>0.434</v>
      </c>
      <c r="BJ14" s="58">
        <v>0.70099999999999996</v>
      </c>
      <c r="BK14" s="58">
        <v>0.67149999999999999</v>
      </c>
      <c r="BL14" s="58">
        <v>7.3999999999999996E-2</v>
      </c>
      <c r="BM14" s="58">
        <v>1.0999999999999999E-2</v>
      </c>
      <c r="BN14" s="58">
        <v>38.729999999999997</v>
      </c>
      <c r="BO14" s="58">
        <v>0.65049999999999997</v>
      </c>
      <c r="BP14" s="58">
        <v>0.51600000000000001</v>
      </c>
      <c r="BQ14" s="54"/>
      <c r="BR14" s="58">
        <v>0.65300000000000002</v>
      </c>
      <c r="BS14" s="58">
        <v>17.670000000000002</v>
      </c>
      <c r="BT14" s="58">
        <v>99.72</v>
      </c>
      <c r="BU14" s="58">
        <v>0.64049999999999996</v>
      </c>
      <c r="BV14" s="58">
        <v>69.8</v>
      </c>
      <c r="BW14" s="58">
        <v>63.36</v>
      </c>
      <c r="BX14" s="58">
        <v>317.8</v>
      </c>
      <c r="BY14" s="58">
        <v>0</v>
      </c>
      <c r="BZ14" s="58">
        <v>52.2</v>
      </c>
      <c r="CA14" s="58">
        <v>12.3</v>
      </c>
      <c r="CB14" s="58">
        <v>18.46</v>
      </c>
      <c r="CC14" s="58">
        <v>0</v>
      </c>
      <c r="CD14" s="58">
        <v>0</v>
      </c>
      <c r="CE14" s="58">
        <v>1.68</v>
      </c>
      <c r="CF14" s="58">
        <v>6.96</v>
      </c>
      <c r="CG14" s="58">
        <v>0</v>
      </c>
      <c r="CH14" s="58">
        <v>39.28</v>
      </c>
      <c r="CI14" s="58">
        <v>42.96</v>
      </c>
      <c r="CJ14" s="58">
        <v>17.84</v>
      </c>
      <c r="CK14" s="58">
        <v>0</v>
      </c>
      <c r="CL14" s="58">
        <v>0</v>
      </c>
      <c r="CM14" s="58">
        <v>4.0529999999999999</v>
      </c>
      <c r="CN14" s="58">
        <v>134.24</v>
      </c>
      <c r="CO14" s="58">
        <v>136.24</v>
      </c>
      <c r="CP14" s="58">
        <v>70.5</v>
      </c>
      <c r="CQ14" s="58">
        <v>0</v>
      </c>
      <c r="CR14" s="58">
        <v>0</v>
      </c>
      <c r="CS14" s="58">
        <v>90.9</v>
      </c>
      <c r="CT14" s="58">
        <v>10.215</v>
      </c>
      <c r="CU14" s="58">
        <v>12.84</v>
      </c>
      <c r="CV14" s="58">
        <v>113.7</v>
      </c>
      <c r="CW14" s="58">
        <v>0</v>
      </c>
      <c r="CX14" s="58">
        <v>46.86</v>
      </c>
      <c r="CY14" s="58">
        <v>70.02</v>
      </c>
      <c r="CZ14" s="58">
        <v>54.18</v>
      </c>
      <c r="DA14" s="58">
        <v>0.65</v>
      </c>
      <c r="DB14" s="58">
        <v>0</v>
      </c>
      <c r="DC14" s="58">
        <v>0</v>
      </c>
      <c r="DD14" s="58">
        <v>21.84</v>
      </c>
      <c r="DE14" s="58">
        <v>15.4</v>
      </c>
      <c r="DF14" s="58">
        <v>0</v>
      </c>
      <c r="DG14" s="58">
        <v>15.48</v>
      </c>
      <c r="DH14" s="58">
        <v>0</v>
      </c>
      <c r="DI14" s="58">
        <v>77.52</v>
      </c>
      <c r="DJ14" s="58">
        <v>3.3</v>
      </c>
      <c r="DK14" s="58">
        <v>8.4</v>
      </c>
      <c r="DL14" s="58">
        <v>0.42699999999999999</v>
      </c>
      <c r="DM14" s="58">
        <v>0</v>
      </c>
      <c r="DN14" s="58">
        <v>7.24</v>
      </c>
      <c r="DO14" s="58">
        <v>0.60950000000000004</v>
      </c>
      <c r="DP14" s="58">
        <v>0</v>
      </c>
      <c r="DQ14" s="58">
        <v>15.5655</v>
      </c>
      <c r="DR14" s="58">
        <v>127.9</v>
      </c>
      <c r="DS14" s="58">
        <v>0</v>
      </c>
      <c r="DT14" s="58">
        <v>127.9</v>
      </c>
      <c r="DU14" s="58">
        <v>0</v>
      </c>
      <c r="DV14" s="58">
        <v>21.84</v>
      </c>
      <c r="DW14" s="68">
        <v>0</v>
      </c>
      <c r="DX14" s="68">
        <v>2.5499999999999998</v>
      </c>
      <c r="DY14" s="68">
        <v>0.375</v>
      </c>
      <c r="DZ14" s="68">
        <v>1.87</v>
      </c>
      <c r="EA14" s="68">
        <v>4.2</v>
      </c>
      <c r="EB14" s="68">
        <v>4.5599999999999996</v>
      </c>
      <c r="EC14" s="68">
        <v>5.52</v>
      </c>
      <c r="ED14" s="68">
        <v>0</v>
      </c>
      <c r="EE14" s="68">
        <v>17.84</v>
      </c>
      <c r="EF14" s="68">
        <v>0</v>
      </c>
      <c r="EG14" s="68">
        <v>0</v>
      </c>
      <c r="EH14" s="68">
        <v>0</v>
      </c>
      <c r="EI14" s="68">
        <v>0.87</v>
      </c>
      <c r="EJ14" s="68">
        <v>1.56</v>
      </c>
      <c r="EK14" s="68">
        <v>0</v>
      </c>
      <c r="EL14" s="68">
        <v>0</v>
      </c>
      <c r="EM14" s="68">
        <v>8.8800000000000008</v>
      </c>
      <c r="EN14" s="68">
        <v>29.91</v>
      </c>
      <c r="EO14" s="68">
        <v>17.28</v>
      </c>
      <c r="EP14" s="68">
        <v>16.440000000000001</v>
      </c>
      <c r="EQ14" s="68">
        <v>0</v>
      </c>
      <c r="ER14" s="68">
        <v>16.68</v>
      </c>
      <c r="ES14" s="68">
        <v>5.9279999999999999</v>
      </c>
      <c r="ET14" s="68">
        <v>14.496</v>
      </c>
      <c r="EU14" s="68">
        <v>65.099999999999994</v>
      </c>
      <c r="EV14" s="68">
        <v>32.479999999999997</v>
      </c>
      <c r="EW14" s="68">
        <v>3.3</v>
      </c>
      <c r="EX14" s="68">
        <v>0</v>
      </c>
      <c r="EY14" s="68">
        <v>0.76</v>
      </c>
      <c r="EZ14" s="68">
        <v>0</v>
      </c>
      <c r="FA14" s="68">
        <v>12.88</v>
      </c>
      <c r="FB14" s="68">
        <v>158.69999999999999</v>
      </c>
      <c r="FC14" s="68">
        <v>23.82</v>
      </c>
      <c r="FD14" s="68">
        <v>15.48</v>
      </c>
      <c r="FE14" s="68">
        <v>142.13999999999999</v>
      </c>
      <c r="FF14" s="68">
        <v>34.020000000000003</v>
      </c>
      <c r="FG14" s="68">
        <v>0</v>
      </c>
      <c r="FH14" s="68">
        <v>33</v>
      </c>
      <c r="FI14" s="68">
        <v>50.7</v>
      </c>
      <c r="FJ14" s="68">
        <v>62.94</v>
      </c>
      <c r="FK14" s="68">
        <v>177.3</v>
      </c>
      <c r="FL14" s="68">
        <v>73.56</v>
      </c>
      <c r="FM14" s="68">
        <v>0.34</v>
      </c>
      <c r="FN14" s="68">
        <v>0.06</v>
      </c>
      <c r="FO14" s="68">
        <v>2.73</v>
      </c>
      <c r="FP14" s="68">
        <v>0</v>
      </c>
      <c r="FQ14" s="68">
        <v>46.7</v>
      </c>
      <c r="FR14" s="68">
        <v>24.2</v>
      </c>
      <c r="FS14" s="68">
        <v>26.204999999999998</v>
      </c>
      <c r="FT14" s="68">
        <v>5.36</v>
      </c>
      <c r="FU14" s="68">
        <v>14.97</v>
      </c>
      <c r="FV14" s="68">
        <v>12.853</v>
      </c>
      <c r="FW14" s="68">
        <v>12.72</v>
      </c>
      <c r="FX14" s="68">
        <v>48.6</v>
      </c>
      <c r="FY14" s="68">
        <v>1.38</v>
      </c>
      <c r="FZ14" s="68">
        <v>70.36</v>
      </c>
      <c r="GA14" s="68">
        <v>4.7549999999999999</v>
      </c>
      <c r="GB14" s="68">
        <v>4.96</v>
      </c>
      <c r="GC14" s="68">
        <v>0.28000000000000003</v>
      </c>
      <c r="GD14" s="68">
        <v>15.9</v>
      </c>
      <c r="GE14" s="68">
        <v>48.6</v>
      </c>
      <c r="GF14" s="68">
        <v>5.24</v>
      </c>
      <c r="GG14" s="68">
        <v>0.24</v>
      </c>
      <c r="GH14" s="68">
        <v>1.1850000000000001</v>
      </c>
      <c r="GI14" s="68">
        <v>2.31</v>
      </c>
      <c r="GJ14" s="68">
        <v>0.68</v>
      </c>
      <c r="GK14" s="68">
        <v>4.0599999999999996</v>
      </c>
      <c r="GL14" s="68">
        <v>12</v>
      </c>
      <c r="GM14" s="68">
        <v>1219.5999999999999</v>
      </c>
      <c r="GN14" s="68">
        <v>1.84</v>
      </c>
      <c r="GO14" s="68">
        <v>0.28000000000000003</v>
      </c>
      <c r="GP14" s="68">
        <v>0</v>
      </c>
      <c r="GQ14" s="68">
        <v>0</v>
      </c>
      <c r="GR14" s="68">
        <v>56</v>
      </c>
      <c r="GS14" s="68">
        <v>61.2</v>
      </c>
      <c r="GT14" s="68">
        <v>1.92</v>
      </c>
      <c r="GU14" s="68">
        <v>21.42</v>
      </c>
      <c r="GV14" s="68">
        <v>0.28000000000000003</v>
      </c>
      <c r="GW14" s="68">
        <v>0</v>
      </c>
      <c r="GX14" s="68">
        <v>29.55</v>
      </c>
      <c r="GY14" s="68">
        <v>0.28000000000000003</v>
      </c>
      <c r="GZ14" s="68">
        <v>0</v>
      </c>
      <c r="HA14" s="68">
        <v>8.94</v>
      </c>
      <c r="HB14" s="68">
        <v>44.34</v>
      </c>
      <c r="HC14" s="68">
        <v>3.54</v>
      </c>
      <c r="HD14" s="68">
        <v>25.12</v>
      </c>
      <c r="HE14" s="68">
        <v>48.48</v>
      </c>
      <c r="HF14" s="68">
        <v>0</v>
      </c>
      <c r="HG14" s="68">
        <v>0</v>
      </c>
      <c r="HH14" s="68">
        <v>32.575000000000003</v>
      </c>
      <c r="HI14" s="68">
        <v>25.1</v>
      </c>
      <c r="HJ14" s="68">
        <v>0.96599999999999997</v>
      </c>
      <c r="HK14" s="68">
        <v>3.12</v>
      </c>
      <c r="HL14" s="68">
        <v>5.2</v>
      </c>
      <c r="HM14" s="68">
        <v>3.45</v>
      </c>
      <c r="HN14" s="68">
        <v>8.92</v>
      </c>
      <c r="HO14" s="68">
        <v>11.48</v>
      </c>
      <c r="HP14" s="68">
        <v>0.06</v>
      </c>
      <c r="HQ14" s="68">
        <v>0</v>
      </c>
      <c r="HR14" s="68">
        <v>0</v>
      </c>
      <c r="HS14" s="68">
        <v>0</v>
      </c>
      <c r="HT14" s="68">
        <v>0</v>
      </c>
      <c r="HU14" s="68">
        <v>0</v>
      </c>
      <c r="HV14" s="68">
        <v>0</v>
      </c>
      <c r="HW14" s="122">
        <v>0</v>
      </c>
      <c r="HX14" s="68">
        <v>0</v>
      </c>
      <c r="HY14" s="68">
        <v>0</v>
      </c>
      <c r="HZ14" s="68">
        <v>0</v>
      </c>
      <c r="IA14" s="68">
        <v>0</v>
      </c>
      <c r="IB14" s="68">
        <v>0</v>
      </c>
      <c r="IC14" s="68">
        <v>0</v>
      </c>
      <c r="ID14" s="68">
        <v>0</v>
      </c>
      <c r="IE14" s="68">
        <v>0</v>
      </c>
      <c r="IF14" s="68">
        <v>0</v>
      </c>
      <c r="IG14" s="68">
        <v>0</v>
      </c>
      <c r="IH14" s="68">
        <v>0</v>
      </c>
      <c r="II14" s="68">
        <v>0</v>
      </c>
      <c r="IJ14" s="68">
        <v>0</v>
      </c>
      <c r="IK14" s="68">
        <v>0</v>
      </c>
      <c r="IL14" s="68">
        <v>0</v>
      </c>
      <c r="IM14" s="68">
        <v>0</v>
      </c>
      <c r="IN14" s="68">
        <v>4.9000000000000004</v>
      </c>
      <c r="IO14" s="68">
        <v>0</v>
      </c>
      <c r="IP14" s="68">
        <v>0</v>
      </c>
      <c r="IQ14" s="68">
        <v>0</v>
      </c>
      <c r="IR14" s="68">
        <v>5.19</v>
      </c>
      <c r="IS14" s="68">
        <v>4.53</v>
      </c>
      <c r="IT14" s="68">
        <v>10.89</v>
      </c>
      <c r="IU14" s="68">
        <v>21.312000000000001</v>
      </c>
      <c r="IV14" s="68">
        <v>129.30000000000001</v>
      </c>
      <c r="IW14" s="68">
        <v>74.459999999999994</v>
      </c>
      <c r="IX14" s="68">
        <v>46.68</v>
      </c>
      <c r="IY14" s="68">
        <v>9.1199999999999992</v>
      </c>
      <c r="IZ14" s="68">
        <v>9.09</v>
      </c>
      <c r="JA14" s="68">
        <v>0</v>
      </c>
      <c r="JB14" s="68">
        <v>38.340000000000003</v>
      </c>
      <c r="JC14" s="68">
        <v>4.2500000000000003E-2</v>
      </c>
      <c r="JD14" s="68">
        <v>26.12</v>
      </c>
      <c r="JE14" s="68">
        <v>12.52</v>
      </c>
      <c r="JF14" s="68">
        <v>11.448</v>
      </c>
      <c r="JG14" s="68">
        <v>26.16</v>
      </c>
      <c r="JH14" s="68">
        <v>0</v>
      </c>
      <c r="JI14" s="103">
        <v>2.79</v>
      </c>
      <c r="JJ14" s="68">
        <v>29.88</v>
      </c>
      <c r="JK14" s="68">
        <v>6.06</v>
      </c>
      <c r="JL14" s="68">
        <v>61.7</v>
      </c>
      <c r="JM14" s="68">
        <v>46.44</v>
      </c>
      <c r="JN14" s="68">
        <v>13.2</v>
      </c>
      <c r="JO14" s="68">
        <v>0</v>
      </c>
      <c r="JP14" s="68">
        <v>0.4</v>
      </c>
      <c r="JQ14" s="68">
        <v>5.0999999999999996</v>
      </c>
      <c r="JR14" s="68">
        <v>0.01</v>
      </c>
      <c r="JS14" s="68">
        <v>0</v>
      </c>
      <c r="JT14" s="68">
        <v>39.96</v>
      </c>
      <c r="JU14" s="68">
        <v>0.04</v>
      </c>
      <c r="JV14" s="68">
        <v>4.34</v>
      </c>
      <c r="JW14" s="68">
        <v>0.75</v>
      </c>
      <c r="JX14" s="68">
        <v>16.16</v>
      </c>
      <c r="JY14" s="68">
        <v>69.48</v>
      </c>
      <c r="JZ14" s="68">
        <v>101.96</v>
      </c>
      <c r="KA14" s="68">
        <v>9.6300000000000008</v>
      </c>
      <c r="KB14" s="68">
        <v>60.96</v>
      </c>
      <c r="KC14" s="68">
        <v>29.26</v>
      </c>
      <c r="KD14" s="68">
        <v>0</v>
      </c>
      <c r="KE14" s="68">
        <v>0.02</v>
      </c>
      <c r="KF14" s="68">
        <v>3.17</v>
      </c>
      <c r="KG14" s="68">
        <v>9.8000000000000007</v>
      </c>
      <c r="KH14" s="68">
        <v>5.28</v>
      </c>
      <c r="KI14" s="68">
        <v>5.8</v>
      </c>
      <c r="KJ14" s="68">
        <v>30.24</v>
      </c>
      <c r="KK14" s="68">
        <v>39.159999999999997</v>
      </c>
      <c r="KL14" s="68">
        <v>33.54</v>
      </c>
      <c r="KM14" s="68">
        <v>60.84</v>
      </c>
      <c r="KN14" s="68">
        <v>4.7699999999999996</v>
      </c>
      <c r="KO14" s="68">
        <v>81.2</v>
      </c>
      <c r="KP14" s="68">
        <v>0</v>
      </c>
      <c r="KQ14" s="68">
        <v>11.97</v>
      </c>
      <c r="KR14" s="68">
        <v>0.74</v>
      </c>
      <c r="KS14" s="68">
        <v>0</v>
      </c>
      <c r="KT14" s="68">
        <v>8.5</v>
      </c>
      <c r="KU14" s="68">
        <v>4.2</v>
      </c>
      <c r="KV14" s="68">
        <v>0</v>
      </c>
      <c r="KW14" s="68">
        <v>5.0599999999999996</v>
      </c>
      <c r="KX14" s="68">
        <v>0</v>
      </c>
      <c r="KY14" s="68">
        <v>31.2</v>
      </c>
      <c r="KZ14" s="68">
        <v>137.36000000000001</v>
      </c>
      <c r="LA14" s="68">
        <v>16.829999999999998</v>
      </c>
      <c r="LB14" s="68">
        <v>6.69</v>
      </c>
      <c r="LC14" s="68">
        <v>15</v>
      </c>
      <c r="LD14" s="68">
        <v>0.42</v>
      </c>
      <c r="LE14" s="68">
        <v>5.85</v>
      </c>
      <c r="LF14" s="68">
        <v>0.55500000000000005</v>
      </c>
      <c r="LG14" s="68">
        <v>0</v>
      </c>
      <c r="LH14" s="68">
        <v>135</v>
      </c>
      <c r="LI14" s="68">
        <v>0</v>
      </c>
      <c r="LJ14" s="103">
        <v>16.87</v>
      </c>
      <c r="LK14" s="68">
        <v>0.95</v>
      </c>
      <c r="LL14" s="68">
        <v>0</v>
      </c>
      <c r="LM14" s="68">
        <v>0.55500000000000005</v>
      </c>
      <c r="LN14" s="68">
        <v>4.2</v>
      </c>
      <c r="LO14" s="68">
        <v>25.56</v>
      </c>
      <c r="LP14" s="68">
        <v>30.68</v>
      </c>
      <c r="LQ14" s="68">
        <v>46.88</v>
      </c>
      <c r="LR14" s="68">
        <v>12.78</v>
      </c>
      <c r="LS14" s="68">
        <v>49.65</v>
      </c>
      <c r="LT14" s="68">
        <v>7.35</v>
      </c>
      <c r="LU14" s="68">
        <v>11.228999999999999</v>
      </c>
      <c r="LV14" s="68">
        <v>11.1</v>
      </c>
      <c r="LW14" s="103">
        <v>17.25</v>
      </c>
      <c r="LX14" s="68">
        <v>10.68</v>
      </c>
      <c r="LY14" s="68">
        <v>14.414999999999999</v>
      </c>
      <c r="LZ14" s="68">
        <v>7.7850000000000001</v>
      </c>
      <c r="MA14" s="104">
        <v>7.1099999999999994</v>
      </c>
      <c r="MB14" s="68">
        <v>0</v>
      </c>
      <c r="MC14" s="68">
        <v>0</v>
      </c>
      <c r="MD14" s="68">
        <v>51.12</v>
      </c>
      <c r="ME14" s="68">
        <v>51.12</v>
      </c>
      <c r="MF14" s="68">
        <v>0</v>
      </c>
      <c r="MG14" s="68">
        <v>0</v>
      </c>
      <c r="MH14" s="68">
        <v>20</v>
      </c>
      <c r="MI14" s="68">
        <v>0</v>
      </c>
      <c r="MJ14" s="68">
        <v>0</v>
      </c>
      <c r="MK14" s="68">
        <v>0</v>
      </c>
      <c r="ML14" s="68">
        <v>82.86</v>
      </c>
      <c r="MM14" s="68">
        <v>0.8</v>
      </c>
      <c r="MN14" s="68">
        <v>11.1</v>
      </c>
      <c r="MO14" s="103">
        <v>2.2000000000000002</v>
      </c>
      <c r="MP14" s="68">
        <v>0</v>
      </c>
      <c r="MQ14" s="105">
        <v>1.9199999999982538</v>
      </c>
      <c r="MR14" s="68">
        <v>0</v>
      </c>
      <c r="MS14" s="68">
        <v>18.48</v>
      </c>
      <c r="MT14" s="68">
        <v>12.8</v>
      </c>
      <c r="MU14" s="68">
        <v>0</v>
      </c>
      <c r="MV14" s="68">
        <v>5.04</v>
      </c>
      <c r="MW14" s="68">
        <v>0</v>
      </c>
      <c r="MX14" s="68">
        <v>0</v>
      </c>
      <c r="MY14" s="68">
        <v>14.56</v>
      </c>
      <c r="MZ14" s="103">
        <v>0.08</v>
      </c>
      <c r="NA14" s="68">
        <v>0</v>
      </c>
      <c r="NB14" s="68">
        <v>1.86</v>
      </c>
      <c r="NC14" s="68">
        <v>0</v>
      </c>
      <c r="ND14" s="68">
        <v>1.95</v>
      </c>
      <c r="NE14" s="68">
        <v>4.32</v>
      </c>
      <c r="NF14" s="68">
        <v>5.165</v>
      </c>
      <c r="NG14" s="103">
        <v>20.04</v>
      </c>
      <c r="NH14" s="68">
        <v>8.3849999999999998</v>
      </c>
      <c r="NI14" s="68">
        <v>7.6999999999999999E-2</v>
      </c>
      <c r="NJ14" s="103">
        <v>0</v>
      </c>
      <c r="NK14" s="68">
        <v>0</v>
      </c>
      <c r="NL14" s="68">
        <v>21.1</v>
      </c>
      <c r="NM14" s="68">
        <v>2.4</v>
      </c>
      <c r="NN14" s="68">
        <v>72.099999999999994</v>
      </c>
      <c r="NO14" s="68">
        <v>54.75</v>
      </c>
      <c r="NP14" s="68">
        <v>0</v>
      </c>
      <c r="NQ14" s="68">
        <v>72.239999999999995</v>
      </c>
      <c r="NR14" s="68">
        <v>0</v>
      </c>
      <c r="NS14" s="68">
        <v>4.4829999999999997</v>
      </c>
      <c r="NT14" s="68">
        <v>20.55</v>
      </c>
      <c r="NU14" s="68">
        <v>16.375</v>
      </c>
      <c r="NV14" s="68">
        <v>7.1</v>
      </c>
      <c r="NW14" s="68">
        <v>2.16</v>
      </c>
      <c r="NX14" s="68">
        <v>0</v>
      </c>
      <c r="NY14" s="68">
        <v>0</v>
      </c>
      <c r="NZ14" s="68">
        <v>0</v>
      </c>
      <c r="OA14" s="106">
        <f>'Прием от ВЭ'!BT7</f>
        <v>17874.971547851565</v>
      </c>
      <c r="OB14" s="69">
        <v>8.1399999999999988</v>
      </c>
      <c r="OC14" s="70">
        <v>0.40699999999999997</v>
      </c>
      <c r="OD14" s="71">
        <v>0</v>
      </c>
      <c r="OE14" s="71">
        <v>5.31</v>
      </c>
      <c r="OF14" s="72">
        <v>5.75</v>
      </c>
      <c r="OG14" s="92">
        <v>0</v>
      </c>
      <c r="OH14" s="93">
        <v>0</v>
      </c>
      <c r="OI14" s="169">
        <v>32.1</v>
      </c>
      <c r="OJ14" s="167">
        <v>32.979999999999997</v>
      </c>
      <c r="OK14" s="115">
        <v>36</v>
      </c>
      <c r="OL14" s="163">
        <v>3.08</v>
      </c>
      <c r="OM14" s="71">
        <v>0.82</v>
      </c>
      <c r="ON14" s="165">
        <v>7.75</v>
      </c>
      <c r="OO14" s="127">
        <v>0.36000000001195076</v>
      </c>
      <c r="OP14" s="128">
        <v>6.6599999999652937</v>
      </c>
      <c r="OQ14" s="120">
        <v>19.99999999998181</v>
      </c>
      <c r="OR14" s="73">
        <v>59.99999999994543</v>
      </c>
      <c r="OS14" s="74">
        <v>670.00000000189175</v>
      </c>
      <c r="OT14" s="75">
        <v>56</v>
      </c>
      <c r="OU14" s="75">
        <v>19</v>
      </c>
      <c r="OV14" s="76">
        <v>14.76</v>
      </c>
      <c r="OW14" s="77">
        <v>20.84</v>
      </c>
      <c r="OX14" s="110">
        <f>SUM(DW14:OW14)</f>
        <v>24334.013047853361</v>
      </c>
    </row>
    <row r="15" spans="1:428" ht="12.95" x14ac:dyDescent="0.25">
      <c r="A15" s="65">
        <f>$A$14+TIME(1,0,0)</f>
        <v>43817.041666666664</v>
      </c>
      <c r="B15" s="58">
        <v>80.599999999999994</v>
      </c>
      <c r="C15" s="58">
        <v>126.78</v>
      </c>
      <c r="D15" s="58">
        <v>0</v>
      </c>
      <c r="E15" s="58">
        <v>0.78</v>
      </c>
      <c r="F15" s="58">
        <v>3.048</v>
      </c>
      <c r="G15" s="58">
        <v>33.047999999999995</v>
      </c>
      <c r="H15" s="58">
        <v>3.84</v>
      </c>
      <c r="I15" s="58">
        <v>0</v>
      </c>
      <c r="J15" s="58">
        <v>38.4</v>
      </c>
      <c r="K15" s="58">
        <v>33.479999999999997</v>
      </c>
      <c r="L15" s="58">
        <v>5.62</v>
      </c>
      <c r="M15" s="58">
        <v>21.18</v>
      </c>
      <c r="N15" s="58">
        <v>35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21.84</v>
      </c>
      <c r="U15" s="58">
        <v>2.68</v>
      </c>
      <c r="V15" s="58">
        <v>0.3</v>
      </c>
      <c r="W15" s="58">
        <v>0.42</v>
      </c>
      <c r="X15" s="58">
        <v>4.5</v>
      </c>
      <c r="Y15" s="58">
        <v>0.5</v>
      </c>
      <c r="Z15" s="58">
        <v>0.495</v>
      </c>
      <c r="AA15" s="58">
        <v>0</v>
      </c>
      <c r="AB15" s="58">
        <v>49.08</v>
      </c>
      <c r="AC15" s="58">
        <v>16.420000000000002</v>
      </c>
      <c r="AD15" s="58">
        <v>16.18</v>
      </c>
      <c r="AE15" s="58">
        <v>6.28</v>
      </c>
      <c r="AF15" s="58">
        <v>0</v>
      </c>
      <c r="AG15" s="58">
        <v>0</v>
      </c>
      <c r="AH15" s="58">
        <v>9.7200000000000006</v>
      </c>
      <c r="AI15" s="58">
        <v>67.62</v>
      </c>
      <c r="AJ15" s="58">
        <v>23.864999999999998</v>
      </c>
      <c r="AK15" s="58">
        <v>30.405000000000001</v>
      </c>
      <c r="AL15" s="58">
        <v>14.22</v>
      </c>
      <c r="AM15" s="58">
        <v>35.26</v>
      </c>
      <c r="AN15" s="58">
        <v>9.66</v>
      </c>
      <c r="AO15" s="58">
        <v>36.159999999999997</v>
      </c>
      <c r="AP15" s="58">
        <v>53.12</v>
      </c>
      <c r="AQ15" s="58">
        <v>3.18</v>
      </c>
      <c r="AR15" s="58">
        <v>17.100000000000001</v>
      </c>
      <c r="AS15" s="58">
        <v>11.12</v>
      </c>
      <c r="AT15" s="58">
        <v>102.56</v>
      </c>
      <c r="AU15" s="58">
        <v>0.22500000000000001</v>
      </c>
      <c r="AV15" s="66">
        <v>0</v>
      </c>
      <c r="AW15" s="67">
        <v>120</v>
      </c>
      <c r="AX15" s="58">
        <v>0</v>
      </c>
      <c r="AY15" s="58">
        <v>0</v>
      </c>
      <c r="AZ15" s="58">
        <v>0</v>
      </c>
      <c r="BA15" s="58">
        <v>0</v>
      </c>
      <c r="BB15" s="58">
        <v>0</v>
      </c>
      <c r="BC15" s="58">
        <v>0</v>
      </c>
      <c r="BD15" s="58">
        <v>0</v>
      </c>
      <c r="BE15" s="58">
        <v>0</v>
      </c>
      <c r="BF15" s="58">
        <v>0</v>
      </c>
      <c r="BG15" s="58">
        <v>0</v>
      </c>
      <c r="BH15" s="58">
        <v>66.36</v>
      </c>
      <c r="BI15" s="58">
        <v>0.41399999999999998</v>
      </c>
      <c r="BJ15" s="58">
        <v>0.54900000000000004</v>
      </c>
      <c r="BK15" s="58">
        <v>0.53900000000000003</v>
      </c>
      <c r="BL15" s="58">
        <v>5.3499999999999999E-2</v>
      </c>
      <c r="BM15" s="58">
        <v>4.4999999999999997E-3</v>
      </c>
      <c r="BN15" s="58">
        <v>34.32</v>
      </c>
      <c r="BO15" s="58">
        <v>0.61450000000000005</v>
      </c>
      <c r="BP15" s="58">
        <v>0.51800000000000002</v>
      </c>
      <c r="BQ15" s="54"/>
      <c r="BR15" s="58">
        <v>0.57599999999999996</v>
      </c>
      <c r="BS15" s="58">
        <v>8.94</v>
      </c>
      <c r="BT15" s="58">
        <v>79.08</v>
      </c>
      <c r="BU15" s="58">
        <v>0.62749999999999995</v>
      </c>
      <c r="BV15" s="58">
        <v>70</v>
      </c>
      <c r="BW15" s="58">
        <v>63.92</v>
      </c>
      <c r="BX15" s="58">
        <v>295.2</v>
      </c>
      <c r="BY15" s="58">
        <v>0</v>
      </c>
      <c r="BZ15" s="58">
        <v>52.2</v>
      </c>
      <c r="CA15" s="58">
        <v>10.92</v>
      </c>
      <c r="CB15" s="58">
        <v>18.66</v>
      </c>
      <c r="CC15" s="58">
        <v>0</v>
      </c>
      <c r="CD15" s="58">
        <v>0</v>
      </c>
      <c r="CE15" s="58">
        <v>1.74</v>
      </c>
      <c r="CF15" s="58">
        <v>6.88</v>
      </c>
      <c r="CG15" s="58">
        <v>0</v>
      </c>
      <c r="CH15" s="58">
        <v>38.68</v>
      </c>
      <c r="CI15" s="58">
        <v>43.26</v>
      </c>
      <c r="CJ15" s="58">
        <v>16.8</v>
      </c>
      <c r="CK15" s="58">
        <v>0</v>
      </c>
      <c r="CL15" s="58">
        <v>0</v>
      </c>
      <c r="CM15" s="58">
        <v>3.758</v>
      </c>
      <c r="CN15" s="58">
        <v>131.28</v>
      </c>
      <c r="CO15" s="58">
        <v>135.04</v>
      </c>
      <c r="CP15" s="58">
        <v>65.64</v>
      </c>
      <c r="CQ15" s="58">
        <v>0</v>
      </c>
      <c r="CR15" s="58">
        <v>0</v>
      </c>
      <c r="CS15" s="58">
        <v>85</v>
      </c>
      <c r="CT15" s="58">
        <v>8.4149999999999991</v>
      </c>
      <c r="CU15" s="58">
        <v>12.44</v>
      </c>
      <c r="CV15" s="58">
        <v>104.22</v>
      </c>
      <c r="CW15" s="58">
        <v>0</v>
      </c>
      <c r="CX15" s="58">
        <v>41.88</v>
      </c>
      <c r="CY15" s="58">
        <v>64.319999999999993</v>
      </c>
      <c r="CZ15" s="58">
        <v>47.52</v>
      </c>
      <c r="DA15" s="58">
        <v>0.61699999999999999</v>
      </c>
      <c r="DB15" s="58">
        <v>0</v>
      </c>
      <c r="DC15" s="58">
        <v>0</v>
      </c>
      <c r="DD15" s="58">
        <v>20.56</v>
      </c>
      <c r="DE15" s="58">
        <v>12.86</v>
      </c>
      <c r="DF15" s="58">
        <v>0</v>
      </c>
      <c r="DG15" s="58">
        <v>15.96</v>
      </c>
      <c r="DH15" s="58">
        <v>0.06</v>
      </c>
      <c r="DI15" s="58">
        <v>63</v>
      </c>
      <c r="DJ15" s="58">
        <v>3.3</v>
      </c>
      <c r="DK15" s="58">
        <v>8.25</v>
      </c>
      <c r="DL15" s="58">
        <v>0.40899999999999997</v>
      </c>
      <c r="DM15" s="58">
        <v>0</v>
      </c>
      <c r="DN15" s="58">
        <v>7.24</v>
      </c>
      <c r="DO15" s="58">
        <v>0.50449999999999995</v>
      </c>
      <c r="DP15" s="58">
        <v>0</v>
      </c>
      <c r="DQ15" s="58">
        <v>11.3195</v>
      </c>
      <c r="DR15" s="58">
        <v>127.7</v>
      </c>
      <c r="DS15" s="58">
        <v>0</v>
      </c>
      <c r="DT15" s="58">
        <v>127.7</v>
      </c>
      <c r="DU15" s="58">
        <v>0</v>
      </c>
      <c r="DV15" s="58">
        <v>20.56</v>
      </c>
      <c r="DW15" s="68">
        <v>0</v>
      </c>
      <c r="DX15" s="68">
        <v>2.52</v>
      </c>
      <c r="DY15" s="68">
        <v>0.34499999999999997</v>
      </c>
      <c r="DZ15" s="68">
        <v>1.78</v>
      </c>
      <c r="EA15" s="68">
        <v>5.76</v>
      </c>
      <c r="EB15" s="68">
        <v>3.72</v>
      </c>
      <c r="EC15" s="68">
        <v>5.52</v>
      </c>
      <c r="ED15" s="68">
        <v>0</v>
      </c>
      <c r="EE15" s="68">
        <v>17.760000000000002</v>
      </c>
      <c r="EF15" s="68">
        <v>0</v>
      </c>
      <c r="EG15" s="68">
        <v>0</v>
      </c>
      <c r="EH15" s="68">
        <v>0</v>
      </c>
      <c r="EI15" s="68">
        <v>0.82</v>
      </c>
      <c r="EJ15" s="68">
        <v>1.52</v>
      </c>
      <c r="EK15" s="68">
        <v>0</v>
      </c>
      <c r="EL15" s="68">
        <v>0</v>
      </c>
      <c r="EM15" s="68">
        <v>9.48</v>
      </c>
      <c r="EN15" s="68">
        <v>25.14</v>
      </c>
      <c r="EO15" s="68">
        <v>14.36</v>
      </c>
      <c r="EP15" s="68">
        <v>14.84</v>
      </c>
      <c r="EQ15" s="68">
        <v>0</v>
      </c>
      <c r="ER15" s="68">
        <v>16.739999999999998</v>
      </c>
      <c r="ES15" s="68">
        <v>5.8079999999999998</v>
      </c>
      <c r="ET15" s="68">
        <v>14.256</v>
      </c>
      <c r="EU15" s="68">
        <v>67.86</v>
      </c>
      <c r="EV15" s="68">
        <v>29.32</v>
      </c>
      <c r="EW15" s="68">
        <v>3.27</v>
      </c>
      <c r="EX15" s="68">
        <v>0</v>
      </c>
      <c r="EY15" s="68">
        <v>0.78</v>
      </c>
      <c r="EZ15" s="68">
        <v>0</v>
      </c>
      <c r="FA15" s="68">
        <v>13.24</v>
      </c>
      <c r="FB15" s="68">
        <v>129.1</v>
      </c>
      <c r="FC15" s="68">
        <v>23.1</v>
      </c>
      <c r="FD15" s="68">
        <v>13.32</v>
      </c>
      <c r="FE15" s="68">
        <v>140.82</v>
      </c>
      <c r="FF15" s="68">
        <v>33.18</v>
      </c>
      <c r="FG15" s="68">
        <v>0</v>
      </c>
      <c r="FH15" s="68">
        <v>30.66</v>
      </c>
      <c r="FI15" s="68">
        <v>40.08</v>
      </c>
      <c r="FJ15" s="68">
        <v>54.3</v>
      </c>
      <c r="FK15" s="68">
        <v>165.6</v>
      </c>
      <c r="FL15" s="68">
        <v>57</v>
      </c>
      <c r="FM15" s="68">
        <v>0.33</v>
      </c>
      <c r="FN15" s="68">
        <v>0.12</v>
      </c>
      <c r="FO15" s="68">
        <v>2.2949999999999999</v>
      </c>
      <c r="FP15" s="68">
        <v>0</v>
      </c>
      <c r="FQ15" s="68">
        <v>34.799999999999997</v>
      </c>
      <c r="FR15" s="68">
        <v>35.700000000000003</v>
      </c>
      <c r="FS15" s="68">
        <v>25.335000000000001</v>
      </c>
      <c r="FT15" s="68">
        <v>5.7</v>
      </c>
      <c r="FU15" s="68">
        <v>14.64</v>
      </c>
      <c r="FV15" s="68">
        <v>12.794</v>
      </c>
      <c r="FW15" s="68">
        <v>13.05</v>
      </c>
      <c r="FX15" s="68">
        <v>46.56</v>
      </c>
      <c r="FY15" s="68">
        <v>1.38</v>
      </c>
      <c r="FZ15" s="68">
        <v>67.16</v>
      </c>
      <c r="GA15" s="68">
        <v>4.665</v>
      </c>
      <c r="GB15" s="68">
        <v>5.12</v>
      </c>
      <c r="GC15" s="68">
        <v>0.42</v>
      </c>
      <c r="GD15" s="68">
        <v>15.06</v>
      </c>
      <c r="GE15" s="68">
        <v>46.56</v>
      </c>
      <c r="GF15" s="68">
        <v>5.04</v>
      </c>
      <c r="GG15" s="68">
        <v>0.84</v>
      </c>
      <c r="GH15" s="68">
        <v>1.68</v>
      </c>
      <c r="GI15" s="68">
        <v>2.31</v>
      </c>
      <c r="GJ15" s="68">
        <v>0.67</v>
      </c>
      <c r="GK15" s="68">
        <v>4.12</v>
      </c>
      <c r="GL15" s="68">
        <v>11.46</v>
      </c>
      <c r="GM15" s="68">
        <v>1153.2</v>
      </c>
      <c r="GN15" s="68">
        <v>1.68</v>
      </c>
      <c r="GO15" s="68">
        <v>0.24</v>
      </c>
      <c r="GP15" s="68">
        <v>0</v>
      </c>
      <c r="GQ15" s="68">
        <v>0</v>
      </c>
      <c r="GR15" s="68">
        <v>52.4</v>
      </c>
      <c r="GS15" s="68">
        <v>55.8</v>
      </c>
      <c r="GT15" s="68">
        <v>1.68</v>
      </c>
      <c r="GU15" s="68">
        <v>7.38</v>
      </c>
      <c r="GV15" s="68">
        <v>0.1</v>
      </c>
      <c r="GW15" s="68">
        <v>0</v>
      </c>
      <c r="GX15" s="68">
        <v>28.2</v>
      </c>
      <c r="GY15" s="68">
        <v>0.1</v>
      </c>
      <c r="GZ15" s="68">
        <v>0</v>
      </c>
      <c r="HA15" s="68">
        <v>7.62</v>
      </c>
      <c r="HB15" s="68">
        <v>42.96</v>
      </c>
      <c r="HC15" s="68">
        <v>3.33</v>
      </c>
      <c r="HD15" s="68">
        <v>23.08</v>
      </c>
      <c r="HE15" s="68">
        <v>47.36</v>
      </c>
      <c r="HF15" s="68">
        <v>0</v>
      </c>
      <c r="HG15" s="68">
        <v>0</v>
      </c>
      <c r="HH15" s="68">
        <v>30.25</v>
      </c>
      <c r="HI15" s="68">
        <v>22.9</v>
      </c>
      <c r="HJ15" s="68">
        <v>0.96299999999999997</v>
      </c>
      <c r="HK15" s="68">
        <v>2.88</v>
      </c>
      <c r="HL15" s="68">
        <v>2.2999999999999998</v>
      </c>
      <c r="HM15" s="68">
        <v>3.2549999999999999</v>
      </c>
      <c r="HN15" s="68">
        <v>8.24</v>
      </c>
      <c r="HO15" s="68">
        <v>10</v>
      </c>
      <c r="HP15" s="68">
        <v>4.4999999999999998E-2</v>
      </c>
      <c r="HQ15" s="68">
        <v>0</v>
      </c>
      <c r="HR15" s="68">
        <v>0</v>
      </c>
      <c r="HS15" s="68">
        <v>0</v>
      </c>
      <c r="HT15" s="68">
        <v>0</v>
      </c>
      <c r="HU15" s="68">
        <v>0</v>
      </c>
      <c r="HV15" s="68">
        <v>0</v>
      </c>
      <c r="HW15" s="122">
        <v>0</v>
      </c>
      <c r="HX15" s="68">
        <v>0</v>
      </c>
      <c r="HY15" s="68">
        <v>0</v>
      </c>
      <c r="HZ15" s="68">
        <v>0</v>
      </c>
      <c r="IA15" s="68">
        <v>0</v>
      </c>
      <c r="IB15" s="68">
        <v>0</v>
      </c>
      <c r="IC15" s="68">
        <v>0</v>
      </c>
      <c r="ID15" s="68">
        <v>0</v>
      </c>
      <c r="IE15" s="68">
        <v>0</v>
      </c>
      <c r="IF15" s="68">
        <v>0</v>
      </c>
      <c r="IG15" s="68">
        <v>0</v>
      </c>
      <c r="IH15" s="68">
        <v>0</v>
      </c>
      <c r="II15" s="68">
        <v>0</v>
      </c>
      <c r="IJ15" s="68">
        <v>0</v>
      </c>
      <c r="IK15" s="68">
        <v>0</v>
      </c>
      <c r="IL15" s="68">
        <v>0</v>
      </c>
      <c r="IM15" s="68">
        <v>0</v>
      </c>
      <c r="IN15" s="68">
        <v>4.7</v>
      </c>
      <c r="IO15" s="68">
        <v>0</v>
      </c>
      <c r="IP15" s="68">
        <v>0</v>
      </c>
      <c r="IQ15" s="68">
        <v>0</v>
      </c>
      <c r="IR15" s="68">
        <v>5.07</v>
      </c>
      <c r="IS15" s="68">
        <v>4.53</v>
      </c>
      <c r="IT15" s="68">
        <v>9.09</v>
      </c>
      <c r="IU15" s="68">
        <v>20.82</v>
      </c>
      <c r="IV15" s="68">
        <v>117</v>
      </c>
      <c r="IW15" s="68">
        <v>67.56</v>
      </c>
      <c r="IX15" s="68">
        <v>45.33</v>
      </c>
      <c r="IY15" s="68">
        <v>9.3000000000000007</v>
      </c>
      <c r="IZ15" s="68">
        <v>8.94</v>
      </c>
      <c r="JA15" s="68">
        <v>0</v>
      </c>
      <c r="JB15" s="68">
        <v>38.28</v>
      </c>
      <c r="JC15" s="68">
        <v>4.2999999999999997E-2</v>
      </c>
      <c r="JD15" s="68">
        <v>23.48</v>
      </c>
      <c r="JE15" s="68">
        <v>12.04</v>
      </c>
      <c r="JF15" s="68">
        <v>10.272</v>
      </c>
      <c r="JG15" s="68">
        <v>24.312000000000001</v>
      </c>
      <c r="JH15" s="68">
        <v>0</v>
      </c>
      <c r="JI15" s="103">
        <v>2.76</v>
      </c>
      <c r="JJ15" s="68">
        <v>26.4</v>
      </c>
      <c r="JK15" s="68">
        <v>6.03</v>
      </c>
      <c r="JL15" s="68">
        <v>93.7</v>
      </c>
      <c r="JM15" s="68">
        <v>46.14</v>
      </c>
      <c r="JN15" s="68">
        <v>12.6</v>
      </c>
      <c r="JO15" s="68">
        <v>0</v>
      </c>
      <c r="JP15" s="68">
        <v>0.42499999999999999</v>
      </c>
      <c r="JQ15" s="68">
        <v>5.07</v>
      </c>
      <c r="JR15" s="68">
        <v>0.02</v>
      </c>
      <c r="JS15" s="68">
        <v>0</v>
      </c>
      <c r="JT15" s="68">
        <v>37.979999999999997</v>
      </c>
      <c r="JU15" s="68">
        <v>0.04</v>
      </c>
      <c r="JV15" s="68">
        <v>3.98</v>
      </c>
      <c r="JW15" s="68">
        <v>0.78</v>
      </c>
      <c r="JX15" s="68">
        <v>15.26</v>
      </c>
      <c r="JY15" s="68">
        <v>57.32</v>
      </c>
      <c r="JZ15" s="68">
        <v>115.68</v>
      </c>
      <c r="KA15" s="68">
        <v>10.425000000000001</v>
      </c>
      <c r="KB15" s="68">
        <v>53.56</v>
      </c>
      <c r="KC15" s="68">
        <v>27.28</v>
      </c>
      <c r="KD15" s="68">
        <v>0</v>
      </c>
      <c r="KE15" s="68">
        <v>0.02</v>
      </c>
      <c r="KF15" s="68">
        <v>3.13</v>
      </c>
      <c r="KG15" s="68">
        <v>9.84</v>
      </c>
      <c r="KH15" s="68">
        <v>6.46</v>
      </c>
      <c r="KI15" s="68">
        <v>5.77</v>
      </c>
      <c r="KJ15" s="68">
        <v>29.72</v>
      </c>
      <c r="KK15" s="68">
        <v>39.44</v>
      </c>
      <c r="KL15" s="68">
        <v>28.740000000000002</v>
      </c>
      <c r="KM15" s="68">
        <v>59.28</v>
      </c>
      <c r="KN15" s="68">
        <v>4.68</v>
      </c>
      <c r="KO15" s="68">
        <v>77.64</v>
      </c>
      <c r="KP15" s="68">
        <v>0</v>
      </c>
      <c r="KQ15" s="68">
        <v>16.079999999999998</v>
      </c>
      <c r="KR15" s="68">
        <v>0.72</v>
      </c>
      <c r="KS15" s="68">
        <v>0</v>
      </c>
      <c r="KT15" s="68">
        <v>6.86</v>
      </c>
      <c r="KU15" s="68">
        <v>4.2</v>
      </c>
      <c r="KV15" s="68">
        <v>0</v>
      </c>
      <c r="KW15" s="68">
        <v>5.0599999999999996</v>
      </c>
      <c r="KX15" s="68">
        <v>0</v>
      </c>
      <c r="KY15" s="68">
        <v>26.8</v>
      </c>
      <c r="KZ15" s="68">
        <v>136.04</v>
      </c>
      <c r="LA15" s="68">
        <v>16.04</v>
      </c>
      <c r="LB15" s="68">
        <v>7.38</v>
      </c>
      <c r="LC15" s="68">
        <v>14.24</v>
      </c>
      <c r="LD15" s="68">
        <v>0.46</v>
      </c>
      <c r="LE15" s="68">
        <v>6.11</v>
      </c>
      <c r="LF15" s="68">
        <v>0.62250000000000005</v>
      </c>
      <c r="LG15" s="68">
        <v>0</v>
      </c>
      <c r="LH15" s="68">
        <v>140</v>
      </c>
      <c r="LI15" s="68">
        <v>0</v>
      </c>
      <c r="LJ15" s="103">
        <v>21.3</v>
      </c>
      <c r="LK15" s="68">
        <v>0.94</v>
      </c>
      <c r="LL15" s="68">
        <v>0</v>
      </c>
      <c r="LM15" s="68">
        <v>0.62250000000000005</v>
      </c>
      <c r="LN15" s="68">
        <v>1.56</v>
      </c>
      <c r="LO15" s="68">
        <v>23.48</v>
      </c>
      <c r="LP15" s="68">
        <v>27.04</v>
      </c>
      <c r="LQ15" s="68">
        <v>41.28</v>
      </c>
      <c r="LR15" s="68">
        <v>11.88</v>
      </c>
      <c r="LS15" s="68">
        <v>44.4</v>
      </c>
      <c r="LT15" s="68">
        <v>7.05</v>
      </c>
      <c r="LU15" s="68">
        <v>11.558</v>
      </c>
      <c r="LV15" s="68">
        <v>10.41</v>
      </c>
      <c r="LW15" s="103">
        <v>16.77</v>
      </c>
      <c r="LX15" s="68">
        <v>10.545</v>
      </c>
      <c r="LY15" s="68">
        <v>14.04</v>
      </c>
      <c r="LZ15" s="68">
        <v>6.7949999999999999</v>
      </c>
      <c r="MA15" s="104">
        <v>6.63</v>
      </c>
      <c r="MB15" s="68">
        <v>0</v>
      </c>
      <c r="MC15" s="68">
        <v>0</v>
      </c>
      <c r="MD15" s="68">
        <v>38.159999999999997</v>
      </c>
      <c r="ME15" s="68">
        <v>38.159999999999997</v>
      </c>
      <c r="MF15" s="68">
        <v>0</v>
      </c>
      <c r="MG15" s="68">
        <v>0</v>
      </c>
      <c r="MH15" s="68">
        <v>15.1</v>
      </c>
      <c r="MI15" s="68">
        <v>0</v>
      </c>
      <c r="MJ15" s="68">
        <v>0</v>
      </c>
      <c r="MK15" s="68">
        <v>0</v>
      </c>
      <c r="ML15" s="68">
        <v>84.12</v>
      </c>
      <c r="MM15" s="68">
        <v>0.72</v>
      </c>
      <c r="MN15" s="68">
        <v>11.1</v>
      </c>
      <c r="MO15" s="103">
        <v>1.96</v>
      </c>
      <c r="MP15" s="68">
        <v>0</v>
      </c>
      <c r="MQ15" s="105">
        <v>1.9200000000009823</v>
      </c>
      <c r="MR15" s="68">
        <v>0</v>
      </c>
      <c r="MS15" s="68">
        <v>18.45</v>
      </c>
      <c r="MT15" s="68">
        <v>12.92</v>
      </c>
      <c r="MU15" s="68">
        <v>0</v>
      </c>
      <c r="MV15" s="68">
        <v>5.12</v>
      </c>
      <c r="MW15" s="68">
        <v>0</v>
      </c>
      <c r="MX15" s="68">
        <v>0</v>
      </c>
      <c r="MY15" s="68">
        <v>15.08</v>
      </c>
      <c r="MZ15" s="103">
        <v>0.04</v>
      </c>
      <c r="NA15" s="68">
        <v>0</v>
      </c>
      <c r="NB15" s="68">
        <v>1.2</v>
      </c>
      <c r="NC15" s="68">
        <v>0</v>
      </c>
      <c r="ND15" s="68">
        <v>1.95</v>
      </c>
      <c r="NE15" s="68">
        <v>4.3499999999999996</v>
      </c>
      <c r="NF15" s="68">
        <v>5.0739999999999998</v>
      </c>
      <c r="NG15" s="103">
        <v>20.91</v>
      </c>
      <c r="NH15" s="68">
        <v>7.38</v>
      </c>
      <c r="NI15" s="68">
        <v>0.20899999999999999</v>
      </c>
      <c r="NJ15" s="103">
        <v>0</v>
      </c>
      <c r="NK15" s="68">
        <v>0</v>
      </c>
      <c r="NL15" s="68">
        <v>21.38</v>
      </c>
      <c r="NM15" s="68">
        <v>2.4</v>
      </c>
      <c r="NN15" s="68">
        <v>59.62</v>
      </c>
      <c r="NO15" s="68">
        <v>49.05</v>
      </c>
      <c r="NP15" s="68">
        <v>0</v>
      </c>
      <c r="NQ15" s="68">
        <v>63.36</v>
      </c>
      <c r="NR15" s="68">
        <v>0</v>
      </c>
      <c r="NS15" s="68">
        <v>3.1459999999999999</v>
      </c>
      <c r="NT15" s="68">
        <v>18.84</v>
      </c>
      <c r="NU15" s="68">
        <v>12.6</v>
      </c>
      <c r="NV15" s="68">
        <v>5.32</v>
      </c>
      <c r="NW15" s="68">
        <v>1.95</v>
      </c>
      <c r="NX15" s="68">
        <v>0</v>
      </c>
      <c r="NY15" s="68">
        <v>0</v>
      </c>
      <c r="NZ15" s="68">
        <v>0</v>
      </c>
      <c r="OA15" s="106">
        <f>'Прием от ВЭ'!BT8</f>
        <v>16903.287124633793</v>
      </c>
      <c r="OB15" s="69">
        <v>7.14</v>
      </c>
      <c r="OC15" s="70">
        <v>0.35699999999999998</v>
      </c>
      <c r="OD15" s="78">
        <v>0</v>
      </c>
      <c r="OE15" s="79">
        <v>5.24</v>
      </c>
      <c r="OF15" s="72">
        <v>5.85</v>
      </c>
      <c r="OG15" s="92">
        <v>0</v>
      </c>
      <c r="OH15" s="93">
        <v>0</v>
      </c>
      <c r="OI15" s="169">
        <v>27.1</v>
      </c>
      <c r="OJ15" s="167">
        <v>33.64</v>
      </c>
      <c r="OK15" s="115">
        <v>36</v>
      </c>
      <c r="OL15" s="163">
        <v>2.84</v>
      </c>
      <c r="OM15" s="71">
        <v>0.76</v>
      </c>
      <c r="ON15" s="165">
        <v>7.67</v>
      </c>
      <c r="OO15" s="127">
        <v>0.36000000001195076</v>
      </c>
      <c r="OP15" s="128">
        <v>6.2999999999533429</v>
      </c>
      <c r="OQ15" s="120">
        <v>0</v>
      </c>
      <c r="OR15" s="73">
        <v>70.000000000050022</v>
      </c>
      <c r="OS15" s="74">
        <v>669.99999999825377</v>
      </c>
      <c r="OT15" s="75">
        <v>56</v>
      </c>
      <c r="OU15" s="75">
        <v>18</v>
      </c>
      <c r="OV15" s="80">
        <v>11.84</v>
      </c>
      <c r="OW15" s="68">
        <v>19.52</v>
      </c>
      <c r="OX15" s="110">
        <f>SUM(DW15:OW15)</f>
        <v>23027.114124632059</v>
      </c>
    </row>
    <row r="16" spans="1:428" ht="12.95" x14ac:dyDescent="0.25">
      <c r="A16" s="65">
        <f>$A$15+TIME(1,0,0)</f>
        <v>43817.083333333328</v>
      </c>
      <c r="B16" s="58">
        <v>82.4</v>
      </c>
      <c r="C16" s="58">
        <v>122.16</v>
      </c>
      <c r="D16" s="58">
        <v>0</v>
      </c>
      <c r="E16" s="58">
        <v>0.78</v>
      </c>
      <c r="F16" s="58">
        <v>3</v>
      </c>
      <c r="G16" s="58">
        <v>33.047999999999995</v>
      </c>
      <c r="H16" s="58">
        <v>3.93</v>
      </c>
      <c r="I16" s="58">
        <v>0</v>
      </c>
      <c r="J16" s="58">
        <v>32.520000000000003</v>
      </c>
      <c r="K16" s="58">
        <v>30.27</v>
      </c>
      <c r="L16" s="58">
        <v>5.14</v>
      </c>
      <c r="M16" s="58">
        <v>22.92</v>
      </c>
      <c r="N16" s="58">
        <v>30.44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22.29</v>
      </c>
      <c r="U16" s="58">
        <v>2.2200000000000002</v>
      </c>
      <c r="V16" s="58">
        <v>0.36</v>
      </c>
      <c r="W16" s="58">
        <v>0.28000000000000003</v>
      </c>
      <c r="X16" s="58">
        <v>4.5599999999999996</v>
      </c>
      <c r="Y16" s="58">
        <v>0.5</v>
      </c>
      <c r="Z16" s="58">
        <v>0.495</v>
      </c>
      <c r="AA16" s="58">
        <v>0</v>
      </c>
      <c r="AB16" s="58">
        <v>50.04</v>
      </c>
      <c r="AC16" s="58">
        <v>16.440000000000001</v>
      </c>
      <c r="AD16" s="58">
        <v>16.2</v>
      </c>
      <c r="AE16" s="58">
        <v>5.76</v>
      </c>
      <c r="AF16" s="58">
        <v>0</v>
      </c>
      <c r="AG16" s="58">
        <v>0</v>
      </c>
      <c r="AH16" s="58">
        <v>9.7200000000000006</v>
      </c>
      <c r="AI16" s="58">
        <v>67.56</v>
      </c>
      <c r="AJ16" s="58">
        <v>22.395</v>
      </c>
      <c r="AK16" s="58">
        <v>30.645</v>
      </c>
      <c r="AL16" s="58">
        <v>9.9</v>
      </c>
      <c r="AM16" s="58">
        <v>33.28</v>
      </c>
      <c r="AN16" s="58">
        <v>9.16</v>
      </c>
      <c r="AO16" s="58">
        <v>33.76</v>
      </c>
      <c r="AP16" s="58">
        <v>52.66</v>
      </c>
      <c r="AQ16" s="58">
        <v>3.2</v>
      </c>
      <c r="AR16" s="58">
        <v>13.38</v>
      </c>
      <c r="AS16" s="58">
        <v>11.08</v>
      </c>
      <c r="AT16" s="58">
        <v>102.48</v>
      </c>
      <c r="AU16" s="58">
        <v>0.22500000000000001</v>
      </c>
      <c r="AV16" s="66">
        <v>0</v>
      </c>
      <c r="AW16" s="67">
        <v>120</v>
      </c>
      <c r="AX16" s="58">
        <v>0</v>
      </c>
      <c r="AY16" s="58">
        <v>0</v>
      </c>
      <c r="AZ16" s="58">
        <v>0</v>
      </c>
      <c r="BA16" s="58">
        <v>0</v>
      </c>
      <c r="BB16" s="58">
        <v>0</v>
      </c>
      <c r="BC16" s="58">
        <v>0</v>
      </c>
      <c r="BD16" s="58">
        <v>0</v>
      </c>
      <c r="BE16" s="58">
        <v>0</v>
      </c>
      <c r="BF16" s="58">
        <v>0</v>
      </c>
      <c r="BG16" s="58">
        <v>0</v>
      </c>
      <c r="BH16" s="58">
        <v>66.36</v>
      </c>
      <c r="BI16" s="58">
        <v>0.41499999999999998</v>
      </c>
      <c r="BJ16" s="58">
        <v>0.46400000000000002</v>
      </c>
      <c r="BK16" s="58">
        <v>0.45550000000000002</v>
      </c>
      <c r="BL16" s="58">
        <v>3.3500000000000002E-2</v>
      </c>
      <c r="BM16" s="58">
        <v>4.0000000000000001E-3</v>
      </c>
      <c r="BN16" s="58">
        <v>32.79</v>
      </c>
      <c r="BO16" s="58">
        <v>0.61150000000000004</v>
      </c>
      <c r="BP16" s="58">
        <v>0.504</v>
      </c>
      <c r="BQ16" s="54"/>
      <c r="BR16" s="58">
        <v>0.52500000000000002</v>
      </c>
      <c r="BS16" s="58">
        <v>10.5</v>
      </c>
      <c r="BT16" s="58">
        <v>76.5</v>
      </c>
      <c r="BU16" s="58">
        <v>0.70199999999999996</v>
      </c>
      <c r="BV16" s="58">
        <v>70.319999999999993</v>
      </c>
      <c r="BW16" s="58">
        <v>63.64</v>
      </c>
      <c r="BX16" s="58">
        <v>293.2</v>
      </c>
      <c r="BY16" s="58">
        <v>0</v>
      </c>
      <c r="BZ16" s="58">
        <v>52.02</v>
      </c>
      <c r="CA16" s="58">
        <v>10.86</v>
      </c>
      <c r="CB16" s="58">
        <v>18.96</v>
      </c>
      <c r="CC16" s="58">
        <v>0</v>
      </c>
      <c r="CD16" s="58">
        <v>0</v>
      </c>
      <c r="CE16" s="58">
        <v>1.68</v>
      </c>
      <c r="CF16" s="58">
        <v>6.96</v>
      </c>
      <c r="CG16" s="58">
        <v>0</v>
      </c>
      <c r="CH16" s="58">
        <v>38.6</v>
      </c>
      <c r="CI16" s="58">
        <v>43.36</v>
      </c>
      <c r="CJ16" s="58">
        <v>16.079999999999998</v>
      </c>
      <c r="CK16" s="58">
        <v>0</v>
      </c>
      <c r="CL16" s="58">
        <v>0</v>
      </c>
      <c r="CM16" s="58">
        <v>3.6219999999999999</v>
      </c>
      <c r="CN16" s="58">
        <v>131.19999999999999</v>
      </c>
      <c r="CO16" s="58">
        <v>132.4</v>
      </c>
      <c r="CP16" s="58">
        <v>62.82</v>
      </c>
      <c r="CQ16" s="58">
        <v>0</v>
      </c>
      <c r="CR16" s="58">
        <v>0</v>
      </c>
      <c r="CS16" s="58">
        <v>82.4</v>
      </c>
      <c r="CT16" s="58">
        <v>7.5149999999999997</v>
      </c>
      <c r="CU16" s="58">
        <v>12.36</v>
      </c>
      <c r="CV16" s="58">
        <v>87.12</v>
      </c>
      <c r="CW16" s="58">
        <v>0</v>
      </c>
      <c r="CX16" s="58">
        <v>43.02</v>
      </c>
      <c r="CY16" s="58">
        <v>59.16</v>
      </c>
      <c r="CZ16" s="58">
        <v>46.32</v>
      </c>
      <c r="DA16" s="58">
        <v>0.60450000000000004</v>
      </c>
      <c r="DB16" s="58">
        <v>0</v>
      </c>
      <c r="DC16" s="58">
        <v>0</v>
      </c>
      <c r="DD16" s="58">
        <v>18.48</v>
      </c>
      <c r="DE16" s="58">
        <v>10.76</v>
      </c>
      <c r="DF16" s="58">
        <v>0</v>
      </c>
      <c r="DG16" s="58">
        <v>16.38</v>
      </c>
      <c r="DH16" s="58">
        <v>0.06</v>
      </c>
      <c r="DI16" s="58">
        <v>54.6</v>
      </c>
      <c r="DJ16" s="58">
        <v>3.3</v>
      </c>
      <c r="DK16" s="58">
        <v>8.1</v>
      </c>
      <c r="DL16" s="58">
        <v>0.3765</v>
      </c>
      <c r="DM16" s="58">
        <v>0</v>
      </c>
      <c r="DN16" s="58">
        <v>7.28</v>
      </c>
      <c r="DO16" s="58">
        <v>0.4375</v>
      </c>
      <c r="DP16" s="58">
        <v>0</v>
      </c>
      <c r="DQ16" s="58">
        <v>5.1425000000000001</v>
      </c>
      <c r="DR16" s="58">
        <v>127.6</v>
      </c>
      <c r="DS16" s="58">
        <v>0</v>
      </c>
      <c r="DT16" s="58">
        <v>127.6</v>
      </c>
      <c r="DU16" s="58">
        <v>0</v>
      </c>
      <c r="DV16" s="58">
        <v>18.48</v>
      </c>
      <c r="DW16" s="68">
        <v>0</v>
      </c>
      <c r="DX16" s="68">
        <v>2.52</v>
      </c>
      <c r="DY16" s="68">
        <v>0.34499999999999997</v>
      </c>
      <c r="DZ16" s="68">
        <v>1.6</v>
      </c>
      <c r="EA16" s="68">
        <v>5.46</v>
      </c>
      <c r="EB16" s="68">
        <v>6.69</v>
      </c>
      <c r="EC16" s="68">
        <v>6.48</v>
      </c>
      <c r="ED16" s="68">
        <v>0</v>
      </c>
      <c r="EE16" s="68">
        <v>20.36</v>
      </c>
      <c r="EF16" s="68">
        <v>0</v>
      </c>
      <c r="EG16" s="68">
        <v>0</v>
      </c>
      <c r="EH16" s="68">
        <v>0</v>
      </c>
      <c r="EI16" s="68">
        <v>0.88</v>
      </c>
      <c r="EJ16" s="68">
        <v>1.56</v>
      </c>
      <c r="EK16" s="68">
        <v>0</v>
      </c>
      <c r="EL16" s="68">
        <v>0</v>
      </c>
      <c r="EM16" s="68">
        <v>9.3000000000000007</v>
      </c>
      <c r="EN16" s="68">
        <v>23.25</v>
      </c>
      <c r="EO16" s="68">
        <v>13.04</v>
      </c>
      <c r="EP16" s="68">
        <v>14.24</v>
      </c>
      <c r="EQ16" s="68">
        <v>0</v>
      </c>
      <c r="ER16" s="68">
        <v>16.32</v>
      </c>
      <c r="ES16" s="68">
        <v>5.2560000000000002</v>
      </c>
      <c r="ET16" s="68">
        <v>14.208</v>
      </c>
      <c r="EU16" s="68">
        <v>57.3</v>
      </c>
      <c r="EV16" s="68">
        <v>25.56</v>
      </c>
      <c r="EW16" s="68">
        <v>3.3</v>
      </c>
      <c r="EX16" s="68">
        <v>0</v>
      </c>
      <c r="EY16" s="68">
        <v>0.76</v>
      </c>
      <c r="EZ16" s="68">
        <v>0</v>
      </c>
      <c r="FA16" s="68">
        <v>13.64</v>
      </c>
      <c r="FB16" s="68">
        <v>108.9</v>
      </c>
      <c r="FC16" s="68">
        <v>23.04</v>
      </c>
      <c r="FD16" s="68">
        <v>12.96</v>
      </c>
      <c r="FE16" s="68">
        <v>140.04</v>
      </c>
      <c r="FF16" s="68">
        <v>33.06</v>
      </c>
      <c r="FG16" s="68">
        <v>0</v>
      </c>
      <c r="FH16" s="68">
        <v>28.98</v>
      </c>
      <c r="FI16" s="68">
        <v>35.64</v>
      </c>
      <c r="FJ16" s="68">
        <v>51.72</v>
      </c>
      <c r="FK16" s="68">
        <v>159.19999999999999</v>
      </c>
      <c r="FL16" s="68">
        <v>49.5</v>
      </c>
      <c r="FM16" s="68">
        <v>0.34</v>
      </c>
      <c r="FN16" s="68">
        <v>0.08</v>
      </c>
      <c r="FO16" s="68">
        <v>2.16</v>
      </c>
      <c r="FP16" s="68">
        <v>0</v>
      </c>
      <c r="FQ16" s="68">
        <v>19.3</v>
      </c>
      <c r="FR16" s="68">
        <v>33</v>
      </c>
      <c r="FS16" s="68">
        <v>23.4</v>
      </c>
      <c r="FT16" s="68">
        <v>4.5999999999999996</v>
      </c>
      <c r="FU16" s="68">
        <v>14.94</v>
      </c>
      <c r="FV16" s="68">
        <v>12.792</v>
      </c>
      <c r="FW16" s="68">
        <v>12.69</v>
      </c>
      <c r="FX16" s="68">
        <v>46.32</v>
      </c>
      <c r="FY16" s="68">
        <v>1.32</v>
      </c>
      <c r="FZ16" s="68">
        <v>64.08</v>
      </c>
      <c r="GA16" s="68">
        <v>4.6050000000000004</v>
      </c>
      <c r="GB16" s="68">
        <v>4.92</v>
      </c>
      <c r="GC16" s="68">
        <v>0.28000000000000003</v>
      </c>
      <c r="GD16" s="68">
        <v>14.34</v>
      </c>
      <c r="GE16" s="68">
        <v>46.32</v>
      </c>
      <c r="GF16" s="68">
        <v>5.2</v>
      </c>
      <c r="GG16" s="68">
        <v>0.84</v>
      </c>
      <c r="GH16" s="68">
        <v>0.99</v>
      </c>
      <c r="GI16" s="68">
        <v>2.2799999999999998</v>
      </c>
      <c r="GJ16" s="68">
        <v>0.66</v>
      </c>
      <c r="GK16" s="68">
        <v>4.1500000000000004</v>
      </c>
      <c r="GL16" s="68">
        <v>11.16</v>
      </c>
      <c r="GM16" s="68">
        <v>1149.5999999999999</v>
      </c>
      <c r="GN16" s="68">
        <v>1.32</v>
      </c>
      <c r="GO16" s="68">
        <v>0.2</v>
      </c>
      <c r="GP16" s="68">
        <v>0</v>
      </c>
      <c r="GQ16" s="68">
        <v>0</v>
      </c>
      <c r="GR16" s="68">
        <v>51.8</v>
      </c>
      <c r="GS16" s="68">
        <v>51.3</v>
      </c>
      <c r="GT16" s="68">
        <v>1.52</v>
      </c>
      <c r="GU16" s="68">
        <v>10.86</v>
      </c>
      <c r="GV16" s="68">
        <v>0.09</v>
      </c>
      <c r="GW16" s="68">
        <v>0</v>
      </c>
      <c r="GX16" s="68">
        <v>24.15</v>
      </c>
      <c r="GY16" s="68">
        <v>0.09</v>
      </c>
      <c r="GZ16" s="68">
        <v>0</v>
      </c>
      <c r="HA16" s="68">
        <v>6.96</v>
      </c>
      <c r="HB16" s="68">
        <v>42.9</v>
      </c>
      <c r="HC16" s="68">
        <v>3.24</v>
      </c>
      <c r="HD16" s="68">
        <v>22.76</v>
      </c>
      <c r="HE16" s="68">
        <v>45.36</v>
      </c>
      <c r="HF16" s="68">
        <v>0</v>
      </c>
      <c r="HG16" s="68">
        <v>0</v>
      </c>
      <c r="HH16" s="68">
        <v>30.475000000000001</v>
      </c>
      <c r="HI16" s="68">
        <v>21.25</v>
      </c>
      <c r="HJ16" s="68">
        <v>0.96099999999999997</v>
      </c>
      <c r="HK16" s="68">
        <v>2.84</v>
      </c>
      <c r="HL16" s="68">
        <v>5.0199999999999996</v>
      </c>
      <c r="HM16" s="68">
        <v>2.2349999999999999</v>
      </c>
      <c r="HN16" s="68">
        <v>9.48</v>
      </c>
      <c r="HO16" s="68">
        <v>9.879999999999999</v>
      </c>
      <c r="HP16" s="68">
        <v>0.06</v>
      </c>
      <c r="HQ16" s="68">
        <v>0</v>
      </c>
      <c r="HR16" s="68">
        <v>0</v>
      </c>
      <c r="HS16" s="68">
        <v>0</v>
      </c>
      <c r="HT16" s="68">
        <v>0</v>
      </c>
      <c r="HU16" s="68">
        <v>0</v>
      </c>
      <c r="HV16" s="68">
        <v>0</v>
      </c>
      <c r="HW16" s="122">
        <v>0</v>
      </c>
      <c r="HX16" s="68">
        <v>0</v>
      </c>
      <c r="HY16" s="68">
        <v>0</v>
      </c>
      <c r="HZ16" s="68">
        <v>0</v>
      </c>
      <c r="IA16" s="68">
        <v>0</v>
      </c>
      <c r="IB16" s="68">
        <v>0</v>
      </c>
      <c r="IC16" s="68">
        <v>0</v>
      </c>
      <c r="ID16" s="68">
        <v>0</v>
      </c>
      <c r="IE16" s="68">
        <v>0</v>
      </c>
      <c r="IF16" s="68">
        <v>0</v>
      </c>
      <c r="IG16" s="68">
        <v>0</v>
      </c>
      <c r="IH16" s="68">
        <v>0</v>
      </c>
      <c r="II16" s="68">
        <v>0</v>
      </c>
      <c r="IJ16" s="68">
        <v>0</v>
      </c>
      <c r="IK16" s="68">
        <v>0</v>
      </c>
      <c r="IL16" s="68">
        <v>0</v>
      </c>
      <c r="IM16" s="68">
        <v>0</v>
      </c>
      <c r="IN16" s="68">
        <v>4.5999999999999996</v>
      </c>
      <c r="IO16" s="68">
        <v>0</v>
      </c>
      <c r="IP16" s="68">
        <v>0</v>
      </c>
      <c r="IQ16" s="68">
        <v>0</v>
      </c>
      <c r="IR16" s="68">
        <v>5.0999999999999996</v>
      </c>
      <c r="IS16" s="68">
        <v>4.4400000000000004</v>
      </c>
      <c r="IT16" s="68">
        <v>8.4</v>
      </c>
      <c r="IU16" s="68">
        <v>17.172000000000001</v>
      </c>
      <c r="IV16" s="68">
        <v>106.2</v>
      </c>
      <c r="IW16" s="68">
        <v>71.88</v>
      </c>
      <c r="IX16" s="68">
        <v>46.02</v>
      </c>
      <c r="IY16" s="68">
        <v>17.52</v>
      </c>
      <c r="IZ16" s="68">
        <v>7.98</v>
      </c>
      <c r="JA16" s="68">
        <v>0</v>
      </c>
      <c r="JB16" s="68">
        <v>38.25</v>
      </c>
      <c r="JC16" s="68">
        <v>4.2500000000000003E-2</v>
      </c>
      <c r="JD16" s="68">
        <v>24.28</v>
      </c>
      <c r="JE16" s="68">
        <v>9.64</v>
      </c>
      <c r="JF16" s="68">
        <v>10.824</v>
      </c>
      <c r="JG16" s="68">
        <v>26.832000000000001</v>
      </c>
      <c r="JH16" s="68">
        <v>0</v>
      </c>
      <c r="JI16" s="103">
        <v>2.76</v>
      </c>
      <c r="JJ16" s="68">
        <v>22.84</v>
      </c>
      <c r="JK16" s="68">
        <v>6.09</v>
      </c>
      <c r="JL16" s="68">
        <v>60.1</v>
      </c>
      <c r="JM16" s="68">
        <v>46.56</v>
      </c>
      <c r="JN16" s="68">
        <v>12.58</v>
      </c>
      <c r="JO16" s="68">
        <v>0</v>
      </c>
      <c r="JP16" s="68">
        <v>0.375</v>
      </c>
      <c r="JQ16" s="68">
        <v>5.13</v>
      </c>
      <c r="JR16" s="68">
        <v>0.01</v>
      </c>
      <c r="JS16" s="68">
        <v>0</v>
      </c>
      <c r="JT16" s="68">
        <v>38.28</v>
      </c>
      <c r="JU16" s="68">
        <v>0.04</v>
      </c>
      <c r="JV16" s="68">
        <v>4.0199999999999996</v>
      </c>
      <c r="JW16" s="68">
        <v>0.70499999999999996</v>
      </c>
      <c r="JX16" s="68">
        <v>15.7</v>
      </c>
      <c r="JY16" s="68">
        <v>56.48</v>
      </c>
      <c r="JZ16" s="68">
        <v>109.56</v>
      </c>
      <c r="KA16" s="68">
        <v>10.17</v>
      </c>
      <c r="KB16" s="68">
        <v>54.48</v>
      </c>
      <c r="KC16" s="68">
        <v>29.28</v>
      </c>
      <c r="KD16" s="68">
        <v>0</v>
      </c>
      <c r="KE16" s="68">
        <v>0.02</v>
      </c>
      <c r="KF16" s="68">
        <v>3.1</v>
      </c>
      <c r="KG16" s="68">
        <v>9.8800000000000008</v>
      </c>
      <c r="KH16" s="68">
        <v>6.28</v>
      </c>
      <c r="KI16" s="68">
        <v>5.41</v>
      </c>
      <c r="KJ16" s="68">
        <v>28.52</v>
      </c>
      <c r="KK16" s="68">
        <v>38.479999999999997</v>
      </c>
      <c r="KL16" s="68">
        <v>27</v>
      </c>
      <c r="KM16" s="68">
        <v>63.6</v>
      </c>
      <c r="KN16" s="68">
        <v>4.53</v>
      </c>
      <c r="KO16" s="68">
        <v>76.8</v>
      </c>
      <c r="KP16" s="68">
        <v>0</v>
      </c>
      <c r="KQ16" s="68">
        <v>15.36</v>
      </c>
      <c r="KR16" s="68">
        <v>0.68</v>
      </c>
      <c r="KS16" s="68">
        <v>0</v>
      </c>
      <c r="KT16" s="68">
        <v>9.64</v>
      </c>
      <c r="KU16" s="68">
        <v>4.2300000000000004</v>
      </c>
      <c r="KV16" s="68">
        <v>0</v>
      </c>
      <c r="KW16" s="68">
        <v>5.04</v>
      </c>
      <c r="KX16" s="68">
        <v>0</v>
      </c>
      <c r="KY16" s="68">
        <v>25.48</v>
      </c>
      <c r="KZ16" s="68">
        <v>135.6</v>
      </c>
      <c r="LA16" s="68">
        <v>15.14</v>
      </c>
      <c r="LB16" s="68">
        <v>7.05</v>
      </c>
      <c r="LC16" s="68">
        <v>13.8</v>
      </c>
      <c r="LD16" s="68">
        <v>0.42</v>
      </c>
      <c r="LE16" s="68">
        <v>5.81</v>
      </c>
      <c r="LF16" s="68">
        <v>1.05</v>
      </c>
      <c r="LG16" s="68">
        <v>0</v>
      </c>
      <c r="LH16" s="68">
        <v>136.9</v>
      </c>
      <c r="LI16" s="68">
        <v>0</v>
      </c>
      <c r="LJ16" s="103">
        <v>25.64</v>
      </c>
      <c r="LK16" s="68">
        <v>0.91</v>
      </c>
      <c r="LL16" s="68">
        <v>0</v>
      </c>
      <c r="LM16" s="68">
        <v>1.05</v>
      </c>
      <c r="LN16" s="68">
        <v>1.1399999999999999</v>
      </c>
      <c r="LO16" s="68">
        <v>19.8</v>
      </c>
      <c r="LP16" s="68">
        <v>21.52</v>
      </c>
      <c r="LQ16" s="68">
        <v>39.24</v>
      </c>
      <c r="LR16" s="68">
        <v>11.25</v>
      </c>
      <c r="LS16" s="68">
        <v>40.98</v>
      </c>
      <c r="LT16" s="68">
        <v>6.42</v>
      </c>
      <c r="LU16" s="68">
        <v>13.784000000000001</v>
      </c>
      <c r="LV16" s="68">
        <v>10.77</v>
      </c>
      <c r="LW16" s="103">
        <v>16.14</v>
      </c>
      <c r="LX16" s="68">
        <v>9.09</v>
      </c>
      <c r="LY16" s="68">
        <v>14.115</v>
      </c>
      <c r="LZ16" s="68">
        <v>6.6150000000000002</v>
      </c>
      <c r="MA16" s="104">
        <v>6.27</v>
      </c>
      <c r="MB16" s="68">
        <v>0</v>
      </c>
      <c r="MC16" s="68">
        <v>0</v>
      </c>
      <c r="MD16" s="68">
        <v>12.54</v>
      </c>
      <c r="ME16" s="68">
        <v>12.54</v>
      </c>
      <c r="MF16" s="68">
        <v>0</v>
      </c>
      <c r="MG16" s="68">
        <v>0</v>
      </c>
      <c r="MH16" s="68">
        <v>15</v>
      </c>
      <c r="MI16" s="68">
        <v>0</v>
      </c>
      <c r="MJ16" s="68">
        <v>0</v>
      </c>
      <c r="MK16" s="68">
        <v>0</v>
      </c>
      <c r="ML16" s="68">
        <v>86.28</v>
      </c>
      <c r="MM16" s="68">
        <v>2.16</v>
      </c>
      <c r="MN16" s="68">
        <v>11.1</v>
      </c>
      <c r="MO16" s="103">
        <v>2.2000000000000002</v>
      </c>
      <c r="MP16" s="68">
        <v>0</v>
      </c>
      <c r="MQ16" s="105">
        <v>0.95999999999912689</v>
      </c>
      <c r="MR16" s="68">
        <v>0</v>
      </c>
      <c r="MS16" s="68">
        <v>18.45</v>
      </c>
      <c r="MT16" s="68">
        <v>12.88</v>
      </c>
      <c r="MU16" s="68">
        <v>0</v>
      </c>
      <c r="MV16" s="68">
        <v>5</v>
      </c>
      <c r="MW16" s="68">
        <v>0</v>
      </c>
      <c r="MX16" s="68">
        <v>0</v>
      </c>
      <c r="MY16" s="68">
        <v>15.04</v>
      </c>
      <c r="MZ16" s="103">
        <v>0.08</v>
      </c>
      <c r="NA16" s="68">
        <v>0</v>
      </c>
      <c r="NB16" s="68">
        <v>1.74</v>
      </c>
      <c r="NC16" s="68">
        <v>0</v>
      </c>
      <c r="ND16" s="68">
        <v>1.77</v>
      </c>
      <c r="NE16" s="68">
        <v>4.26</v>
      </c>
      <c r="NF16" s="68">
        <v>5.0620000000000003</v>
      </c>
      <c r="NG16" s="103">
        <v>20.13</v>
      </c>
      <c r="NH16" s="68">
        <v>8.2349999999999994</v>
      </c>
      <c r="NI16" s="68">
        <v>0.11799999999999999</v>
      </c>
      <c r="NJ16" s="103">
        <v>0</v>
      </c>
      <c r="NK16" s="68">
        <v>0</v>
      </c>
      <c r="NL16" s="68">
        <v>21.1</v>
      </c>
      <c r="NM16" s="68">
        <v>2.4300000000000002</v>
      </c>
      <c r="NN16" s="68">
        <v>55.44</v>
      </c>
      <c r="NO16" s="68">
        <v>45.72</v>
      </c>
      <c r="NP16" s="68">
        <v>0</v>
      </c>
      <c r="NQ16" s="68">
        <v>59.52</v>
      </c>
      <c r="NR16" s="68">
        <v>0</v>
      </c>
      <c r="NS16" s="68">
        <v>2.8730000000000002</v>
      </c>
      <c r="NT16" s="68">
        <v>17.670000000000002</v>
      </c>
      <c r="NU16" s="68">
        <v>9.8249999999999993</v>
      </c>
      <c r="NV16" s="68">
        <v>4.9400000000000004</v>
      </c>
      <c r="NW16" s="68">
        <v>1.8</v>
      </c>
      <c r="NX16" s="68">
        <v>0</v>
      </c>
      <c r="NY16" s="68">
        <v>0</v>
      </c>
      <c r="NZ16" s="68">
        <v>0</v>
      </c>
      <c r="OA16" s="106">
        <f>'Прием от ВЭ'!BT9</f>
        <v>16608.353230285651</v>
      </c>
      <c r="OB16" s="69">
        <v>6.24</v>
      </c>
      <c r="OC16" s="70">
        <v>0.312</v>
      </c>
      <c r="OD16" s="71">
        <v>0</v>
      </c>
      <c r="OE16" s="71">
        <v>5.75</v>
      </c>
      <c r="OF16" s="72">
        <v>5.1100000000000003</v>
      </c>
      <c r="OG16" s="92">
        <v>0</v>
      </c>
      <c r="OH16" s="93">
        <v>0</v>
      </c>
      <c r="OI16" s="169">
        <v>26.7</v>
      </c>
      <c r="OJ16" s="167">
        <v>32.93</v>
      </c>
      <c r="OK16" s="115">
        <v>35</v>
      </c>
      <c r="OL16" s="163">
        <v>2.9</v>
      </c>
      <c r="OM16" s="71">
        <v>0.76</v>
      </c>
      <c r="ON16" s="165">
        <v>7.37</v>
      </c>
      <c r="OO16" s="127">
        <v>0.36000000001195076</v>
      </c>
      <c r="OP16" s="128">
        <v>5.9400000000437103</v>
      </c>
      <c r="OQ16" s="120">
        <v>19.99999999998181</v>
      </c>
      <c r="OR16" s="73">
        <v>59.99999999994543</v>
      </c>
      <c r="OS16" s="74">
        <v>650.00000000145519</v>
      </c>
      <c r="OT16" s="75">
        <v>56</v>
      </c>
      <c r="OU16" s="75">
        <v>19</v>
      </c>
      <c r="OV16" s="80">
        <v>10.68</v>
      </c>
      <c r="OW16" s="68">
        <v>19.12</v>
      </c>
      <c r="OX16" s="110">
        <f t="shared" ref="OX16:OX37" si="0">SUM(DW16:OW16)</f>
        <v>22498.509730287093</v>
      </c>
    </row>
    <row r="17" spans="1:414" ht="12.95" x14ac:dyDescent="0.25">
      <c r="A17" s="65">
        <f>$A$16+TIME(1,0,0)</f>
        <v>43817.124999999993</v>
      </c>
      <c r="B17" s="58">
        <v>87</v>
      </c>
      <c r="C17" s="58">
        <v>121.68</v>
      </c>
      <c r="D17" s="58">
        <v>0</v>
      </c>
      <c r="E17" s="58">
        <v>0.84</v>
      </c>
      <c r="F17" s="58">
        <v>3.048</v>
      </c>
      <c r="G17" s="58">
        <v>32.735999999999997</v>
      </c>
      <c r="H17" s="58">
        <v>4.07</v>
      </c>
      <c r="I17" s="58">
        <v>0</v>
      </c>
      <c r="J17" s="58">
        <v>31.98</v>
      </c>
      <c r="K17" s="58">
        <v>28.56</v>
      </c>
      <c r="L17" s="58">
        <v>4.76</v>
      </c>
      <c r="M17" s="58">
        <v>24.06</v>
      </c>
      <c r="N17" s="58">
        <v>28.44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20.864999999999998</v>
      </c>
      <c r="U17" s="58">
        <v>6.2</v>
      </c>
      <c r="V17" s="58">
        <v>0.42</v>
      </c>
      <c r="W17" s="58">
        <v>0.42</v>
      </c>
      <c r="X17" s="58">
        <v>6.86</v>
      </c>
      <c r="Y17" s="58">
        <v>0.48</v>
      </c>
      <c r="Z17" s="58">
        <v>0.51</v>
      </c>
      <c r="AA17" s="58">
        <v>0</v>
      </c>
      <c r="AB17" s="58">
        <v>46.8</v>
      </c>
      <c r="AC17" s="58">
        <v>16.440000000000001</v>
      </c>
      <c r="AD17" s="58">
        <v>16.22</v>
      </c>
      <c r="AE17" s="58">
        <v>4.5199999999999996</v>
      </c>
      <c r="AF17" s="58">
        <v>0</v>
      </c>
      <c r="AG17" s="58">
        <v>0</v>
      </c>
      <c r="AH17" s="58">
        <v>9.7799999999999994</v>
      </c>
      <c r="AI17" s="58">
        <v>67.5</v>
      </c>
      <c r="AJ17" s="58">
        <v>21.57</v>
      </c>
      <c r="AK17" s="58">
        <v>29.76</v>
      </c>
      <c r="AL17" s="58">
        <v>10.08</v>
      </c>
      <c r="AM17" s="58">
        <v>27.16</v>
      </c>
      <c r="AN17" s="58">
        <v>9.08</v>
      </c>
      <c r="AO17" s="58">
        <v>33.5</v>
      </c>
      <c r="AP17" s="58">
        <v>49.22</v>
      </c>
      <c r="AQ17" s="58">
        <v>3.18</v>
      </c>
      <c r="AR17" s="58">
        <v>13.28</v>
      </c>
      <c r="AS17" s="58">
        <v>11.04</v>
      </c>
      <c r="AT17" s="58">
        <v>102.48</v>
      </c>
      <c r="AU17" s="58">
        <v>0.24</v>
      </c>
      <c r="AV17" s="66">
        <v>0</v>
      </c>
      <c r="AW17" s="67">
        <v>120</v>
      </c>
      <c r="AX17" s="58">
        <v>0</v>
      </c>
      <c r="AY17" s="58">
        <v>0</v>
      </c>
      <c r="AZ17" s="58">
        <v>0</v>
      </c>
      <c r="BA17" s="58">
        <v>0</v>
      </c>
      <c r="BB17" s="58">
        <v>0</v>
      </c>
      <c r="BC17" s="58">
        <v>0</v>
      </c>
      <c r="BD17" s="58">
        <v>0</v>
      </c>
      <c r="BE17" s="58">
        <v>0</v>
      </c>
      <c r="BF17" s="58">
        <v>0</v>
      </c>
      <c r="BG17" s="58">
        <v>0</v>
      </c>
      <c r="BH17" s="58">
        <v>65.040000000000006</v>
      </c>
      <c r="BI17" s="58">
        <v>0.42</v>
      </c>
      <c r="BJ17" s="58">
        <v>0.42299999999999999</v>
      </c>
      <c r="BK17" s="58">
        <v>0.41049999999999998</v>
      </c>
      <c r="BL17" s="58">
        <v>5.0999999999999997E-2</v>
      </c>
      <c r="BM17" s="58">
        <v>3.5000000000000001E-3</v>
      </c>
      <c r="BN17" s="58">
        <v>32.85</v>
      </c>
      <c r="BO17" s="58">
        <v>0.61099999999999999</v>
      </c>
      <c r="BP17" s="58">
        <v>0.504</v>
      </c>
      <c r="BQ17" s="54"/>
      <c r="BR17" s="58">
        <v>0.51700000000000002</v>
      </c>
      <c r="BS17" s="58">
        <v>8.16</v>
      </c>
      <c r="BT17" s="58">
        <v>78.3</v>
      </c>
      <c r="BU17" s="58">
        <v>0.70699999999999996</v>
      </c>
      <c r="BV17" s="58">
        <v>70.680000000000007</v>
      </c>
      <c r="BW17" s="58">
        <v>63.04</v>
      </c>
      <c r="BX17" s="58">
        <v>304.2</v>
      </c>
      <c r="BY17" s="58">
        <v>0</v>
      </c>
      <c r="BZ17" s="58">
        <v>52.38</v>
      </c>
      <c r="CA17" s="58">
        <v>10.74</v>
      </c>
      <c r="CB17" s="58">
        <v>18.8</v>
      </c>
      <c r="CC17" s="58">
        <v>0</v>
      </c>
      <c r="CD17" s="58">
        <v>0</v>
      </c>
      <c r="CE17" s="58">
        <v>1.74</v>
      </c>
      <c r="CF17" s="58">
        <v>6.76</v>
      </c>
      <c r="CG17" s="58">
        <v>0</v>
      </c>
      <c r="CH17" s="58">
        <v>38.56</v>
      </c>
      <c r="CI17" s="58">
        <v>43.82</v>
      </c>
      <c r="CJ17" s="58">
        <v>15.68</v>
      </c>
      <c r="CK17" s="58">
        <v>0</v>
      </c>
      <c r="CL17" s="58">
        <v>0</v>
      </c>
      <c r="CM17" s="58">
        <v>3.681</v>
      </c>
      <c r="CN17" s="58">
        <v>131.52000000000001</v>
      </c>
      <c r="CO17" s="58">
        <v>132.24</v>
      </c>
      <c r="CP17" s="58">
        <v>62.46</v>
      </c>
      <c r="CQ17" s="58">
        <v>0</v>
      </c>
      <c r="CR17" s="58">
        <v>0</v>
      </c>
      <c r="CS17" s="58">
        <v>75.599999999999994</v>
      </c>
      <c r="CT17" s="58">
        <v>4.7249999999999996</v>
      </c>
      <c r="CU17" s="58">
        <v>12.44</v>
      </c>
      <c r="CV17" s="58">
        <v>82.32</v>
      </c>
      <c r="CW17" s="58">
        <v>0</v>
      </c>
      <c r="CX17" s="58">
        <v>42.48</v>
      </c>
      <c r="CY17" s="58">
        <v>59.82</v>
      </c>
      <c r="CZ17" s="58">
        <v>45.06</v>
      </c>
      <c r="DA17" s="58">
        <v>0.58450000000000002</v>
      </c>
      <c r="DB17" s="58">
        <v>0</v>
      </c>
      <c r="DC17" s="58">
        <v>0</v>
      </c>
      <c r="DD17" s="58">
        <v>21.36</v>
      </c>
      <c r="DE17" s="58">
        <v>10.08</v>
      </c>
      <c r="DF17" s="58">
        <v>0</v>
      </c>
      <c r="DG17" s="58">
        <v>15.84</v>
      </c>
      <c r="DH17" s="58">
        <v>0.06</v>
      </c>
      <c r="DI17" s="58">
        <v>49.98</v>
      </c>
      <c r="DJ17" s="58">
        <v>3.15</v>
      </c>
      <c r="DK17" s="58">
        <v>8.25</v>
      </c>
      <c r="DL17" s="58">
        <v>0.30649999999999999</v>
      </c>
      <c r="DM17" s="58">
        <v>0</v>
      </c>
      <c r="DN17" s="58">
        <v>7.28</v>
      </c>
      <c r="DO17" s="58">
        <v>0.34100000000000003</v>
      </c>
      <c r="DP17" s="58">
        <v>0</v>
      </c>
      <c r="DQ17" s="58">
        <v>13.0245</v>
      </c>
      <c r="DR17" s="58">
        <v>127.9</v>
      </c>
      <c r="DS17" s="58">
        <v>0</v>
      </c>
      <c r="DT17" s="58">
        <v>127.9</v>
      </c>
      <c r="DU17" s="58">
        <v>0</v>
      </c>
      <c r="DV17" s="58">
        <v>21.36</v>
      </c>
      <c r="DW17" s="68">
        <v>0</v>
      </c>
      <c r="DX17" s="68">
        <v>2.5049999999999999</v>
      </c>
      <c r="DY17" s="68">
        <v>0.3</v>
      </c>
      <c r="DZ17" s="68">
        <v>1.9</v>
      </c>
      <c r="EA17" s="68">
        <v>5.52</v>
      </c>
      <c r="EB17" s="68">
        <v>6.99</v>
      </c>
      <c r="EC17" s="68">
        <v>5.64</v>
      </c>
      <c r="ED17" s="68">
        <v>0</v>
      </c>
      <c r="EE17" s="68">
        <v>21.04</v>
      </c>
      <c r="EF17" s="68">
        <v>0</v>
      </c>
      <c r="EG17" s="68">
        <v>0</v>
      </c>
      <c r="EH17" s="68">
        <v>0</v>
      </c>
      <c r="EI17" s="68">
        <v>0.84</v>
      </c>
      <c r="EJ17" s="68">
        <v>1.52</v>
      </c>
      <c r="EK17" s="68">
        <v>0</v>
      </c>
      <c r="EL17" s="68">
        <v>0</v>
      </c>
      <c r="EM17" s="68">
        <v>8.8800000000000008</v>
      </c>
      <c r="EN17" s="68">
        <v>22.44</v>
      </c>
      <c r="EO17" s="68">
        <v>12.48</v>
      </c>
      <c r="EP17" s="68">
        <v>14.32</v>
      </c>
      <c r="EQ17" s="68">
        <v>0</v>
      </c>
      <c r="ER17" s="68">
        <v>16.62</v>
      </c>
      <c r="ES17" s="68">
        <v>5.3760000000000003</v>
      </c>
      <c r="ET17" s="68">
        <v>14.231999999999999</v>
      </c>
      <c r="EU17" s="68">
        <v>51.12</v>
      </c>
      <c r="EV17" s="68">
        <v>24.64</v>
      </c>
      <c r="EW17" s="68">
        <v>3.27</v>
      </c>
      <c r="EX17" s="68">
        <v>0</v>
      </c>
      <c r="EY17" s="68">
        <v>0.78</v>
      </c>
      <c r="EZ17" s="68">
        <v>0</v>
      </c>
      <c r="FA17" s="68">
        <v>12.84</v>
      </c>
      <c r="FB17" s="68">
        <v>98.3</v>
      </c>
      <c r="FC17" s="68">
        <v>22.86</v>
      </c>
      <c r="FD17" s="68">
        <v>12.66</v>
      </c>
      <c r="FE17" s="68">
        <v>139.68</v>
      </c>
      <c r="FF17" s="68">
        <v>33.06</v>
      </c>
      <c r="FG17" s="68">
        <v>0</v>
      </c>
      <c r="FH17" s="68">
        <v>29.46</v>
      </c>
      <c r="FI17" s="68">
        <v>33.36</v>
      </c>
      <c r="FJ17" s="68">
        <v>49.08</v>
      </c>
      <c r="FK17" s="68">
        <v>158.30000000000001</v>
      </c>
      <c r="FL17" s="68">
        <v>44.64</v>
      </c>
      <c r="FM17" s="68">
        <v>0.33</v>
      </c>
      <c r="FN17" s="68">
        <v>0.04</v>
      </c>
      <c r="FO17" s="68">
        <v>2.2050000000000001</v>
      </c>
      <c r="FP17" s="68">
        <v>0</v>
      </c>
      <c r="FQ17" s="68">
        <v>21.5</v>
      </c>
      <c r="FR17" s="68">
        <v>36.4</v>
      </c>
      <c r="FS17" s="68">
        <v>21.495000000000001</v>
      </c>
      <c r="FT17" s="68">
        <v>5.4</v>
      </c>
      <c r="FU17" s="68">
        <v>13.89</v>
      </c>
      <c r="FV17" s="68">
        <v>12.76</v>
      </c>
      <c r="FW17" s="68">
        <v>13.23</v>
      </c>
      <c r="FX17" s="68">
        <v>53.1</v>
      </c>
      <c r="FY17" s="68">
        <v>1.38</v>
      </c>
      <c r="FZ17" s="68">
        <v>59.28</v>
      </c>
      <c r="GA17" s="68">
        <v>4.6349999999999998</v>
      </c>
      <c r="GB17" s="68">
        <v>4.96</v>
      </c>
      <c r="GC17" s="68">
        <v>0.42</v>
      </c>
      <c r="GD17" s="68">
        <v>13.44</v>
      </c>
      <c r="GE17" s="68">
        <v>53.1</v>
      </c>
      <c r="GF17" s="68">
        <v>5.2</v>
      </c>
      <c r="GG17" s="68">
        <v>0.9</v>
      </c>
      <c r="GH17" s="68">
        <v>2.6549999999999998</v>
      </c>
      <c r="GI17" s="68">
        <v>2.31</v>
      </c>
      <c r="GJ17" s="68">
        <v>0.66</v>
      </c>
      <c r="GK17" s="68">
        <v>4.12</v>
      </c>
      <c r="GL17" s="68">
        <v>10.86</v>
      </c>
      <c r="GM17" s="68">
        <v>1144.4000000000001</v>
      </c>
      <c r="GN17" s="68">
        <v>1.1200000000000001</v>
      </c>
      <c r="GO17" s="68">
        <v>0.16</v>
      </c>
      <c r="GP17" s="68">
        <v>0</v>
      </c>
      <c r="GQ17" s="68">
        <v>0</v>
      </c>
      <c r="GR17" s="68">
        <v>51.5</v>
      </c>
      <c r="GS17" s="68">
        <v>49.9</v>
      </c>
      <c r="GT17" s="68">
        <v>1.48</v>
      </c>
      <c r="GU17" s="68">
        <v>13.2</v>
      </c>
      <c r="GV17" s="68">
        <v>0.09</v>
      </c>
      <c r="GW17" s="68">
        <v>0</v>
      </c>
      <c r="GX17" s="68">
        <v>23.52</v>
      </c>
      <c r="GY17" s="68">
        <v>0.09</v>
      </c>
      <c r="GZ17" s="68">
        <v>0</v>
      </c>
      <c r="HA17" s="68">
        <v>7.02</v>
      </c>
      <c r="HB17" s="68">
        <v>41.94</v>
      </c>
      <c r="HC17" s="68">
        <v>3.3149999999999999</v>
      </c>
      <c r="HD17" s="68">
        <v>21.04</v>
      </c>
      <c r="HE17" s="68">
        <v>44.36</v>
      </c>
      <c r="HF17" s="68">
        <v>0</v>
      </c>
      <c r="HG17" s="68">
        <v>0</v>
      </c>
      <c r="HH17" s="68">
        <v>29.024999999999999</v>
      </c>
      <c r="HI17" s="68">
        <v>20.024999999999999</v>
      </c>
      <c r="HJ17" s="68">
        <v>0.95599999999999996</v>
      </c>
      <c r="HK17" s="68">
        <v>3.44</v>
      </c>
      <c r="HL17" s="68">
        <v>4.74</v>
      </c>
      <c r="HM17" s="68">
        <v>1.845</v>
      </c>
      <c r="HN17" s="68">
        <v>8.8800000000000008</v>
      </c>
      <c r="HO17" s="68">
        <v>9.84</v>
      </c>
      <c r="HP17" s="68">
        <v>4.4999999999999998E-2</v>
      </c>
      <c r="HQ17" s="68">
        <v>0</v>
      </c>
      <c r="HR17" s="68">
        <v>0</v>
      </c>
      <c r="HS17" s="68">
        <v>0</v>
      </c>
      <c r="HT17" s="68">
        <v>0</v>
      </c>
      <c r="HU17" s="68">
        <v>0</v>
      </c>
      <c r="HV17" s="68">
        <v>0</v>
      </c>
      <c r="HW17" s="122">
        <v>0</v>
      </c>
      <c r="HX17" s="68">
        <v>0</v>
      </c>
      <c r="HY17" s="68">
        <v>0</v>
      </c>
      <c r="HZ17" s="68">
        <v>0</v>
      </c>
      <c r="IA17" s="68">
        <v>0</v>
      </c>
      <c r="IB17" s="68">
        <v>0</v>
      </c>
      <c r="IC17" s="68">
        <v>0</v>
      </c>
      <c r="ID17" s="68">
        <v>0</v>
      </c>
      <c r="IE17" s="68">
        <v>0</v>
      </c>
      <c r="IF17" s="68">
        <v>0</v>
      </c>
      <c r="IG17" s="68">
        <v>0</v>
      </c>
      <c r="IH17" s="68">
        <v>0</v>
      </c>
      <c r="II17" s="68">
        <v>0</v>
      </c>
      <c r="IJ17" s="68">
        <v>0</v>
      </c>
      <c r="IK17" s="68">
        <v>0</v>
      </c>
      <c r="IL17" s="68">
        <v>0</v>
      </c>
      <c r="IM17" s="68">
        <v>0</v>
      </c>
      <c r="IN17" s="68">
        <v>4.5</v>
      </c>
      <c r="IO17" s="68">
        <v>0</v>
      </c>
      <c r="IP17" s="68">
        <v>0</v>
      </c>
      <c r="IQ17" s="68">
        <v>0</v>
      </c>
      <c r="IR17" s="68">
        <v>5.07</v>
      </c>
      <c r="IS17" s="68">
        <v>4.3499999999999996</v>
      </c>
      <c r="IT17" s="68">
        <v>7.7700000000000005</v>
      </c>
      <c r="IU17" s="68">
        <v>17.664000000000001</v>
      </c>
      <c r="IV17" s="68">
        <v>102</v>
      </c>
      <c r="IW17" s="68">
        <v>40.619999999999997</v>
      </c>
      <c r="IX17" s="68">
        <v>46.05</v>
      </c>
      <c r="IY17" s="68">
        <v>20.82</v>
      </c>
      <c r="IZ17" s="68">
        <v>8.5649999999999995</v>
      </c>
      <c r="JA17" s="68">
        <v>0</v>
      </c>
      <c r="JB17" s="68">
        <v>38.19</v>
      </c>
      <c r="JC17" s="68">
        <v>4.2999999999999997E-2</v>
      </c>
      <c r="JD17" s="68">
        <v>24.24</v>
      </c>
      <c r="JE17" s="68">
        <v>9.84</v>
      </c>
      <c r="JF17" s="68">
        <v>11.543999999999999</v>
      </c>
      <c r="JG17" s="68">
        <v>26.495999999999999</v>
      </c>
      <c r="JH17" s="68">
        <v>0</v>
      </c>
      <c r="JI17" s="103">
        <v>2.76</v>
      </c>
      <c r="JJ17" s="68">
        <v>23.76</v>
      </c>
      <c r="JK17" s="68">
        <v>6.09</v>
      </c>
      <c r="JL17" s="68">
        <v>94.4</v>
      </c>
      <c r="JM17" s="68">
        <v>46.38</v>
      </c>
      <c r="JN17" s="68">
        <v>12.06</v>
      </c>
      <c r="JO17" s="68">
        <v>0</v>
      </c>
      <c r="JP17" s="68">
        <v>0.42499999999999999</v>
      </c>
      <c r="JQ17" s="68">
        <v>5.0999999999999996</v>
      </c>
      <c r="JR17" s="68">
        <v>0.01</v>
      </c>
      <c r="JS17" s="68">
        <v>0</v>
      </c>
      <c r="JT17" s="68">
        <v>39.18</v>
      </c>
      <c r="JU17" s="68">
        <v>0.04</v>
      </c>
      <c r="JV17" s="68">
        <v>5.18</v>
      </c>
      <c r="JW17" s="68">
        <v>0.84</v>
      </c>
      <c r="JX17" s="68">
        <v>14.14</v>
      </c>
      <c r="JY17" s="68">
        <v>52.96</v>
      </c>
      <c r="JZ17" s="68">
        <v>114.92</v>
      </c>
      <c r="KA17" s="68">
        <v>9.42</v>
      </c>
      <c r="KB17" s="68">
        <v>62.6</v>
      </c>
      <c r="KC17" s="68">
        <v>28.24</v>
      </c>
      <c r="KD17" s="68">
        <v>0</v>
      </c>
      <c r="KE17" s="68">
        <v>0.02</v>
      </c>
      <c r="KF17" s="68">
        <v>2.92</v>
      </c>
      <c r="KG17" s="68">
        <v>10.36</v>
      </c>
      <c r="KH17" s="68">
        <v>4.7</v>
      </c>
      <c r="KI17" s="68">
        <v>3.83</v>
      </c>
      <c r="KJ17" s="68">
        <v>28.16</v>
      </c>
      <c r="KK17" s="68">
        <v>38</v>
      </c>
      <c r="KL17" s="68">
        <v>26.880000000000003</v>
      </c>
      <c r="KM17" s="68">
        <v>69.680000000000007</v>
      </c>
      <c r="KN17" s="68">
        <v>4.71</v>
      </c>
      <c r="KO17" s="68">
        <v>75.760000000000005</v>
      </c>
      <c r="KP17" s="68">
        <v>0</v>
      </c>
      <c r="KQ17" s="68">
        <v>11.82</v>
      </c>
      <c r="KR17" s="68">
        <v>0.7</v>
      </c>
      <c r="KS17" s="68">
        <v>0</v>
      </c>
      <c r="KT17" s="68">
        <v>9.1199999999999992</v>
      </c>
      <c r="KU17" s="68">
        <v>4.1399999999999997</v>
      </c>
      <c r="KV17" s="68">
        <v>0</v>
      </c>
      <c r="KW17" s="68">
        <v>5.04</v>
      </c>
      <c r="KX17" s="68">
        <v>0</v>
      </c>
      <c r="KY17" s="68">
        <v>24.12</v>
      </c>
      <c r="KZ17" s="68">
        <v>132.28</v>
      </c>
      <c r="LA17" s="68">
        <v>15.79</v>
      </c>
      <c r="LB17" s="68">
        <v>6.09</v>
      </c>
      <c r="LC17" s="68">
        <v>13.64</v>
      </c>
      <c r="LD17" s="68">
        <v>0.43</v>
      </c>
      <c r="LE17" s="68">
        <v>5.9</v>
      </c>
      <c r="LF17" s="68">
        <v>0.4425</v>
      </c>
      <c r="LG17" s="68">
        <v>0</v>
      </c>
      <c r="LH17" s="68">
        <v>134.69999999999999</v>
      </c>
      <c r="LI17" s="68">
        <v>0</v>
      </c>
      <c r="LJ17" s="103">
        <v>19.23</v>
      </c>
      <c r="LK17" s="68">
        <v>0.87</v>
      </c>
      <c r="LL17" s="68">
        <v>0</v>
      </c>
      <c r="LM17" s="68">
        <v>0.4425</v>
      </c>
      <c r="LN17" s="68">
        <v>1.08</v>
      </c>
      <c r="LO17" s="68">
        <v>19.440000000000001</v>
      </c>
      <c r="LP17" s="68">
        <v>21.96</v>
      </c>
      <c r="LQ17" s="68">
        <v>38.56</v>
      </c>
      <c r="LR17" s="68">
        <v>11.25</v>
      </c>
      <c r="LS17" s="68">
        <v>40.86</v>
      </c>
      <c r="LT17" s="68">
        <v>6.75</v>
      </c>
      <c r="LU17" s="68">
        <v>13.728</v>
      </c>
      <c r="LV17" s="68">
        <v>10.845000000000001</v>
      </c>
      <c r="LW17" s="103">
        <v>16.5</v>
      </c>
      <c r="LX17" s="68">
        <v>9.4949999999999992</v>
      </c>
      <c r="LY17" s="68">
        <v>13.725</v>
      </c>
      <c r="LZ17" s="68">
        <v>6.57</v>
      </c>
      <c r="MA17" s="104">
        <v>6.3</v>
      </c>
      <c r="MB17" s="68">
        <v>0</v>
      </c>
      <c r="MC17" s="68">
        <v>0</v>
      </c>
      <c r="MD17" s="68">
        <v>11.7</v>
      </c>
      <c r="ME17" s="68">
        <v>11.7</v>
      </c>
      <c r="MF17" s="68">
        <v>0</v>
      </c>
      <c r="MG17" s="68">
        <v>0</v>
      </c>
      <c r="MH17" s="68">
        <v>20.8</v>
      </c>
      <c r="MI17" s="68">
        <v>0</v>
      </c>
      <c r="MJ17" s="68">
        <v>0</v>
      </c>
      <c r="MK17" s="68">
        <v>0</v>
      </c>
      <c r="ML17" s="68">
        <v>71.099999999999994</v>
      </c>
      <c r="MM17" s="68">
        <v>1.64</v>
      </c>
      <c r="MN17" s="68">
        <v>11.1</v>
      </c>
      <c r="MO17" s="103">
        <v>2.3199999999999998</v>
      </c>
      <c r="MP17" s="68">
        <v>0</v>
      </c>
      <c r="MQ17" s="105">
        <v>0.96000000000185537</v>
      </c>
      <c r="MR17" s="68">
        <v>0</v>
      </c>
      <c r="MS17" s="68">
        <v>18.420000000000002</v>
      </c>
      <c r="MT17" s="68">
        <v>12.92</v>
      </c>
      <c r="MU17" s="68">
        <v>0</v>
      </c>
      <c r="MV17" s="68">
        <v>5.12</v>
      </c>
      <c r="MW17" s="68">
        <v>0</v>
      </c>
      <c r="MX17" s="68">
        <v>0</v>
      </c>
      <c r="MY17" s="68">
        <v>15</v>
      </c>
      <c r="MZ17" s="103">
        <v>0.04</v>
      </c>
      <c r="NA17" s="68">
        <v>0</v>
      </c>
      <c r="NB17" s="68">
        <v>1.77</v>
      </c>
      <c r="NC17" s="68">
        <v>0</v>
      </c>
      <c r="ND17" s="68">
        <v>1.86</v>
      </c>
      <c r="NE17" s="68">
        <v>4.2300000000000004</v>
      </c>
      <c r="NF17" s="68">
        <v>5.0780000000000003</v>
      </c>
      <c r="NG17" s="103">
        <v>17.97</v>
      </c>
      <c r="NH17" s="68">
        <v>7.35</v>
      </c>
      <c r="NI17" s="68">
        <v>0.20100000000000001</v>
      </c>
      <c r="NJ17" s="103">
        <v>0</v>
      </c>
      <c r="NK17" s="68">
        <v>0</v>
      </c>
      <c r="NL17" s="68">
        <v>21.66</v>
      </c>
      <c r="NM17" s="68">
        <v>2.4300000000000002</v>
      </c>
      <c r="NN17" s="68">
        <v>53.68</v>
      </c>
      <c r="NO17" s="68">
        <v>46.41</v>
      </c>
      <c r="NP17" s="68">
        <v>0</v>
      </c>
      <c r="NQ17" s="68">
        <v>56.8</v>
      </c>
      <c r="NR17" s="68">
        <v>0</v>
      </c>
      <c r="NS17" s="68">
        <v>3.0129999999999999</v>
      </c>
      <c r="NT17" s="68">
        <v>16.170000000000002</v>
      </c>
      <c r="NU17" s="68">
        <v>10.5</v>
      </c>
      <c r="NV17" s="68">
        <v>5.17</v>
      </c>
      <c r="NW17" s="68">
        <v>2.0099999999999998</v>
      </c>
      <c r="NX17" s="68">
        <v>0</v>
      </c>
      <c r="NY17" s="68">
        <v>0</v>
      </c>
      <c r="NZ17" s="68">
        <v>0</v>
      </c>
      <c r="OA17" s="106">
        <f>'Прием от ВЭ'!BT10</f>
        <v>16501.051502075199</v>
      </c>
      <c r="OB17" s="69">
        <v>6.18</v>
      </c>
      <c r="OC17" s="70">
        <v>0.309</v>
      </c>
      <c r="OD17" s="71">
        <v>0</v>
      </c>
      <c r="OE17" s="71">
        <v>7.52</v>
      </c>
      <c r="OF17" s="72">
        <v>3.09</v>
      </c>
      <c r="OG17" s="92">
        <v>0</v>
      </c>
      <c r="OH17" s="93">
        <v>0</v>
      </c>
      <c r="OI17" s="169">
        <v>41.6</v>
      </c>
      <c r="OJ17" s="167">
        <v>32.880000000000003</v>
      </c>
      <c r="OK17" s="115">
        <v>36</v>
      </c>
      <c r="OL17" s="163">
        <v>2.88</v>
      </c>
      <c r="OM17" s="71">
        <v>0.72</v>
      </c>
      <c r="ON17" s="165">
        <v>7.45</v>
      </c>
      <c r="OO17" s="127">
        <v>0.35999999996079168</v>
      </c>
      <c r="OP17" s="128">
        <v>5.3999999999746251</v>
      </c>
      <c r="OQ17" s="120">
        <v>0</v>
      </c>
      <c r="OR17" s="73">
        <v>60.000000000059117</v>
      </c>
      <c r="OS17" s="74">
        <v>659.99999999985448</v>
      </c>
      <c r="OT17" s="75">
        <v>56</v>
      </c>
      <c r="OU17" s="75">
        <v>19</v>
      </c>
      <c r="OV17" s="80">
        <v>10.56</v>
      </c>
      <c r="OW17" s="68">
        <v>19.760000000000002</v>
      </c>
      <c r="OX17" s="110">
        <f t="shared" si="0"/>
        <v>22343.841502075058</v>
      </c>
    </row>
    <row r="18" spans="1:414" ht="12.95" x14ac:dyDescent="0.25">
      <c r="A18" s="65">
        <f>$A$17+TIME(1,0,0)</f>
        <v>43817.166666666657</v>
      </c>
      <c r="B18" s="58">
        <v>83.4</v>
      </c>
      <c r="C18" s="58">
        <v>125.04</v>
      </c>
      <c r="D18" s="58">
        <v>0</v>
      </c>
      <c r="E18" s="58">
        <v>0.78</v>
      </c>
      <c r="F18" s="58">
        <v>2.9280000000000004</v>
      </c>
      <c r="G18" s="58">
        <v>3.2664</v>
      </c>
      <c r="H18" s="58">
        <v>3.83</v>
      </c>
      <c r="I18" s="58">
        <v>0</v>
      </c>
      <c r="J18" s="58">
        <v>31.68</v>
      </c>
      <c r="K18" s="58">
        <v>28.23</v>
      </c>
      <c r="L18" s="58">
        <v>7.28</v>
      </c>
      <c r="M18" s="58">
        <v>27.48</v>
      </c>
      <c r="N18" s="58">
        <v>31.44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20.234999999999999</v>
      </c>
      <c r="U18" s="58">
        <v>3.5</v>
      </c>
      <c r="V18" s="58">
        <v>0.4</v>
      </c>
      <c r="W18" s="58">
        <v>0.28000000000000003</v>
      </c>
      <c r="X18" s="58">
        <v>4.82</v>
      </c>
      <c r="Y18" s="58">
        <v>0.48</v>
      </c>
      <c r="Z18" s="58">
        <v>0.495</v>
      </c>
      <c r="AA18" s="58">
        <v>0</v>
      </c>
      <c r="AB18" s="58">
        <v>47.52</v>
      </c>
      <c r="AC18" s="58">
        <v>16.48</v>
      </c>
      <c r="AD18" s="58">
        <v>16.3</v>
      </c>
      <c r="AE18" s="58">
        <v>4.5199999999999996</v>
      </c>
      <c r="AF18" s="58">
        <v>0</v>
      </c>
      <c r="AG18" s="58">
        <v>0</v>
      </c>
      <c r="AH18" s="58">
        <v>9.9</v>
      </c>
      <c r="AI18" s="58">
        <v>67.56</v>
      </c>
      <c r="AJ18" s="58">
        <v>21.315000000000001</v>
      </c>
      <c r="AK18" s="58">
        <v>30.855</v>
      </c>
      <c r="AL18" s="58">
        <v>9.7200000000000006</v>
      </c>
      <c r="AM18" s="58">
        <v>24.52</v>
      </c>
      <c r="AN18" s="58">
        <v>9.16</v>
      </c>
      <c r="AO18" s="58">
        <v>34.42</v>
      </c>
      <c r="AP18" s="58">
        <v>47.44</v>
      </c>
      <c r="AQ18" s="58">
        <v>3.16</v>
      </c>
      <c r="AR18" s="58">
        <v>13.36</v>
      </c>
      <c r="AS18" s="58">
        <v>11.08</v>
      </c>
      <c r="AT18" s="58">
        <v>102.4</v>
      </c>
      <c r="AU18" s="58">
        <v>0.22500000000000001</v>
      </c>
      <c r="AV18" s="66">
        <v>0</v>
      </c>
      <c r="AW18" s="67">
        <v>120</v>
      </c>
      <c r="AX18" s="58">
        <v>0</v>
      </c>
      <c r="AY18" s="58">
        <v>0</v>
      </c>
      <c r="AZ18" s="58">
        <v>0</v>
      </c>
      <c r="BA18" s="58">
        <v>0</v>
      </c>
      <c r="BB18" s="58">
        <v>0</v>
      </c>
      <c r="BC18" s="58">
        <v>0</v>
      </c>
      <c r="BD18" s="58">
        <v>0</v>
      </c>
      <c r="BE18" s="58">
        <v>0</v>
      </c>
      <c r="BF18" s="58">
        <v>0</v>
      </c>
      <c r="BG18" s="58">
        <v>0</v>
      </c>
      <c r="BH18" s="58">
        <v>65.040000000000006</v>
      </c>
      <c r="BI18" s="58">
        <v>0.40849999999999997</v>
      </c>
      <c r="BJ18" s="58">
        <v>0.45150000000000001</v>
      </c>
      <c r="BK18" s="58">
        <v>0.38800000000000001</v>
      </c>
      <c r="BL18" s="58">
        <v>3.3000000000000002E-2</v>
      </c>
      <c r="BM18" s="58">
        <v>4.0000000000000001E-3</v>
      </c>
      <c r="BN18" s="58">
        <v>31.98</v>
      </c>
      <c r="BO18" s="58">
        <v>0.60150000000000003</v>
      </c>
      <c r="BP18" s="58">
        <v>0.496</v>
      </c>
      <c r="BQ18" s="54"/>
      <c r="BR18" s="58">
        <v>0.502</v>
      </c>
      <c r="BS18" s="58">
        <v>7.26</v>
      </c>
      <c r="BT18" s="58">
        <v>70.739999999999995</v>
      </c>
      <c r="BU18" s="58">
        <v>0.75049999999999994</v>
      </c>
      <c r="BV18" s="58">
        <v>70.2</v>
      </c>
      <c r="BW18" s="58">
        <v>62.28</v>
      </c>
      <c r="BX18" s="58">
        <v>390.4</v>
      </c>
      <c r="BY18" s="58">
        <v>0</v>
      </c>
      <c r="BZ18" s="58">
        <v>51.48</v>
      </c>
      <c r="CA18" s="58">
        <v>10.56</v>
      </c>
      <c r="CB18" s="58">
        <v>18.78</v>
      </c>
      <c r="CC18" s="58">
        <v>0</v>
      </c>
      <c r="CD18" s="58">
        <v>0</v>
      </c>
      <c r="CE18" s="58">
        <v>1.74</v>
      </c>
      <c r="CF18" s="58">
        <v>6.8</v>
      </c>
      <c r="CG18" s="58">
        <v>0</v>
      </c>
      <c r="CH18" s="58">
        <v>42.8</v>
      </c>
      <c r="CI18" s="58">
        <v>43.56</v>
      </c>
      <c r="CJ18" s="58">
        <v>14.16</v>
      </c>
      <c r="CK18" s="58">
        <v>0</v>
      </c>
      <c r="CL18" s="58">
        <v>0</v>
      </c>
      <c r="CM18" s="58">
        <v>3.8540000000000001</v>
      </c>
      <c r="CN18" s="58">
        <v>125.84</v>
      </c>
      <c r="CO18" s="58">
        <v>131.76</v>
      </c>
      <c r="CP18" s="58">
        <v>61.38</v>
      </c>
      <c r="CQ18" s="58">
        <v>0</v>
      </c>
      <c r="CR18" s="58">
        <v>0</v>
      </c>
      <c r="CS18" s="58">
        <v>77</v>
      </c>
      <c r="CT18" s="58">
        <v>4.0949999999999998</v>
      </c>
      <c r="CU18" s="58">
        <v>12.4</v>
      </c>
      <c r="CV18" s="58">
        <v>72.06</v>
      </c>
      <c r="CW18" s="58">
        <v>0</v>
      </c>
      <c r="CX18" s="58">
        <v>40.799999999999997</v>
      </c>
      <c r="CY18" s="58">
        <v>60.06</v>
      </c>
      <c r="CZ18" s="58">
        <v>45.24</v>
      </c>
      <c r="DA18" s="58">
        <v>0.58750000000000002</v>
      </c>
      <c r="DB18" s="58">
        <v>0</v>
      </c>
      <c r="DC18" s="58">
        <v>0</v>
      </c>
      <c r="DD18" s="58">
        <v>20.52</v>
      </c>
      <c r="DE18" s="58">
        <v>9.08</v>
      </c>
      <c r="DF18" s="58">
        <v>0</v>
      </c>
      <c r="DG18" s="58">
        <v>15.66</v>
      </c>
      <c r="DH18" s="58">
        <v>0</v>
      </c>
      <c r="DI18" s="58">
        <v>50.88</v>
      </c>
      <c r="DJ18" s="58">
        <v>3.3</v>
      </c>
      <c r="DK18" s="58">
        <v>7.8</v>
      </c>
      <c r="DL18" s="58">
        <v>0.32650000000000001</v>
      </c>
      <c r="DM18" s="58">
        <v>0</v>
      </c>
      <c r="DN18" s="58">
        <v>7.28</v>
      </c>
      <c r="DO18" s="58">
        <v>0.32950000000000002</v>
      </c>
      <c r="DP18" s="58">
        <v>0</v>
      </c>
      <c r="DQ18" s="58">
        <v>13.488</v>
      </c>
      <c r="DR18" s="58">
        <v>127.6</v>
      </c>
      <c r="DS18" s="58">
        <v>0</v>
      </c>
      <c r="DT18" s="58">
        <v>127.6</v>
      </c>
      <c r="DU18" s="58">
        <v>0</v>
      </c>
      <c r="DV18" s="58">
        <v>20.52</v>
      </c>
      <c r="DW18" s="68">
        <v>0</v>
      </c>
      <c r="DX18" s="68">
        <v>2.4900000000000002</v>
      </c>
      <c r="DY18" s="68">
        <v>0.34499999999999997</v>
      </c>
      <c r="DZ18" s="68">
        <v>1.69</v>
      </c>
      <c r="EA18" s="68">
        <v>5.64</v>
      </c>
      <c r="EB18" s="68">
        <v>7.44</v>
      </c>
      <c r="EC18" s="68">
        <v>5.58</v>
      </c>
      <c r="ED18" s="68">
        <v>0</v>
      </c>
      <c r="EE18" s="68">
        <v>17.88</v>
      </c>
      <c r="EF18" s="68">
        <v>0</v>
      </c>
      <c r="EG18" s="68">
        <v>0</v>
      </c>
      <c r="EH18" s="68">
        <v>0</v>
      </c>
      <c r="EI18" s="68">
        <v>0.84</v>
      </c>
      <c r="EJ18" s="68">
        <v>1.56</v>
      </c>
      <c r="EK18" s="68">
        <v>0</v>
      </c>
      <c r="EL18" s="68">
        <v>0</v>
      </c>
      <c r="EM18" s="68">
        <v>8.76</v>
      </c>
      <c r="EN18" s="68">
        <v>22.05</v>
      </c>
      <c r="EO18" s="68">
        <v>17.559999999999999</v>
      </c>
      <c r="EP18" s="68">
        <v>14.28</v>
      </c>
      <c r="EQ18" s="68">
        <v>0</v>
      </c>
      <c r="ER18" s="68">
        <v>16.2</v>
      </c>
      <c r="ES18" s="68">
        <v>5.4239999999999995</v>
      </c>
      <c r="ET18" s="68">
        <v>14.064</v>
      </c>
      <c r="EU18" s="68">
        <v>51.9</v>
      </c>
      <c r="EV18" s="68">
        <v>24.64</v>
      </c>
      <c r="EW18" s="68">
        <v>3.21</v>
      </c>
      <c r="EX18" s="68">
        <v>0</v>
      </c>
      <c r="EY18" s="68">
        <v>0.76</v>
      </c>
      <c r="EZ18" s="68">
        <v>0</v>
      </c>
      <c r="FA18" s="68">
        <v>13.16</v>
      </c>
      <c r="FB18" s="68">
        <v>94.7</v>
      </c>
      <c r="FC18" s="68">
        <v>22.5</v>
      </c>
      <c r="FD18" s="68">
        <v>11.7</v>
      </c>
      <c r="FE18" s="68">
        <v>139.5</v>
      </c>
      <c r="FF18" s="68">
        <v>31.8</v>
      </c>
      <c r="FG18" s="68">
        <v>0</v>
      </c>
      <c r="FH18" s="68">
        <v>29.1</v>
      </c>
      <c r="FI18" s="68">
        <v>31.86</v>
      </c>
      <c r="FJ18" s="68">
        <v>48</v>
      </c>
      <c r="FK18" s="68">
        <v>157.30000000000001</v>
      </c>
      <c r="FL18" s="68">
        <v>44.82</v>
      </c>
      <c r="FM18" s="68">
        <v>0.33</v>
      </c>
      <c r="FN18" s="68">
        <v>0.11</v>
      </c>
      <c r="FO18" s="68">
        <v>2.2650000000000001</v>
      </c>
      <c r="FP18" s="68">
        <v>0</v>
      </c>
      <c r="FQ18" s="68">
        <v>31.9</v>
      </c>
      <c r="FR18" s="68">
        <v>82.5</v>
      </c>
      <c r="FS18" s="68">
        <v>21.69</v>
      </c>
      <c r="FT18" s="68">
        <v>6.84</v>
      </c>
      <c r="FU18" s="68">
        <v>14.31</v>
      </c>
      <c r="FV18" s="68">
        <v>12.593999999999999</v>
      </c>
      <c r="FW18" s="68">
        <v>12.47</v>
      </c>
      <c r="FX18" s="68">
        <v>66.66</v>
      </c>
      <c r="FY18" s="68">
        <v>1.32</v>
      </c>
      <c r="FZ18" s="68">
        <v>61.76</v>
      </c>
      <c r="GA18" s="68">
        <v>4.62</v>
      </c>
      <c r="GB18" s="68">
        <v>4.72</v>
      </c>
      <c r="GC18" s="68">
        <v>0.28000000000000003</v>
      </c>
      <c r="GD18" s="68">
        <v>13.74</v>
      </c>
      <c r="GE18" s="68">
        <v>66.66</v>
      </c>
      <c r="GF18" s="68">
        <v>5.36</v>
      </c>
      <c r="GG18" s="68">
        <v>0.84</v>
      </c>
      <c r="GH18" s="68">
        <v>3</v>
      </c>
      <c r="GI18" s="68">
        <v>2.2799999999999998</v>
      </c>
      <c r="GJ18" s="68">
        <v>0.62</v>
      </c>
      <c r="GK18" s="68">
        <v>4.03</v>
      </c>
      <c r="GL18" s="68">
        <v>11.46</v>
      </c>
      <c r="GM18" s="68">
        <v>1160.4000000000001</v>
      </c>
      <c r="GN18" s="68">
        <v>1.08</v>
      </c>
      <c r="GO18" s="68">
        <v>0.16</v>
      </c>
      <c r="GP18" s="68">
        <v>0</v>
      </c>
      <c r="GQ18" s="68">
        <v>0</v>
      </c>
      <c r="GR18" s="68">
        <v>51</v>
      </c>
      <c r="GS18" s="68">
        <v>48.3</v>
      </c>
      <c r="GT18" s="68">
        <v>1.36</v>
      </c>
      <c r="GU18" s="68">
        <v>7.74</v>
      </c>
      <c r="GV18" s="68">
        <v>0.03</v>
      </c>
      <c r="GW18" s="68">
        <v>0</v>
      </c>
      <c r="GX18" s="68">
        <v>23.46</v>
      </c>
      <c r="GY18" s="68">
        <v>0.03</v>
      </c>
      <c r="GZ18" s="68">
        <v>0</v>
      </c>
      <c r="HA18" s="68">
        <v>6.9</v>
      </c>
      <c r="HB18" s="68">
        <v>41.94</v>
      </c>
      <c r="HC18" s="68">
        <v>3.3149999999999999</v>
      </c>
      <c r="HD18" s="68">
        <v>20.04</v>
      </c>
      <c r="HE18" s="68">
        <v>43.52</v>
      </c>
      <c r="HF18" s="68">
        <v>0</v>
      </c>
      <c r="HG18" s="68">
        <v>0</v>
      </c>
      <c r="HH18" s="68">
        <v>28.7</v>
      </c>
      <c r="HI18" s="68">
        <v>18.675000000000001</v>
      </c>
      <c r="HJ18" s="68">
        <v>0.94499999999999995</v>
      </c>
      <c r="HK18" s="68">
        <v>6.72</v>
      </c>
      <c r="HL18" s="68">
        <v>4.8600000000000003</v>
      </c>
      <c r="HM18" s="68">
        <v>1.8149999999999999</v>
      </c>
      <c r="HN18" s="68">
        <v>8.36</v>
      </c>
      <c r="HO18" s="68">
        <v>9.84</v>
      </c>
      <c r="HP18" s="68">
        <v>0.06</v>
      </c>
      <c r="HQ18" s="68">
        <v>0</v>
      </c>
      <c r="HR18" s="68">
        <v>0</v>
      </c>
      <c r="HS18" s="68">
        <v>0</v>
      </c>
      <c r="HT18" s="68">
        <v>0</v>
      </c>
      <c r="HU18" s="68">
        <v>0</v>
      </c>
      <c r="HV18" s="68">
        <v>0</v>
      </c>
      <c r="HW18" s="122">
        <v>0</v>
      </c>
      <c r="HX18" s="68">
        <v>0</v>
      </c>
      <c r="HY18" s="68">
        <v>0</v>
      </c>
      <c r="HZ18" s="68">
        <v>0</v>
      </c>
      <c r="IA18" s="68">
        <v>0</v>
      </c>
      <c r="IB18" s="68">
        <v>0</v>
      </c>
      <c r="IC18" s="68">
        <v>0</v>
      </c>
      <c r="ID18" s="68">
        <v>0</v>
      </c>
      <c r="IE18" s="68">
        <v>0</v>
      </c>
      <c r="IF18" s="68">
        <v>0</v>
      </c>
      <c r="IG18" s="68">
        <v>0</v>
      </c>
      <c r="IH18" s="68">
        <v>0</v>
      </c>
      <c r="II18" s="68">
        <v>0</v>
      </c>
      <c r="IJ18" s="68">
        <v>0</v>
      </c>
      <c r="IK18" s="68">
        <v>0</v>
      </c>
      <c r="IL18" s="68">
        <v>0</v>
      </c>
      <c r="IM18" s="68">
        <v>0</v>
      </c>
      <c r="IN18" s="68">
        <v>4.5</v>
      </c>
      <c r="IO18" s="68">
        <v>0</v>
      </c>
      <c r="IP18" s="68">
        <v>0</v>
      </c>
      <c r="IQ18" s="68">
        <v>0</v>
      </c>
      <c r="IR18" s="68">
        <v>5.01</v>
      </c>
      <c r="IS18" s="68">
        <v>4.47</v>
      </c>
      <c r="IT18" s="68">
        <v>8.4</v>
      </c>
      <c r="IU18" s="68">
        <v>21.708000000000002</v>
      </c>
      <c r="IV18" s="68">
        <v>99.48</v>
      </c>
      <c r="IW18" s="68">
        <v>37.26</v>
      </c>
      <c r="IX18" s="68">
        <v>44.55</v>
      </c>
      <c r="IY18" s="68">
        <v>21.18</v>
      </c>
      <c r="IZ18" s="68">
        <v>8.0399999999999991</v>
      </c>
      <c r="JA18" s="68">
        <v>0</v>
      </c>
      <c r="JB18" s="68">
        <v>38.19</v>
      </c>
      <c r="JC18" s="68">
        <v>4.2999999999999997E-2</v>
      </c>
      <c r="JD18" s="68">
        <v>24.28</v>
      </c>
      <c r="JE18" s="68">
        <v>10.36</v>
      </c>
      <c r="JF18" s="68">
        <v>13.295999999999999</v>
      </c>
      <c r="JG18" s="68">
        <v>25.248000000000001</v>
      </c>
      <c r="JH18" s="68">
        <v>0</v>
      </c>
      <c r="JI18" s="103">
        <v>2.79</v>
      </c>
      <c r="JJ18" s="68">
        <v>22.2</v>
      </c>
      <c r="JK18" s="68">
        <v>7.2</v>
      </c>
      <c r="JL18" s="68">
        <v>71.900000000000006</v>
      </c>
      <c r="JM18" s="68">
        <v>47.7</v>
      </c>
      <c r="JN18" s="68">
        <v>11.84</v>
      </c>
      <c r="JO18" s="68">
        <v>0</v>
      </c>
      <c r="JP18" s="68">
        <v>0.42499999999999999</v>
      </c>
      <c r="JQ18" s="68">
        <v>5.13</v>
      </c>
      <c r="JR18" s="68">
        <v>0.01</v>
      </c>
      <c r="JS18" s="68">
        <v>0</v>
      </c>
      <c r="JT18" s="68">
        <v>38.82</v>
      </c>
      <c r="JU18" s="68">
        <v>0.02</v>
      </c>
      <c r="JV18" s="68">
        <v>5.7</v>
      </c>
      <c r="JW18" s="68">
        <v>0.76500000000000001</v>
      </c>
      <c r="JX18" s="68">
        <v>15.48</v>
      </c>
      <c r="JY18" s="68">
        <v>58.56</v>
      </c>
      <c r="JZ18" s="68">
        <v>113.04</v>
      </c>
      <c r="KA18" s="68">
        <v>9.5250000000000004</v>
      </c>
      <c r="KB18" s="68">
        <v>59.56</v>
      </c>
      <c r="KC18" s="68">
        <v>28.1</v>
      </c>
      <c r="KD18" s="68">
        <v>0</v>
      </c>
      <c r="KE18" s="68">
        <v>0.02</v>
      </c>
      <c r="KF18" s="68">
        <v>2.79</v>
      </c>
      <c r="KG18" s="68">
        <v>9.8000000000000007</v>
      </c>
      <c r="KH18" s="68">
        <v>7.14</v>
      </c>
      <c r="KI18" s="68">
        <v>3.54</v>
      </c>
      <c r="KJ18" s="68">
        <v>27.84</v>
      </c>
      <c r="KK18" s="68">
        <v>38.24</v>
      </c>
      <c r="KL18" s="68">
        <v>26.759999999999998</v>
      </c>
      <c r="KM18" s="68">
        <v>67.28</v>
      </c>
      <c r="KN18" s="68">
        <v>4.59</v>
      </c>
      <c r="KO18" s="68">
        <v>75.08</v>
      </c>
      <c r="KP18" s="68">
        <v>0</v>
      </c>
      <c r="KQ18" s="68">
        <v>14.19</v>
      </c>
      <c r="KR18" s="68">
        <v>0.69</v>
      </c>
      <c r="KS18" s="68">
        <v>0</v>
      </c>
      <c r="KT18" s="68">
        <v>7.02</v>
      </c>
      <c r="KU18" s="68">
        <v>4.2</v>
      </c>
      <c r="KV18" s="68">
        <v>0</v>
      </c>
      <c r="KW18" s="68">
        <v>5.0599999999999996</v>
      </c>
      <c r="KX18" s="68">
        <v>0</v>
      </c>
      <c r="KY18" s="68">
        <v>24.4</v>
      </c>
      <c r="KZ18" s="68">
        <v>146.6</v>
      </c>
      <c r="LA18" s="68">
        <v>15.01</v>
      </c>
      <c r="LB18" s="68">
        <v>6.99</v>
      </c>
      <c r="LC18" s="68">
        <v>13.88</v>
      </c>
      <c r="LD18" s="68">
        <v>0.46</v>
      </c>
      <c r="LE18" s="68">
        <v>5.52</v>
      </c>
      <c r="LF18" s="68">
        <v>0.40500000000000003</v>
      </c>
      <c r="LG18" s="68">
        <v>0</v>
      </c>
      <c r="LH18" s="68">
        <v>140.6</v>
      </c>
      <c r="LI18" s="68">
        <v>0</v>
      </c>
      <c r="LJ18" s="103">
        <v>29.78</v>
      </c>
      <c r="LK18" s="68">
        <v>0.93</v>
      </c>
      <c r="LL18" s="68">
        <v>0</v>
      </c>
      <c r="LM18" s="68">
        <v>0.40500000000000003</v>
      </c>
      <c r="LN18" s="68">
        <v>1.1399999999999999</v>
      </c>
      <c r="LO18" s="68">
        <v>19.239999999999998</v>
      </c>
      <c r="LP18" s="68">
        <v>22.04</v>
      </c>
      <c r="LQ18" s="68">
        <v>38.6</v>
      </c>
      <c r="LR18" s="68">
        <v>12.12</v>
      </c>
      <c r="LS18" s="68">
        <v>40.14</v>
      </c>
      <c r="LT18" s="68">
        <v>5.31</v>
      </c>
      <c r="LU18" s="68">
        <v>9.6289999999999996</v>
      </c>
      <c r="LV18" s="68">
        <v>10.08</v>
      </c>
      <c r="LW18" s="103">
        <v>16.29</v>
      </c>
      <c r="LX18" s="68">
        <v>9.51</v>
      </c>
      <c r="LY18" s="68">
        <v>13.44</v>
      </c>
      <c r="LZ18" s="68">
        <v>5.9850000000000003</v>
      </c>
      <c r="MA18" s="104">
        <v>6.6</v>
      </c>
      <c r="MB18" s="68">
        <v>0</v>
      </c>
      <c r="MC18" s="68">
        <v>0</v>
      </c>
      <c r="MD18" s="68">
        <v>14.58</v>
      </c>
      <c r="ME18" s="68">
        <v>14.58</v>
      </c>
      <c r="MF18" s="68">
        <v>0</v>
      </c>
      <c r="MG18" s="68">
        <v>0</v>
      </c>
      <c r="MH18" s="68">
        <v>18.600000000000001</v>
      </c>
      <c r="MI18" s="68">
        <v>0</v>
      </c>
      <c r="MJ18" s="68">
        <v>0</v>
      </c>
      <c r="MK18" s="68">
        <v>0</v>
      </c>
      <c r="ML18" s="68">
        <v>81.96</v>
      </c>
      <c r="MM18" s="68">
        <v>0.8</v>
      </c>
      <c r="MN18" s="68">
        <v>11.1</v>
      </c>
      <c r="MO18" s="103">
        <v>1.92</v>
      </c>
      <c r="MP18" s="68">
        <v>0</v>
      </c>
      <c r="MQ18" s="105">
        <v>0.95999999999912689</v>
      </c>
      <c r="MR18" s="68">
        <v>0</v>
      </c>
      <c r="MS18" s="68">
        <v>18.45</v>
      </c>
      <c r="MT18" s="68">
        <v>12.92</v>
      </c>
      <c r="MU18" s="68">
        <v>0</v>
      </c>
      <c r="MV18" s="68">
        <v>5.08</v>
      </c>
      <c r="MW18" s="68">
        <v>0</v>
      </c>
      <c r="MX18" s="68">
        <v>0</v>
      </c>
      <c r="MY18" s="68">
        <v>14.8</v>
      </c>
      <c r="MZ18" s="103">
        <v>0.08</v>
      </c>
      <c r="NA18" s="68">
        <v>0</v>
      </c>
      <c r="NB18" s="68">
        <v>1.2</v>
      </c>
      <c r="NC18" s="68">
        <v>0</v>
      </c>
      <c r="ND18" s="68">
        <v>1.92</v>
      </c>
      <c r="NE18" s="68">
        <v>4.08</v>
      </c>
      <c r="NF18" s="68">
        <v>5.0270000000000001</v>
      </c>
      <c r="NG18" s="103">
        <v>18.27</v>
      </c>
      <c r="NH18" s="68">
        <v>8.5050000000000008</v>
      </c>
      <c r="NI18" s="68">
        <v>0.104</v>
      </c>
      <c r="NJ18" s="103">
        <v>0</v>
      </c>
      <c r="NK18" s="68">
        <v>0</v>
      </c>
      <c r="NL18" s="68">
        <v>21.54</v>
      </c>
      <c r="NM18" s="68">
        <v>2.4</v>
      </c>
      <c r="NN18" s="68">
        <v>54.14</v>
      </c>
      <c r="NO18" s="68">
        <v>45.63</v>
      </c>
      <c r="NP18" s="68">
        <v>0</v>
      </c>
      <c r="NQ18" s="68">
        <v>60</v>
      </c>
      <c r="NR18" s="68">
        <v>0</v>
      </c>
      <c r="NS18" s="68">
        <v>2.9209999999999998</v>
      </c>
      <c r="NT18" s="68">
        <v>16.350000000000001</v>
      </c>
      <c r="NU18" s="68">
        <v>9.15</v>
      </c>
      <c r="NV18" s="68">
        <v>4.9400000000000004</v>
      </c>
      <c r="NW18" s="68">
        <v>1.74</v>
      </c>
      <c r="NX18" s="68">
        <v>0</v>
      </c>
      <c r="NY18" s="68">
        <v>0</v>
      </c>
      <c r="NZ18" s="68">
        <v>0</v>
      </c>
      <c r="OA18" s="106">
        <f>'Прием от ВЭ'!BT11</f>
        <v>16649.201767578128</v>
      </c>
      <c r="OB18" s="69">
        <v>5.0199999999999996</v>
      </c>
      <c r="OC18" s="70">
        <v>0.251</v>
      </c>
      <c r="OD18" s="71">
        <v>0</v>
      </c>
      <c r="OE18" s="71">
        <v>5.49</v>
      </c>
      <c r="OF18" s="72">
        <v>3.19</v>
      </c>
      <c r="OG18" s="92">
        <v>0</v>
      </c>
      <c r="OH18" s="93">
        <v>0</v>
      </c>
      <c r="OI18" s="169">
        <v>40.200000000000003</v>
      </c>
      <c r="OJ18" s="167">
        <v>33.46</v>
      </c>
      <c r="OK18" s="115">
        <v>35</v>
      </c>
      <c r="OL18" s="163">
        <v>2.97</v>
      </c>
      <c r="OM18" s="71">
        <v>0.72</v>
      </c>
      <c r="ON18" s="165">
        <v>8.06</v>
      </c>
      <c r="OO18" s="127">
        <v>0.36000000001195076</v>
      </c>
      <c r="OP18" s="128">
        <v>5.0400000000649925</v>
      </c>
      <c r="OQ18" s="120">
        <v>9.9999999999909051</v>
      </c>
      <c r="OR18" s="73">
        <v>59.99999999994543</v>
      </c>
      <c r="OS18" s="74">
        <v>659.99999999985448</v>
      </c>
      <c r="OT18" s="75">
        <v>56</v>
      </c>
      <c r="OU18" s="75">
        <v>19</v>
      </c>
      <c r="OV18" s="80">
        <v>10.119999999999999</v>
      </c>
      <c r="OW18" s="140">
        <v>19.2</v>
      </c>
      <c r="OX18" s="110">
        <f t="shared" si="0"/>
        <v>22599.515767578003</v>
      </c>
    </row>
    <row r="19" spans="1:414" ht="12.95" x14ac:dyDescent="0.25">
      <c r="A19" s="65">
        <f>$A$18+TIME(1,0,0)</f>
        <v>43817.208333333321</v>
      </c>
      <c r="B19" s="58">
        <v>80</v>
      </c>
      <c r="C19" s="58">
        <v>92.52</v>
      </c>
      <c r="D19" s="58">
        <v>0</v>
      </c>
      <c r="E19" s="58">
        <v>0.78</v>
      </c>
      <c r="F19" s="58">
        <v>2.976</v>
      </c>
      <c r="G19" s="58">
        <v>32.543999999999997</v>
      </c>
      <c r="H19" s="58">
        <v>4.1500000000000004</v>
      </c>
      <c r="I19" s="58">
        <v>0</v>
      </c>
      <c r="J19" s="58">
        <v>32.04</v>
      </c>
      <c r="K19" s="58">
        <v>28.05</v>
      </c>
      <c r="L19" s="58">
        <v>8.2799999999999994</v>
      </c>
      <c r="M19" s="58">
        <v>24.24</v>
      </c>
      <c r="N19" s="58">
        <v>29.32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20.82</v>
      </c>
      <c r="U19" s="58">
        <v>3.16</v>
      </c>
      <c r="V19" s="58">
        <v>0.38</v>
      </c>
      <c r="W19" s="58">
        <v>0.4</v>
      </c>
      <c r="X19" s="58">
        <v>4.5</v>
      </c>
      <c r="Y19" s="58">
        <v>0.48</v>
      </c>
      <c r="Z19" s="58">
        <v>0.495</v>
      </c>
      <c r="AA19" s="58">
        <v>0</v>
      </c>
      <c r="AB19" s="58">
        <v>49.5</v>
      </c>
      <c r="AC19" s="58">
        <v>16.46</v>
      </c>
      <c r="AD19" s="58">
        <v>16.239999999999998</v>
      </c>
      <c r="AE19" s="58">
        <v>4.5599999999999996</v>
      </c>
      <c r="AF19" s="58">
        <v>0</v>
      </c>
      <c r="AG19" s="58">
        <v>0</v>
      </c>
      <c r="AH19" s="58">
        <v>9.7799999999999994</v>
      </c>
      <c r="AI19" s="58">
        <v>67.56</v>
      </c>
      <c r="AJ19" s="58">
        <v>22.184999999999999</v>
      </c>
      <c r="AK19" s="58">
        <v>31.32</v>
      </c>
      <c r="AL19" s="58">
        <v>10.8</v>
      </c>
      <c r="AM19" s="58">
        <v>23.26</v>
      </c>
      <c r="AN19" s="58">
        <v>8.94</v>
      </c>
      <c r="AO19" s="58">
        <v>32.4</v>
      </c>
      <c r="AP19" s="58">
        <v>48.58</v>
      </c>
      <c r="AQ19" s="58">
        <v>3.16</v>
      </c>
      <c r="AR19" s="58">
        <v>13.8</v>
      </c>
      <c r="AS19" s="58">
        <v>11.08</v>
      </c>
      <c r="AT19" s="58">
        <v>102.16</v>
      </c>
      <c r="AU19" s="58">
        <v>0.22500000000000001</v>
      </c>
      <c r="AV19" s="66">
        <v>0</v>
      </c>
      <c r="AW19" s="67">
        <v>120</v>
      </c>
      <c r="AX19" s="58">
        <v>0</v>
      </c>
      <c r="AY19" s="58">
        <v>0</v>
      </c>
      <c r="AZ19" s="58">
        <v>0</v>
      </c>
      <c r="BA19" s="58">
        <v>0</v>
      </c>
      <c r="BB19" s="58">
        <v>0</v>
      </c>
      <c r="BC19" s="58">
        <v>0</v>
      </c>
      <c r="BD19" s="58">
        <v>0</v>
      </c>
      <c r="BE19" s="58">
        <v>0</v>
      </c>
      <c r="BF19" s="58">
        <v>0</v>
      </c>
      <c r="BG19" s="58">
        <v>0</v>
      </c>
      <c r="BH19" s="58">
        <v>69.84</v>
      </c>
      <c r="BI19" s="58">
        <v>0.40899999999999997</v>
      </c>
      <c r="BJ19" s="58">
        <v>0.48699999999999999</v>
      </c>
      <c r="BK19" s="58">
        <v>0.39350000000000002</v>
      </c>
      <c r="BL19" s="58">
        <v>0.03</v>
      </c>
      <c r="BM19" s="58">
        <v>4.0000000000000001E-3</v>
      </c>
      <c r="BN19" s="58">
        <v>33</v>
      </c>
      <c r="BO19" s="58">
        <v>0.61050000000000004</v>
      </c>
      <c r="BP19" s="58">
        <v>0.50049999999999994</v>
      </c>
      <c r="BQ19" s="54"/>
      <c r="BR19" s="58">
        <v>0.66549999999999998</v>
      </c>
      <c r="BS19" s="58">
        <v>7.2</v>
      </c>
      <c r="BT19" s="58">
        <v>71.400000000000006</v>
      </c>
      <c r="BU19" s="58">
        <v>0.71450000000000002</v>
      </c>
      <c r="BV19" s="58">
        <v>69.959999999999994</v>
      </c>
      <c r="BW19" s="58">
        <v>62.84</v>
      </c>
      <c r="BX19" s="58">
        <v>307.2</v>
      </c>
      <c r="BY19" s="58">
        <v>0</v>
      </c>
      <c r="BZ19" s="58">
        <v>51.48</v>
      </c>
      <c r="CA19" s="58">
        <v>10.56</v>
      </c>
      <c r="CB19" s="58">
        <v>19.02</v>
      </c>
      <c r="CC19" s="58">
        <v>0</v>
      </c>
      <c r="CD19" s="58">
        <v>0</v>
      </c>
      <c r="CE19" s="58">
        <v>1.68</v>
      </c>
      <c r="CF19" s="58">
        <v>6.88</v>
      </c>
      <c r="CG19" s="58">
        <v>0</v>
      </c>
      <c r="CH19" s="58">
        <v>42.48</v>
      </c>
      <c r="CI19" s="58">
        <v>43.9</v>
      </c>
      <c r="CJ19" s="58">
        <v>15.68</v>
      </c>
      <c r="CK19" s="58">
        <v>0</v>
      </c>
      <c r="CL19" s="58">
        <v>0</v>
      </c>
      <c r="CM19" s="58">
        <v>3.7890000000000001</v>
      </c>
      <c r="CN19" s="58">
        <v>126.8</v>
      </c>
      <c r="CO19" s="58">
        <v>127.2</v>
      </c>
      <c r="CP19" s="58">
        <v>58.56</v>
      </c>
      <c r="CQ19" s="58">
        <v>0</v>
      </c>
      <c r="CR19" s="58">
        <v>0</v>
      </c>
      <c r="CS19" s="58">
        <v>71.8</v>
      </c>
      <c r="CT19" s="58">
        <v>4.2750000000000004</v>
      </c>
      <c r="CU19" s="58">
        <v>12.36</v>
      </c>
      <c r="CV19" s="58">
        <v>78</v>
      </c>
      <c r="CW19" s="58">
        <v>0</v>
      </c>
      <c r="CX19" s="58">
        <v>41.34</v>
      </c>
      <c r="CY19" s="58">
        <v>61.74</v>
      </c>
      <c r="CZ19" s="58">
        <v>45.84</v>
      </c>
      <c r="DA19" s="58">
        <v>0.58299999999999996</v>
      </c>
      <c r="DB19" s="58">
        <v>0</v>
      </c>
      <c r="DC19" s="58">
        <v>0</v>
      </c>
      <c r="DD19" s="58">
        <v>19.52</v>
      </c>
      <c r="DE19" s="58">
        <v>9.24</v>
      </c>
      <c r="DF19" s="58">
        <v>0</v>
      </c>
      <c r="DG19" s="58">
        <v>15.72</v>
      </c>
      <c r="DH19" s="58">
        <v>0.06</v>
      </c>
      <c r="DI19" s="58">
        <v>61.14</v>
      </c>
      <c r="DJ19" s="58">
        <v>3.15</v>
      </c>
      <c r="DK19" s="58">
        <v>7.8</v>
      </c>
      <c r="DL19" s="58">
        <v>0.30199999999999999</v>
      </c>
      <c r="DM19" s="58">
        <v>0</v>
      </c>
      <c r="DN19" s="58">
        <v>7.28</v>
      </c>
      <c r="DO19" s="58">
        <v>0.33050000000000002</v>
      </c>
      <c r="DP19" s="58">
        <v>0</v>
      </c>
      <c r="DQ19" s="58">
        <v>5.7080000000000002</v>
      </c>
      <c r="DR19" s="58">
        <v>127.4</v>
      </c>
      <c r="DS19" s="58">
        <v>0</v>
      </c>
      <c r="DT19" s="58">
        <v>127.4</v>
      </c>
      <c r="DU19" s="58">
        <v>0</v>
      </c>
      <c r="DV19" s="58">
        <v>19.52</v>
      </c>
      <c r="DW19" s="68">
        <v>0</v>
      </c>
      <c r="DX19" s="68">
        <v>2.6850000000000001</v>
      </c>
      <c r="DY19" s="68">
        <v>0.375</v>
      </c>
      <c r="DZ19" s="68">
        <v>2.94</v>
      </c>
      <c r="EA19" s="68">
        <v>5.52</v>
      </c>
      <c r="EB19" s="68">
        <v>7.14</v>
      </c>
      <c r="EC19" s="68">
        <v>5.88</v>
      </c>
      <c r="ED19" s="68">
        <v>0</v>
      </c>
      <c r="EE19" s="68">
        <v>18.04</v>
      </c>
      <c r="EF19" s="68">
        <v>0</v>
      </c>
      <c r="EG19" s="68">
        <v>0</v>
      </c>
      <c r="EH19" s="68">
        <v>0</v>
      </c>
      <c r="EI19" s="68">
        <v>0.87</v>
      </c>
      <c r="EJ19" s="68">
        <v>1.52</v>
      </c>
      <c r="EK19" s="68">
        <v>0</v>
      </c>
      <c r="EL19" s="68">
        <v>0</v>
      </c>
      <c r="EM19" s="68">
        <v>8.8800000000000008</v>
      </c>
      <c r="EN19" s="68">
        <v>21.96</v>
      </c>
      <c r="EO19" s="68">
        <v>22.28</v>
      </c>
      <c r="EP19" s="68">
        <v>14.72</v>
      </c>
      <c r="EQ19" s="68">
        <v>0</v>
      </c>
      <c r="ER19" s="68">
        <v>16.14</v>
      </c>
      <c r="ES19" s="68">
        <v>5.3760000000000003</v>
      </c>
      <c r="ET19" s="68">
        <v>14.52</v>
      </c>
      <c r="EU19" s="68">
        <v>53.58</v>
      </c>
      <c r="EV19" s="68">
        <v>24.64</v>
      </c>
      <c r="EW19" s="68">
        <v>3.24</v>
      </c>
      <c r="EX19" s="68">
        <v>0</v>
      </c>
      <c r="EY19" s="68">
        <v>0.84</v>
      </c>
      <c r="EZ19" s="68">
        <v>0</v>
      </c>
      <c r="FA19" s="68">
        <v>12.8</v>
      </c>
      <c r="FB19" s="68">
        <v>91.5</v>
      </c>
      <c r="FC19" s="68">
        <v>22.5</v>
      </c>
      <c r="FD19" s="68">
        <v>12.3</v>
      </c>
      <c r="FE19" s="68">
        <v>138.96</v>
      </c>
      <c r="FF19" s="68">
        <v>32.46</v>
      </c>
      <c r="FG19" s="68">
        <v>0</v>
      </c>
      <c r="FH19" s="68">
        <v>28.02</v>
      </c>
      <c r="FI19" s="68">
        <v>32.880000000000003</v>
      </c>
      <c r="FJ19" s="68">
        <v>47.58</v>
      </c>
      <c r="FK19" s="68">
        <v>159.6</v>
      </c>
      <c r="FL19" s="68">
        <v>46.38</v>
      </c>
      <c r="FM19" s="68">
        <v>0.34</v>
      </c>
      <c r="FN19" s="68">
        <v>0.12</v>
      </c>
      <c r="FO19" s="68">
        <v>2.2650000000000001</v>
      </c>
      <c r="FP19" s="68">
        <v>0</v>
      </c>
      <c r="FQ19" s="68">
        <v>48.7</v>
      </c>
      <c r="FR19" s="68">
        <v>84.8</v>
      </c>
      <c r="FS19" s="68">
        <v>21.54</v>
      </c>
      <c r="FT19" s="68">
        <v>7.44</v>
      </c>
      <c r="FU19" s="68">
        <v>13.53</v>
      </c>
      <c r="FV19" s="68">
        <v>12.528</v>
      </c>
      <c r="FW19" s="68">
        <v>13.05</v>
      </c>
      <c r="FX19" s="68">
        <v>67.92</v>
      </c>
      <c r="FY19" s="68">
        <v>1.32</v>
      </c>
      <c r="FZ19" s="68">
        <v>59.64</v>
      </c>
      <c r="GA19" s="68">
        <v>4.4850000000000003</v>
      </c>
      <c r="GB19" s="68">
        <v>4.96</v>
      </c>
      <c r="GC19" s="68">
        <v>0.4</v>
      </c>
      <c r="GD19" s="68">
        <v>15.06</v>
      </c>
      <c r="GE19" s="68">
        <v>67.92</v>
      </c>
      <c r="GF19" s="68">
        <v>5.88</v>
      </c>
      <c r="GG19" s="68">
        <v>0.84</v>
      </c>
      <c r="GH19" s="68">
        <v>2.67</v>
      </c>
      <c r="GI19" s="68">
        <v>2.37</v>
      </c>
      <c r="GJ19" s="68">
        <v>0.63</v>
      </c>
      <c r="GK19" s="68">
        <v>4.34</v>
      </c>
      <c r="GL19" s="68">
        <v>11.94</v>
      </c>
      <c r="GM19" s="68">
        <v>1211.5999999999999</v>
      </c>
      <c r="GN19" s="68">
        <v>1</v>
      </c>
      <c r="GO19" s="68">
        <v>0.12</v>
      </c>
      <c r="GP19" s="68">
        <v>0</v>
      </c>
      <c r="GQ19" s="68">
        <v>0</v>
      </c>
      <c r="GR19" s="68">
        <v>50.5</v>
      </c>
      <c r="GS19" s="68">
        <v>54.9</v>
      </c>
      <c r="GT19" s="68">
        <v>1.36</v>
      </c>
      <c r="GU19" s="68">
        <v>19.02</v>
      </c>
      <c r="GV19" s="68">
        <v>0.04</v>
      </c>
      <c r="GW19" s="68">
        <v>0</v>
      </c>
      <c r="GX19" s="68">
        <v>25.05</v>
      </c>
      <c r="GY19" s="68">
        <v>0.04</v>
      </c>
      <c r="GZ19" s="68">
        <v>0</v>
      </c>
      <c r="HA19" s="68">
        <v>6.84</v>
      </c>
      <c r="HB19" s="68">
        <v>43.44</v>
      </c>
      <c r="HC19" s="68">
        <v>3.3149999999999999</v>
      </c>
      <c r="HD19" s="68">
        <v>20.72</v>
      </c>
      <c r="HE19" s="68">
        <v>43.72</v>
      </c>
      <c r="HF19" s="68">
        <v>0</v>
      </c>
      <c r="HG19" s="68">
        <v>0</v>
      </c>
      <c r="HH19" s="68">
        <v>28.625</v>
      </c>
      <c r="HI19" s="68">
        <v>20.024999999999999</v>
      </c>
      <c r="HJ19" s="68">
        <v>0.94399999999999995</v>
      </c>
      <c r="HK19" s="68">
        <v>19</v>
      </c>
      <c r="HL19" s="68">
        <v>2.02</v>
      </c>
      <c r="HM19" s="68">
        <v>1.7849999999999999</v>
      </c>
      <c r="HN19" s="68">
        <v>8.44</v>
      </c>
      <c r="HO19" s="68">
        <v>9.9600000000000009</v>
      </c>
      <c r="HP19" s="68">
        <v>4.4999999999999998E-2</v>
      </c>
      <c r="HQ19" s="68">
        <v>0</v>
      </c>
      <c r="HR19" s="68">
        <v>0</v>
      </c>
      <c r="HS19" s="68">
        <v>0</v>
      </c>
      <c r="HT19" s="68">
        <v>0</v>
      </c>
      <c r="HU19" s="68">
        <v>0</v>
      </c>
      <c r="HV19" s="68">
        <v>0</v>
      </c>
      <c r="HW19" s="122">
        <v>0</v>
      </c>
      <c r="HX19" s="68">
        <v>0</v>
      </c>
      <c r="HY19" s="68">
        <v>0</v>
      </c>
      <c r="HZ19" s="68">
        <v>0</v>
      </c>
      <c r="IA19" s="68">
        <v>0</v>
      </c>
      <c r="IB19" s="68">
        <v>0</v>
      </c>
      <c r="IC19" s="68">
        <v>0</v>
      </c>
      <c r="ID19" s="68">
        <v>0</v>
      </c>
      <c r="IE19" s="68">
        <v>0</v>
      </c>
      <c r="IF19" s="68">
        <v>0</v>
      </c>
      <c r="IG19" s="68">
        <v>0</v>
      </c>
      <c r="IH19" s="68">
        <v>0</v>
      </c>
      <c r="II19" s="68">
        <v>0</v>
      </c>
      <c r="IJ19" s="68">
        <v>0</v>
      </c>
      <c r="IK19" s="68">
        <v>0</v>
      </c>
      <c r="IL19" s="68">
        <v>0</v>
      </c>
      <c r="IM19" s="68">
        <v>0</v>
      </c>
      <c r="IN19" s="68">
        <v>4.4000000000000004</v>
      </c>
      <c r="IO19" s="68">
        <v>0</v>
      </c>
      <c r="IP19" s="68">
        <v>0</v>
      </c>
      <c r="IQ19" s="68">
        <v>0</v>
      </c>
      <c r="IR19" s="68">
        <v>4.9800000000000004</v>
      </c>
      <c r="IS19" s="68">
        <v>4.32</v>
      </c>
      <c r="IT19" s="68">
        <v>10.26</v>
      </c>
      <c r="IU19" s="68">
        <v>30.372</v>
      </c>
      <c r="IV19" s="68">
        <v>98.52</v>
      </c>
      <c r="IW19" s="68">
        <v>38.700000000000003</v>
      </c>
      <c r="IX19" s="68">
        <v>45</v>
      </c>
      <c r="IY19" s="68">
        <v>20.58</v>
      </c>
      <c r="IZ19" s="68">
        <v>8.58</v>
      </c>
      <c r="JA19" s="68">
        <v>0</v>
      </c>
      <c r="JB19" s="68">
        <v>38.130000000000003</v>
      </c>
      <c r="JC19" s="68">
        <v>4.2999999999999997E-2</v>
      </c>
      <c r="JD19" s="68">
        <v>24.12</v>
      </c>
      <c r="JE19" s="68">
        <v>9.8800000000000008</v>
      </c>
      <c r="JF19" s="68">
        <v>14.507999999999999</v>
      </c>
      <c r="JG19" s="68">
        <v>25.848000000000003</v>
      </c>
      <c r="JH19" s="68">
        <v>0</v>
      </c>
      <c r="JI19" s="103">
        <v>2.7749999999999999</v>
      </c>
      <c r="JJ19" s="68">
        <v>23.84</v>
      </c>
      <c r="JK19" s="68">
        <v>7.35</v>
      </c>
      <c r="JL19" s="68">
        <v>106.5</v>
      </c>
      <c r="JM19" s="68">
        <v>46.26</v>
      </c>
      <c r="JN19" s="68">
        <v>13.22</v>
      </c>
      <c r="JO19" s="68">
        <v>0</v>
      </c>
      <c r="JP19" s="68">
        <v>0.42499999999999999</v>
      </c>
      <c r="JQ19" s="68">
        <v>5.13</v>
      </c>
      <c r="JR19" s="68">
        <v>0.01</v>
      </c>
      <c r="JS19" s="68">
        <v>0</v>
      </c>
      <c r="JT19" s="68">
        <v>40.68</v>
      </c>
      <c r="JU19" s="68">
        <v>0.04</v>
      </c>
      <c r="JV19" s="68">
        <v>5.36</v>
      </c>
      <c r="JW19" s="68">
        <v>0.82499999999999996</v>
      </c>
      <c r="JX19" s="68">
        <v>14.1</v>
      </c>
      <c r="JY19" s="68">
        <v>58.08</v>
      </c>
      <c r="JZ19" s="68">
        <v>111.68</v>
      </c>
      <c r="KA19" s="68">
        <v>10.425000000000001</v>
      </c>
      <c r="KB19" s="68">
        <v>58.92</v>
      </c>
      <c r="KC19" s="68">
        <v>29.64</v>
      </c>
      <c r="KD19" s="68">
        <v>0</v>
      </c>
      <c r="KE19" s="68">
        <v>0.02</v>
      </c>
      <c r="KF19" s="68">
        <v>2.71</v>
      </c>
      <c r="KG19" s="68">
        <v>10.039999999999999</v>
      </c>
      <c r="KH19" s="68">
        <v>4.88</v>
      </c>
      <c r="KI19" s="68">
        <v>4.29</v>
      </c>
      <c r="KJ19" s="68">
        <v>27.88</v>
      </c>
      <c r="KK19" s="68">
        <v>41.64</v>
      </c>
      <c r="KL19" s="68">
        <v>26.4</v>
      </c>
      <c r="KM19" s="68">
        <v>67.760000000000005</v>
      </c>
      <c r="KN19" s="68">
        <v>4.8899999999999997</v>
      </c>
      <c r="KO19" s="68">
        <v>74.66</v>
      </c>
      <c r="KP19" s="68">
        <v>0</v>
      </c>
      <c r="KQ19" s="68">
        <v>14.82</v>
      </c>
      <c r="KR19" s="68">
        <v>0.72</v>
      </c>
      <c r="KS19" s="68">
        <v>0</v>
      </c>
      <c r="KT19" s="68">
        <v>8.75</v>
      </c>
      <c r="KU19" s="68">
        <v>4.17</v>
      </c>
      <c r="KV19" s="68">
        <v>0</v>
      </c>
      <c r="KW19" s="68">
        <v>5.04</v>
      </c>
      <c r="KX19" s="68">
        <v>0</v>
      </c>
      <c r="KY19" s="68">
        <v>24.08</v>
      </c>
      <c r="KZ19" s="68">
        <v>147.84</v>
      </c>
      <c r="LA19" s="68">
        <v>15.61</v>
      </c>
      <c r="LB19" s="68">
        <v>7.29</v>
      </c>
      <c r="LC19" s="68">
        <v>13.84</v>
      </c>
      <c r="LD19" s="68">
        <v>0.42</v>
      </c>
      <c r="LE19" s="68">
        <v>5.66</v>
      </c>
      <c r="LF19" s="68">
        <v>0.58499999999999996</v>
      </c>
      <c r="LG19" s="68">
        <v>0</v>
      </c>
      <c r="LH19" s="68">
        <v>148.5</v>
      </c>
      <c r="LI19" s="68">
        <v>0</v>
      </c>
      <c r="LJ19" s="103">
        <v>34.26</v>
      </c>
      <c r="LK19" s="68">
        <v>0.86</v>
      </c>
      <c r="LL19" s="68">
        <v>0</v>
      </c>
      <c r="LM19" s="68">
        <v>0.58499999999999996</v>
      </c>
      <c r="LN19" s="68">
        <v>1.08</v>
      </c>
      <c r="LO19" s="68">
        <v>23.36</v>
      </c>
      <c r="LP19" s="68">
        <v>27.56</v>
      </c>
      <c r="LQ19" s="68">
        <v>41.96</v>
      </c>
      <c r="LR19" s="68">
        <v>11.52</v>
      </c>
      <c r="LS19" s="68">
        <v>45</v>
      </c>
      <c r="LT19" s="68">
        <v>6</v>
      </c>
      <c r="LU19" s="68">
        <v>8.9239999999999995</v>
      </c>
      <c r="LV19" s="68">
        <v>10.56</v>
      </c>
      <c r="LW19" s="103">
        <v>11.52</v>
      </c>
      <c r="LX19" s="68">
        <v>8.6850000000000005</v>
      </c>
      <c r="LY19" s="68">
        <v>13.83</v>
      </c>
      <c r="LZ19" s="68">
        <v>6.6449999999999996</v>
      </c>
      <c r="MA19" s="104">
        <v>8.4</v>
      </c>
      <c r="MB19" s="68">
        <v>0</v>
      </c>
      <c r="MC19" s="68">
        <v>0</v>
      </c>
      <c r="MD19" s="68">
        <v>18.12</v>
      </c>
      <c r="ME19" s="68">
        <v>18.12</v>
      </c>
      <c r="MF19" s="68">
        <v>0</v>
      </c>
      <c r="MG19" s="68">
        <v>0</v>
      </c>
      <c r="MH19" s="68">
        <v>50.2</v>
      </c>
      <c r="MI19" s="68">
        <v>0</v>
      </c>
      <c r="MJ19" s="68">
        <v>0</v>
      </c>
      <c r="MK19" s="68">
        <v>0</v>
      </c>
      <c r="ML19" s="68">
        <v>110.28</v>
      </c>
      <c r="MM19" s="68">
        <v>0.84</v>
      </c>
      <c r="MN19" s="68">
        <v>11.1</v>
      </c>
      <c r="MO19" s="103">
        <v>2.3199999999999998</v>
      </c>
      <c r="MP19" s="68">
        <v>0</v>
      </c>
      <c r="MQ19" s="105">
        <v>0.95999999999912689</v>
      </c>
      <c r="MR19" s="68">
        <v>0</v>
      </c>
      <c r="MS19" s="68">
        <v>18.510000000000002</v>
      </c>
      <c r="MT19" s="68">
        <v>12.92</v>
      </c>
      <c r="MU19" s="68">
        <v>0</v>
      </c>
      <c r="MV19" s="68">
        <v>5.12</v>
      </c>
      <c r="MW19" s="68">
        <v>0</v>
      </c>
      <c r="MX19" s="68">
        <v>0</v>
      </c>
      <c r="MY19" s="68">
        <v>14.56</v>
      </c>
      <c r="MZ19" s="103">
        <v>0</v>
      </c>
      <c r="NA19" s="68">
        <v>0</v>
      </c>
      <c r="NB19" s="68">
        <v>1.44</v>
      </c>
      <c r="NC19" s="68">
        <v>0</v>
      </c>
      <c r="ND19" s="68">
        <v>4.6500000000000004</v>
      </c>
      <c r="NE19" s="68">
        <v>4.17</v>
      </c>
      <c r="NF19" s="68">
        <v>5.0359999999999996</v>
      </c>
      <c r="NG19" s="103">
        <v>18.39</v>
      </c>
      <c r="NH19" s="68">
        <v>6.66</v>
      </c>
      <c r="NI19" s="68">
        <v>0.184</v>
      </c>
      <c r="NJ19" s="103">
        <v>0</v>
      </c>
      <c r="NK19" s="68">
        <v>0</v>
      </c>
      <c r="NL19" s="68">
        <v>22.32</v>
      </c>
      <c r="NM19" s="68">
        <v>2.4</v>
      </c>
      <c r="NN19" s="68">
        <v>56.12</v>
      </c>
      <c r="NO19" s="68">
        <v>47.58</v>
      </c>
      <c r="NP19" s="68">
        <v>0</v>
      </c>
      <c r="NQ19" s="68">
        <v>58.8</v>
      </c>
      <c r="NR19" s="68">
        <v>0</v>
      </c>
      <c r="NS19" s="68">
        <v>2.8889999999999998</v>
      </c>
      <c r="NT19" s="68">
        <v>15.93</v>
      </c>
      <c r="NU19" s="68">
        <v>9.625</v>
      </c>
      <c r="NV19" s="68">
        <v>4.93</v>
      </c>
      <c r="NW19" s="68">
        <v>1.74</v>
      </c>
      <c r="NX19" s="68">
        <v>0</v>
      </c>
      <c r="NY19" s="68">
        <v>0</v>
      </c>
      <c r="NZ19" s="68">
        <v>0</v>
      </c>
      <c r="OA19" s="106">
        <f>'Прием от ВЭ'!BT12</f>
        <v>17661.399395751949</v>
      </c>
      <c r="OB19" s="69">
        <v>4.1899999999999995</v>
      </c>
      <c r="OC19" s="70">
        <v>0.20949999999999999</v>
      </c>
      <c r="OD19" s="71">
        <v>0</v>
      </c>
      <c r="OE19" s="71">
        <v>2.91</v>
      </c>
      <c r="OF19" s="72">
        <v>3</v>
      </c>
      <c r="OG19" s="92">
        <v>0</v>
      </c>
      <c r="OH19" s="93">
        <v>0</v>
      </c>
      <c r="OI19" s="169">
        <v>34.6</v>
      </c>
      <c r="OJ19" s="167">
        <v>36.479999999999997</v>
      </c>
      <c r="OK19" s="115">
        <v>35</v>
      </c>
      <c r="OL19" s="163">
        <v>2.99</v>
      </c>
      <c r="OM19" s="71">
        <v>0.76</v>
      </c>
      <c r="ON19" s="165">
        <v>7.54</v>
      </c>
      <c r="OO19" s="127">
        <v>0.36000000001195076</v>
      </c>
      <c r="OP19" s="128">
        <v>6.1199999999985266</v>
      </c>
      <c r="OQ19" s="120">
        <v>9.9999999999909051</v>
      </c>
      <c r="OR19" s="73">
        <v>70.000000000050022</v>
      </c>
      <c r="OS19" s="74">
        <v>720.00000000116415</v>
      </c>
      <c r="OT19" s="75">
        <v>56</v>
      </c>
      <c r="OU19" s="75">
        <v>19</v>
      </c>
      <c r="OV19" s="80">
        <v>10.72</v>
      </c>
      <c r="OW19" s="140">
        <v>19.2</v>
      </c>
      <c r="OX19" s="110">
        <f t="shared" si="0"/>
        <v>23946.460895753164</v>
      </c>
    </row>
    <row r="20" spans="1:414" ht="12.95" x14ac:dyDescent="0.25">
      <c r="A20" s="65">
        <f>$A$19+TIME(1,0,0)</f>
        <v>43817.249999999985</v>
      </c>
      <c r="B20" s="58">
        <v>84.8</v>
      </c>
      <c r="C20" s="58">
        <v>105.12</v>
      </c>
      <c r="D20" s="58">
        <v>0</v>
      </c>
      <c r="E20" s="58">
        <v>0.78</v>
      </c>
      <c r="F20" s="58">
        <v>3.2880000000000003</v>
      </c>
      <c r="G20" s="58">
        <v>32.591999999999999</v>
      </c>
      <c r="H20" s="58">
        <v>3.98</v>
      </c>
      <c r="I20" s="58">
        <v>0</v>
      </c>
      <c r="J20" s="58">
        <v>41.16</v>
      </c>
      <c r="K20" s="58">
        <v>32.880000000000003</v>
      </c>
      <c r="L20" s="58">
        <v>5.74</v>
      </c>
      <c r="M20" s="58">
        <v>27</v>
      </c>
      <c r="N20" s="58">
        <v>31.68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22.08</v>
      </c>
      <c r="U20" s="58">
        <v>3.1</v>
      </c>
      <c r="V20" s="58">
        <v>0.44</v>
      </c>
      <c r="W20" s="58">
        <v>0.28000000000000003</v>
      </c>
      <c r="X20" s="58">
        <v>4.4800000000000004</v>
      </c>
      <c r="Y20" s="58">
        <v>0.5</v>
      </c>
      <c r="Z20" s="58">
        <v>0.495</v>
      </c>
      <c r="AA20" s="58">
        <v>0</v>
      </c>
      <c r="AB20" s="58">
        <v>48.84</v>
      </c>
      <c r="AC20" s="58">
        <v>16.38</v>
      </c>
      <c r="AD20" s="58">
        <v>16.14</v>
      </c>
      <c r="AE20" s="58">
        <v>4.5199999999999996</v>
      </c>
      <c r="AF20" s="58">
        <v>0</v>
      </c>
      <c r="AG20" s="58">
        <v>0</v>
      </c>
      <c r="AH20" s="58">
        <v>9.9</v>
      </c>
      <c r="AI20" s="58">
        <v>67.56</v>
      </c>
      <c r="AJ20" s="58">
        <v>22.53</v>
      </c>
      <c r="AK20" s="58">
        <v>30.734999999999999</v>
      </c>
      <c r="AL20" s="58">
        <v>9.6</v>
      </c>
      <c r="AM20" s="58">
        <v>33.700000000000003</v>
      </c>
      <c r="AN20" s="58">
        <v>9.2799999999999994</v>
      </c>
      <c r="AO20" s="58">
        <v>33.76</v>
      </c>
      <c r="AP20" s="58">
        <v>45.08</v>
      </c>
      <c r="AQ20" s="58">
        <v>3.16</v>
      </c>
      <c r="AR20" s="58">
        <v>14.36</v>
      </c>
      <c r="AS20" s="58">
        <v>11.12</v>
      </c>
      <c r="AT20" s="58">
        <v>101.92</v>
      </c>
      <c r="AU20" s="58">
        <v>0.22500000000000001</v>
      </c>
      <c r="AV20" s="66">
        <v>0</v>
      </c>
      <c r="AW20" s="67">
        <v>120</v>
      </c>
      <c r="AX20" s="58">
        <v>0</v>
      </c>
      <c r="AY20" s="58">
        <v>0</v>
      </c>
      <c r="AZ20" s="58">
        <v>0</v>
      </c>
      <c r="BA20" s="58">
        <v>0</v>
      </c>
      <c r="BB20" s="58">
        <v>0</v>
      </c>
      <c r="BC20" s="58">
        <v>0</v>
      </c>
      <c r="BD20" s="58">
        <v>0</v>
      </c>
      <c r="BE20" s="58">
        <v>0</v>
      </c>
      <c r="BF20" s="58">
        <v>0</v>
      </c>
      <c r="BG20" s="58">
        <v>0</v>
      </c>
      <c r="BH20" s="58">
        <v>67.14</v>
      </c>
      <c r="BI20" s="58">
        <v>0.41349999999999998</v>
      </c>
      <c r="BJ20" s="58">
        <v>0.57450000000000001</v>
      </c>
      <c r="BK20" s="58">
        <v>0.4325</v>
      </c>
      <c r="BL20" s="58">
        <v>2.35E-2</v>
      </c>
      <c r="BM20" s="58">
        <v>5.0000000000000001E-3</v>
      </c>
      <c r="BN20" s="58">
        <v>33.78</v>
      </c>
      <c r="BO20" s="58">
        <v>0.60599999999999998</v>
      </c>
      <c r="BP20" s="58">
        <v>0.52</v>
      </c>
      <c r="BQ20" s="54"/>
      <c r="BR20" s="58">
        <v>0.75800000000000001</v>
      </c>
      <c r="BS20" s="58">
        <v>11.1</v>
      </c>
      <c r="BT20" s="58">
        <v>78.48</v>
      </c>
      <c r="BU20" s="58">
        <v>0.76300000000000001</v>
      </c>
      <c r="BV20" s="58">
        <v>70.12</v>
      </c>
      <c r="BW20" s="58">
        <v>62.64</v>
      </c>
      <c r="BX20" s="58">
        <v>302.2</v>
      </c>
      <c r="BY20" s="58">
        <v>0</v>
      </c>
      <c r="BZ20" s="58">
        <v>52.2</v>
      </c>
      <c r="CA20" s="58">
        <v>10.62</v>
      </c>
      <c r="CB20" s="58">
        <v>18.66</v>
      </c>
      <c r="CC20" s="58">
        <v>0</v>
      </c>
      <c r="CD20" s="58">
        <v>0</v>
      </c>
      <c r="CE20" s="58">
        <v>1.74</v>
      </c>
      <c r="CF20" s="58">
        <v>6.68</v>
      </c>
      <c r="CG20" s="58">
        <v>0</v>
      </c>
      <c r="CH20" s="58">
        <v>44.88</v>
      </c>
      <c r="CI20" s="58">
        <v>43.52</v>
      </c>
      <c r="CJ20" s="58">
        <v>15.6</v>
      </c>
      <c r="CK20" s="58">
        <v>0</v>
      </c>
      <c r="CL20" s="58">
        <v>0</v>
      </c>
      <c r="CM20" s="58">
        <v>3.8940000000000001</v>
      </c>
      <c r="CN20" s="58">
        <v>126.88</v>
      </c>
      <c r="CO20" s="58">
        <v>127.76</v>
      </c>
      <c r="CP20" s="58">
        <v>59.94</v>
      </c>
      <c r="CQ20" s="58">
        <v>0</v>
      </c>
      <c r="CR20" s="58">
        <v>0</v>
      </c>
      <c r="CS20" s="58">
        <v>82.3</v>
      </c>
      <c r="CT20" s="58">
        <v>7.2750000000000004</v>
      </c>
      <c r="CU20" s="58">
        <v>12.44</v>
      </c>
      <c r="CV20" s="58">
        <v>72</v>
      </c>
      <c r="CW20" s="58">
        <v>0</v>
      </c>
      <c r="CX20" s="58">
        <v>43.08</v>
      </c>
      <c r="CY20" s="58">
        <v>61.98</v>
      </c>
      <c r="CZ20" s="58">
        <v>66.540000000000006</v>
      </c>
      <c r="DA20" s="58">
        <v>0.60699999999999998</v>
      </c>
      <c r="DB20" s="58">
        <v>0</v>
      </c>
      <c r="DC20" s="58">
        <v>0</v>
      </c>
      <c r="DD20" s="58">
        <v>24.72</v>
      </c>
      <c r="DE20" s="58">
        <v>9.4600000000000009</v>
      </c>
      <c r="DF20" s="58">
        <v>0</v>
      </c>
      <c r="DG20" s="58">
        <v>17.100000000000001</v>
      </c>
      <c r="DH20" s="58">
        <v>0.06</v>
      </c>
      <c r="DI20" s="58">
        <v>65.099999999999994</v>
      </c>
      <c r="DJ20" s="58">
        <v>3.3</v>
      </c>
      <c r="DK20" s="58">
        <v>8.1</v>
      </c>
      <c r="DL20" s="58">
        <v>0.31850000000000001</v>
      </c>
      <c r="DM20" s="58">
        <v>0</v>
      </c>
      <c r="DN20" s="58">
        <v>7.28</v>
      </c>
      <c r="DO20" s="58">
        <v>0.36149999999999999</v>
      </c>
      <c r="DP20" s="58">
        <v>0</v>
      </c>
      <c r="DQ20" s="58">
        <v>12.654999999999999</v>
      </c>
      <c r="DR20" s="58">
        <v>126.2</v>
      </c>
      <c r="DS20" s="58">
        <v>0</v>
      </c>
      <c r="DT20" s="58">
        <v>126.2</v>
      </c>
      <c r="DU20" s="58">
        <v>0</v>
      </c>
      <c r="DV20" s="58">
        <v>24.72</v>
      </c>
      <c r="DW20" s="68">
        <v>0</v>
      </c>
      <c r="DX20" s="68">
        <v>2.5950000000000002</v>
      </c>
      <c r="DY20" s="68">
        <v>0.375</v>
      </c>
      <c r="DZ20" s="68">
        <v>2.72</v>
      </c>
      <c r="EA20" s="68">
        <v>5.58</v>
      </c>
      <c r="EB20" s="68">
        <v>7.11</v>
      </c>
      <c r="EC20" s="68">
        <v>5.58</v>
      </c>
      <c r="ED20" s="68">
        <v>0</v>
      </c>
      <c r="EE20" s="68">
        <v>21</v>
      </c>
      <c r="EF20" s="68">
        <v>0</v>
      </c>
      <c r="EG20" s="68">
        <v>0</v>
      </c>
      <c r="EH20" s="68">
        <v>0</v>
      </c>
      <c r="EI20" s="68">
        <v>0.84</v>
      </c>
      <c r="EJ20" s="68">
        <v>1.52</v>
      </c>
      <c r="EK20" s="68">
        <v>0</v>
      </c>
      <c r="EL20" s="68">
        <v>0</v>
      </c>
      <c r="EM20" s="68">
        <v>9.18</v>
      </c>
      <c r="EN20" s="68">
        <v>24.84</v>
      </c>
      <c r="EO20" s="68">
        <v>23.56</v>
      </c>
      <c r="EP20" s="68">
        <v>34.68</v>
      </c>
      <c r="EQ20" s="68">
        <v>0</v>
      </c>
      <c r="ER20" s="68">
        <v>16.260000000000002</v>
      </c>
      <c r="ES20" s="68">
        <v>5.8319999999999999</v>
      </c>
      <c r="ET20" s="68">
        <v>14.52</v>
      </c>
      <c r="EU20" s="68">
        <v>69.599999999999994</v>
      </c>
      <c r="EV20" s="68">
        <v>26.12</v>
      </c>
      <c r="EW20" s="68">
        <v>3.21</v>
      </c>
      <c r="EX20" s="68">
        <v>0</v>
      </c>
      <c r="EY20" s="68">
        <v>0.86</v>
      </c>
      <c r="EZ20" s="68">
        <v>0</v>
      </c>
      <c r="FA20" s="68">
        <v>13.2</v>
      </c>
      <c r="FB20" s="68">
        <v>98.4</v>
      </c>
      <c r="FC20" s="68">
        <v>46.68</v>
      </c>
      <c r="FD20" s="68">
        <v>14.16</v>
      </c>
      <c r="FE20" s="68">
        <v>138.84</v>
      </c>
      <c r="FF20" s="68">
        <v>33.96</v>
      </c>
      <c r="FG20" s="68">
        <v>0</v>
      </c>
      <c r="FH20" s="68">
        <v>30.24</v>
      </c>
      <c r="FI20" s="68">
        <v>38.04</v>
      </c>
      <c r="FJ20" s="68">
        <v>52.02</v>
      </c>
      <c r="FK20" s="68">
        <v>166.6</v>
      </c>
      <c r="FL20" s="68">
        <v>52.32</v>
      </c>
      <c r="FM20" s="68">
        <v>0.34</v>
      </c>
      <c r="FN20" s="68">
        <v>0.06</v>
      </c>
      <c r="FO20" s="68">
        <v>2.2050000000000001</v>
      </c>
      <c r="FP20" s="68">
        <v>0</v>
      </c>
      <c r="FQ20" s="68">
        <v>51.5</v>
      </c>
      <c r="FR20" s="68">
        <v>67.7</v>
      </c>
      <c r="FS20" s="68">
        <v>22.11</v>
      </c>
      <c r="FT20" s="68">
        <v>7.52</v>
      </c>
      <c r="FU20" s="68">
        <v>11.955</v>
      </c>
      <c r="FV20" s="68">
        <v>12.532999999999999</v>
      </c>
      <c r="FW20" s="68">
        <v>12.4</v>
      </c>
      <c r="FX20" s="68">
        <v>67.62</v>
      </c>
      <c r="FY20" s="68">
        <v>1.32</v>
      </c>
      <c r="FZ20" s="68">
        <v>65.16</v>
      </c>
      <c r="GA20" s="68">
        <v>5.43</v>
      </c>
      <c r="GB20" s="68">
        <v>4.88</v>
      </c>
      <c r="GC20" s="68">
        <v>0.28000000000000003</v>
      </c>
      <c r="GD20" s="68">
        <v>14.7</v>
      </c>
      <c r="GE20" s="68">
        <v>67.62</v>
      </c>
      <c r="GF20" s="68">
        <v>6</v>
      </c>
      <c r="GG20" s="68">
        <v>0.84</v>
      </c>
      <c r="GH20" s="68">
        <v>1.9350000000000001</v>
      </c>
      <c r="GI20" s="68">
        <v>2.34</v>
      </c>
      <c r="GJ20" s="68">
        <v>0.65</v>
      </c>
      <c r="GK20" s="68">
        <v>4.1900000000000004</v>
      </c>
      <c r="GL20" s="68">
        <v>12.84</v>
      </c>
      <c r="GM20" s="68">
        <v>1116.8</v>
      </c>
      <c r="GN20" s="68">
        <v>0.96</v>
      </c>
      <c r="GO20" s="68">
        <v>0.16</v>
      </c>
      <c r="GP20" s="68">
        <v>0</v>
      </c>
      <c r="GQ20" s="68">
        <v>0</v>
      </c>
      <c r="GR20" s="68">
        <v>50</v>
      </c>
      <c r="GS20" s="68">
        <v>61.9</v>
      </c>
      <c r="GT20" s="68">
        <v>1.44</v>
      </c>
      <c r="GU20" s="68">
        <v>12.96</v>
      </c>
      <c r="GV20" s="68">
        <v>0.01</v>
      </c>
      <c r="GW20" s="68">
        <v>0</v>
      </c>
      <c r="GX20" s="68">
        <v>30.72</v>
      </c>
      <c r="GY20" s="68">
        <v>0.01</v>
      </c>
      <c r="GZ20" s="68">
        <v>0</v>
      </c>
      <c r="HA20" s="68">
        <v>18.78</v>
      </c>
      <c r="HB20" s="68">
        <v>46.56</v>
      </c>
      <c r="HC20" s="68">
        <v>3.0750000000000002</v>
      </c>
      <c r="HD20" s="68">
        <v>25.4</v>
      </c>
      <c r="HE20" s="68">
        <v>48.24</v>
      </c>
      <c r="HF20" s="68">
        <v>0</v>
      </c>
      <c r="HG20" s="68">
        <v>0</v>
      </c>
      <c r="HH20" s="68">
        <v>31.3</v>
      </c>
      <c r="HI20" s="68">
        <v>26.5</v>
      </c>
      <c r="HJ20" s="68">
        <v>0.94299999999999995</v>
      </c>
      <c r="HK20" s="68">
        <v>21.64</v>
      </c>
      <c r="HL20" s="68">
        <v>2.42</v>
      </c>
      <c r="HM20" s="68">
        <v>2.085</v>
      </c>
      <c r="HN20" s="68">
        <v>9.24</v>
      </c>
      <c r="HO20" s="68">
        <v>10</v>
      </c>
      <c r="HP20" s="68">
        <v>0.06</v>
      </c>
      <c r="HQ20" s="68">
        <v>0</v>
      </c>
      <c r="HR20" s="68">
        <v>0</v>
      </c>
      <c r="HS20" s="68">
        <v>0</v>
      </c>
      <c r="HT20" s="68">
        <v>0</v>
      </c>
      <c r="HU20" s="68">
        <v>0</v>
      </c>
      <c r="HV20" s="68">
        <v>0</v>
      </c>
      <c r="HW20" s="122">
        <v>0</v>
      </c>
      <c r="HX20" s="68">
        <v>0</v>
      </c>
      <c r="HY20" s="68">
        <v>0</v>
      </c>
      <c r="HZ20" s="68">
        <v>0</v>
      </c>
      <c r="IA20" s="68">
        <v>0</v>
      </c>
      <c r="IB20" s="68">
        <v>0</v>
      </c>
      <c r="IC20" s="68">
        <v>0</v>
      </c>
      <c r="ID20" s="68">
        <v>0</v>
      </c>
      <c r="IE20" s="68">
        <v>0</v>
      </c>
      <c r="IF20" s="68">
        <v>0</v>
      </c>
      <c r="IG20" s="68">
        <v>0</v>
      </c>
      <c r="IH20" s="68">
        <v>0</v>
      </c>
      <c r="II20" s="68">
        <v>0</v>
      </c>
      <c r="IJ20" s="68">
        <v>0</v>
      </c>
      <c r="IK20" s="68">
        <v>0</v>
      </c>
      <c r="IL20" s="68">
        <v>0</v>
      </c>
      <c r="IM20" s="68">
        <v>0</v>
      </c>
      <c r="IN20" s="68">
        <v>4.7</v>
      </c>
      <c r="IO20" s="68">
        <v>0</v>
      </c>
      <c r="IP20" s="68">
        <v>0</v>
      </c>
      <c r="IQ20" s="68">
        <v>0</v>
      </c>
      <c r="IR20" s="68">
        <v>4.92</v>
      </c>
      <c r="IS20" s="68">
        <v>4.47</v>
      </c>
      <c r="IT20" s="68">
        <v>12.6</v>
      </c>
      <c r="IU20" s="68">
        <v>35.868000000000002</v>
      </c>
      <c r="IV20" s="68">
        <v>115.68</v>
      </c>
      <c r="IW20" s="68">
        <v>36.119999999999997</v>
      </c>
      <c r="IX20" s="68">
        <v>44.76</v>
      </c>
      <c r="IY20" s="68">
        <v>19.62</v>
      </c>
      <c r="IZ20" s="68">
        <v>8.5649999999999995</v>
      </c>
      <c r="JA20" s="68">
        <v>0</v>
      </c>
      <c r="JB20" s="68">
        <v>38.159999999999997</v>
      </c>
      <c r="JC20" s="68">
        <v>4.2999999999999997E-2</v>
      </c>
      <c r="JD20" s="68">
        <v>26.68</v>
      </c>
      <c r="JE20" s="68">
        <v>15.4</v>
      </c>
      <c r="JF20" s="68">
        <v>30.96</v>
      </c>
      <c r="JG20" s="68">
        <v>26.975999999999999</v>
      </c>
      <c r="JH20" s="68">
        <v>0</v>
      </c>
      <c r="JI20" s="103">
        <v>2.76</v>
      </c>
      <c r="JJ20" s="68">
        <v>28</v>
      </c>
      <c r="JK20" s="68">
        <v>6.84</v>
      </c>
      <c r="JL20" s="68">
        <v>95.8</v>
      </c>
      <c r="JM20" s="68">
        <v>47.88</v>
      </c>
      <c r="JN20" s="68">
        <v>14.74</v>
      </c>
      <c r="JO20" s="68">
        <v>0.3</v>
      </c>
      <c r="JP20" s="68">
        <v>0.45</v>
      </c>
      <c r="JQ20" s="68">
        <v>5.85</v>
      </c>
      <c r="JR20" s="68">
        <v>0</v>
      </c>
      <c r="JS20" s="68">
        <v>0</v>
      </c>
      <c r="JT20" s="68">
        <v>41.04</v>
      </c>
      <c r="JU20" s="68">
        <v>0.02</v>
      </c>
      <c r="JV20" s="68">
        <v>5.42</v>
      </c>
      <c r="JW20" s="68">
        <v>0.73499999999999999</v>
      </c>
      <c r="JX20" s="68">
        <v>15.56</v>
      </c>
      <c r="JY20" s="68">
        <v>58.04</v>
      </c>
      <c r="JZ20" s="68">
        <v>120.76</v>
      </c>
      <c r="KA20" s="68">
        <v>10.050000000000001</v>
      </c>
      <c r="KB20" s="68">
        <v>56.68</v>
      </c>
      <c r="KC20" s="68">
        <v>27.36</v>
      </c>
      <c r="KD20" s="68">
        <v>0</v>
      </c>
      <c r="KE20" s="68">
        <v>0.02</v>
      </c>
      <c r="KF20" s="68">
        <v>2.66</v>
      </c>
      <c r="KG20" s="68">
        <v>9.8800000000000008</v>
      </c>
      <c r="KH20" s="68">
        <v>6.38</v>
      </c>
      <c r="KI20" s="68">
        <v>4.03</v>
      </c>
      <c r="KJ20" s="68">
        <v>28.96</v>
      </c>
      <c r="KK20" s="68">
        <v>41.6</v>
      </c>
      <c r="KL20" s="68">
        <v>28.619999999999997</v>
      </c>
      <c r="KM20" s="68">
        <v>69.92</v>
      </c>
      <c r="KN20" s="68">
        <v>4.4400000000000004</v>
      </c>
      <c r="KO20" s="68">
        <v>80.3</v>
      </c>
      <c r="KP20" s="68">
        <v>0</v>
      </c>
      <c r="KQ20" s="68">
        <v>13.26</v>
      </c>
      <c r="KR20" s="68">
        <v>0.73</v>
      </c>
      <c r="KS20" s="68">
        <v>0</v>
      </c>
      <c r="KT20" s="68">
        <v>9.94</v>
      </c>
      <c r="KU20" s="68">
        <v>4.2</v>
      </c>
      <c r="KV20" s="68">
        <v>0</v>
      </c>
      <c r="KW20" s="68">
        <v>5.08</v>
      </c>
      <c r="KX20" s="68">
        <v>0</v>
      </c>
      <c r="KY20" s="68">
        <v>32.200000000000003</v>
      </c>
      <c r="KZ20" s="68">
        <v>156.84</v>
      </c>
      <c r="LA20" s="68">
        <v>15.4</v>
      </c>
      <c r="LB20" s="68">
        <v>6.39</v>
      </c>
      <c r="LC20" s="68">
        <v>13.92</v>
      </c>
      <c r="LD20" s="68">
        <v>0.43</v>
      </c>
      <c r="LE20" s="68">
        <v>5.53</v>
      </c>
      <c r="LF20" s="68">
        <v>0.87</v>
      </c>
      <c r="LG20" s="68">
        <v>0</v>
      </c>
      <c r="LH20" s="68">
        <v>236</v>
      </c>
      <c r="LI20" s="68">
        <v>0</v>
      </c>
      <c r="LJ20" s="103">
        <v>24.26</v>
      </c>
      <c r="LK20" s="68">
        <v>0.86</v>
      </c>
      <c r="LL20" s="68">
        <v>0</v>
      </c>
      <c r="LM20" s="68">
        <v>0.87</v>
      </c>
      <c r="LN20" s="68">
        <v>1.08</v>
      </c>
      <c r="LO20" s="68">
        <v>26.32</v>
      </c>
      <c r="LP20" s="68">
        <v>46.92</v>
      </c>
      <c r="LQ20" s="68">
        <v>42.52</v>
      </c>
      <c r="LR20" s="68">
        <v>11.58</v>
      </c>
      <c r="LS20" s="68">
        <v>46.38</v>
      </c>
      <c r="LT20" s="68">
        <v>6</v>
      </c>
      <c r="LU20" s="68">
        <v>9.9619999999999997</v>
      </c>
      <c r="LV20" s="68">
        <v>10.44</v>
      </c>
      <c r="LW20" s="103">
        <v>0</v>
      </c>
      <c r="LX20" s="68">
        <v>9.3149999999999995</v>
      </c>
      <c r="LY20" s="68">
        <v>15.105</v>
      </c>
      <c r="LZ20" s="68">
        <v>7.29</v>
      </c>
      <c r="MA20" s="104">
        <v>14.43</v>
      </c>
      <c r="MB20" s="68">
        <v>0</v>
      </c>
      <c r="MC20" s="68">
        <v>0</v>
      </c>
      <c r="MD20" s="68">
        <v>25.56</v>
      </c>
      <c r="ME20" s="68">
        <v>25.56</v>
      </c>
      <c r="MF20" s="68">
        <v>0</v>
      </c>
      <c r="MG20" s="68">
        <v>0</v>
      </c>
      <c r="MH20" s="68">
        <v>56.9</v>
      </c>
      <c r="MI20" s="68">
        <v>0</v>
      </c>
      <c r="MJ20" s="68">
        <v>0</v>
      </c>
      <c r="MK20" s="68">
        <v>0</v>
      </c>
      <c r="ML20" s="68">
        <v>112.56</v>
      </c>
      <c r="MM20" s="68">
        <v>0.68</v>
      </c>
      <c r="MN20" s="68">
        <v>11.1</v>
      </c>
      <c r="MO20" s="103">
        <v>2.2000000000000002</v>
      </c>
      <c r="MP20" s="68">
        <v>0</v>
      </c>
      <c r="MQ20" s="105">
        <v>7.6800000000012005</v>
      </c>
      <c r="MR20" s="68">
        <v>0</v>
      </c>
      <c r="MS20" s="68">
        <v>18.57</v>
      </c>
      <c r="MT20" s="68">
        <v>12.84</v>
      </c>
      <c r="MU20" s="68">
        <v>0</v>
      </c>
      <c r="MV20" s="68">
        <v>5.16</v>
      </c>
      <c r="MW20" s="68">
        <v>0</v>
      </c>
      <c r="MX20" s="68">
        <v>0</v>
      </c>
      <c r="MY20" s="68">
        <v>15.24</v>
      </c>
      <c r="MZ20" s="103">
        <v>0</v>
      </c>
      <c r="NA20" s="68">
        <v>0</v>
      </c>
      <c r="NB20" s="68">
        <v>2.13</v>
      </c>
      <c r="NC20" s="68">
        <v>0</v>
      </c>
      <c r="ND20" s="68">
        <v>5.01</v>
      </c>
      <c r="NE20" s="68">
        <v>4.41</v>
      </c>
      <c r="NF20" s="68">
        <v>4.9550000000000001</v>
      </c>
      <c r="NG20" s="103">
        <v>19.68</v>
      </c>
      <c r="NH20" s="68">
        <v>6.8250000000000002</v>
      </c>
      <c r="NI20" s="68">
        <v>0.14000000000000001</v>
      </c>
      <c r="NJ20" s="103">
        <v>0</v>
      </c>
      <c r="NK20" s="68">
        <v>0</v>
      </c>
      <c r="NL20" s="68">
        <v>26.52</v>
      </c>
      <c r="NM20" s="68">
        <v>2.4</v>
      </c>
      <c r="NN20" s="68">
        <v>63.9</v>
      </c>
      <c r="NO20" s="68">
        <v>49.56</v>
      </c>
      <c r="NP20" s="68">
        <v>0</v>
      </c>
      <c r="NQ20" s="68">
        <v>64.48</v>
      </c>
      <c r="NR20" s="68">
        <v>0</v>
      </c>
      <c r="NS20" s="68">
        <v>3.0059999999999998</v>
      </c>
      <c r="NT20" s="68">
        <v>18.899999999999999</v>
      </c>
      <c r="NU20" s="68">
        <v>10.25</v>
      </c>
      <c r="NV20" s="68">
        <v>4.91</v>
      </c>
      <c r="NW20" s="68">
        <v>1.5</v>
      </c>
      <c r="NX20" s="68">
        <v>0</v>
      </c>
      <c r="NY20" s="68">
        <v>0</v>
      </c>
      <c r="NZ20" s="68">
        <v>0</v>
      </c>
      <c r="OA20" s="106">
        <f>'Прием от ВЭ'!BT13</f>
        <v>19173.140017700189</v>
      </c>
      <c r="OB20" s="69">
        <v>4.38</v>
      </c>
      <c r="OC20" s="70">
        <v>0.219</v>
      </c>
      <c r="OD20" s="71">
        <v>0</v>
      </c>
      <c r="OE20" s="71">
        <v>2.76</v>
      </c>
      <c r="OF20" s="72">
        <v>3.73</v>
      </c>
      <c r="OG20" s="92">
        <v>0</v>
      </c>
      <c r="OH20" s="93">
        <v>0</v>
      </c>
      <c r="OI20" s="169">
        <v>29.8</v>
      </c>
      <c r="OJ20" s="167">
        <v>39.119999999999997</v>
      </c>
      <c r="OK20" s="115">
        <v>36</v>
      </c>
      <c r="OL20" s="163">
        <v>2.85</v>
      </c>
      <c r="OM20" s="71">
        <v>1.25</v>
      </c>
      <c r="ON20" s="165">
        <v>10.43</v>
      </c>
      <c r="OO20" s="127">
        <v>0.36000000001195076</v>
      </c>
      <c r="OP20" s="128">
        <v>4.3199999999387728</v>
      </c>
      <c r="OQ20" s="120">
        <v>9.9999999999909051</v>
      </c>
      <c r="OR20" s="73">
        <v>69.999999999936335</v>
      </c>
      <c r="OS20" s="74">
        <v>719.99999999752617</v>
      </c>
      <c r="OT20" s="75">
        <v>57</v>
      </c>
      <c r="OU20" s="75">
        <v>19</v>
      </c>
      <c r="OV20" s="80">
        <v>13.36</v>
      </c>
      <c r="OW20" s="68">
        <v>22.24</v>
      </c>
      <c r="OX20" s="110">
        <f t="shared" si="0"/>
        <v>25743.097017697593</v>
      </c>
    </row>
    <row r="21" spans="1:414" ht="12.95" x14ac:dyDescent="0.25">
      <c r="A21" s="65">
        <f>$A$20+TIME(1,0,0)</f>
        <v>43817.29166666665</v>
      </c>
      <c r="B21" s="58">
        <v>81.8</v>
      </c>
      <c r="C21" s="58">
        <v>67.08</v>
      </c>
      <c r="D21" s="58">
        <v>0</v>
      </c>
      <c r="E21" s="58">
        <v>0.78</v>
      </c>
      <c r="F21" s="58">
        <v>5.52</v>
      </c>
      <c r="G21" s="58">
        <v>36.936</v>
      </c>
      <c r="H21" s="58">
        <v>3.89</v>
      </c>
      <c r="I21" s="58">
        <v>0</v>
      </c>
      <c r="J21" s="58">
        <v>31.08</v>
      </c>
      <c r="K21" s="58">
        <v>36.24</v>
      </c>
      <c r="L21" s="58">
        <v>5.36</v>
      </c>
      <c r="M21" s="58">
        <v>29.52</v>
      </c>
      <c r="N21" s="58">
        <v>30.56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23.145</v>
      </c>
      <c r="U21" s="58">
        <v>3.1</v>
      </c>
      <c r="V21" s="58">
        <v>0.4</v>
      </c>
      <c r="W21" s="58">
        <v>0.42</v>
      </c>
      <c r="X21" s="58">
        <v>4.22</v>
      </c>
      <c r="Y21" s="58">
        <v>0.48</v>
      </c>
      <c r="Z21" s="58">
        <v>0.495</v>
      </c>
      <c r="AA21" s="58">
        <v>0</v>
      </c>
      <c r="AB21" s="58">
        <v>48.96</v>
      </c>
      <c r="AC21" s="58">
        <v>16.36</v>
      </c>
      <c r="AD21" s="58">
        <v>16.059999999999999</v>
      </c>
      <c r="AE21" s="58">
        <v>4.4800000000000004</v>
      </c>
      <c r="AF21" s="58">
        <v>0</v>
      </c>
      <c r="AG21" s="58">
        <v>0</v>
      </c>
      <c r="AH21" s="58">
        <v>9.7200000000000006</v>
      </c>
      <c r="AI21" s="58">
        <v>67.56</v>
      </c>
      <c r="AJ21" s="58">
        <v>25.934999999999999</v>
      </c>
      <c r="AK21" s="58">
        <v>30.39</v>
      </c>
      <c r="AL21" s="58">
        <v>10.74</v>
      </c>
      <c r="AM21" s="58">
        <v>28.14</v>
      </c>
      <c r="AN21" s="58">
        <v>9.64</v>
      </c>
      <c r="AO21" s="58">
        <v>34.299999999999997</v>
      </c>
      <c r="AP21" s="58">
        <v>45.02</v>
      </c>
      <c r="AQ21" s="58">
        <v>3.12</v>
      </c>
      <c r="AR21" s="58">
        <v>16.86</v>
      </c>
      <c r="AS21" s="58">
        <v>11.16</v>
      </c>
      <c r="AT21" s="58">
        <v>101.8</v>
      </c>
      <c r="AU21" s="58">
        <v>0.24</v>
      </c>
      <c r="AV21" s="66">
        <v>0</v>
      </c>
      <c r="AW21" s="67">
        <v>120</v>
      </c>
      <c r="AX21" s="58">
        <v>0</v>
      </c>
      <c r="AY21" s="58">
        <v>0</v>
      </c>
      <c r="AZ21" s="58">
        <v>0</v>
      </c>
      <c r="BA21" s="58">
        <v>0</v>
      </c>
      <c r="BB21" s="58">
        <v>0</v>
      </c>
      <c r="BC21" s="58">
        <v>0</v>
      </c>
      <c r="BD21" s="58">
        <v>0</v>
      </c>
      <c r="BE21" s="58">
        <v>0</v>
      </c>
      <c r="BF21" s="58">
        <v>0</v>
      </c>
      <c r="BG21" s="58">
        <v>0</v>
      </c>
      <c r="BH21" s="58">
        <v>68.099999999999994</v>
      </c>
      <c r="BI21" s="58">
        <v>0.45500000000000002</v>
      </c>
      <c r="BJ21" s="58">
        <v>0.76</v>
      </c>
      <c r="BK21" s="58">
        <v>0.57150000000000001</v>
      </c>
      <c r="BL21" s="58">
        <v>4.7500000000000001E-2</v>
      </c>
      <c r="BM21" s="58">
        <v>4.0000000000000001E-3</v>
      </c>
      <c r="BN21" s="58">
        <v>38.159999999999997</v>
      </c>
      <c r="BO21" s="58">
        <v>0.76500000000000001</v>
      </c>
      <c r="BP21" s="58">
        <v>0.51200000000000001</v>
      </c>
      <c r="BQ21" s="54"/>
      <c r="BR21" s="58">
        <v>0.93500000000000005</v>
      </c>
      <c r="BS21" s="58">
        <v>16.02</v>
      </c>
      <c r="BT21" s="58">
        <v>94.38</v>
      </c>
      <c r="BU21" s="58">
        <v>0.82050000000000001</v>
      </c>
      <c r="BV21" s="58">
        <v>69.92</v>
      </c>
      <c r="BW21" s="58">
        <v>63.96</v>
      </c>
      <c r="BX21" s="58">
        <v>359.2</v>
      </c>
      <c r="BY21" s="58">
        <v>0</v>
      </c>
      <c r="BZ21" s="58">
        <v>80.459999999999994</v>
      </c>
      <c r="CA21" s="58">
        <v>11.46</v>
      </c>
      <c r="CB21" s="58">
        <v>18.399999999999999</v>
      </c>
      <c r="CC21" s="58">
        <v>0</v>
      </c>
      <c r="CD21" s="58">
        <v>0</v>
      </c>
      <c r="CE21" s="58">
        <v>1.68</v>
      </c>
      <c r="CF21" s="58">
        <v>6.76</v>
      </c>
      <c r="CG21" s="58">
        <v>0</v>
      </c>
      <c r="CH21" s="58">
        <v>40.64</v>
      </c>
      <c r="CI21" s="58">
        <v>42.92</v>
      </c>
      <c r="CJ21" s="58">
        <v>16.64</v>
      </c>
      <c r="CK21" s="58">
        <v>0</v>
      </c>
      <c r="CL21" s="58">
        <v>0</v>
      </c>
      <c r="CM21" s="58">
        <v>2.2959999999999998</v>
      </c>
      <c r="CN21" s="58">
        <v>129.52000000000001</v>
      </c>
      <c r="CO21" s="58">
        <v>128.56</v>
      </c>
      <c r="CP21" s="58">
        <v>63.12</v>
      </c>
      <c r="CQ21" s="58">
        <v>0</v>
      </c>
      <c r="CR21" s="58">
        <v>0</v>
      </c>
      <c r="CS21" s="58">
        <v>97.5</v>
      </c>
      <c r="CT21" s="58">
        <v>9.4649999999999999</v>
      </c>
      <c r="CU21" s="58">
        <v>13.76</v>
      </c>
      <c r="CV21" s="58">
        <v>89.28</v>
      </c>
      <c r="CW21" s="58">
        <v>0</v>
      </c>
      <c r="CX21" s="58">
        <v>47.82</v>
      </c>
      <c r="CY21" s="58">
        <v>77.099999999999994</v>
      </c>
      <c r="CZ21" s="58">
        <v>78.72</v>
      </c>
      <c r="DA21" s="58">
        <v>0.64449999999999996</v>
      </c>
      <c r="DB21" s="58">
        <v>0</v>
      </c>
      <c r="DC21" s="58">
        <v>0</v>
      </c>
      <c r="DD21" s="58">
        <v>22.96</v>
      </c>
      <c r="DE21" s="58">
        <v>10</v>
      </c>
      <c r="DF21" s="58">
        <v>0</v>
      </c>
      <c r="DG21" s="58">
        <v>17.579999999999998</v>
      </c>
      <c r="DH21" s="58">
        <v>0</v>
      </c>
      <c r="DI21" s="58">
        <v>76.92</v>
      </c>
      <c r="DJ21" s="58">
        <v>3.3</v>
      </c>
      <c r="DK21" s="58">
        <v>7.65</v>
      </c>
      <c r="DL21" s="58">
        <v>0.3135</v>
      </c>
      <c r="DM21" s="58">
        <v>0</v>
      </c>
      <c r="DN21" s="58">
        <v>7.2</v>
      </c>
      <c r="DO21" s="58">
        <v>0.34150000000000003</v>
      </c>
      <c r="DP21" s="58">
        <v>0</v>
      </c>
      <c r="DQ21" s="58">
        <v>5.7119999999999997</v>
      </c>
      <c r="DR21" s="58">
        <v>126.7</v>
      </c>
      <c r="DS21" s="58">
        <v>0</v>
      </c>
      <c r="DT21" s="58">
        <v>126.7</v>
      </c>
      <c r="DU21" s="58">
        <v>0</v>
      </c>
      <c r="DV21" s="58">
        <v>22.96</v>
      </c>
      <c r="DW21" s="68">
        <v>0</v>
      </c>
      <c r="DX21" s="68">
        <v>2.73</v>
      </c>
      <c r="DY21" s="68">
        <v>0.81</v>
      </c>
      <c r="DZ21" s="68">
        <v>2.5299999999999998</v>
      </c>
      <c r="EA21" s="68">
        <v>5.94</v>
      </c>
      <c r="EB21" s="68">
        <v>8.6999999999999993</v>
      </c>
      <c r="EC21" s="68">
        <v>5.4</v>
      </c>
      <c r="ED21" s="68">
        <v>0</v>
      </c>
      <c r="EE21" s="68">
        <v>20.440000000000001</v>
      </c>
      <c r="EF21" s="68">
        <v>0</v>
      </c>
      <c r="EG21" s="68">
        <v>0</v>
      </c>
      <c r="EH21" s="68">
        <v>0</v>
      </c>
      <c r="EI21" s="68">
        <v>0.37</v>
      </c>
      <c r="EJ21" s="68">
        <v>1.48</v>
      </c>
      <c r="EK21" s="68">
        <v>0</v>
      </c>
      <c r="EL21" s="68">
        <v>0</v>
      </c>
      <c r="EM21" s="68">
        <v>9.18</v>
      </c>
      <c r="EN21" s="68">
        <v>29.37</v>
      </c>
      <c r="EO21" s="68">
        <v>25.84</v>
      </c>
      <c r="EP21" s="68">
        <v>43.56</v>
      </c>
      <c r="EQ21" s="68">
        <v>0</v>
      </c>
      <c r="ER21" s="68">
        <v>17.100000000000001</v>
      </c>
      <c r="ES21" s="68">
        <v>6.1199999999999992</v>
      </c>
      <c r="ET21" s="68">
        <v>14.231999999999999</v>
      </c>
      <c r="EU21" s="68">
        <v>68.22</v>
      </c>
      <c r="EV21" s="68">
        <v>32.44</v>
      </c>
      <c r="EW21" s="68">
        <v>8.85</v>
      </c>
      <c r="EX21" s="68">
        <v>0</v>
      </c>
      <c r="EY21" s="68">
        <v>0.84</v>
      </c>
      <c r="EZ21" s="68">
        <v>0</v>
      </c>
      <c r="FA21" s="68">
        <v>22.6</v>
      </c>
      <c r="FB21" s="68">
        <v>129.69999999999999</v>
      </c>
      <c r="FC21" s="68">
        <v>75.3</v>
      </c>
      <c r="FD21" s="68">
        <v>15.9</v>
      </c>
      <c r="FE21" s="68">
        <v>142.19999999999999</v>
      </c>
      <c r="FF21" s="68">
        <v>36.42</v>
      </c>
      <c r="FG21" s="68">
        <v>0</v>
      </c>
      <c r="FH21" s="68">
        <v>32.76</v>
      </c>
      <c r="FI21" s="68">
        <v>48.18</v>
      </c>
      <c r="FJ21" s="68">
        <v>61.92</v>
      </c>
      <c r="FK21" s="68">
        <v>168.7</v>
      </c>
      <c r="FL21" s="68">
        <v>59.58</v>
      </c>
      <c r="FM21" s="68">
        <v>0.34</v>
      </c>
      <c r="FN21" s="68">
        <v>0.22</v>
      </c>
      <c r="FO21" s="68">
        <v>2.2349999999999999</v>
      </c>
      <c r="FP21" s="68">
        <v>0</v>
      </c>
      <c r="FQ21" s="68">
        <v>57.9</v>
      </c>
      <c r="FR21" s="68">
        <v>40</v>
      </c>
      <c r="FS21" s="68">
        <v>23.324999999999999</v>
      </c>
      <c r="FT21" s="68">
        <v>6.04</v>
      </c>
      <c r="FU21" s="68">
        <v>13.005000000000001</v>
      </c>
      <c r="FV21" s="68">
        <v>12.544</v>
      </c>
      <c r="FW21" s="68">
        <v>13.49</v>
      </c>
      <c r="FX21" s="68">
        <v>66.900000000000006</v>
      </c>
      <c r="FY21" s="68">
        <v>1.32</v>
      </c>
      <c r="FZ21" s="68">
        <v>65.040000000000006</v>
      </c>
      <c r="GA21" s="68">
        <v>4.59</v>
      </c>
      <c r="GB21" s="68">
        <v>5.04</v>
      </c>
      <c r="GC21" s="68">
        <v>0.42</v>
      </c>
      <c r="GD21" s="68">
        <v>22.14</v>
      </c>
      <c r="GE21" s="68">
        <v>66.900000000000006</v>
      </c>
      <c r="GF21" s="68">
        <v>6.48</v>
      </c>
      <c r="GG21" s="68">
        <v>1.74</v>
      </c>
      <c r="GH21" s="68">
        <v>1.665</v>
      </c>
      <c r="GI21" s="68">
        <v>2.37</v>
      </c>
      <c r="GJ21" s="68">
        <v>0.49</v>
      </c>
      <c r="GK21" s="68">
        <v>5.86</v>
      </c>
      <c r="GL21" s="68">
        <v>12.48</v>
      </c>
      <c r="GM21" s="68">
        <v>1114.8</v>
      </c>
      <c r="GN21" s="68">
        <v>1.4</v>
      </c>
      <c r="GO21" s="68">
        <v>0.16</v>
      </c>
      <c r="GP21" s="68">
        <v>0</v>
      </c>
      <c r="GQ21" s="68">
        <v>0</v>
      </c>
      <c r="GR21" s="68">
        <v>72.7</v>
      </c>
      <c r="GS21" s="68">
        <v>78.2</v>
      </c>
      <c r="GT21" s="68">
        <v>1.36</v>
      </c>
      <c r="GU21" s="68">
        <v>11.46</v>
      </c>
      <c r="GV21" s="68">
        <v>0</v>
      </c>
      <c r="GW21" s="68">
        <v>0</v>
      </c>
      <c r="GX21" s="68">
        <v>33.299999999999997</v>
      </c>
      <c r="GY21" s="68">
        <v>0</v>
      </c>
      <c r="GZ21" s="68">
        <v>0</v>
      </c>
      <c r="HA21" s="68">
        <v>19.38</v>
      </c>
      <c r="HB21" s="68">
        <v>49.86</v>
      </c>
      <c r="HC21" s="68">
        <v>1.665</v>
      </c>
      <c r="HD21" s="68">
        <v>29.8</v>
      </c>
      <c r="HE21" s="68">
        <v>46.32</v>
      </c>
      <c r="HF21" s="68">
        <v>0</v>
      </c>
      <c r="HG21" s="68">
        <v>0</v>
      </c>
      <c r="HH21" s="68">
        <v>32.725000000000001</v>
      </c>
      <c r="HI21" s="68">
        <v>28.55</v>
      </c>
      <c r="HJ21" s="68">
        <v>0.94199999999999995</v>
      </c>
      <c r="HK21" s="68">
        <v>25.48</v>
      </c>
      <c r="HL21" s="68">
        <v>4.16</v>
      </c>
      <c r="HM21" s="68">
        <v>2.13</v>
      </c>
      <c r="HN21" s="68">
        <v>14.92</v>
      </c>
      <c r="HO21" s="68">
        <v>10.879999999999999</v>
      </c>
      <c r="HP21" s="68">
        <v>0.375</v>
      </c>
      <c r="HQ21" s="68">
        <v>0</v>
      </c>
      <c r="HR21" s="68">
        <v>0</v>
      </c>
      <c r="HS21" s="68">
        <v>0</v>
      </c>
      <c r="HT21" s="68">
        <v>0</v>
      </c>
      <c r="HU21" s="68">
        <v>0</v>
      </c>
      <c r="HV21" s="68">
        <v>0</v>
      </c>
      <c r="HW21" s="122">
        <v>0</v>
      </c>
      <c r="HX21" s="68">
        <v>0</v>
      </c>
      <c r="HY21" s="68">
        <v>0</v>
      </c>
      <c r="HZ21" s="68">
        <v>0</v>
      </c>
      <c r="IA21" s="68">
        <v>0</v>
      </c>
      <c r="IB21" s="68">
        <v>0</v>
      </c>
      <c r="IC21" s="68">
        <v>0</v>
      </c>
      <c r="ID21" s="68">
        <v>0</v>
      </c>
      <c r="IE21" s="68">
        <v>0</v>
      </c>
      <c r="IF21" s="68">
        <v>0</v>
      </c>
      <c r="IG21" s="68">
        <v>0</v>
      </c>
      <c r="IH21" s="68">
        <v>0</v>
      </c>
      <c r="II21" s="68">
        <v>0</v>
      </c>
      <c r="IJ21" s="68">
        <v>0</v>
      </c>
      <c r="IK21" s="68">
        <v>0</v>
      </c>
      <c r="IL21" s="68">
        <v>0</v>
      </c>
      <c r="IM21" s="68">
        <v>0</v>
      </c>
      <c r="IN21" s="68">
        <v>4.5</v>
      </c>
      <c r="IO21" s="68">
        <v>0</v>
      </c>
      <c r="IP21" s="68">
        <v>0</v>
      </c>
      <c r="IQ21" s="68">
        <v>0</v>
      </c>
      <c r="IR21" s="68">
        <v>4.95</v>
      </c>
      <c r="IS21" s="68">
        <v>4.71</v>
      </c>
      <c r="IT21" s="68">
        <v>13.709999999999999</v>
      </c>
      <c r="IU21" s="68">
        <v>34.26</v>
      </c>
      <c r="IV21" s="68">
        <v>132</v>
      </c>
      <c r="IW21" s="68">
        <v>49.5</v>
      </c>
      <c r="IX21" s="68">
        <v>54.54</v>
      </c>
      <c r="IY21" s="68">
        <v>8.85</v>
      </c>
      <c r="IZ21" s="68">
        <v>9.5549999999999997</v>
      </c>
      <c r="JA21" s="68">
        <v>0</v>
      </c>
      <c r="JB21" s="68">
        <v>38.159999999999997</v>
      </c>
      <c r="JC21" s="68">
        <v>4.2999999999999997E-2</v>
      </c>
      <c r="JD21" s="68">
        <v>25.96</v>
      </c>
      <c r="JE21" s="68">
        <v>14.92</v>
      </c>
      <c r="JF21" s="68">
        <v>28.2</v>
      </c>
      <c r="JG21" s="68">
        <v>28.463999999999999</v>
      </c>
      <c r="JH21" s="68">
        <v>0</v>
      </c>
      <c r="JI21" s="103">
        <v>4.0049999999999999</v>
      </c>
      <c r="JJ21" s="68">
        <v>36.200000000000003</v>
      </c>
      <c r="JK21" s="68">
        <v>7.59</v>
      </c>
      <c r="JL21" s="68">
        <v>49.8</v>
      </c>
      <c r="JM21" s="68">
        <v>49.8</v>
      </c>
      <c r="JN21" s="68">
        <v>17.2</v>
      </c>
      <c r="JO21" s="68">
        <v>1.26</v>
      </c>
      <c r="JP21" s="68">
        <v>0.42499999999999999</v>
      </c>
      <c r="JQ21" s="68">
        <v>6.27</v>
      </c>
      <c r="JR21" s="68">
        <v>0.01</v>
      </c>
      <c r="JS21" s="68">
        <v>0</v>
      </c>
      <c r="JT21" s="68">
        <v>41.58</v>
      </c>
      <c r="JU21" s="68">
        <v>0.04</v>
      </c>
      <c r="JV21" s="68">
        <v>6.3</v>
      </c>
      <c r="JW21" s="68">
        <v>0.94499999999999995</v>
      </c>
      <c r="JX21" s="68">
        <v>15.04</v>
      </c>
      <c r="JY21" s="68">
        <v>60.8</v>
      </c>
      <c r="JZ21" s="68">
        <v>117.4</v>
      </c>
      <c r="KA21" s="68">
        <v>10.035</v>
      </c>
      <c r="KB21" s="68">
        <v>63.36</v>
      </c>
      <c r="KC21" s="68">
        <v>29.22</v>
      </c>
      <c r="KD21" s="68">
        <v>0</v>
      </c>
      <c r="KE21" s="68">
        <v>0.02</v>
      </c>
      <c r="KF21" s="68">
        <v>2.9</v>
      </c>
      <c r="KG21" s="68">
        <v>10.119999999999999</v>
      </c>
      <c r="KH21" s="68">
        <v>8</v>
      </c>
      <c r="KI21" s="68">
        <v>3.93</v>
      </c>
      <c r="KJ21" s="68">
        <v>28.96</v>
      </c>
      <c r="KK21" s="68">
        <v>41.96</v>
      </c>
      <c r="KL21" s="68">
        <v>29.1</v>
      </c>
      <c r="KM21" s="68">
        <v>74</v>
      </c>
      <c r="KN21" s="68">
        <v>4.1100000000000003</v>
      </c>
      <c r="KO21" s="68">
        <v>85.62</v>
      </c>
      <c r="KP21" s="68">
        <v>0</v>
      </c>
      <c r="KQ21" s="68">
        <v>12.96</v>
      </c>
      <c r="KR21" s="68">
        <v>0.69</v>
      </c>
      <c r="KS21" s="68">
        <v>0</v>
      </c>
      <c r="KT21" s="68">
        <v>7.55</v>
      </c>
      <c r="KU21" s="68">
        <v>5.16</v>
      </c>
      <c r="KV21" s="68">
        <v>0</v>
      </c>
      <c r="KW21" s="68">
        <v>5.0999999999999996</v>
      </c>
      <c r="KX21" s="68">
        <v>0</v>
      </c>
      <c r="KY21" s="68">
        <v>41.44</v>
      </c>
      <c r="KZ21" s="68">
        <v>166.92</v>
      </c>
      <c r="LA21" s="68">
        <v>15.49</v>
      </c>
      <c r="LB21" s="68">
        <v>6.45</v>
      </c>
      <c r="LC21" s="68">
        <v>16.32</v>
      </c>
      <c r="LD21" s="68">
        <v>0.45</v>
      </c>
      <c r="LE21" s="68">
        <v>6.11</v>
      </c>
      <c r="LF21" s="68">
        <v>0.50249999999999995</v>
      </c>
      <c r="LG21" s="68">
        <v>0</v>
      </c>
      <c r="LH21" s="68">
        <v>251.8</v>
      </c>
      <c r="LI21" s="68">
        <v>0</v>
      </c>
      <c r="LJ21" s="103">
        <v>30.58</v>
      </c>
      <c r="LK21" s="68">
        <v>0.85</v>
      </c>
      <c r="LL21" s="68">
        <v>0</v>
      </c>
      <c r="LM21" s="68">
        <v>0.50249999999999995</v>
      </c>
      <c r="LN21" s="68">
        <v>3.36</v>
      </c>
      <c r="LO21" s="68">
        <v>27.4</v>
      </c>
      <c r="LP21" s="68">
        <v>52.76</v>
      </c>
      <c r="LQ21" s="68">
        <v>44.24</v>
      </c>
      <c r="LR21" s="68">
        <v>11.7</v>
      </c>
      <c r="LS21" s="68">
        <v>48.75</v>
      </c>
      <c r="LT21" s="68">
        <v>7.14</v>
      </c>
      <c r="LU21" s="68">
        <v>12.14</v>
      </c>
      <c r="LV21" s="68">
        <v>9.93</v>
      </c>
      <c r="LW21" s="103">
        <v>27.12</v>
      </c>
      <c r="LX21" s="68">
        <v>11.295</v>
      </c>
      <c r="LY21" s="68">
        <v>17.100000000000001</v>
      </c>
      <c r="LZ21" s="68">
        <v>10.41</v>
      </c>
      <c r="MA21" s="104">
        <v>20.58</v>
      </c>
      <c r="MB21" s="68">
        <v>0</v>
      </c>
      <c r="MC21" s="68">
        <v>0</v>
      </c>
      <c r="MD21" s="68">
        <v>98.04</v>
      </c>
      <c r="ME21" s="68">
        <v>98.04</v>
      </c>
      <c r="MF21" s="68">
        <v>0</v>
      </c>
      <c r="MG21" s="68">
        <v>0</v>
      </c>
      <c r="MH21" s="68">
        <v>43.6</v>
      </c>
      <c r="MI21" s="68">
        <v>0</v>
      </c>
      <c r="MJ21" s="68">
        <v>0</v>
      </c>
      <c r="MK21" s="68">
        <v>0</v>
      </c>
      <c r="ML21" s="68">
        <v>119.64</v>
      </c>
      <c r="MM21" s="68">
        <v>0.64</v>
      </c>
      <c r="MN21" s="68">
        <v>11.2</v>
      </c>
      <c r="MO21" s="103">
        <v>2</v>
      </c>
      <c r="MP21" s="68">
        <v>0</v>
      </c>
      <c r="MQ21" s="105">
        <v>12.959999999999127</v>
      </c>
      <c r="MR21" s="68">
        <v>0</v>
      </c>
      <c r="MS21" s="68">
        <v>18.66</v>
      </c>
      <c r="MT21" s="68">
        <v>12.92</v>
      </c>
      <c r="MU21" s="68">
        <v>0</v>
      </c>
      <c r="MV21" s="68">
        <v>6.88</v>
      </c>
      <c r="MW21" s="68">
        <v>0</v>
      </c>
      <c r="MX21" s="68">
        <v>0</v>
      </c>
      <c r="MY21" s="68">
        <v>15.4</v>
      </c>
      <c r="MZ21" s="103">
        <v>0</v>
      </c>
      <c r="NA21" s="68">
        <v>0</v>
      </c>
      <c r="NB21" s="68">
        <v>1.2</v>
      </c>
      <c r="NC21" s="68">
        <v>0</v>
      </c>
      <c r="ND21" s="68">
        <v>17.670000000000002</v>
      </c>
      <c r="NE21" s="68">
        <v>4.92</v>
      </c>
      <c r="NF21" s="68">
        <v>4.3890000000000002</v>
      </c>
      <c r="NG21" s="103">
        <v>21.72</v>
      </c>
      <c r="NH21" s="68">
        <v>7.92</v>
      </c>
      <c r="NI21" s="68">
        <v>0.17899999999999999</v>
      </c>
      <c r="NJ21" s="103">
        <v>0</v>
      </c>
      <c r="NK21" s="68">
        <v>0</v>
      </c>
      <c r="NL21" s="68">
        <v>30.44</v>
      </c>
      <c r="NM21" s="68">
        <v>2.37</v>
      </c>
      <c r="NN21" s="68">
        <v>84.94</v>
      </c>
      <c r="NO21" s="68">
        <v>56.67</v>
      </c>
      <c r="NP21" s="68">
        <v>0</v>
      </c>
      <c r="NQ21" s="68">
        <v>97.6</v>
      </c>
      <c r="NR21" s="68">
        <v>0</v>
      </c>
      <c r="NS21" s="68">
        <v>3.0310000000000001</v>
      </c>
      <c r="NT21" s="68">
        <v>24.96</v>
      </c>
      <c r="NU21" s="68">
        <v>12.3</v>
      </c>
      <c r="NV21" s="68">
        <v>7.04</v>
      </c>
      <c r="NW21" s="68">
        <v>1.77</v>
      </c>
      <c r="NX21" s="68">
        <v>0</v>
      </c>
      <c r="NY21" s="68">
        <v>0</v>
      </c>
      <c r="NZ21" s="68">
        <v>0</v>
      </c>
      <c r="OA21" s="106">
        <f>'Прием от ВЭ'!BT14</f>
        <v>21334.290167846684</v>
      </c>
      <c r="OB21" s="69">
        <v>3.97</v>
      </c>
      <c r="OC21" s="70">
        <v>0.19850000000000001</v>
      </c>
      <c r="OD21" s="71">
        <v>0</v>
      </c>
      <c r="OE21" s="71">
        <v>3.9</v>
      </c>
      <c r="OF21" s="72">
        <v>7.84</v>
      </c>
      <c r="OG21" s="92">
        <v>0</v>
      </c>
      <c r="OH21" s="93">
        <v>0</v>
      </c>
      <c r="OI21" s="169">
        <v>24.3</v>
      </c>
      <c r="OJ21" s="168">
        <v>38.01</v>
      </c>
      <c r="OK21" s="115">
        <v>36</v>
      </c>
      <c r="OL21" s="164">
        <v>3.3</v>
      </c>
      <c r="OM21" s="81">
        <v>2.88</v>
      </c>
      <c r="ON21" s="166">
        <v>11.9</v>
      </c>
      <c r="OO21" s="127">
        <v>0.53999999996676706</v>
      </c>
      <c r="OP21" s="128">
        <v>3.7800000000743239</v>
      </c>
      <c r="OQ21" s="120">
        <v>9.9999999999909051</v>
      </c>
      <c r="OR21" s="73">
        <v>70.000000000050022</v>
      </c>
      <c r="OS21" s="74">
        <v>1020.0000000004366</v>
      </c>
      <c r="OT21" s="75">
        <v>61</v>
      </c>
      <c r="OU21" s="75">
        <v>19</v>
      </c>
      <c r="OV21" s="80">
        <v>15.84</v>
      </c>
      <c r="OW21" s="68">
        <v>24.16</v>
      </c>
      <c r="OX21" s="110">
        <f t="shared" si="0"/>
        <v>28751.642667847205</v>
      </c>
    </row>
    <row r="22" spans="1:414" ht="12.95" x14ac:dyDescent="0.25">
      <c r="A22" s="65">
        <f>$A$21+TIME(1,0,0)</f>
        <v>43817.333333333314</v>
      </c>
      <c r="B22" s="58">
        <v>83.8</v>
      </c>
      <c r="C22" s="58">
        <v>75.06</v>
      </c>
      <c r="D22" s="58">
        <v>0</v>
      </c>
      <c r="E22" s="58">
        <v>20.76</v>
      </c>
      <c r="F22" s="58">
        <v>9.6959999999999997</v>
      </c>
      <c r="G22" s="58">
        <v>61.92</v>
      </c>
      <c r="H22" s="58">
        <v>4.42</v>
      </c>
      <c r="I22" s="58">
        <v>0</v>
      </c>
      <c r="J22" s="58">
        <v>27.42</v>
      </c>
      <c r="K22" s="58">
        <v>35.880000000000003</v>
      </c>
      <c r="L22" s="58">
        <v>5.0999999999999996</v>
      </c>
      <c r="M22" s="58">
        <v>25.5</v>
      </c>
      <c r="N22" s="58">
        <v>29.64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26.175000000000001</v>
      </c>
      <c r="U22" s="58">
        <v>3.02</v>
      </c>
      <c r="V22" s="58">
        <v>0.38</v>
      </c>
      <c r="W22" s="58">
        <v>2.08</v>
      </c>
      <c r="X22" s="58">
        <v>6.92</v>
      </c>
      <c r="Y22" s="58">
        <v>0.7</v>
      </c>
      <c r="Z22" s="58">
        <v>0.55500000000000005</v>
      </c>
      <c r="AA22" s="58">
        <v>0</v>
      </c>
      <c r="AB22" s="58">
        <v>52.32</v>
      </c>
      <c r="AC22" s="58">
        <v>16.3</v>
      </c>
      <c r="AD22" s="58">
        <v>16</v>
      </c>
      <c r="AE22" s="58">
        <v>4.5599999999999996</v>
      </c>
      <c r="AF22" s="58">
        <v>0</v>
      </c>
      <c r="AG22" s="58">
        <v>0</v>
      </c>
      <c r="AH22" s="58">
        <v>9.5399999999999991</v>
      </c>
      <c r="AI22" s="58">
        <v>67.62</v>
      </c>
      <c r="AJ22" s="58">
        <v>26.58</v>
      </c>
      <c r="AK22" s="58">
        <v>29.745000000000001</v>
      </c>
      <c r="AL22" s="58">
        <v>9.7200000000000006</v>
      </c>
      <c r="AM22" s="58">
        <v>23.92</v>
      </c>
      <c r="AN22" s="58">
        <v>9.7799999999999994</v>
      </c>
      <c r="AO22" s="58">
        <v>39.44</v>
      </c>
      <c r="AP22" s="58">
        <v>49.6</v>
      </c>
      <c r="AQ22" s="58">
        <v>3.14</v>
      </c>
      <c r="AR22" s="58">
        <v>17.72</v>
      </c>
      <c r="AS22" s="58">
        <v>11.24</v>
      </c>
      <c r="AT22" s="58">
        <v>101.88</v>
      </c>
      <c r="AU22" s="58">
        <v>0.22500000000000001</v>
      </c>
      <c r="AV22" s="66">
        <v>19.2</v>
      </c>
      <c r="AW22" s="67">
        <v>199.2</v>
      </c>
      <c r="AX22" s="58">
        <v>0</v>
      </c>
      <c r="AY22" s="58">
        <v>0</v>
      </c>
      <c r="AZ22" s="58">
        <v>0</v>
      </c>
      <c r="BA22" s="58">
        <v>0</v>
      </c>
      <c r="BB22" s="58">
        <v>0</v>
      </c>
      <c r="BC22" s="58">
        <v>0</v>
      </c>
      <c r="BD22" s="58">
        <v>0</v>
      </c>
      <c r="BE22" s="58">
        <v>0</v>
      </c>
      <c r="BF22" s="58">
        <v>0</v>
      </c>
      <c r="BG22" s="58">
        <v>0</v>
      </c>
      <c r="BH22" s="58">
        <v>97.5</v>
      </c>
      <c r="BI22" s="58">
        <v>0.51200000000000001</v>
      </c>
      <c r="BJ22" s="58">
        <v>0.83199999999999996</v>
      </c>
      <c r="BK22" s="58">
        <v>0.72650000000000003</v>
      </c>
      <c r="BL22" s="58">
        <v>7.0499999999999993E-2</v>
      </c>
      <c r="BM22" s="58">
        <v>4.4999999999999997E-3</v>
      </c>
      <c r="BN22" s="58">
        <v>47.67</v>
      </c>
      <c r="BO22" s="58">
        <v>0.78200000000000003</v>
      </c>
      <c r="BP22" s="58">
        <v>0.55149999999999999</v>
      </c>
      <c r="BQ22" s="54"/>
      <c r="BR22" s="58">
        <v>1.113</v>
      </c>
      <c r="BS22" s="58">
        <v>19.350000000000001</v>
      </c>
      <c r="BT22" s="58">
        <v>108.54</v>
      </c>
      <c r="BU22" s="58">
        <v>0.82950000000000002</v>
      </c>
      <c r="BV22" s="58">
        <v>70.239999999999995</v>
      </c>
      <c r="BW22" s="58">
        <v>63.8</v>
      </c>
      <c r="BX22" s="58">
        <v>278.39999999999998</v>
      </c>
      <c r="BY22" s="58">
        <v>0</v>
      </c>
      <c r="BZ22" s="58">
        <v>121.86</v>
      </c>
      <c r="CA22" s="58">
        <v>13.38</v>
      </c>
      <c r="CB22" s="58">
        <v>18.399999999999999</v>
      </c>
      <c r="CC22" s="58">
        <v>0</v>
      </c>
      <c r="CD22" s="58">
        <v>0</v>
      </c>
      <c r="CE22" s="58">
        <v>1.5</v>
      </c>
      <c r="CF22" s="58">
        <v>6.64</v>
      </c>
      <c r="CG22" s="58">
        <v>0</v>
      </c>
      <c r="CH22" s="58">
        <v>39.64</v>
      </c>
      <c r="CI22" s="58">
        <v>41.92</v>
      </c>
      <c r="CJ22" s="58">
        <v>16</v>
      </c>
      <c r="CK22" s="58">
        <v>0</v>
      </c>
      <c r="CL22" s="58">
        <v>0</v>
      </c>
      <c r="CM22" s="58">
        <v>4.3040000000000003</v>
      </c>
      <c r="CN22" s="58">
        <v>132.24</v>
      </c>
      <c r="CO22" s="58">
        <v>131.12</v>
      </c>
      <c r="CP22" s="58">
        <v>70.38</v>
      </c>
      <c r="CQ22" s="58">
        <v>0</v>
      </c>
      <c r="CR22" s="58">
        <v>0</v>
      </c>
      <c r="CS22" s="58">
        <v>96.7</v>
      </c>
      <c r="CT22" s="58">
        <v>14.115</v>
      </c>
      <c r="CU22" s="58">
        <v>13.76</v>
      </c>
      <c r="CV22" s="58">
        <v>121.44</v>
      </c>
      <c r="CW22" s="58">
        <v>0</v>
      </c>
      <c r="CX22" s="58">
        <v>58.86</v>
      </c>
      <c r="CY22" s="58">
        <v>85.32</v>
      </c>
      <c r="CZ22" s="58">
        <v>92.1</v>
      </c>
      <c r="DA22" s="58">
        <v>0.71250000000000002</v>
      </c>
      <c r="DB22" s="58">
        <v>0</v>
      </c>
      <c r="DC22" s="58">
        <v>0</v>
      </c>
      <c r="DD22" s="58">
        <v>41.8</v>
      </c>
      <c r="DE22" s="58">
        <v>12.34</v>
      </c>
      <c r="DF22" s="58">
        <v>0</v>
      </c>
      <c r="DG22" s="58">
        <v>15.66</v>
      </c>
      <c r="DH22" s="58">
        <v>0.06</v>
      </c>
      <c r="DI22" s="58">
        <v>100.32</v>
      </c>
      <c r="DJ22" s="58">
        <v>3.15</v>
      </c>
      <c r="DK22" s="58">
        <v>7.8</v>
      </c>
      <c r="DL22" s="58">
        <v>0.504</v>
      </c>
      <c r="DM22" s="58">
        <v>0</v>
      </c>
      <c r="DN22" s="58">
        <v>7.28</v>
      </c>
      <c r="DO22" s="58">
        <v>0.51900000000000002</v>
      </c>
      <c r="DP22" s="58">
        <v>0</v>
      </c>
      <c r="DQ22" s="58">
        <v>18.500499999999999</v>
      </c>
      <c r="DR22" s="58">
        <v>127.4</v>
      </c>
      <c r="DS22" s="58">
        <v>0</v>
      </c>
      <c r="DT22" s="58">
        <v>127.4</v>
      </c>
      <c r="DU22" s="58">
        <v>0</v>
      </c>
      <c r="DV22" s="58">
        <v>41.8</v>
      </c>
      <c r="DW22" s="68">
        <v>0</v>
      </c>
      <c r="DX22" s="68">
        <v>2.58</v>
      </c>
      <c r="DY22" s="68">
        <v>1.605</v>
      </c>
      <c r="DZ22" s="68">
        <v>3.42</v>
      </c>
      <c r="EA22" s="68">
        <v>4.9800000000000004</v>
      </c>
      <c r="EB22" s="68">
        <v>9.66</v>
      </c>
      <c r="EC22" s="68">
        <v>5.76</v>
      </c>
      <c r="ED22" s="68">
        <v>0</v>
      </c>
      <c r="EE22" s="68">
        <v>23</v>
      </c>
      <c r="EF22" s="68">
        <v>0</v>
      </c>
      <c r="EG22" s="68">
        <v>0</v>
      </c>
      <c r="EH22" s="68">
        <v>0</v>
      </c>
      <c r="EI22" s="68">
        <v>0.17</v>
      </c>
      <c r="EJ22" s="68">
        <v>1.56</v>
      </c>
      <c r="EK22" s="68">
        <v>0</v>
      </c>
      <c r="EL22" s="68">
        <v>0</v>
      </c>
      <c r="EM22" s="68">
        <v>10.98</v>
      </c>
      <c r="EN22" s="68">
        <v>35.25</v>
      </c>
      <c r="EO22" s="68">
        <v>27.56</v>
      </c>
      <c r="EP22" s="68">
        <v>41.48</v>
      </c>
      <c r="EQ22" s="68">
        <v>0</v>
      </c>
      <c r="ER22" s="68">
        <v>16.739999999999998</v>
      </c>
      <c r="ES22" s="68">
        <v>6.3360000000000003</v>
      </c>
      <c r="ET22" s="68">
        <v>13.92</v>
      </c>
      <c r="EU22" s="68">
        <v>93.36</v>
      </c>
      <c r="EV22" s="68">
        <v>38.64</v>
      </c>
      <c r="EW22" s="68">
        <v>11.91</v>
      </c>
      <c r="EX22" s="68">
        <v>0</v>
      </c>
      <c r="EY22" s="68">
        <v>0.88</v>
      </c>
      <c r="EZ22" s="68">
        <v>0</v>
      </c>
      <c r="FA22" s="68">
        <v>62.72</v>
      </c>
      <c r="FB22" s="68">
        <v>144.1</v>
      </c>
      <c r="FC22" s="68">
        <v>69.48</v>
      </c>
      <c r="FD22" s="68">
        <v>24.66</v>
      </c>
      <c r="FE22" s="68">
        <v>144.47999999999999</v>
      </c>
      <c r="FF22" s="68">
        <v>38.58</v>
      </c>
      <c r="FG22" s="68">
        <v>0</v>
      </c>
      <c r="FH22" s="68">
        <v>37.44</v>
      </c>
      <c r="FI22" s="68">
        <v>52.8</v>
      </c>
      <c r="FJ22" s="68">
        <v>73.680000000000007</v>
      </c>
      <c r="FK22" s="68">
        <v>181.3</v>
      </c>
      <c r="FL22" s="68">
        <v>88.98</v>
      </c>
      <c r="FM22" s="68">
        <v>0.34</v>
      </c>
      <c r="FN22" s="68">
        <v>0.22</v>
      </c>
      <c r="FO22" s="68">
        <v>2.73</v>
      </c>
      <c r="FP22" s="68">
        <v>0</v>
      </c>
      <c r="FQ22" s="68">
        <v>44.5</v>
      </c>
      <c r="FR22" s="68">
        <v>56.4</v>
      </c>
      <c r="FS22" s="68">
        <v>24.885000000000002</v>
      </c>
      <c r="FT22" s="68">
        <v>5.94</v>
      </c>
      <c r="FU22" s="68">
        <v>14.025</v>
      </c>
      <c r="FV22" s="68">
        <v>12.734</v>
      </c>
      <c r="FW22" s="68">
        <v>12.59</v>
      </c>
      <c r="FX22" s="68">
        <v>74.760000000000005</v>
      </c>
      <c r="FY22" s="68">
        <v>1.56</v>
      </c>
      <c r="FZ22" s="68">
        <v>69.680000000000007</v>
      </c>
      <c r="GA22" s="68">
        <v>5.25</v>
      </c>
      <c r="GB22" s="68">
        <v>5.04</v>
      </c>
      <c r="GC22" s="68">
        <v>2.08</v>
      </c>
      <c r="GD22" s="68">
        <v>21.24</v>
      </c>
      <c r="GE22" s="68">
        <v>74.760000000000005</v>
      </c>
      <c r="GF22" s="68">
        <v>6.4</v>
      </c>
      <c r="GG22" s="68">
        <v>3.9</v>
      </c>
      <c r="GH22" s="68">
        <v>2.73</v>
      </c>
      <c r="GI22" s="68">
        <v>2.34</v>
      </c>
      <c r="GJ22" s="68">
        <v>0.47</v>
      </c>
      <c r="GK22" s="68">
        <v>6.68</v>
      </c>
      <c r="GL22" s="68">
        <v>15.66</v>
      </c>
      <c r="GM22" s="68">
        <v>1179.2</v>
      </c>
      <c r="GN22" s="68">
        <v>2.3199999999999998</v>
      </c>
      <c r="GO22" s="68">
        <v>0.16</v>
      </c>
      <c r="GP22" s="68">
        <v>0</v>
      </c>
      <c r="GQ22" s="68">
        <v>0</v>
      </c>
      <c r="GR22" s="68">
        <v>85.4</v>
      </c>
      <c r="GS22" s="68">
        <v>89.3</v>
      </c>
      <c r="GT22" s="68">
        <v>3</v>
      </c>
      <c r="GU22" s="68">
        <v>15.18</v>
      </c>
      <c r="GV22" s="68">
        <v>0.19</v>
      </c>
      <c r="GW22" s="68">
        <v>0</v>
      </c>
      <c r="GX22" s="68">
        <v>34.11</v>
      </c>
      <c r="GY22" s="68">
        <v>0.19</v>
      </c>
      <c r="GZ22" s="68">
        <v>0</v>
      </c>
      <c r="HA22" s="68">
        <v>21.6</v>
      </c>
      <c r="HB22" s="68">
        <v>52.08</v>
      </c>
      <c r="HC22" s="68">
        <v>1.23</v>
      </c>
      <c r="HD22" s="68">
        <v>31.24</v>
      </c>
      <c r="HE22" s="68">
        <v>58.24</v>
      </c>
      <c r="HF22" s="68">
        <v>0</v>
      </c>
      <c r="HG22" s="68">
        <v>0</v>
      </c>
      <c r="HH22" s="68">
        <v>35.5</v>
      </c>
      <c r="HI22" s="68">
        <v>29.625</v>
      </c>
      <c r="HJ22" s="68">
        <v>0.95299999999999996</v>
      </c>
      <c r="HK22" s="68">
        <v>28.44</v>
      </c>
      <c r="HL22" s="68">
        <v>3.98</v>
      </c>
      <c r="HM22" s="68">
        <v>2.0550000000000002</v>
      </c>
      <c r="HN22" s="68">
        <v>19.48</v>
      </c>
      <c r="HO22" s="68">
        <v>10.76</v>
      </c>
      <c r="HP22" s="68">
        <v>13.47</v>
      </c>
      <c r="HQ22" s="68">
        <v>0</v>
      </c>
      <c r="HR22" s="68">
        <v>0</v>
      </c>
      <c r="HS22" s="68">
        <v>0</v>
      </c>
      <c r="HT22" s="68">
        <v>0</v>
      </c>
      <c r="HU22" s="68">
        <v>0</v>
      </c>
      <c r="HV22" s="68">
        <v>0</v>
      </c>
      <c r="HW22" s="122">
        <v>0</v>
      </c>
      <c r="HX22" s="68">
        <v>0</v>
      </c>
      <c r="HY22" s="68">
        <v>0</v>
      </c>
      <c r="HZ22" s="68">
        <v>0</v>
      </c>
      <c r="IA22" s="68">
        <v>0</v>
      </c>
      <c r="IB22" s="68">
        <v>0</v>
      </c>
      <c r="IC22" s="68">
        <v>0</v>
      </c>
      <c r="ID22" s="68">
        <v>0</v>
      </c>
      <c r="IE22" s="68">
        <v>0</v>
      </c>
      <c r="IF22" s="68">
        <v>0</v>
      </c>
      <c r="IG22" s="68">
        <v>0</v>
      </c>
      <c r="IH22" s="68">
        <v>0</v>
      </c>
      <c r="II22" s="68">
        <v>0</v>
      </c>
      <c r="IJ22" s="68">
        <v>0</v>
      </c>
      <c r="IK22" s="68">
        <v>0</v>
      </c>
      <c r="IL22" s="68">
        <v>0</v>
      </c>
      <c r="IM22" s="68">
        <v>0</v>
      </c>
      <c r="IN22" s="68">
        <v>4.5999999999999996</v>
      </c>
      <c r="IO22" s="68">
        <v>0</v>
      </c>
      <c r="IP22" s="68">
        <v>0</v>
      </c>
      <c r="IQ22" s="68">
        <v>0</v>
      </c>
      <c r="IR22" s="68">
        <v>5.04</v>
      </c>
      <c r="IS22" s="68">
        <v>6.03</v>
      </c>
      <c r="IT22" s="68">
        <v>17.669999999999998</v>
      </c>
      <c r="IU22" s="68">
        <v>34.332000000000001</v>
      </c>
      <c r="IV22" s="68">
        <v>147.54</v>
      </c>
      <c r="IW22" s="68">
        <v>68.099999999999994</v>
      </c>
      <c r="IX22" s="68">
        <v>48.99</v>
      </c>
      <c r="IY22" s="68">
        <v>11.37</v>
      </c>
      <c r="IZ22" s="68">
        <v>10.244999999999999</v>
      </c>
      <c r="JA22" s="68">
        <v>0</v>
      </c>
      <c r="JB22" s="68">
        <v>38.28</v>
      </c>
      <c r="JC22" s="68">
        <v>4.2999999999999997E-2</v>
      </c>
      <c r="JD22" s="68">
        <v>26.36</v>
      </c>
      <c r="JE22" s="68">
        <v>14.84</v>
      </c>
      <c r="JF22" s="68">
        <v>40.367999999999995</v>
      </c>
      <c r="JG22" s="68">
        <v>28.488</v>
      </c>
      <c r="JH22" s="68">
        <v>0</v>
      </c>
      <c r="JI22" s="103">
        <v>8.6999999999999993</v>
      </c>
      <c r="JJ22" s="68">
        <v>40.159999999999997</v>
      </c>
      <c r="JK22" s="68">
        <v>6.27</v>
      </c>
      <c r="JL22" s="68">
        <v>15.2</v>
      </c>
      <c r="JM22" s="68">
        <v>63.36</v>
      </c>
      <c r="JN22" s="68">
        <v>20.82</v>
      </c>
      <c r="JO22" s="68">
        <v>17.34</v>
      </c>
      <c r="JP22" s="68">
        <v>0.52500000000000002</v>
      </c>
      <c r="JQ22" s="68">
        <v>5.55</v>
      </c>
      <c r="JR22" s="68">
        <v>0.01</v>
      </c>
      <c r="JS22" s="68">
        <v>0</v>
      </c>
      <c r="JT22" s="68">
        <v>38.64</v>
      </c>
      <c r="JU22" s="68">
        <v>5.72</v>
      </c>
      <c r="JV22" s="68">
        <v>8.92</v>
      </c>
      <c r="JW22" s="68">
        <v>0.84</v>
      </c>
      <c r="JX22" s="68">
        <v>15.7</v>
      </c>
      <c r="JY22" s="68">
        <v>60.36</v>
      </c>
      <c r="JZ22" s="68">
        <v>104.48</v>
      </c>
      <c r="KA22" s="68">
        <v>9.9600000000000009</v>
      </c>
      <c r="KB22" s="68">
        <v>61.72</v>
      </c>
      <c r="KC22" s="68">
        <v>27.76</v>
      </c>
      <c r="KD22" s="68">
        <v>0</v>
      </c>
      <c r="KE22" s="68">
        <v>0.02</v>
      </c>
      <c r="KF22" s="68">
        <v>4.3</v>
      </c>
      <c r="KG22" s="68">
        <v>10.44</v>
      </c>
      <c r="KH22" s="68">
        <v>6.06</v>
      </c>
      <c r="KI22" s="68">
        <v>3.86</v>
      </c>
      <c r="KJ22" s="68">
        <v>33.28</v>
      </c>
      <c r="KK22" s="68">
        <v>43.4</v>
      </c>
      <c r="KL22" s="68">
        <v>27.060000000000002</v>
      </c>
      <c r="KM22" s="68">
        <v>73</v>
      </c>
      <c r="KN22" s="68">
        <v>4.2</v>
      </c>
      <c r="KO22" s="68">
        <v>83.06</v>
      </c>
      <c r="KP22" s="68">
        <v>0</v>
      </c>
      <c r="KQ22" s="68">
        <v>15.21</v>
      </c>
      <c r="KR22" s="68">
        <v>0.7</v>
      </c>
      <c r="KS22" s="68">
        <v>0</v>
      </c>
      <c r="KT22" s="68">
        <v>8.02</v>
      </c>
      <c r="KU22" s="68">
        <v>5.73</v>
      </c>
      <c r="KV22" s="68">
        <v>0</v>
      </c>
      <c r="KW22" s="68">
        <v>4.5199999999999996</v>
      </c>
      <c r="KX22" s="68">
        <v>0</v>
      </c>
      <c r="KY22" s="68">
        <v>37.64</v>
      </c>
      <c r="KZ22" s="68">
        <v>161.56</v>
      </c>
      <c r="LA22" s="68">
        <v>16.239999999999998</v>
      </c>
      <c r="LB22" s="68">
        <v>7.53</v>
      </c>
      <c r="LC22" s="68">
        <v>17.84</v>
      </c>
      <c r="LD22" s="68">
        <v>0.42</v>
      </c>
      <c r="LE22" s="68">
        <v>6.65</v>
      </c>
      <c r="LF22" s="68">
        <v>0.35249999999999998</v>
      </c>
      <c r="LG22" s="68">
        <v>0</v>
      </c>
      <c r="LH22" s="68">
        <v>256</v>
      </c>
      <c r="LI22" s="68">
        <v>0</v>
      </c>
      <c r="LJ22" s="103">
        <v>38.21</v>
      </c>
      <c r="LK22" s="68">
        <v>0.85</v>
      </c>
      <c r="LL22" s="68">
        <v>0</v>
      </c>
      <c r="LM22" s="68">
        <v>0.35249999999999998</v>
      </c>
      <c r="LN22" s="68">
        <v>4.26</v>
      </c>
      <c r="LO22" s="68">
        <v>28.12</v>
      </c>
      <c r="LP22" s="68">
        <v>55.48</v>
      </c>
      <c r="LQ22" s="68">
        <v>52.08</v>
      </c>
      <c r="LR22" s="68">
        <v>16.38</v>
      </c>
      <c r="LS22" s="68">
        <v>59.64</v>
      </c>
      <c r="LT22" s="68">
        <v>8.9700000000000006</v>
      </c>
      <c r="LU22" s="68">
        <v>12.6</v>
      </c>
      <c r="LV22" s="68">
        <v>12.9</v>
      </c>
      <c r="LW22" s="103">
        <v>31.74</v>
      </c>
      <c r="LX22" s="68">
        <v>11.565</v>
      </c>
      <c r="LY22" s="68">
        <v>18.66</v>
      </c>
      <c r="LZ22" s="68">
        <v>12.75</v>
      </c>
      <c r="MA22" s="104">
        <v>23.79</v>
      </c>
      <c r="MB22" s="68">
        <v>0</v>
      </c>
      <c r="MC22" s="68">
        <v>0</v>
      </c>
      <c r="MD22" s="68">
        <v>132.30000000000001</v>
      </c>
      <c r="ME22" s="68">
        <v>132.30000000000001</v>
      </c>
      <c r="MF22" s="68">
        <v>0</v>
      </c>
      <c r="MG22" s="68">
        <v>0</v>
      </c>
      <c r="MH22" s="68">
        <v>39.1</v>
      </c>
      <c r="MI22" s="68">
        <v>0</v>
      </c>
      <c r="MJ22" s="68">
        <v>0</v>
      </c>
      <c r="MK22" s="68">
        <v>0</v>
      </c>
      <c r="ML22" s="68">
        <v>135.41999999999999</v>
      </c>
      <c r="MM22" s="68">
        <v>1.52</v>
      </c>
      <c r="MN22" s="68">
        <v>11.2</v>
      </c>
      <c r="MO22" s="103">
        <v>3</v>
      </c>
      <c r="MP22" s="68">
        <v>0</v>
      </c>
      <c r="MQ22" s="105">
        <v>11.520000000000437</v>
      </c>
      <c r="MR22" s="68">
        <v>0</v>
      </c>
      <c r="MS22" s="68">
        <v>18.059999999999999</v>
      </c>
      <c r="MT22" s="68">
        <v>12.92</v>
      </c>
      <c r="MU22" s="68">
        <v>0</v>
      </c>
      <c r="MV22" s="68">
        <v>12.56</v>
      </c>
      <c r="MW22" s="68">
        <v>0</v>
      </c>
      <c r="MX22" s="68">
        <v>0</v>
      </c>
      <c r="MY22" s="68">
        <v>15.32</v>
      </c>
      <c r="MZ22" s="103">
        <v>0</v>
      </c>
      <c r="NA22" s="68">
        <v>0</v>
      </c>
      <c r="NB22" s="68">
        <v>2.2799999999999998</v>
      </c>
      <c r="NC22" s="68">
        <v>0</v>
      </c>
      <c r="ND22" s="68">
        <v>25.68</v>
      </c>
      <c r="NE22" s="68">
        <v>3.75</v>
      </c>
      <c r="NF22" s="68">
        <v>4.0090000000000003</v>
      </c>
      <c r="NG22" s="103">
        <v>21.12</v>
      </c>
      <c r="NH22" s="68">
        <v>8.6850000000000005</v>
      </c>
      <c r="NI22" s="68">
        <v>0.125</v>
      </c>
      <c r="NJ22" s="103">
        <v>0</v>
      </c>
      <c r="NK22" s="68">
        <v>0</v>
      </c>
      <c r="NL22" s="68">
        <v>34.119999999999997</v>
      </c>
      <c r="NM22" s="68">
        <v>2.4300000000000002</v>
      </c>
      <c r="NN22" s="68">
        <v>87.14</v>
      </c>
      <c r="NO22" s="68">
        <v>64.08</v>
      </c>
      <c r="NP22" s="68">
        <v>0</v>
      </c>
      <c r="NQ22" s="68">
        <v>93.52</v>
      </c>
      <c r="NR22" s="68">
        <v>0</v>
      </c>
      <c r="NS22" s="68">
        <v>2.927</v>
      </c>
      <c r="NT22" s="68">
        <v>30.06</v>
      </c>
      <c r="NU22" s="68">
        <v>16.25</v>
      </c>
      <c r="NV22" s="68">
        <v>7.69</v>
      </c>
      <c r="NW22" s="68">
        <v>1.65</v>
      </c>
      <c r="NX22" s="68">
        <v>0</v>
      </c>
      <c r="NY22" s="68">
        <v>0</v>
      </c>
      <c r="NZ22" s="68">
        <v>0</v>
      </c>
      <c r="OA22" s="106">
        <f>'Прием от ВЭ'!BT15</f>
        <v>23242.247083740243</v>
      </c>
      <c r="OB22" s="69">
        <v>4.3600000000000003</v>
      </c>
      <c r="OC22" s="70">
        <v>0.218</v>
      </c>
      <c r="OD22" s="71">
        <v>0</v>
      </c>
      <c r="OE22" s="71">
        <v>3.8</v>
      </c>
      <c r="OF22" s="72">
        <v>11.92</v>
      </c>
      <c r="OG22" s="92">
        <v>0</v>
      </c>
      <c r="OH22" s="93">
        <v>0</v>
      </c>
      <c r="OI22" s="169">
        <v>43.1</v>
      </c>
      <c r="OJ22" s="167">
        <v>36</v>
      </c>
      <c r="OK22" s="115">
        <v>37</v>
      </c>
      <c r="OL22" s="163">
        <v>5.9</v>
      </c>
      <c r="OM22" s="71">
        <v>4.66</v>
      </c>
      <c r="ON22" s="165">
        <v>14.05</v>
      </c>
      <c r="OO22" s="127">
        <v>0.36000000001195076</v>
      </c>
      <c r="OP22" s="128">
        <v>5.2199999999174906</v>
      </c>
      <c r="OQ22" s="120">
        <v>19.99999999998181</v>
      </c>
      <c r="OR22" s="73">
        <v>79.99999999992724</v>
      </c>
      <c r="OS22" s="74">
        <v>1250</v>
      </c>
      <c r="OT22" s="75">
        <v>70</v>
      </c>
      <c r="OU22" s="75">
        <v>20</v>
      </c>
      <c r="OV22" s="80">
        <v>20.96</v>
      </c>
      <c r="OW22" s="68">
        <v>20.72</v>
      </c>
      <c r="OX22" s="110">
        <f>SUM(DW22:OW22)</f>
        <v>31503.650083740082</v>
      </c>
    </row>
    <row r="23" spans="1:414" ht="12.95" x14ac:dyDescent="0.25">
      <c r="A23" s="65">
        <f>$A$22+TIME(1,0,0)</f>
        <v>43817.374999999978</v>
      </c>
      <c r="B23" s="58">
        <v>147.6</v>
      </c>
      <c r="C23" s="58">
        <v>97.14</v>
      </c>
      <c r="D23" s="58">
        <v>0</v>
      </c>
      <c r="E23" s="58">
        <v>55.38</v>
      </c>
      <c r="F23" s="58">
        <v>9.2640000000000011</v>
      </c>
      <c r="G23" s="58">
        <v>58.224000000000004</v>
      </c>
      <c r="H23" s="58">
        <v>5.16</v>
      </c>
      <c r="I23" s="58">
        <v>0</v>
      </c>
      <c r="J23" s="58">
        <v>26.76</v>
      </c>
      <c r="K23" s="58">
        <v>32.49</v>
      </c>
      <c r="L23" s="58">
        <v>6.76</v>
      </c>
      <c r="M23" s="58">
        <v>23.88</v>
      </c>
      <c r="N23" s="58">
        <v>31.6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25.245000000000001</v>
      </c>
      <c r="U23" s="58">
        <v>15.86</v>
      </c>
      <c r="V23" s="58">
        <v>0.42</v>
      </c>
      <c r="W23" s="58">
        <v>17.78</v>
      </c>
      <c r="X23" s="58">
        <v>13.62</v>
      </c>
      <c r="Y23" s="58">
        <v>3.96</v>
      </c>
      <c r="Z23" s="58">
        <v>0.48</v>
      </c>
      <c r="AA23" s="58">
        <v>0</v>
      </c>
      <c r="AB23" s="58">
        <v>97.38</v>
      </c>
      <c r="AC23" s="58">
        <v>16.14</v>
      </c>
      <c r="AD23" s="58">
        <v>15.74</v>
      </c>
      <c r="AE23" s="58">
        <v>9.2799999999999994</v>
      </c>
      <c r="AF23" s="58">
        <v>0</v>
      </c>
      <c r="AG23" s="58">
        <v>0</v>
      </c>
      <c r="AH23" s="58">
        <v>9.6</v>
      </c>
      <c r="AI23" s="58">
        <v>67.56</v>
      </c>
      <c r="AJ23" s="58">
        <v>25.23</v>
      </c>
      <c r="AK23" s="58">
        <v>28.545000000000002</v>
      </c>
      <c r="AL23" s="58">
        <v>16.559999999999999</v>
      </c>
      <c r="AM23" s="58">
        <v>23.88</v>
      </c>
      <c r="AN23" s="58">
        <v>10.84</v>
      </c>
      <c r="AO23" s="58">
        <v>38.68</v>
      </c>
      <c r="AP23" s="58">
        <v>43.64</v>
      </c>
      <c r="AQ23" s="58">
        <v>3.1</v>
      </c>
      <c r="AR23" s="58">
        <v>17.34</v>
      </c>
      <c r="AS23" s="58">
        <v>11.44</v>
      </c>
      <c r="AT23" s="58">
        <v>101.88</v>
      </c>
      <c r="AU23" s="58">
        <v>0.22500000000000001</v>
      </c>
      <c r="AV23" s="66">
        <v>19.2</v>
      </c>
      <c r="AW23" s="67">
        <v>199.2</v>
      </c>
      <c r="AX23" s="58">
        <v>0</v>
      </c>
      <c r="AY23" s="58">
        <v>0</v>
      </c>
      <c r="AZ23" s="58">
        <v>0</v>
      </c>
      <c r="BA23" s="58">
        <v>0</v>
      </c>
      <c r="BB23" s="58">
        <v>0</v>
      </c>
      <c r="BC23" s="58">
        <v>0</v>
      </c>
      <c r="BD23" s="58">
        <v>0</v>
      </c>
      <c r="BE23" s="58">
        <v>0</v>
      </c>
      <c r="BF23" s="58">
        <v>0</v>
      </c>
      <c r="BG23" s="58">
        <v>0</v>
      </c>
      <c r="BH23" s="58">
        <v>84.78</v>
      </c>
      <c r="BI23" s="58">
        <v>0.4405</v>
      </c>
      <c r="BJ23" s="58">
        <v>0.77200000000000002</v>
      </c>
      <c r="BK23" s="58">
        <v>0.73850000000000005</v>
      </c>
      <c r="BL23" s="58">
        <v>5.0999999999999997E-2</v>
      </c>
      <c r="BM23" s="58">
        <v>7.0000000000000001E-3</v>
      </c>
      <c r="BN23" s="58">
        <v>55.26</v>
      </c>
      <c r="BO23" s="58">
        <v>0.99099999999999999</v>
      </c>
      <c r="BP23" s="58">
        <v>0.55000000000000004</v>
      </c>
      <c r="BQ23" s="54"/>
      <c r="BR23" s="58">
        <v>1.212</v>
      </c>
      <c r="BS23" s="58">
        <v>24.6</v>
      </c>
      <c r="BT23" s="58">
        <v>105.54</v>
      </c>
      <c r="BU23" s="58">
        <v>0.84699999999999998</v>
      </c>
      <c r="BV23" s="58">
        <v>70.040000000000006</v>
      </c>
      <c r="BW23" s="58">
        <v>64.2</v>
      </c>
      <c r="BX23" s="58">
        <v>387</v>
      </c>
      <c r="BY23" s="58">
        <v>0</v>
      </c>
      <c r="BZ23" s="58">
        <v>231.66</v>
      </c>
      <c r="CA23" s="58">
        <v>21.66</v>
      </c>
      <c r="CB23" s="58">
        <v>17.96</v>
      </c>
      <c r="CC23" s="58">
        <v>0</v>
      </c>
      <c r="CD23" s="58">
        <v>0</v>
      </c>
      <c r="CE23" s="58">
        <v>0.9</v>
      </c>
      <c r="CF23" s="58">
        <v>6.68</v>
      </c>
      <c r="CG23" s="58">
        <v>0</v>
      </c>
      <c r="CH23" s="58">
        <v>40.76</v>
      </c>
      <c r="CI23" s="58">
        <v>41.84</v>
      </c>
      <c r="CJ23" s="58">
        <v>16.079999999999998</v>
      </c>
      <c r="CK23" s="58">
        <v>0</v>
      </c>
      <c r="CL23" s="58">
        <v>0</v>
      </c>
      <c r="CM23" s="58">
        <v>5.141</v>
      </c>
      <c r="CN23" s="58">
        <v>132.08000000000001</v>
      </c>
      <c r="CO23" s="58">
        <v>133.52000000000001</v>
      </c>
      <c r="CP23" s="58">
        <v>68.459999999999994</v>
      </c>
      <c r="CQ23" s="58">
        <v>0</v>
      </c>
      <c r="CR23" s="58">
        <v>0</v>
      </c>
      <c r="CS23" s="58">
        <v>137.5</v>
      </c>
      <c r="CT23" s="58">
        <v>10.29</v>
      </c>
      <c r="CU23" s="58">
        <v>28.84</v>
      </c>
      <c r="CV23" s="58">
        <v>150.72</v>
      </c>
      <c r="CW23" s="58">
        <v>0</v>
      </c>
      <c r="CX23" s="58">
        <v>64.739999999999995</v>
      </c>
      <c r="CY23" s="58">
        <v>83.1</v>
      </c>
      <c r="CZ23" s="58">
        <v>101.16</v>
      </c>
      <c r="DA23" s="58">
        <v>0.69850000000000001</v>
      </c>
      <c r="DB23" s="58">
        <v>0</v>
      </c>
      <c r="DC23" s="58">
        <v>0</v>
      </c>
      <c r="DD23" s="58">
        <v>73</v>
      </c>
      <c r="DE23" s="58">
        <v>16.579999999999998</v>
      </c>
      <c r="DF23" s="58">
        <v>0</v>
      </c>
      <c r="DG23" s="58">
        <v>17.22</v>
      </c>
      <c r="DH23" s="58">
        <v>0</v>
      </c>
      <c r="DI23" s="58">
        <v>102.18</v>
      </c>
      <c r="DJ23" s="58">
        <v>4.3499999999999996</v>
      </c>
      <c r="DK23" s="58">
        <v>7.95</v>
      </c>
      <c r="DL23" s="58">
        <v>0.51400000000000001</v>
      </c>
      <c r="DM23" s="58">
        <v>0</v>
      </c>
      <c r="DN23" s="58">
        <v>7.32</v>
      </c>
      <c r="DO23" s="58">
        <v>0.621</v>
      </c>
      <c r="DP23" s="58">
        <v>0</v>
      </c>
      <c r="DQ23" s="58">
        <v>5.1505000000000001</v>
      </c>
      <c r="DR23" s="58">
        <v>131.6</v>
      </c>
      <c r="DS23" s="58">
        <v>0</v>
      </c>
      <c r="DT23" s="58">
        <v>131.6</v>
      </c>
      <c r="DU23" s="58">
        <v>0</v>
      </c>
      <c r="DV23" s="58">
        <v>73</v>
      </c>
      <c r="DW23" s="68">
        <v>0</v>
      </c>
      <c r="DX23" s="68">
        <v>2.5049999999999999</v>
      </c>
      <c r="DY23" s="68">
        <v>1.05</v>
      </c>
      <c r="DZ23" s="68">
        <v>3.68</v>
      </c>
      <c r="EA23" s="68">
        <v>4.8</v>
      </c>
      <c r="EB23" s="68">
        <v>11.28</v>
      </c>
      <c r="EC23" s="68">
        <v>5.64</v>
      </c>
      <c r="ED23" s="68">
        <v>0</v>
      </c>
      <c r="EE23" s="68">
        <v>24.64</v>
      </c>
      <c r="EF23" s="68">
        <v>0</v>
      </c>
      <c r="EG23" s="68">
        <v>0</v>
      </c>
      <c r="EH23" s="68">
        <v>0</v>
      </c>
      <c r="EI23" s="68">
        <v>0.12</v>
      </c>
      <c r="EJ23" s="68">
        <v>1.52</v>
      </c>
      <c r="EK23" s="68">
        <v>0</v>
      </c>
      <c r="EL23" s="68">
        <v>0</v>
      </c>
      <c r="EM23" s="68">
        <v>13.44</v>
      </c>
      <c r="EN23" s="68">
        <v>36.54</v>
      </c>
      <c r="EO23" s="68">
        <v>29.76</v>
      </c>
      <c r="EP23" s="68">
        <v>44.52</v>
      </c>
      <c r="EQ23" s="68">
        <v>0</v>
      </c>
      <c r="ER23" s="68">
        <v>13.56</v>
      </c>
      <c r="ES23" s="68">
        <v>8.0400000000000009</v>
      </c>
      <c r="ET23" s="68">
        <v>13.608000000000001</v>
      </c>
      <c r="EU23" s="68">
        <v>78.06</v>
      </c>
      <c r="EV23" s="68">
        <v>39.28</v>
      </c>
      <c r="EW23" s="68">
        <v>4.59</v>
      </c>
      <c r="EX23" s="68">
        <v>0</v>
      </c>
      <c r="EY23" s="68">
        <v>0.86</v>
      </c>
      <c r="EZ23" s="68">
        <v>0</v>
      </c>
      <c r="FA23" s="68">
        <v>66.08</v>
      </c>
      <c r="FB23" s="68">
        <v>161.6</v>
      </c>
      <c r="FC23" s="68">
        <v>66.959999999999994</v>
      </c>
      <c r="FD23" s="68">
        <v>40.86</v>
      </c>
      <c r="FE23" s="68">
        <v>144.06</v>
      </c>
      <c r="FF23" s="68">
        <v>43.56</v>
      </c>
      <c r="FG23" s="68">
        <v>0</v>
      </c>
      <c r="FH23" s="68">
        <v>42.6</v>
      </c>
      <c r="FI23" s="68">
        <v>48.3</v>
      </c>
      <c r="FJ23" s="68">
        <v>73.2</v>
      </c>
      <c r="FK23" s="68">
        <v>178.3</v>
      </c>
      <c r="FL23" s="68">
        <v>113.16</v>
      </c>
      <c r="FM23" s="68">
        <v>0.31</v>
      </c>
      <c r="FN23" s="68">
        <v>0.18</v>
      </c>
      <c r="FO23" s="68">
        <v>3.0750000000000002</v>
      </c>
      <c r="FP23" s="68">
        <v>0</v>
      </c>
      <c r="FQ23" s="68">
        <v>44.3</v>
      </c>
      <c r="FR23" s="68">
        <v>58.8</v>
      </c>
      <c r="FS23" s="68">
        <v>24.765000000000001</v>
      </c>
      <c r="FT23" s="68">
        <v>4.66</v>
      </c>
      <c r="FU23" s="68">
        <v>13.35</v>
      </c>
      <c r="FV23" s="68">
        <v>12.771000000000001</v>
      </c>
      <c r="FW23" s="68">
        <v>12.93</v>
      </c>
      <c r="FX23" s="68">
        <v>58.14</v>
      </c>
      <c r="FY23" s="68">
        <v>1.5</v>
      </c>
      <c r="FZ23" s="68">
        <v>61.44</v>
      </c>
      <c r="GA23" s="68">
        <v>4.6500000000000004</v>
      </c>
      <c r="GB23" s="68">
        <v>4.92</v>
      </c>
      <c r="GC23" s="68">
        <v>17.78</v>
      </c>
      <c r="GD23" s="68">
        <v>18.899999999999999</v>
      </c>
      <c r="GE23" s="68">
        <v>58.14</v>
      </c>
      <c r="GF23" s="68">
        <v>7</v>
      </c>
      <c r="GG23" s="68">
        <v>6.6</v>
      </c>
      <c r="GH23" s="68">
        <v>2.16</v>
      </c>
      <c r="GI23" s="68">
        <v>2.31</v>
      </c>
      <c r="GJ23" s="68">
        <v>0.46</v>
      </c>
      <c r="GK23" s="68">
        <v>7.4</v>
      </c>
      <c r="GL23" s="68">
        <v>15</v>
      </c>
      <c r="GM23" s="68">
        <v>1578.4</v>
      </c>
      <c r="GN23" s="68">
        <v>1.8</v>
      </c>
      <c r="GO23" s="68">
        <v>0.12</v>
      </c>
      <c r="GP23" s="68">
        <v>0</v>
      </c>
      <c r="GQ23" s="68">
        <v>0</v>
      </c>
      <c r="GR23" s="68">
        <v>94.5</v>
      </c>
      <c r="GS23" s="68">
        <v>84.8</v>
      </c>
      <c r="GT23" s="68">
        <v>1.52</v>
      </c>
      <c r="GU23" s="68">
        <v>8.34</v>
      </c>
      <c r="GV23" s="68">
        <v>0.69</v>
      </c>
      <c r="GW23" s="68">
        <v>0</v>
      </c>
      <c r="GX23" s="68">
        <v>30.3</v>
      </c>
      <c r="GY23" s="68">
        <v>0.69</v>
      </c>
      <c r="GZ23" s="68">
        <v>0</v>
      </c>
      <c r="HA23" s="68">
        <v>22.32</v>
      </c>
      <c r="HB23" s="68">
        <v>46.92</v>
      </c>
      <c r="HC23" s="68">
        <v>3.87</v>
      </c>
      <c r="HD23" s="68">
        <v>35.880000000000003</v>
      </c>
      <c r="HE23" s="68">
        <v>58.28</v>
      </c>
      <c r="HF23" s="68">
        <v>0</v>
      </c>
      <c r="HG23" s="68">
        <v>0</v>
      </c>
      <c r="HH23" s="68">
        <v>34.049999999999997</v>
      </c>
      <c r="HI23" s="68">
        <v>32.6</v>
      </c>
      <c r="HJ23" s="68">
        <v>0.94599999999999995</v>
      </c>
      <c r="HK23" s="68">
        <v>36.4</v>
      </c>
      <c r="HL23" s="68">
        <v>3.9</v>
      </c>
      <c r="HM23" s="68">
        <v>1.845</v>
      </c>
      <c r="HN23" s="68">
        <v>20.399999999999999</v>
      </c>
      <c r="HO23" s="68">
        <v>10.52</v>
      </c>
      <c r="HP23" s="68">
        <v>11.234999999999999</v>
      </c>
      <c r="HQ23" s="68">
        <v>0</v>
      </c>
      <c r="HR23" s="68">
        <v>0</v>
      </c>
      <c r="HS23" s="68">
        <v>0</v>
      </c>
      <c r="HT23" s="68">
        <v>0</v>
      </c>
      <c r="HU23" s="68">
        <v>0</v>
      </c>
      <c r="HV23" s="68">
        <v>0</v>
      </c>
      <c r="HW23" s="122">
        <v>0</v>
      </c>
      <c r="HX23" s="68">
        <v>0</v>
      </c>
      <c r="HY23" s="68">
        <v>0</v>
      </c>
      <c r="HZ23" s="68">
        <v>0</v>
      </c>
      <c r="IA23" s="68">
        <v>0</v>
      </c>
      <c r="IB23" s="68">
        <v>0</v>
      </c>
      <c r="IC23" s="68">
        <v>0</v>
      </c>
      <c r="ID23" s="68">
        <v>0</v>
      </c>
      <c r="IE23" s="68">
        <v>0</v>
      </c>
      <c r="IF23" s="68">
        <v>0</v>
      </c>
      <c r="IG23" s="68">
        <v>0</v>
      </c>
      <c r="IH23" s="68">
        <v>0</v>
      </c>
      <c r="II23" s="68">
        <v>0</v>
      </c>
      <c r="IJ23" s="68">
        <v>0</v>
      </c>
      <c r="IK23" s="68">
        <v>0</v>
      </c>
      <c r="IL23" s="68">
        <v>0</v>
      </c>
      <c r="IM23" s="68">
        <v>0</v>
      </c>
      <c r="IN23" s="68">
        <v>4.5999999999999996</v>
      </c>
      <c r="IO23" s="68">
        <v>0</v>
      </c>
      <c r="IP23" s="68">
        <v>0</v>
      </c>
      <c r="IQ23" s="68">
        <v>0</v>
      </c>
      <c r="IR23" s="68">
        <v>4.9800000000000004</v>
      </c>
      <c r="IS23" s="68">
        <v>5.13</v>
      </c>
      <c r="IT23" s="68">
        <v>16.02</v>
      </c>
      <c r="IU23" s="68">
        <v>37.776000000000003</v>
      </c>
      <c r="IV23" s="68">
        <v>149.46</v>
      </c>
      <c r="IW23" s="68">
        <v>115.2</v>
      </c>
      <c r="IX23" s="68">
        <v>40.17</v>
      </c>
      <c r="IY23" s="68">
        <v>23.01</v>
      </c>
      <c r="IZ23" s="68">
        <v>10.785</v>
      </c>
      <c r="JA23" s="68">
        <v>0</v>
      </c>
      <c r="JB23" s="68">
        <v>38.340000000000003</v>
      </c>
      <c r="JC23" s="68">
        <v>4.2999999999999997E-2</v>
      </c>
      <c r="JD23" s="68">
        <v>27.32</v>
      </c>
      <c r="JE23" s="68">
        <v>14</v>
      </c>
      <c r="JF23" s="68">
        <v>38.76</v>
      </c>
      <c r="JG23" s="68">
        <v>24.864000000000001</v>
      </c>
      <c r="JH23" s="68">
        <v>0</v>
      </c>
      <c r="JI23" s="103">
        <v>8.34</v>
      </c>
      <c r="JJ23" s="68">
        <v>41.68</v>
      </c>
      <c r="JK23" s="68">
        <v>6.15</v>
      </c>
      <c r="JL23" s="68">
        <v>93.6</v>
      </c>
      <c r="JM23" s="68">
        <v>97.68</v>
      </c>
      <c r="JN23" s="68">
        <v>19.260000000000002</v>
      </c>
      <c r="JO23" s="68">
        <v>90.48</v>
      </c>
      <c r="JP23" s="68">
        <v>0.45</v>
      </c>
      <c r="JQ23" s="68">
        <v>5.13</v>
      </c>
      <c r="JR23" s="68">
        <v>0</v>
      </c>
      <c r="JS23" s="68">
        <v>0</v>
      </c>
      <c r="JT23" s="68">
        <v>38.94</v>
      </c>
      <c r="JU23" s="68">
        <v>30.6</v>
      </c>
      <c r="JV23" s="68">
        <v>5.54</v>
      </c>
      <c r="JW23" s="68">
        <v>0.81</v>
      </c>
      <c r="JX23" s="68">
        <v>14.52</v>
      </c>
      <c r="JY23" s="68">
        <v>60.88</v>
      </c>
      <c r="JZ23" s="68">
        <v>102.28</v>
      </c>
      <c r="KA23" s="68">
        <v>11.355</v>
      </c>
      <c r="KB23" s="68">
        <v>60.6</v>
      </c>
      <c r="KC23" s="68">
        <v>29.9</v>
      </c>
      <c r="KD23" s="68">
        <v>0</v>
      </c>
      <c r="KE23" s="68">
        <v>0.02</v>
      </c>
      <c r="KF23" s="68">
        <v>5.97</v>
      </c>
      <c r="KG23" s="68">
        <v>10.76</v>
      </c>
      <c r="KH23" s="68">
        <v>8.68</v>
      </c>
      <c r="KI23" s="68">
        <v>5.39</v>
      </c>
      <c r="KJ23" s="68">
        <v>33.119999999999997</v>
      </c>
      <c r="KK23" s="68">
        <v>44.72</v>
      </c>
      <c r="KL23" s="68">
        <v>23.22</v>
      </c>
      <c r="KM23" s="68">
        <v>62.16</v>
      </c>
      <c r="KN23" s="68">
        <v>4.2</v>
      </c>
      <c r="KO23" s="68">
        <v>83.62</v>
      </c>
      <c r="KP23" s="68">
        <v>0</v>
      </c>
      <c r="KQ23" s="68">
        <v>12.63</v>
      </c>
      <c r="KR23" s="68">
        <v>0.7</v>
      </c>
      <c r="KS23" s="68">
        <v>0</v>
      </c>
      <c r="KT23" s="68">
        <v>9.93</v>
      </c>
      <c r="KU23" s="68">
        <v>8.7899999999999991</v>
      </c>
      <c r="KV23" s="68">
        <v>0</v>
      </c>
      <c r="KW23" s="68">
        <v>25.24</v>
      </c>
      <c r="KX23" s="68">
        <v>0</v>
      </c>
      <c r="KY23" s="68">
        <v>33.520000000000003</v>
      </c>
      <c r="KZ23" s="68">
        <v>157.76</v>
      </c>
      <c r="LA23" s="68">
        <v>16.23</v>
      </c>
      <c r="LB23" s="68">
        <v>8.19</v>
      </c>
      <c r="LC23" s="68">
        <v>15.84</v>
      </c>
      <c r="LD23" s="68">
        <v>0.8</v>
      </c>
      <c r="LE23" s="68">
        <v>6.46</v>
      </c>
      <c r="LF23" s="68">
        <v>0.28499999999999998</v>
      </c>
      <c r="LG23" s="68">
        <v>0</v>
      </c>
      <c r="LH23" s="68">
        <v>229.6</v>
      </c>
      <c r="LI23" s="68">
        <v>0</v>
      </c>
      <c r="LJ23" s="103">
        <v>45.12</v>
      </c>
      <c r="LK23" s="68">
        <v>0.92</v>
      </c>
      <c r="LL23" s="68">
        <v>0</v>
      </c>
      <c r="LM23" s="68">
        <v>0.28499999999999998</v>
      </c>
      <c r="LN23" s="68">
        <v>4.2</v>
      </c>
      <c r="LO23" s="68">
        <v>24.24</v>
      </c>
      <c r="LP23" s="68">
        <v>49.76</v>
      </c>
      <c r="LQ23" s="68">
        <v>46.96</v>
      </c>
      <c r="LR23" s="68">
        <v>15.15</v>
      </c>
      <c r="LS23" s="68">
        <v>58.47</v>
      </c>
      <c r="LT23" s="68">
        <v>6.9</v>
      </c>
      <c r="LU23" s="68">
        <v>8.2420000000000009</v>
      </c>
      <c r="LV23" s="68">
        <v>12.855</v>
      </c>
      <c r="LW23" s="103">
        <v>27.69</v>
      </c>
      <c r="LX23" s="68">
        <v>10.95</v>
      </c>
      <c r="LY23" s="68">
        <v>19.29</v>
      </c>
      <c r="LZ23" s="68">
        <v>11.73</v>
      </c>
      <c r="MA23" s="104">
        <v>29.85</v>
      </c>
      <c r="MB23" s="68">
        <v>0</v>
      </c>
      <c r="MC23" s="68">
        <v>0</v>
      </c>
      <c r="MD23" s="68">
        <v>121.92</v>
      </c>
      <c r="ME23" s="68">
        <v>121.92</v>
      </c>
      <c r="MF23" s="68">
        <v>0</v>
      </c>
      <c r="MG23" s="68">
        <v>0</v>
      </c>
      <c r="MH23" s="68">
        <v>32.299999999999997</v>
      </c>
      <c r="MI23" s="68">
        <v>0</v>
      </c>
      <c r="MJ23" s="68">
        <v>0</v>
      </c>
      <c r="MK23" s="68">
        <v>0</v>
      </c>
      <c r="ML23" s="68">
        <v>143.94</v>
      </c>
      <c r="MM23" s="68">
        <v>1.92</v>
      </c>
      <c r="MN23" s="68">
        <v>11.1</v>
      </c>
      <c r="MO23" s="103">
        <v>10.56</v>
      </c>
      <c r="MP23" s="68">
        <v>0</v>
      </c>
      <c r="MQ23" s="105">
        <v>6.7199999999993452</v>
      </c>
      <c r="MR23" s="68">
        <v>0</v>
      </c>
      <c r="MS23" s="68">
        <v>17.34</v>
      </c>
      <c r="MT23" s="68">
        <v>12.92</v>
      </c>
      <c r="MU23" s="68">
        <v>0</v>
      </c>
      <c r="MV23" s="68">
        <v>39.200000000000003</v>
      </c>
      <c r="MW23" s="68">
        <v>0</v>
      </c>
      <c r="MX23" s="68">
        <v>0</v>
      </c>
      <c r="MY23" s="68">
        <v>38.64</v>
      </c>
      <c r="MZ23" s="103">
        <v>0.04</v>
      </c>
      <c r="NA23" s="68">
        <v>0</v>
      </c>
      <c r="NB23" s="68">
        <v>1.41</v>
      </c>
      <c r="NC23" s="68">
        <v>0</v>
      </c>
      <c r="ND23" s="68">
        <v>25.05</v>
      </c>
      <c r="NE23" s="68">
        <v>6.93</v>
      </c>
      <c r="NF23" s="68">
        <v>3.7909999999999999</v>
      </c>
      <c r="NG23" s="103">
        <v>19.53</v>
      </c>
      <c r="NH23" s="68">
        <v>8.0549999999999997</v>
      </c>
      <c r="NI23" s="68">
        <v>0.19600000000000001</v>
      </c>
      <c r="NJ23" s="103">
        <v>0</v>
      </c>
      <c r="NK23" s="68">
        <v>0</v>
      </c>
      <c r="NL23" s="68">
        <v>30.22</v>
      </c>
      <c r="NM23" s="68">
        <v>2.61</v>
      </c>
      <c r="NN23" s="68">
        <v>77.66</v>
      </c>
      <c r="NO23" s="68">
        <v>58.68</v>
      </c>
      <c r="NP23" s="68">
        <v>0</v>
      </c>
      <c r="NQ23" s="68">
        <v>92.64</v>
      </c>
      <c r="NR23" s="68">
        <v>0</v>
      </c>
      <c r="NS23" s="68">
        <v>2.7410000000000001</v>
      </c>
      <c r="NT23" s="68">
        <v>22.8</v>
      </c>
      <c r="NU23" s="68">
        <v>16.675000000000001</v>
      </c>
      <c r="NV23" s="68">
        <v>6.62</v>
      </c>
      <c r="NW23" s="68">
        <v>2.2799999999999998</v>
      </c>
      <c r="NX23" s="68">
        <v>0</v>
      </c>
      <c r="NY23" s="68">
        <v>0</v>
      </c>
      <c r="NZ23" s="68">
        <v>0</v>
      </c>
      <c r="OA23" s="106">
        <f>'Прием от ВЭ'!BT16</f>
        <v>23554.298122558601</v>
      </c>
      <c r="OB23" s="69">
        <v>4.4000000000000004</v>
      </c>
      <c r="OC23" s="70">
        <v>0.22</v>
      </c>
      <c r="OD23" s="71">
        <v>0</v>
      </c>
      <c r="OE23" s="71">
        <v>4.78</v>
      </c>
      <c r="OF23" s="72">
        <v>12.07</v>
      </c>
      <c r="OG23" s="92">
        <v>0</v>
      </c>
      <c r="OH23" s="93">
        <v>0</v>
      </c>
      <c r="OI23" s="169">
        <v>46.3</v>
      </c>
      <c r="OJ23" s="167">
        <v>33.21</v>
      </c>
      <c r="OK23" s="115">
        <v>36</v>
      </c>
      <c r="OL23" s="163">
        <v>6.75</v>
      </c>
      <c r="OM23" s="71">
        <v>7.49</v>
      </c>
      <c r="ON23" s="165">
        <v>12.69</v>
      </c>
      <c r="OO23" s="127">
        <v>0.36000000001195076</v>
      </c>
      <c r="OP23" s="128">
        <v>16.380000000083328</v>
      </c>
      <c r="OQ23" s="120">
        <v>9.9999999999909051</v>
      </c>
      <c r="OR23" s="73">
        <v>90.000000000031832</v>
      </c>
      <c r="OS23" s="74">
        <v>1310.0000000013097</v>
      </c>
      <c r="OT23" s="75">
        <v>71</v>
      </c>
      <c r="OU23" s="75">
        <v>21</v>
      </c>
      <c r="OV23" s="140">
        <v>24.2</v>
      </c>
      <c r="OW23" s="140">
        <v>24.8</v>
      </c>
      <c r="OX23" s="110">
        <f t="shared" si="0"/>
        <v>32549.496122560031</v>
      </c>
    </row>
    <row r="24" spans="1:414" ht="12.95" x14ac:dyDescent="0.25">
      <c r="A24" s="65">
        <f>$A$23+TIME(1,0,0)</f>
        <v>43817.416666666642</v>
      </c>
      <c r="B24" s="58">
        <v>167.6</v>
      </c>
      <c r="C24" s="58">
        <v>146.22</v>
      </c>
      <c r="D24" s="58">
        <v>0</v>
      </c>
      <c r="E24" s="58">
        <v>48.42</v>
      </c>
      <c r="F24" s="58">
        <v>9.7439999999999998</v>
      </c>
      <c r="G24" s="58">
        <v>53.591999999999999</v>
      </c>
      <c r="H24" s="58">
        <v>6.18</v>
      </c>
      <c r="I24" s="58">
        <v>0</v>
      </c>
      <c r="J24" s="58">
        <v>25.74</v>
      </c>
      <c r="K24" s="58">
        <v>35.49</v>
      </c>
      <c r="L24" s="58">
        <v>6.46</v>
      </c>
      <c r="M24" s="58">
        <v>19.98</v>
      </c>
      <c r="N24" s="58">
        <v>28.76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24.704999999999998</v>
      </c>
      <c r="U24" s="58">
        <v>16.62</v>
      </c>
      <c r="V24" s="58">
        <v>0.38</v>
      </c>
      <c r="W24" s="58">
        <v>28.24</v>
      </c>
      <c r="X24" s="58">
        <v>7.06</v>
      </c>
      <c r="Y24" s="58">
        <v>4.08</v>
      </c>
      <c r="Z24" s="58">
        <v>0.75</v>
      </c>
      <c r="AA24" s="58">
        <v>0</v>
      </c>
      <c r="AB24" s="58">
        <v>111.96</v>
      </c>
      <c r="AC24" s="58">
        <v>16.14</v>
      </c>
      <c r="AD24" s="58">
        <v>15.74</v>
      </c>
      <c r="AE24" s="58">
        <v>5.2</v>
      </c>
      <c r="AF24" s="58">
        <v>0</v>
      </c>
      <c r="AG24" s="58">
        <v>0</v>
      </c>
      <c r="AH24" s="58">
        <v>8.6999999999999993</v>
      </c>
      <c r="AI24" s="58">
        <v>67.680000000000007</v>
      </c>
      <c r="AJ24" s="58">
        <v>25.664999999999999</v>
      </c>
      <c r="AK24" s="58">
        <v>27.645</v>
      </c>
      <c r="AL24" s="58">
        <v>13.5</v>
      </c>
      <c r="AM24" s="58">
        <v>29.84</v>
      </c>
      <c r="AN24" s="58">
        <v>10.76</v>
      </c>
      <c r="AO24" s="58">
        <v>37.86</v>
      </c>
      <c r="AP24" s="58">
        <v>42.06</v>
      </c>
      <c r="AQ24" s="58">
        <v>3.28</v>
      </c>
      <c r="AR24" s="58">
        <v>15.12</v>
      </c>
      <c r="AS24" s="58">
        <v>10.72</v>
      </c>
      <c r="AT24" s="58">
        <v>102.12</v>
      </c>
      <c r="AU24" s="58">
        <v>1.4999999999999999E-2</v>
      </c>
      <c r="AV24" s="66">
        <v>19.2</v>
      </c>
      <c r="AW24" s="67">
        <v>199.2</v>
      </c>
      <c r="AX24" s="58">
        <v>0</v>
      </c>
      <c r="AY24" s="58">
        <v>0</v>
      </c>
      <c r="AZ24" s="58">
        <v>0</v>
      </c>
      <c r="BA24" s="58">
        <v>0</v>
      </c>
      <c r="BB24" s="58">
        <v>0</v>
      </c>
      <c r="BC24" s="58">
        <v>0</v>
      </c>
      <c r="BD24" s="58">
        <v>0</v>
      </c>
      <c r="BE24" s="58">
        <v>0</v>
      </c>
      <c r="BF24" s="58">
        <v>0</v>
      </c>
      <c r="BG24" s="58">
        <v>0</v>
      </c>
      <c r="BH24" s="58">
        <v>102.72</v>
      </c>
      <c r="BI24" s="58">
        <v>0.46550000000000002</v>
      </c>
      <c r="BJ24" s="58">
        <v>0.77100000000000002</v>
      </c>
      <c r="BK24" s="58">
        <v>0.74399999999999999</v>
      </c>
      <c r="BL24" s="58">
        <v>6.6000000000000003E-2</v>
      </c>
      <c r="BM24" s="58">
        <v>6.4999999999999997E-3</v>
      </c>
      <c r="BN24" s="58">
        <v>56.67</v>
      </c>
      <c r="BO24" s="58">
        <v>0.91449999999999998</v>
      </c>
      <c r="BP24" s="58">
        <v>0.54200000000000004</v>
      </c>
      <c r="BQ24" s="54"/>
      <c r="BR24" s="58">
        <v>1.163</v>
      </c>
      <c r="BS24" s="58">
        <v>21.51</v>
      </c>
      <c r="BT24" s="58">
        <v>108.54</v>
      </c>
      <c r="BU24" s="58">
        <v>0.56850000000000001</v>
      </c>
      <c r="BV24" s="58">
        <v>71.64</v>
      </c>
      <c r="BW24" s="58">
        <v>65.44</v>
      </c>
      <c r="BX24" s="58">
        <v>347.6</v>
      </c>
      <c r="BY24" s="58">
        <v>0</v>
      </c>
      <c r="BZ24" s="58">
        <v>240.12</v>
      </c>
      <c r="CA24" s="58">
        <v>23.58</v>
      </c>
      <c r="CB24" s="58">
        <v>18.86</v>
      </c>
      <c r="CC24" s="58">
        <v>0</v>
      </c>
      <c r="CD24" s="58">
        <v>0</v>
      </c>
      <c r="CE24" s="58">
        <v>0.3</v>
      </c>
      <c r="CF24" s="58">
        <v>7.2</v>
      </c>
      <c r="CG24" s="58">
        <v>0</v>
      </c>
      <c r="CH24" s="58">
        <v>38.479999999999997</v>
      </c>
      <c r="CI24" s="58">
        <v>41.76</v>
      </c>
      <c r="CJ24" s="58">
        <v>16.72</v>
      </c>
      <c r="CK24" s="58">
        <v>0</v>
      </c>
      <c r="CL24" s="58">
        <v>0</v>
      </c>
      <c r="CM24" s="58">
        <v>3.7429999999999999</v>
      </c>
      <c r="CN24" s="58">
        <v>132.32</v>
      </c>
      <c r="CO24" s="58">
        <v>133.6</v>
      </c>
      <c r="CP24" s="58">
        <v>74.7</v>
      </c>
      <c r="CQ24" s="58">
        <v>0</v>
      </c>
      <c r="CR24" s="58">
        <v>0</v>
      </c>
      <c r="CS24" s="58">
        <v>144.80000000000001</v>
      </c>
      <c r="CT24" s="58">
        <v>8.4450000000000003</v>
      </c>
      <c r="CU24" s="58">
        <v>28.16</v>
      </c>
      <c r="CV24" s="58">
        <v>128.16</v>
      </c>
      <c r="CW24" s="58">
        <v>0</v>
      </c>
      <c r="CX24" s="58">
        <v>68.459999999999994</v>
      </c>
      <c r="CY24" s="58">
        <v>78.959999999999994</v>
      </c>
      <c r="CZ24" s="58">
        <v>102.42</v>
      </c>
      <c r="DA24" s="58">
        <v>0.69350000000000001</v>
      </c>
      <c r="DB24" s="58">
        <v>0</v>
      </c>
      <c r="DC24" s="58">
        <v>0</v>
      </c>
      <c r="DD24" s="58">
        <v>77.84</v>
      </c>
      <c r="DE24" s="58">
        <v>16.420000000000002</v>
      </c>
      <c r="DF24" s="58">
        <v>0</v>
      </c>
      <c r="DG24" s="58">
        <v>21.66</v>
      </c>
      <c r="DH24" s="58">
        <v>0.06</v>
      </c>
      <c r="DI24" s="58">
        <v>106.68</v>
      </c>
      <c r="DJ24" s="58">
        <v>10.65</v>
      </c>
      <c r="DK24" s="58">
        <v>8.4</v>
      </c>
      <c r="DL24" s="58">
        <v>0.39300000000000002</v>
      </c>
      <c r="DM24" s="58">
        <v>0</v>
      </c>
      <c r="DN24" s="58">
        <v>11.52</v>
      </c>
      <c r="DO24" s="58">
        <v>0.502</v>
      </c>
      <c r="DP24" s="58">
        <v>0</v>
      </c>
      <c r="DQ24" s="58">
        <v>26.36</v>
      </c>
      <c r="DR24" s="58">
        <v>131</v>
      </c>
      <c r="DS24" s="58">
        <v>0</v>
      </c>
      <c r="DT24" s="58">
        <v>131</v>
      </c>
      <c r="DU24" s="58">
        <v>0</v>
      </c>
      <c r="DV24" s="58">
        <v>77.84</v>
      </c>
      <c r="DW24" s="68">
        <v>0</v>
      </c>
      <c r="DX24" s="68">
        <v>2.0550000000000002</v>
      </c>
      <c r="DY24" s="68">
        <v>0.28499999999999998</v>
      </c>
      <c r="DZ24" s="68">
        <v>4.51</v>
      </c>
      <c r="EA24" s="68">
        <v>3.9</v>
      </c>
      <c r="EB24" s="68">
        <v>8.94</v>
      </c>
      <c r="EC24" s="68">
        <v>6.48</v>
      </c>
      <c r="ED24" s="68">
        <v>0</v>
      </c>
      <c r="EE24" s="68">
        <v>24.52</v>
      </c>
      <c r="EF24" s="68">
        <v>0</v>
      </c>
      <c r="EG24" s="68">
        <v>0</v>
      </c>
      <c r="EH24" s="68">
        <v>0</v>
      </c>
      <c r="EI24" s="68">
        <v>0.03</v>
      </c>
      <c r="EJ24" s="68">
        <v>1.52</v>
      </c>
      <c r="EK24" s="68">
        <v>0</v>
      </c>
      <c r="EL24" s="68">
        <v>0</v>
      </c>
      <c r="EM24" s="68">
        <v>14.22</v>
      </c>
      <c r="EN24" s="68">
        <v>37.29</v>
      </c>
      <c r="EO24" s="68">
        <v>30.12</v>
      </c>
      <c r="EP24" s="68">
        <v>47.88</v>
      </c>
      <c r="EQ24" s="68">
        <v>0</v>
      </c>
      <c r="ER24" s="68">
        <v>13.2</v>
      </c>
      <c r="ES24" s="68">
        <v>6.72</v>
      </c>
      <c r="ET24" s="68">
        <v>13.44</v>
      </c>
      <c r="EU24" s="68">
        <v>78.12</v>
      </c>
      <c r="EV24" s="68">
        <v>36.159999999999997</v>
      </c>
      <c r="EW24" s="68">
        <v>3.54</v>
      </c>
      <c r="EX24" s="68">
        <v>0</v>
      </c>
      <c r="EY24" s="68">
        <v>0.84</v>
      </c>
      <c r="EZ24" s="68">
        <v>0</v>
      </c>
      <c r="FA24" s="68">
        <v>74.72</v>
      </c>
      <c r="FB24" s="68">
        <v>153.5</v>
      </c>
      <c r="FC24" s="68">
        <v>54.54</v>
      </c>
      <c r="FD24" s="68">
        <v>45.48</v>
      </c>
      <c r="FE24" s="68">
        <v>142.80000000000001</v>
      </c>
      <c r="FF24" s="68">
        <v>54.6</v>
      </c>
      <c r="FG24" s="68">
        <v>0</v>
      </c>
      <c r="FH24" s="68">
        <v>42.48</v>
      </c>
      <c r="FI24" s="68">
        <v>46.56</v>
      </c>
      <c r="FJ24" s="68">
        <v>76.44</v>
      </c>
      <c r="FK24" s="68">
        <v>183.2</v>
      </c>
      <c r="FL24" s="68">
        <v>108.18</v>
      </c>
      <c r="FM24" s="68">
        <v>0.02</v>
      </c>
      <c r="FN24" s="68">
        <v>0.17</v>
      </c>
      <c r="FO24" s="68">
        <v>2.73</v>
      </c>
      <c r="FP24" s="68">
        <v>0</v>
      </c>
      <c r="FQ24" s="68">
        <v>49.3</v>
      </c>
      <c r="FR24" s="68">
        <v>55.8</v>
      </c>
      <c r="FS24" s="68">
        <v>25.11</v>
      </c>
      <c r="FT24" s="68">
        <v>5.46</v>
      </c>
      <c r="FU24" s="68">
        <v>7.35</v>
      </c>
      <c r="FV24" s="68">
        <v>0.158</v>
      </c>
      <c r="FW24" s="68">
        <v>12.6</v>
      </c>
      <c r="FX24" s="68">
        <v>58.92</v>
      </c>
      <c r="FY24" s="68">
        <v>3</v>
      </c>
      <c r="FZ24" s="68">
        <v>59.36</v>
      </c>
      <c r="GA24" s="68">
        <v>5.1150000000000002</v>
      </c>
      <c r="GB24" s="68">
        <v>6.16</v>
      </c>
      <c r="GC24" s="68">
        <v>28.24</v>
      </c>
      <c r="GD24" s="68">
        <v>11.88</v>
      </c>
      <c r="GE24" s="68">
        <v>58.92</v>
      </c>
      <c r="GF24" s="68">
        <v>5.56</v>
      </c>
      <c r="GG24" s="68">
        <v>6.9</v>
      </c>
      <c r="GH24" s="68">
        <v>2.085</v>
      </c>
      <c r="GI24" s="68">
        <v>2.64</v>
      </c>
      <c r="GJ24" s="68">
        <v>0.47</v>
      </c>
      <c r="GK24" s="68">
        <v>7.24</v>
      </c>
      <c r="GL24" s="68">
        <v>14.58</v>
      </c>
      <c r="GM24" s="68">
        <v>1763.2</v>
      </c>
      <c r="GN24" s="68">
        <v>2.3199999999999998</v>
      </c>
      <c r="GO24" s="68">
        <v>0.12</v>
      </c>
      <c r="GP24" s="68">
        <v>0</v>
      </c>
      <c r="GQ24" s="68">
        <v>0</v>
      </c>
      <c r="GR24" s="68">
        <v>96.5</v>
      </c>
      <c r="GS24" s="68">
        <v>86</v>
      </c>
      <c r="GT24" s="68">
        <v>0.68</v>
      </c>
      <c r="GU24" s="68">
        <v>16.38</v>
      </c>
      <c r="GV24" s="68">
        <v>0.2</v>
      </c>
      <c r="GW24" s="68">
        <v>0</v>
      </c>
      <c r="GX24" s="68">
        <v>30.99</v>
      </c>
      <c r="GY24" s="68">
        <v>0.2</v>
      </c>
      <c r="GZ24" s="68">
        <v>0</v>
      </c>
      <c r="HA24" s="68">
        <v>18</v>
      </c>
      <c r="HB24" s="68">
        <v>49.92</v>
      </c>
      <c r="HC24" s="68">
        <v>3.75</v>
      </c>
      <c r="HD24" s="68">
        <v>35.799999999999997</v>
      </c>
      <c r="HE24" s="68">
        <v>61.2</v>
      </c>
      <c r="HF24" s="68">
        <v>0</v>
      </c>
      <c r="HG24" s="68">
        <v>0</v>
      </c>
      <c r="HH24" s="68">
        <v>31.524999999999999</v>
      </c>
      <c r="HI24" s="68">
        <v>29.55</v>
      </c>
      <c r="HJ24" s="68">
        <v>0.95199999999999996</v>
      </c>
      <c r="HK24" s="68">
        <v>40.04</v>
      </c>
      <c r="HL24" s="68">
        <v>5.6</v>
      </c>
      <c r="HM24" s="68">
        <v>0.91500000000000004</v>
      </c>
      <c r="HN24" s="68">
        <v>21.04</v>
      </c>
      <c r="HO24" s="68">
        <v>10.4</v>
      </c>
      <c r="HP24" s="68">
        <v>12.675000000000001</v>
      </c>
      <c r="HQ24" s="68">
        <v>0</v>
      </c>
      <c r="HR24" s="68">
        <v>0</v>
      </c>
      <c r="HS24" s="68">
        <v>0</v>
      </c>
      <c r="HT24" s="68">
        <v>0</v>
      </c>
      <c r="HU24" s="68">
        <v>0</v>
      </c>
      <c r="HV24" s="68">
        <v>0</v>
      </c>
      <c r="HW24" s="122">
        <v>0</v>
      </c>
      <c r="HX24" s="68">
        <v>0</v>
      </c>
      <c r="HY24" s="68">
        <v>0</v>
      </c>
      <c r="HZ24" s="68">
        <v>0</v>
      </c>
      <c r="IA24" s="68">
        <v>0</v>
      </c>
      <c r="IB24" s="68">
        <v>0</v>
      </c>
      <c r="IC24" s="68">
        <v>0</v>
      </c>
      <c r="ID24" s="68">
        <v>0</v>
      </c>
      <c r="IE24" s="68">
        <v>0</v>
      </c>
      <c r="IF24" s="68">
        <v>0</v>
      </c>
      <c r="IG24" s="68">
        <v>0</v>
      </c>
      <c r="IH24" s="68">
        <v>0</v>
      </c>
      <c r="II24" s="68">
        <v>0</v>
      </c>
      <c r="IJ24" s="68">
        <v>0</v>
      </c>
      <c r="IK24" s="68">
        <v>0</v>
      </c>
      <c r="IL24" s="68">
        <v>0</v>
      </c>
      <c r="IM24" s="68">
        <v>0</v>
      </c>
      <c r="IN24" s="68">
        <v>6.2</v>
      </c>
      <c r="IO24" s="68">
        <v>0</v>
      </c>
      <c r="IP24" s="68">
        <v>0</v>
      </c>
      <c r="IQ24" s="68">
        <v>0</v>
      </c>
      <c r="IR24" s="68">
        <v>4.92</v>
      </c>
      <c r="IS24" s="68">
        <v>3.63</v>
      </c>
      <c r="IT24" s="68">
        <v>16.529999999999998</v>
      </c>
      <c r="IU24" s="68">
        <v>34.356000000000002</v>
      </c>
      <c r="IV24" s="68">
        <v>138.72</v>
      </c>
      <c r="IW24" s="68">
        <v>97.44</v>
      </c>
      <c r="IX24" s="68">
        <v>37.32</v>
      </c>
      <c r="IY24" s="68">
        <v>27.87</v>
      </c>
      <c r="IZ24" s="68">
        <v>10.5</v>
      </c>
      <c r="JA24" s="68">
        <v>0</v>
      </c>
      <c r="JB24" s="68">
        <v>38.31</v>
      </c>
      <c r="JC24" s="68">
        <v>4.2500000000000003E-2</v>
      </c>
      <c r="JD24" s="68">
        <v>27.72</v>
      </c>
      <c r="JE24" s="68">
        <v>11.04</v>
      </c>
      <c r="JF24" s="68">
        <v>31.968000000000004</v>
      </c>
      <c r="JG24" s="68">
        <v>25.896000000000001</v>
      </c>
      <c r="JH24" s="68">
        <v>0</v>
      </c>
      <c r="JI24" s="103">
        <v>8.0399999999999991</v>
      </c>
      <c r="JJ24" s="68">
        <v>41.32</v>
      </c>
      <c r="JK24" s="68">
        <v>6.42</v>
      </c>
      <c r="JL24" s="68">
        <v>83.7</v>
      </c>
      <c r="JM24" s="68">
        <v>97.26</v>
      </c>
      <c r="JN24" s="68">
        <v>14.62</v>
      </c>
      <c r="JO24" s="68">
        <v>89.28</v>
      </c>
      <c r="JP24" s="68">
        <v>0.45</v>
      </c>
      <c r="JQ24" s="68">
        <v>5.13</v>
      </c>
      <c r="JR24" s="68">
        <v>0</v>
      </c>
      <c r="JS24" s="68">
        <v>0</v>
      </c>
      <c r="JT24" s="68">
        <v>38.82</v>
      </c>
      <c r="JU24" s="68">
        <v>26.74</v>
      </c>
      <c r="JV24" s="68">
        <v>5.0599999999999996</v>
      </c>
      <c r="JW24" s="68">
        <v>1.1850000000000001</v>
      </c>
      <c r="JX24" s="68">
        <v>15.86</v>
      </c>
      <c r="JY24" s="68">
        <v>64.08</v>
      </c>
      <c r="JZ24" s="68">
        <v>108.72</v>
      </c>
      <c r="KA24" s="68">
        <v>13.89</v>
      </c>
      <c r="KB24" s="68">
        <v>63.56</v>
      </c>
      <c r="KC24" s="68">
        <v>29.78</v>
      </c>
      <c r="KD24" s="68">
        <v>0</v>
      </c>
      <c r="KE24" s="68">
        <v>0.02</v>
      </c>
      <c r="KF24" s="68">
        <v>6.27</v>
      </c>
      <c r="KG24" s="68">
        <v>10.36</v>
      </c>
      <c r="KH24" s="68">
        <v>5.72</v>
      </c>
      <c r="KI24" s="68">
        <v>7.05</v>
      </c>
      <c r="KJ24" s="68">
        <v>31.52</v>
      </c>
      <c r="KK24" s="68">
        <v>42.56</v>
      </c>
      <c r="KL24" s="68">
        <v>27</v>
      </c>
      <c r="KM24" s="68">
        <v>65.959999999999994</v>
      </c>
      <c r="KN24" s="68">
        <v>4.1399999999999997</v>
      </c>
      <c r="KO24" s="68">
        <v>80.819999999999993</v>
      </c>
      <c r="KP24" s="68">
        <v>0</v>
      </c>
      <c r="KQ24" s="68">
        <v>14.97</v>
      </c>
      <c r="KR24" s="68">
        <v>0.73</v>
      </c>
      <c r="KS24" s="68">
        <v>0</v>
      </c>
      <c r="KT24" s="68">
        <v>8.4499999999999993</v>
      </c>
      <c r="KU24" s="68">
        <v>9.06</v>
      </c>
      <c r="KV24" s="68">
        <v>0</v>
      </c>
      <c r="KW24" s="68">
        <v>36.880000000000003</v>
      </c>
      <c r="KX24" s="68">
        <v>0</v>
      </c>
      <c r="KY24" s="68">
        <v>37.44</v>
      </c>
      <c r="KZ24" s="68">
        <v>156.80000000000001</v>
      </c>
      <c r="LA24" s="68">
        <v>16.37</v>
      </c>
      <c r="LB24" s="68">
        <v>7.38</v>
      </c>
      <c r="LC24" s="68">
        <v>18.440000000000001</v>
      </c>
      <c r="LD24" s="68">
        <v>1.59</v>
      </c>
      <c r="LE24" s="68">
        <v>6.04</v>
      </c>
      <c r="LF24" s="68">
        <v>0.72</v>
      </c>
      <c r="LG24" s="68">
        <v>0</v>
      </c>
      <c r="LH24" s="68">
        <v>193.1</v>
      </c>
      <c r="LI24" s="68">
        <v>0</v>
      </c>
      <c r="LJ24" s="103">
        <v>48.62</v>
      </c>
      <c r="LK24" s="68">
        <v>1.53</v>
      </c>
      <c r="LL24" s="68">
        <v>0</v>
      </c>
      <c r="LM24" s="68">
        <v>0.72</v>
      </c>
      <c r="LN24" s="68">
        <v>5.0999999999999996</v>
      </c>
      <c r="LO24" s="68">
        <v>21.56</v>
      </c>
      <c r="LP24" s="68">
        <v>54.52</v>
      </c>
      <c r="LQ24" s="68">
        <v>45.72</v>
      </c>
      <c r="LR24" s="68">
        <v>14.91</v>
      </c>
      <c r="LS24" s="68">
        <v>61.11</v>
      </c>
      <c r="LT24" s="68">
        <v>8.82</v>
      </c>
      <c r="LU24" s="68">
        <v>10.763</v>
      </c>
      <c r="LV24" s="68">
        <v>15.435</v>
      </c>
      <c r="LW24" s="103">
        <v>28.41</v>
      </c>
      <c r="LX24" s="68">
        <v>14.58</v>
      </c>
      <c r="LY24" s="68">
        <v>17.61</v>
      </c>
      <c r="LZ24" s="68">
        <v>11.64</v>
      </c>
      <c r="MA24" s="104">
        <v>25.62</v>
      </c>
      <c r="MB24" s="68">
        <v>0</v>
      </c>
      <c r="MC24" s="68">
        <v>0</v>
      </c>
      <c r="MD24" s="68">
        <v>157.13999999999999</v>
      </c>
      <c r="ME24" s="68">
        <v>157.13999999999999</v>
      </c>
      <c r="MF24" s="68">
        <v>0</v>
      </c>
      <c r="MG24" s="68">
        <v>0</v>
      </c>
      <c r="MH24" s="68">
        <v>21.2</v>
      </c>
      <c r="MI24" s="68">
        <v>0</v>
      </c>
      <c r="MJ24" s="68">
        <v>0</v>
      </c>
      <c r="MK24" s="68">
        <v>0</v>
      </c>
      <c r="ML24" s="68">
        <v>125.7</v>
      </c>
      <c r="MM24" s="68">
        <v>1.2</v>
      </c>
      <c r="MN24" s="68">
        <v>11.4</v>
      </c>
      <c r="MO24" s="103">
        <v>10.44</v>
      </c>
      <c r="MP24" s="68">
        <v>0</v>
      </c>
      <c r="MQ24" s="105">
        <v>4.8000000000010914</v>
      </c>
      <c r="MR24" s="68">
        <v>0</v>
      </c>
      <c r="MS24" s="68">
        <v>17.100000000000001</v>
      </c>
      <c r="MT24" s="68">
        <v>12.92</v>
      </c>
      <c r="MU24" s="68">
        <v>0</v>
      </c>
      <c r="MV24" s="68">
        <v>63.36</v>
      </c>
      <c r="MW24" s="68">
        <v>0</v>
      </c>
      <c r="MX24" s="68">
        <v>0</v>
      </c>
      <c r="MY24" s="68">
        <v>18.239999999999998</v>
      </c>
      <c r="MZ24" s="103">
        <v>7.92</v>
      </c>
      <c r="NA24" s="68">
        <v>0</v>
      </c>
      <c r="NB24" s="68">
        <v>1.2</v>
      </c>
      <c r="NC24" s="68">
        <v>0</v>
      </c>
      <c r="ND24" s="68">
        <v>23.28</v>
      </c>
      <c r="NE24" s="68">
        <v>7.17</v>
      </c>
      <c r="NF24" s="68">
        <v>2.87</v>
      </c>
      <c r="NG24" s="103">
        <v>16.68</v>
      </c>
      <c r="NH24" s="68">
        <v>7.2450000000000001</v>
      </c>
      <c r="NI24" s="68">
        <v>0.121</v>
      </c>
      <c r="NJ24" s="103">
        <v>0</v>
      </c>
      <c r="NK24" s="68">
        <v>0</v>
      </c>
      <c r="NL24" s="68">
        <v>28.18</v>
      </c>
      <c r="NM24" s="68">
        <v>2.37</v>
      </c>
      <c r="NN24" s="68">
        <v>76.72</v>
      </c>
      <c r="NO24" s="68">
        <v>53.64</v>
      </c>
      <c r="NP24" s="68">
        <v>0</v>
      </c>
      <c r="NQ24" s="68">
        <v>80.319999999999993</v>
      </c>
      <c r="NR24" s="68">
        <v>0</v>
      </c>
      <c r="NS24" s="68">
        <v>3.3780000000000001</v>
      </c>
      <c r="NT24" s="68">
        <v>23.79</v>
      </c>
      <c r="NU24" s="68">
        <v>17.100000000000001</v>
      </c>
      <c r="NV24" s="68">
        <v>7.08</v>
      </c>
      <c r="NW24" s="68">
        <v>3.3</v>
      </c>
      <c r="NX24" s="68">
        <v>0</v>
      </c>
      <c r="NY24" s="68">
        <v>0</v>
      </c>
      <c r="NZ24" s="68">
        <v>0</v>
      </c>
      <c r="OA24" s="106">
        <f>'Прием от ВЭ'!BT17</f>
        <v>23341.120953369133</v>
      </c>
      <c r="OB24" s="69">
        <v>3.67</v>
      </c>
      <c r="OC24" s="70">
        <v>0.1835</v>
      </c>
      <c r="OD24" s="71">
        <v>0</v>
      </c>
      <c r="OE24" s="71">
        <v>3.58</v>
      </c>
      <c r="OF24" s="72">
        <v>12.85</v>
      </c>
      <c r="OG24" s="92">
        <v>0</v>
      </c>
      <c r="OH24" s="93">
        <v>0</v>
      </c>
      <c r="OI24" s="169">
        <v>41.4</v>
      </c>
      <c r="OJ24" s="167">
        <v>32.78</v>
      </c>
      <c r="OK24" s="115">
        <v>37</v>
      </c>
      <c r="OL24" s="163">
        <v>5.78</v>
      </c>
      <c r="OM24" s="71">
        <v>12</v>
      </c>
      <c r="ON24" s="165">
        <v>11.68</v>
      </c>
      <c r="OO24" s="127">
        <v>0.36000000001195076</v>
      </c>
      <c r="OP24" s="128">
        <v>11.699999999927968</v>
      </c>
      <c r="OQ24" s="120">
        <v>19.99999999998181</v>
      </c>
      <c r="OR24" s="73">
        <v>70.000000000050022</v>
      </c>
      <c r="OS24" s="74">
        <v>1149.9999999978172</v>
      </c>
      <c r="OT24" s="75">
        <v>77</v>
      </c>
      <c r="OU24" s="75">
        <v>24</v>
      </c>
      <c r="OV24" s="80">
        <v>25.52</v>
      </c>
      <c r="OW24" s="68">
        <v>29.04</v>
      </c>
      <c r="OX24" s="110">
        <f t="shared" si="0"/>
        <v>32339.098953366924</v>
      </c>
    </row>
    <row r="25" spans="1:414" ht="12.95" x14ac:dyDescent="0.25">
      <c r="A25" s="65">
        <f>$A$24+TIME(1,0,0)</f>
        <v>43817.458333333307</v>
      </c>
      <c r="B25" s="58">
        <v>177.4</v>
      </c>
      <c r="C25" s="58">
        <v>136.97999999999999</v>
      </c>
      <c r="D25" s="58">
        <v>0</v>
      </c>
      <c r="E25" s="58">
        <v>42.06</v>
      </c>
      <c r="F25" s="58">
        <v>9.6239999999999988</v>
      </c>
      <c r="G25" s="58">
        <v>58.704000000000001</v>
      </c>
      <c r="H25" s="58">
        <v>5.69</v>
      </c>
      <c r="I25" s="58">
        <v>0</v>
      </c>
      <c r="J25" s="58">
        <v>25.68</v>
      </c>
      <c r="K25" s="58">
        <v>34.35</v>
      </c>
      <c r="L25" s="58">
        <v>5.86</v>
      </c>
      <c r="M25" s="58">
        <v>18.96</v>
      </c>
      <c r="N25" s="58">
        <v>28.36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24.3</v>
      </c>
      <c r="U25" s="58">
        <v>15.68</v>
      </c>
      <c r="V25" s="58">
        <v>0.38</v>
      </c>
      <c r="W25" s="58">
        <v>25.32</v>
      </c>
      <c r="X25" s="58">
        <v>7.14</v>
      </c>
      <c r="Y25" s="58">
        <v>3.98</v>
      </c>
      <c r="Z25" s="58">
        <v>0.84</v>
      </c>
      <c r="AA25" s="58">
        <v>0</v>
      </c>
      <c r="AB25" s="58">
        <v>108.66</v>
      </c>
      <c r="AC25" s="58">
        <v>16.18</v>
      </c>
      <c r="AD25" s="58">
        <v>15.76</v>
      </c>
      <c r="AE25" s="58">
        <v>5.52</v>
      </c>
      <c r="AF25" s="58">
        <v>0</v>
      </c>
      <c r="AG25" s="58">
        <v>0</v>
      </c>
      <c r="AH25" s="58">
        <v>8.4</v>
      </c>
      <c r="AI25" s="58">
        <v>67.5</v>
      </c>
      <c r="AJ25" s="58">
        <v>25.844999999999999</v>
      </c>
      <c r="AK25" s="58">
        <v>27.405000000000001</v>
      </c>
      <c r="AL25" s="58">
        <v>16.079999999999998</v>
      </c>
      <c r="AM25" s="58">
        <v>36.78</v>
      </c>
      <c r="AN25" s="58">
        <v>10.6</v>
      </c>
      <c r="AO25" s="58">
        <v>36.54</v>
      </c>
      <c r="AP25" s="58">
        <v>45.2</v>
      </c>
      <c r="AQ25" s="58">
        <v>3.08</v>
      </c>
      <c r="AR25" s="58">
        <v>14.8</v>
      </c>
      <c r="AS25" s="58">
        <v>10.68</v>
      </c>
      <c r="AT25" s="58">
        <v>101.96</v>
      </c>
      <c r="AU25" s="58">
        <v>0</v>
      </c>
      <c r="AV25" s="66">
        <v>19.2</v>
      </c>
      <c r="AW25" s="67">
        <v>199.2</v>
      </c>
      <c r="AX25" s="58">
        <v>0</v>
      </c>
      <c r="AY25" s="58">
        <v>0</v>
      </c>
      <c r="AZ25" s="58">
        <v>0</v>
      </c>
      <c r="BA25" s="58">
        <v>0</v>
      </c>
      <c r="BB25" s="58">
        <v>0</v>
      </c>
      <c r="BC25" s="58">
        <v>0</v>
      </c>
      <c r="BD25" s="58">
        <v>0</v>
      </c>
      <c r="BE25" s="58">
        <v>0</v>
      </c>
      <c r="BF25" s="58">
        <v>0</v>
      </c>
      <c r="BG25" s="58">
        <v>0</v>
      </c>
      <c r="BH25" s="58">
        <v>133.13999999999999</v>
      </c>
      <c r="BI25" s="58">
        <v>0.49299999999999999</v>
      </c>
      <c r="BJ25" s="58">
        <v>0.79349999999999998</v>
      </c>
      <c r="BK25" s="58">
        <v>0.74250000000000005</v>
      </c>
      <c r="BL25" s="58">
        <v>6.4000000000000001E-2</v>
      </c>
      <c r="BM25" s="58">
        <v>7.0000000000000001E-3</v>
      </c>
      <c r="BN25" s="58">
        <v>57.33</v>
      </c>
      <c r="BO25" s="58">
        <v>0.91549999999999998</v>
      </c>
      <c r="BP25" s="58">
        <v>0.53749999999999998</v>
      </c>
      <c r="BQ25" s="54"/>
      <c r="BR25" s="58">
        <v>1.07</v>
      </c>
      <c r="BS25" s="58">
        <v>21.06</v>
      </c>
      <c r="BT25" s="58">
        <v>102.84</v>
      </c>
      <c r="BU25" s="58">
        <v>0.2165</v>
      </c>
      <c r="BV25" s="58">
        <v>71.72</v>
      </c>
      <c r="BW25" s="58">
        <v>63.8</v>
      </c>
      <c r="BX25" s="58">
        <v>390</v>
      </c>
      <c r="BY25" s="58">
        <v>0</v>
      </c>
      <c r="BZ25" s="58">
        <v>225</v>
      </c>
      <c r="CA25" s="58">
        <v>22.68</v>
      </c>
      <c r="CB25" s="58">
        <v>19.12</v>
      </c>
      <c r="CC25" s="58">
        <v>0</v>
      </c>
      <c r="CD25" s="58">
        <v>0</v>
      </c>
      <c r="CE25" s="58">
        <v>0.24</v>
      </c>
      <c r="CF25" s="58">
        <v>7.44</v>
      </c>
      <c r="CG25" s="58">
        <v>0</v>
      </c>
      <c r="CH25" s="58">
        <v>39.24</v>
      </c>
      <c r="CI25" s="58">
        <v>41.54</v>
      </c>
      <c r="CJ25" s="58">
        <v>16.239999999999998</v>
      </c>
      <c r="CK25" s="58">
        <v>0</v>
      </c>
      <c r="CL25" s="58">
        <v>0</v>
      </c>
      <c r="CM25" s="58">
        <v>3.6930000000000001</v>
      </c>
      <c r="CN25" s="58">
        <v>131.19999999999999</v>
      </c>
      <c r="CO25" s="58">
        <v>133.19999999999999</v>
      </c>
      <c r="CP25" s="58">
        <v>69</v>
      </c>
      <c r="CQ25" s="58">
        <v>0</v>
      </c>
      <c r="CR25" s="58">
        <v>0</v>
      </c>
      <c r="CS25" s="58">
        <v>143.5</v>
      </c>
      <c r="CT25" s="58">
        <v>7.59</v>
      </c>
      <c r="CU25" s="58">
        <v>30</v>
      </c>
      <c r="CV25" s="58">
        <v>126.96</v>
      </c>
      <c r="CW25" s="58">
        <v>0</v>
      </c>
      <c r="CX25" s="58">
        <v>63.9</v>
      </c>
      <c r="CY25" s="58">
        <v>75.540000000000006</v>
      </c>
      <c r="CZ25" s="58">
        <v>98.22</v>
      </c>
      <c r="DA25" s="58">
        <v>0.68300000000000005</v>
      </c>
      <c r="DB25" s="58">
        <v>0</v>
      </c>
      <c r="DC25" s="58">
        <v>0</v>
      </c>
      <c r="DD25" s="58">
        <v>115</v>
      </c>
      <c r="DE25" s="58">
        <v>17.760000000000002</v>
      </c>
      <c r="DF25" s="58">
        <v>0</v>
      </c>
      <c r="DG25" s="58">
        <v>18.96</v>
      </c>
      <c r="DH25" s="58">
        <v>0.06</v>
      </c>
      <c r="DI25" s="58">
        <v>104.04</v>
      </c>
      <c r="DJ25" s="58">
        <v>30.9</v>
      </c>
      <c r="DK25" s="58">
        <v>8.25</v>
      </c>
      <c r="DL25" s="58">
        <v>0.373</v>
      </c>
      <c r="DM25" s="58">
        <v>0</v>
      </c>
      <c r="DN25" s="58">
        <v>9.44</v>
      </c>
      <c r="DO25" s="58">
        <v>0.497</v>
      </c>
      <c r="DP25" s="58">
        <v>0</v>
      </c>
      <c r="DQ25" s="58">
        <v>21.398</v>
      </c>
      <c r="DR25" s="58">
        <v>129.80000000000001</v>
      </c>
      <c r="DS25" s="58">
        <v>0</v>
      </c>
      <c r="DT25" s="58">
        <v>129.80000000000001</v>
      </c>
      <c r="DU25" s="58">
        <v>0</v>
      </c>
      <c r="DV25" s="58">
        <v>115</v>
      </c>
      <c r="DW25" s="68">
        <v>0</v>
      </c>
      <c r="DX25" s="68">
        <v>1.635</v>
      </c>
      <c r="DY25" s="68">
        <v>0.13500000000000001</v>
      </c>
      <c r="DZ25" s="68">
        <v>4.26</v>
      </c>
      <c r="EA25" s="68">
        <v>4.74</v>
      </c>
      <c r="EB25" s="68">
        <v>5.94</v>
      </c>
      <c r="EC25" s="68">
        <v>6.48</v>
      </c>
      <c r="ED25" s="68">
        <v>0</v>
      </c>
      <c r="EE25" s="68">
        <v>23.36</v>
      </c>
      <c r="EF25" s="68">
        <v>0</v>
      </c>
      <c r="EG25" s="68">
        <v>0</v>
      </c>
      <c r="EH25" s="68">
        <v>0</v>
      </c>
      <c r="EI25" s="68">
        <v>0.04</v>
      </c>
      <c r="EJ25" s="68">
        <v>1.52</v>
      </c>
      <c r="EK25" s="68">
        <v>0</v>
      </c>
      <c r="EL25" s="68">
        <v>0</v>
      </c>
      <c r="EM25" s="68">
        <v>15.48</v>
      </c>
      <c r="EN25" s="68">
        <v>35.22</v>
      </c>
      <c r="EO25" s="68">
        <v>24.84</v>
      </c>
      <c r="EP25" s="68">
        <v>40.28</v>
      </c>
      <c r="EQ25" s="68">
        <v>0</v>
      </c>
      <c r="ER25" s="68">
        <v>16.440000000000001</v>
      </c>
      <c r="ES25" s="68">
        <v>6.7679999999999998</v>
      </c>
      <c r="ET25" s="68">
        <v>13.343999999999999</v>
      </c>
      <c r="EU25" s="68">
        <v>84</v>
      </c>
      <c r="EV25" s="68">
        <v>46.12</v>
      </c>
      <c r="EW25" s="68">
        <v>5.37</v>
      </c>
      <c r="EX25" s="68">
        <v>0</v>
      </c>
      <c r="EY25" s="68">
        <v>0.8</v>
      </c>
      <c r="EZ25" s="68">
        <v>0</v>
      </c>
      <c r="FA25" s="68">
        <v>65.36</v>
      </c>
      <c r="FB25" s="68">
        <v>145.9</v>
      </c>
      <c r="FC25" s="68">
        <v>59.22</v>
      </c>
      <c r="FD25" s="68">
        <v>46.56</v>
      </c>
      <c r="FE25" s="68">
        <v>140.94</v>
      </c>
      <c r="FF25" s="68">
        <v>75.12</v>
      </c>
      <c r="FG25" s="68">
        <v>0</v>
      </c>
      <c r="FH25" s="68">
        <v>40.020000000000003</v>
      </c>
      <c r="FI25" s="68">
        <v>47.22</v>
      </c>
      <c r="FJ25" s="68">
        <v>74.52</v>
      </c>
      <c r="FK25" s="68">
        <v>173.6</v>
      </c>
      <c r="FL25" s="68">
        <v>93.18</v>
      </c>
      <c r="FM25" s="68">
        <v>0.03</v>
      </c>
      <c r="FN25" s="68">
        <v>0.08</v>
      </c>
      <c r="FO25" s="68">
        <v>3.9750000000000001</v>
      </c>
      <c r="FP25" s="68">
        <v>0</v>
      </c>
      <c r="FQ25" s="68">
        <v>45.2</v>
      </c>
      <c r="FR25" s="68">
        <v>40.700000000000003</v>
      </c>
      <c r="FS25" s="68">
        <v>23.835000000000001</v>
      </c>
      <c r="FT25" s="68">
        <v>4</v>
      </c>
      <c r="FU25" s="68">
        <v>6.4050000000000002</v>
      </c>
      <c r="FV25" s="68">
        <v>0.02</v>
      </c>
      <c r="FW25" s="68">
        <v>13.42</v>
      </c>
      <c r="FX25" s="68">
        <v>46.2</v>
      </c>
      <c r="FY25" s="68">
        <v>3.66</v>
      </c>
      <c r="FZ25" s="68">
        <v>59.08</v>
      </c>
      <c r="GA25" s="68">
        <v>6.84</v>
      </c>
      <c r="GB25" s="68">
        <v>6.48</v>
      </c>
      <c r="GC25" s="68">
        <v>25.32</v>
      </c>
      <c r="GD25" s="68">
        <v>10.32</v>
      </c>
      <c r="GE25" s="68">
        <v>46.2</v>
      </c>
      <c r="GF25" s="68">
        <v>5.56</v>
      </c>
      <c r="GG25" s="68">
        <v>6.9</v>
      </c>
      <c r="GH25" s="68">
        <v>1.2150000000000001</v>
      </c>
      <c r="GI25" s="68">
        <v>3.84</v>
      </c>
      <c r="GJ25" s="68">
        <v>0.48</v>
      </c>
      <c r="GK25" s="68">
        <v>6.79</v>
      </c>
      <c r="GL25" s="68">
        <v>15.24</v>
      </c>
      <c r="GM25" s="68">
        <v>1376</v>
      </c>
      <c r="GN25" s="68">
        <v>2.3199999999999998</v>
      </c>
      <c r="GO25" s="68">
        <v>0.04</v>
      </c>
      <c r="GP25" s="68">
        <v>0</v>
      </c>
      <c r="GQ25" s="68">
        <v>0</v>
      </c>
      <c r="GR25" s="68">
        <v>97.6</v>
      </c>
      <c r="GS25" s="68">
        <v>78.400000000000006</v>
      </c>
      <c r="GT25" s="68">
        <v>1.44</v>
      </c>
      <c r="GU25" s="68">
        <v>18.18</v>
      </c>
      <c r="GV25" s="68">
        <v>0.33</v>
      </c>
      <c r="GW25" s="68">
        <v>0</v>
      </c>
      <c r="GX25" s="68">
        <v>28.83</v>
      </c>
      <c r="GY25" s="68">
        <v>0.33</v>
      </c>
      <c r="GZ25" s="68">
        <v>0</v>
      </c>
      <c r="HA25" s="68">
        <v>14.22</v>
      </c>
      <c r="HB25" s="68">
        <v>51.6</v>
      </c>
      <c r="HC25" s="68">
        <v>3.1949999999999998</v>
      </c>
      <c r="HD25" s="68">
        <v>34.28</v>
      </c>
      <c r="HE25" s="68">
        <v>59.6</v>
      </c>
      <c r="HF25" s="68">
        <v>0</v>
      </c>
      <c r="HG25" s="68">
        <v>0</v>
      </c>
      <c r="HH25" s="68">
        <v>30.05</v>
      </c>
      <c r="HI25" s="68">
        <v>26.175000000000001</v>
      </c>
      <c r="HJ25" s="68">
        <v>0.95299999999999996</v>
      </c>
      <c r="HK25" s="68">
        <v>31.32</v>
      </c>
      <c r="HL25" s="68">
        <v>6.44</v>
      </c>
      <c r="HM25" s="68">
        <v>0.78</v>
      </c>
      <c r="HN25" s="68">
        <v>17.84</v>
      </c>
      <c r="HO25" s="68">
        <v>9.44</v>
      </c>
      <c r="HP25" s="68">
        <v>13.89</v>
      </c>
      <c r="HQ25" s="68">
        <v>0</v>
      </c>
      <c r="HR25" s="68">
        <v>0</v>
      </c>
      <c r="HS25" s="68">
        <v>0</v>
      </c>
      <c r="HT25" s="68">
        <v>0</v>
      </c>
      <c r="HU25" s="68">
        <v>0</v>
      </c>
      <c r="HV25" s="68">
        <v>0</v>
      </c>
      <c r="HW25" s="122">
        <v>0</v>
      </c>
      <c r="HX25" s="68">
        <v>0</v>
      </c>
      <c r="HY25" s="68">
        <v>0</v>
      </c>
      <c r="HZ25" s="68">
        <v>0</v>
      </c>
      <c r="IA25" s="68">
        <v>0</v>
      </c>
      <c r="IB25" s="68">
        <v>0</v>
      </c>
      <c r="IC25" s="68">
        <v>0</v>
      </c>
      <c r="ID25" s="68">
        <v>0</v>
      </c>
      <c r="IE25" s="68">
        <v>0</v>
      </c>
      <c r="IF25" s="68">
        <v>0</v>
      </c>
      <c r="IG25" s="68">
        <v>0</v>
      </c>
      <c r="IH25" s="68">
        <v>0</v>
      </c>
      <c r="II25" s="68">
        <v>0</v>
      </c>
      <c r="IJ25" s="68">
        <v>0</v>
      </c>
      <c r="IK25" s="68">
        <v>0</v>
      </c>
      <c r="IL25" s="68">
        <v>0</v>
      </c>
      <c r="IM25" s="68">
        <v>0</v>
      </c>
      <c r="IN25" s="68">
        <v>7.5</v>
      </c>
      <c r="IO25" s="68">
        <v>0</v>
      </c>
      <c r="IP25" s="68">
        <v>0</v>
      </c>
      <c r="IQ25" s="68">
        <v>0</v>
      </c>
      <c r="IR25" s="68">
        <v>4.92</v>
      </c>
      <c r="IS25" s="68">
        <v>3.99</v>
      </c>
      <c r="IT25" s="68">
        <v>16.080000000000002</v>
      </c>
      <c r="IU25" s="68">
        <v>35.339999999999996</v>
      </c>
      <c r="IV25" s="68">
        <v>134.22</v>
      </c>
      <c r="IW25" s="68">
        <v>82.68</v>
      </c>
      <c r="IX25" s="68">
        <v>44.43</v>
      </c>
      <c r="IY25" s="68">
        <v>26.37</v>
      </c>
      <c r="IZ25" s="68">
        <v>11.055</v>
      </c>
      <c r="JA25" s="68">
        <v>0</v>
      </c>
      <c r="JB25" s="68">
        <v>38.31</v>
      </c>
      <c r="JC25" s="68">
        <v>4.2999999999999997E-2</v>
      </c>
      <c r="JD25" s="68">
        <v>28.56</v>
      </c>
      <c r="JE25" s="68">
        <v>14.12</v>
      </c>
      <c r="JF25" s="68">
        <v>30.023999999999997</v>
      </c>
      <c r="JG25" s="68">
        <v>25.632000000000001</v>
      </c>
      <c r="JH25" s="68">
        <v>0</v>
      </c>
      <c r="JI25" s="103">
        <v>8.01</v>
      </c>
      <c r="JJ25" s="68">
        <v>37.36</v>
      </c>
      <c r="JK25" s="68">
        <v>6.6</v>
      </c>
      <c r="JL25" s="68">
        <v>86</v>
      </c>
      <c r="JM25" s="68">
        <v>88.38</v>
      </c>
      <c r="JN25" s="68">
        <v>12.12</v>
      </c>
      <c r="JO25" s="68">
        <v>78.12</v>
      </c>
      <c r="JP25" s="68">
        <v>0.42499999999999999</v>
      </c>
      <c r="JQ25" s="68">
        <v>5.0999999999999996</v>
      </c>
      <c r="JR25" s="68">
        <v>0</v>
      </c>
      <c r="JS25" s="68">
        <v>0</v>
      </c>
      <c r="JT25" s="68">
        <v>38.340000000000003</v>
      </c>
      <c r="JU25" s="68">
        <v>31.56</v>
      </c>
      <c r="JV25" s="68">
        <v>4.3</v>
      </c>
      <c r="JW25" s="68">
        <v>1.56</v>
      </c>
      <c r="JX25" s="68">
        <v>15.46</v>
      </c>
      <c r="JY25" s="68">
        <v>59.64</v>
      </c>
      <c r="JZ25" s="68">
        <v>109.32</v>
      </c>
      <c r="KA25" s="68">
        <v>11.715</v>
      </c>
      <c r="KB25" s="68">
        <v>62.28</v>
      </c>
      <c r="KC25" s="68">
        <v>30.3</v>
      </c>
      <c r="KD25" s="68">
        <v>0</v>
      </c>
      <c r="KE25" s="68">
        <v>0.02</v>
      </c>
      <c r="KF25" s="68">
        <v>4.07</v>
      </c>
      <c r="KG25" s="68">
        <v>9.7200000000000006</v>
      </c>
      <c r="KH25" s="68">
        <v>7.56</v>
      </c>
      <c r="KI25" s="68">
        <v>5.39</v>
      </c>
      <c r="KJ25" s="68">
        <v>31</v>
      </c>
      <c r="KK25" s="68">
        <v>44.48</v>
      </c>
      <c r="KL25" s="68">
        <v>21.659999999999997</v>
      </c>
      <c r="KM25" s="68">
        <v>63.88</v>
      </c>
      <c r="KN25" s="68">
        <v>4.41</v>
      </c>
      <c r="KO25" s="68">
        <v>79.680000000000007</v>
      </c>
      <c r="KP25" s="68">
        <v>0</v>
      </c>
      <c r="KQ25" s="68">
        <v>14.07</v>
      </c>
      <c r="KR25" s="68">
        <v>0.7</v>
      </c>
      <c r="KS25" s="68">
        <v>0</v>
      </c>
      <c r="KT25" s="68">
        <v>7.26</v>
      </c>
      <c r="KU25" s="68">
        <v>8.9700000000000006</v>
      </c>
      <c r="KV25" s="68">
        <v>0</v>
      </c>
      <c r="KW25" s="68">
        <v>18.54</v>
      </c>
      <c r="KX25" s="68">
        <v>0</v>
      </c>
      <c r="KY25" s="68">
        <v>33.32</v>
      </c>
      <c r="KZ25" s="68">
        <v>157.28</v>
      </c>
      <c r="LA25" s="68">
        <v>15.31</v>
      </c>
      <c r="LB25" s="68">
        <v>7.2</v>
      </c>
      <c r="LC25" s="68">
        <v>18.559999999999999</v>
      </c>
      <c r="LD25" s="68">
        <v>1.72</v>
      </c>
      <c r="LE25" s="68">
        <v>7.12</v>
      </c>
      <c r="LF25" s="68">
        <v>0.53249999999999997</v>
      </c>
      <c r="LG25" s="68">
        <v>0</v>
      </c>
      <c r="LH25" s="68">
        <v>165.2</v>
      </c>
      <c r="LI25" s="68">
        <v>0</v>
      </c>
      <c r="LJ25" s="103">
        <v>50.83</v>
      </c>
      <c r="LK25" s="68">
        <v>1.47</v>
      </c>
      <c r="LL25" s="68">
        <v>0</v>
      </c>
      <c r="LM25" s="68">
        <v>0.53249999999999997</v>
      </c>
      <c r="LN25" s="68">
        <v>4.5599999999999996</v>
      </c>
      <c r="LO25" s="68">
        <v>23.56</v>
      </c>
      <c r="LP25" s="68">
        <v>46.36</v>
      </c>
      <c r="LQ25" s="68">
        <v>45.96</v>
      </c>
      <c r="LR25" s="68">
        <v>13.02</v>
      </c>
      <c r="LS25" s="68">
        <v>61.8</v>
      </c>
      <c r="LT25" s="68">
        <v>8.2799999999999994</v>
      </c>
      <c r="LU25" s="68">
        <v>13.26</v>
      </c>
      <c r="LV25" s="68">
        <v>14.715</v>
      </c>
      <c r="LW25" s="103">
        <v>31.68</v>
      </c>
      <c r="LX25" s="68">
        <v>13.17</v>
      </c>
      <c r="LY25" s="68">
        <v>15.45</v>
      </c>
      <c r="LZ25" s="68">
        <v>8.76</v>
      </c>
      <c r="MA25" s="104">
        <v>23.97</v>
      </c>
      <c r="MB25" s="68">
        <v>0</v>
      </c>
      <c r="MC25" s="68">
        <v>0</v>
      </c>
      <c r="MD25" s="68">
        <v>139.68</v>
      </c>
      <c r="ME25" s="68">
        <v>139.68</v>
      </c>
      <c r="MF25" s="68">
        <v>0</v>
      </c>
      <c r="MG25" s="68">
        <v>0</v>
      </c>
      <c r="MH25" s="68">
        <v>20.6</v>
      </c>
      <c r="MI25" s="68">
        <v>0</v>
      </c>
      <c r="MJ25" s="68">
        <v>0</v>
      </c>
      <c r="MK25" s="68">
        <v>0</v>
      </c>
      <c r="ML25" s="68">
        <v>99.66</v>
      </c>
      <c r="MM25" s="68">
        <v>3</v>
      </c>
      <c r="MN25" s="68">
        <v>12.1</v>
      </c>
      <c r="MO25" s="103">
        <v>9.48</v>
      </c>
      <c r="MP25" s="68">
        <v>0</v>
      </c>
      <c r="MQ25" s="105">
        <v>10.079999999999018</v>
      </c>
      <c r="MR25" s="68">
        <v>0</v>
      </c>
      <c r="MS25" s="68">
        <v>17.190000000000001</v>
      </c>
      <c r="MT25" s="68">
        <v>12.88</v>
      </c>
      <c r="MU25" s="68">
        <v>0</v>
      </c>
      <c r="MV25" s="68">
        <v>59.88</v>
      </c>
      <c r="MW25" s="68">
        <v>0</v>
      </c>
      <c r="MX25" s="68">
        <v>0</v>
      </c>
      <c r="MY25" s="68">
        <v>13.92</v>
      </c>
      <c r="MZ25" s="103">
        <v>18.72</v>
      </c>
      <c r="NA25" s="68">
        <v>0</v>
      </c>
      <c r="NB25" s="68">
        <v>2.52</v>
      </c>
      <c r="NC25" s="68">
        <v>0</v>
      </c>
      <c r="ND25" s="68">
        <v>19.739999999999998</v>
      </c>
      <c r="NE25" s="68">
        <v>8.2200000000000006</v>
      </c>
      <c r="NF25" s="68">
        <v>2.585</v>
      </c>
      <c r="NG25" s="103">
        <v>18.18</v>
      </c>
      <c r="NH25" s="68">
        <v>6.9749999999999996</v>
      </c>
      <c r="NI25" s="68">
        <v>0.15</v>
      </c>
      <c r="NJ25" s="103">
        <v>0</v>
      </c>
      <c r="NK25" s="68">
        <v>0</v>
      </c>
      <c r="NL25" s="68">
        <v>29.78</v>
      </c>
      <c r="NM25" s="68">
        <v>2.4</v>
      </c>
      <c r="NN25" s="68">
        <v>76.56</v>
      </c>
      <c r="NO25" s="68">
        <v>52.32</v>
      </c>
      <c r="NP25" s="68">
        <v>0</v>
      </c>
      <c r="NQ25" s="68">
        <v>74.319999999999993</v>
      </c>
      <c r="NR25" s="68">
        <v>0</v>
      </c>
      <c r="NS25" s="68">
        <v>4.6280000000000001</v>
      </c>
      <c r="NT25" s="68">
        <v>20.88</v>
      </c>
      <c r="NU25" s="68">
        <v>20.524999999999999</v>
      </c>
      <c r="NV25" s="68">
        <v>7.28</v>
      </c>
      <c r="NW25" s="68">
        <v>3.27</v>
      </c>
      <c r="NX25" s="68">
        <v>0</v>
      </c>
      <c r="NY25" s="68">
        <v>0</v>
      </c>
      <c r="NZ25" s="68">
        <v>0</v>
      </c>
      <c r="OA25" s="106">
        <f>'Прием от ВЭ'!BT18</f>
        <v>23336.887976684568</v>
      </c>
      <c r="OB25" s="69">
        <v>4.3899999999999997</v>
      </c>
      <c r="OC25" s="70">
        <v>0.2195</v>
      </c>
      <c r="OD25" s="71">
        <v>0</v>
      </c>
      <c r="OE25" s="71">
        <v>4.54</v>
      </c>
      <c r="OF25" s="72">
        <v>12.3</v>
      </c>
      <c r="OG25" s="92">
        <v>0</v>
      </c>
      <c r="OH25" s="93">
        <v>0</v>
      </c>
      <c r="OI25" s="169">
        <v>38.200000000000003</v>
      </c>
      <c r="OJ25" s="167">
        <v>31.01</v>
      </c>
      <c r="OK25" s="115">
        <v>39</v>
      </c>
      <c r="OL25" s="163">
        <v>6</v>
      </c>
      <c r="OM25" s="71">
        <v>11.67</v>
      </c>
      <c r="ON25" s="165">
        <v>10.65</v>
      </c>
      <c r="OO25" s="127">
        <v>0.35999999996079168</v>
      </c>
      <c r="OP25" s="128">
        <v>7.740000000001146</v>
      </c>
      <c r="OQ25" s="120">
        <v>9.9999999999909051</v>
      </c>
      <c r="OR25" s="73">
        <v>59.99999999994543</v>
      </c>
      <c r="OS25" s="74">
        <v>940.00000000232831</v>
      </c>
      <c r="OT25" s="75">
        <v>73</v>
      </c>
      <c r="OU25" s="75">
        <v>24</v>
      </c>
      <c r="OV25" s="80">
        <v>24.16</v>
      </c>
      <c r="OW25" s="68">
        <v>33.840000000000003</v>
      </c>
      <c r="OX25" s="110">
        <f t="shared" si="0"/>
        <v>31453.519476686797</v>
      </c>
    </row>
    <row r="26" spans="1:414" ht="12.95" x14ac:dyDescent="0.25">
      <c r="A26" s="65">
        <f>$A$25+TIME(1,0,0)</f>
        <v>43817.499999999971</v>
      </c>
      <c r="B26" s="58">
        <v>157</v>
      </c>
      <c r="C26" s="58">
        <v>123</v>
      </c>
      <c r="D26" s="58">
        <v>0</v>
      </c>
      <c r="E26" s="58">
        <v>39.06</v>
      </c>
      <c r="F26" s="58">
        <v>9.3120000000000012</v>
      </c>
      <c r="G26" s="58">
        <v>38.351999999999997</v>
      </c>
      <c r="H26" s="58">
        <v>7.21</v>
      </c>
      <c r="I26" s="58">
        <v>0</v>
      </c>
      <c r="J26" s="58">
        <v>27.72</v>
      </c>
      <c r="K26" s="58">
        <v>33.36</v>
      </c>
      <c r="L26" s="58">
        <v>5.18</v>
      </c>
      <c r="M26" s="58">
        <v>21.42</v>
      </c>
      <c r="N26" s="58">
        <v>26.92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22.95</v>
      </c>
      <c r="U26" s="58">
        <v>8.24</v>
      </c>
      <c r="V26" s="58">
        <v>0.44</v>
      </c>
      <c r="W26" s="58">
        <v>15.28</v>
      </c>
      <c r="X26" s="58">
        <v>12.78</v>
      </c>
      <c r="Y26" s="58">
        <v>1.72</v>
      </c>
      <c r="Z26" s="58">
        <v>1.86</v>
      </c>
      <c r="AA26" s="58">
        <v>0</v>
      </c>
      <c r="AB26" s="58">
        <v>97.26</v>
      </c>
      <c r="AC26" s="58">
        <v>16.28</v>
      </c>
      <c r="AD26" s="58">
        <v>15.96</v>
      </c>
      <c r="AE26" s="58">
        <v>6.2</v>
      </c>
      <c r="AF26" s="58">
        <v>0</v>
      </c>
      <c r="AG26" s="58">
        <v>0</v>
      </c>
      <c r="AH26" s="58">
        <v>8.58</v>
      </c>
      <c r="AI26" s="58">
        <v>67.38</v>
      </c>
      <c r="AJ26" s="58">
        <v>25.23</v>
      </c>
      <c r="AK26" s="58">
        <v>28.215</v>
      </c>
      <c r="AL26" s="58">
        <v>16.86</v>
      </c>
      <c r="AM26" s="58">
        <v>25.98</v>
      </c>
      <c r="AN26" s="58">
        <v>11.3</v>
      </c>
      <c r="AO26" s="58">
        <v>36.4</v>
      </c>
      <c r="AP26" s="58">
        <v>50.42</v>
      </c>
      <c r="AQ26" s="58">
        <v>3.1</v>
      </c>
      <c r="AR26" s="58">
        <v>14.4</v>
      </c>
      <c r="AS26" s="58">
        <v>10.6</v>
      </c>
      <c r="AT26" s="58">
        <v>102.08</v>
      </c>
      <c r="AU26" s="58">
        <v>0</v>
      </c>
      <c r="AV26" s="66">
        <v>19.2</v>
      </c>
      <c r="AW26" s="67">
        <v>199.2</v>
      </c>
      <c r="AX26" s="58">
        <v>0</v>
      </c>
      <c r="AY26" s="58">
        <v>0</v>
      </c>
      <c r="AZ26" s="58">
        <v>0</v>
      </c>
      <c r="BA26" s="58">
        <v>0</v>
      </c>
      <c r="BB26" s="58">
        <v>0</v>
      </c>
      <c r="BC26" s="58">
        <v>0</v>
      </c>
      <c r="BD26" s="58">
        <v>0</v>
      </c>
      <c r="BE26" s="58">
        <v>0</v>
      </c>
      <c r="BF26" s="58">
        <v>0</v>
      </c>
      <c r="BG26" s="58">
        <v>0</v>
      </c>
      <c r="BH26" s="58">
        <v>104.82</v>
      </c>
      <c r="BI26" s="58">
        <v>0.47149999999999997</v>
      </c>
      <c r="BJ26" s="58">
        <v>0.77400000000000002</v>
      </c>
      <c r="BK26" s="58">
        <v>0.67700000000000005</v>
      </c>
      <c r="BL26" s="58">
        <v>4.65E-2</v>
      </c>
      <c r="BM26" s="58">
        <v>6.0000000000000001E-3</v>
      </c>
      <c r="BN26" s="58">
        <v>55.14</v>
      </c>
      <c r="BO26" s="58">
        <v>0.79300000000000004</v>
      </c>
      <c r="BP26" s="58">
        <v>0.52049999999999996</v>
      </c>
      <c r="BQ26" s="54"/>
      <c r="BR26" s="58">
        <v>0.92</v>
      </c>
      <c r="BS26" s="58">
        <v>21.54</v>
      </c>
      <c r="BT26" s="58">
        <v>104.4</v>
      </c>
      <c r="BU26" s="58">
        <v>0.16550000000000001</v>
      </c>
      <c r="BV26" s="58">
        <v>72.36</v>
      </c>
      <c r="BW26" s="58">
        <v>62.4</v>
      </c>
      <c r="BX26" s="58">
        <v>333.2</v>
      </c>
      <c r="BY26" s="58">
        <v>0</v>
      </c>
      <c r="BZ26" s="58">
        <v>216.72</v>
      </c>
      <c r="CA26" s="58">
        <v>20.399999999999999</v>
      </c>
      <c r="CB26" s="58">
        <v>19.440000000000001</v>
      </c>
      <c r="CC26" s="58">
        <v>0</v>
      </c>
      <c r="CD26" s="58">
        <v>0</v>
      </c>
      <c r="CE26" s="58">
        <v>0.24</v>
      </c>
      <c r="CF26" s="58">
        <v>6.88</v>
      </c>
      <c r="CG26" s="58">
        <v>0</v>
      </c>
      <c r="CH26" s="58">
        <v>40.04</v>
      </c>
      <c r="CI26" s="58">
        <v>41.32</v>
      </c>
      <c r="CJ26" s="58">
        <v>16.16</v>
      </c>
      <c r="CK26" s="58">
        <v>0</v>
      </c>
      <c r="CL26" s="58">
        <v>0</v>
      </c>
      <c r="CM26" s="58">
        <v>3.3919999999999999</v>
      </c>
      <c r="CN26" s="58">
        <v>131.04</v>
      </c>
      <c r="CO26" s="58">
        <v>132.24</v>
      </c>
      <c r="CP26" s="58">
        <v>66.959999999999994</v>
      </c>
      <c r="CQ26" s="58">
        <v>0</v>
      </c>
      <c r="CR26" s="58">
        <v>0</v>
      </c>
      <c r="CS26" s="58">
        <v>137.19999999999999</v>
      </c>
      <c r="CT26" s="58">
        <v>11.025</v>
      </c>
      <c r="CU26" s="58">
        <v>20.64</v>
      </c>
      <c r="CV26" s="58">
        <v>115.2</v>
      </c>
      <c r="CW26" s="58">
        <v>0</v>
      </c>
      <c r="CX26" s="58">
        <v>63.12</v>
      </c>
      <c r="CY26" s="58">
        <v>78.12</v>
      </c>
      <c r="CZ26" s="58">
        <v>91.14</v>
      </c>
      <c r="DA26" s="58">
        <v>0.65300000000000002</v>
      </c>
      <c r="DB26" s="58">
        <v>0</v>
      </c>
      <c r="DC26" s="58">
        <v>0</v>
      </c>
      <c r="DD26" s="58">
        <v>94.08</v>
      </c>
      <c r="DE26" s="58">
        <v>14.62</v>
      </c>
      <c r="DF26" s="58">
        <v>0</v>
      </c>
      <c r="DG26" s="58">
        <v>17.16</v>
      </c>
      <c r="DH26" s="58">
        <v>0</v>
      </c>
      <c r="DI26" s="58">
        <v>98.82</v>
      </c>
      <c r="DJ26" s="58">
        <v>34.65</v>
      </c>
      <c r="DK26" s="58">
        <v>8.85</v>
      </c>
      <c r="DL26" s="58">
        <v>0.35249999999999998</v>
      </c>
      <c r="DM26" s="58">
        <v>0</v>
      </c>
      <c r="DN26" s="58">
        <v>8.44</v>
      </c>
      <c r="DO26" s="58">
        <v>0.4995</v>
      </c>
      <c r="DP26" s="58">
        <v>0</v>
      </c>
      <c r="DQ26" s="58">
        <v>0.72950000000000004</v>
      </c>
      <c r="DR26" s="58">
        <v>128.19999999999999</v>
      </c>
      <c r="DS26" s="58">
        <v>0</v>
      </c>
      <c r="DT26" s="58">
        <v>128.19999999999999</v>
      </c>
      <c r="DU26" s="58">
        <v>0</v>
      </c>
      <c r="DV26" s="58">
        <v>94.08</v>
      </c>
      <c r="DW26" s="68">
        <v>0</v>
      </c>
      <c r="DX26" s="68">
        <v>1.62</v>
      </c>
      <c r="DY26" s="68">
        <v>0.3</v>
      </c>
      <c r="DZ26" s="68">
        <v>3.19</v>
      </c>
      <c r="EA26" s="68">
        <v>5.34</v>
      </c>
      <c r="EB26" s="68">
        <v>7.17</v>
      </c>
      <c r="EC26" s="68">
        <v>6.9</v>
      </c>
      <c r="ED26" s="68">
        <v>0</v>
      </c>
      <c r="EE26" s="68">
        <v>22.32</v>
      </c>
      <c r="EF26" s="68">
        <v>0</v>
      </c>
      <c r="EG26" s="68">
        <v>0</v>
      </c>
      <c r="EH26" s="68">
        <v>0</v>
      </c>
      <c r="EI26" s="68">
        <v>0.06</v>
      </c>
      <c r="EJ26" s="68">
        <v>1.56</v>
      </c>
      <c r="EK26" s="68">
        <v>0</v>
      </c>
      <c r="EL26" s="68">
        <v>0</v>
      </c>
      <c r="EM26" s="68">
        <v>12.66</v>
      </c>
      <c r="EN26" s="68">
        <v>34.979999999999997</v>
      </c>
      <c r="EO26" s="68">
        <v>26.12</v>
      </c>
      <c r="EP26" s="68">
        <v>40.520000000000003</v>
      </c>
      <c r="EQ26" s="68">
        <v>0</v>
      </c>
      <c r="ER26" s="68">
        <v>13.14</v>
      </c>
      <c r="ES26" s="68">
        <v>6.8160000000000007</v>
      </c>
      <c r="ET26" s="68">
        <v>13.703999999999999</v>
      </c>
      <c r="EU26" s="68">
        <v>74.58</v>
      </c>
      <c r="EV26" s="68">
        <v>42.44</v>
      </c>
      <c r="EW26" s="68">
        <v>14.94</v>
      </c>
      <c r="EX26" s="68">
        <v>0</v>
      </c>
      <c r="EY26" s="68">
        <v>1.24</v>
      </c>
      <c r="EZ26" s="68">
        <v>0</v>
      </c>
      <c r="FA26" s="68">
        <v>64.319999999999993</v>
      </c>
      <c r="FB26" s="68">
        <v>135</v>
      </c>
      <c r="FC26" s="68">
        <v>58.92</v>
      </c>
      <c r="FD26" s="68">
        <v>52.14</v>
      </c>
      <c r="FE26" s="68">
        <v>140.88</v>
      </c>
      <c r="FF26" s="68">
        <v>63.96</v>
      </c>
      <c r="FG26" s="68">
        <v>0</v>
      </c>
      <c r="FH26" s="68">
        <v>43.92</v>
      </c>
      <c r="FI26" s="68">
        <v>47.82</v>
      </c>
      <c r="FJ26" s="68">
        <v>71.819999999999993</v>
      </c>
      <c r="FK26" s="68">
        <v>165.3</v>
      </c>
      <c r="FL26" s="68">
        <v>107.34</v>
      </c>
      <c r="FM26" s="68">
        <v>0.03</v>
      </c>
      <c r="FN26" s="68">
        <v>0.22</v>
      </c>
      <c r="FO26" s="68">
        <v>2.9550000000000001</v>
      </c>
      <c r="FP26" s="68">
        <v>0</v>
      </c>
      <c r="FQ26" s="68">
        <v>39.5</v>
      </c>
      <c r="FR26" s="68">
        <v>38.6</v>
      </c>
      <c r="FS26" s="68">
        <v>27.015000000000001</v>
      </c>
      <c r="FT26" s="68">
        <v>5.88</v>
      </c>
      <c r="FU26" s="68">
        <v>6.165</v>
      </c>
      <c r="FV26" s="68">
        <v>0.02</v>
      </c>
      <c r="FW26" s="68">
        <v>12.67</v>
      </c>
      <c r="FX26" s="68">
        <v>54.6</v>
      </c>
      <c r="FY26" s="68">
        <v>2.64</v>
      </c>
      <c r="FZ26" s="68">
        <v>60.72</v>
      </c>
      <c r="GA26" s="68">
        <v>6.87</v>
      </c>
      <c r="GB26" s="68">
        <v>6.36</v>
      </c>
      <c r="GC26" s="68">
        <v>15.28</v>
      </c>
      <c r="GD26" s="68">
        <v>9.9600000000000009</v>
      </c>
      <c r="GE26" s="68">
        <v>54.6</v>
      </c>
      <c r="GF26" s="68">
        <v>6.12</v>
      </c>
      <c r="GG26" s="68">
        <v>3.24</v>
      </c>
      <c r="GH26" s="68">
        <v>1.83</v>
      </c>
      <c r="GI26" s="68">
        <v>3.78</v>
      </c>
      <c r="GJ26" s="68">
        <v>0.5</v>
      </c>
      <c r="GK26" s="68">
        <v>3.17</v>
      </c>
      <c r="GL26" s="68">
        <v>15.54</v>
      </c>
      <c r="GM26" s="68">
        <v>1694.4</v>
      </c>
      <c r="GN26" s="68">
        <v>1.88</v>
      </c>
      <c r="GO26" s="68">
        <v>0.2</v>
      </c>
      <c r="GP26" s="68">
        <v>0</v>
      </c>
      <c r="GQ26" s="68">
        <v>0</v>
      </c>
      <c r="GR26" s="68">
        <v>93.9</v>
      </c>
      <c r="GS26" s="68">
        <v>71.5</v>
      </c>
      <c r="GT26" s="68">
        <v>1.08</v>
      </c>
      <c r="GU26" s="68">
        <v>7.8</v>
      </c>
      <c r="GV26" s="68">
        <v>0.27</v>
      </c>
      <c r="GW26" s="68">
        <v>0</v>
      </c>
      <c r="GX26" s="68">
        <v>32.369999999999997</v>
      </c>
      <c r="GY26" s="68">
        <v>0.27</v>
      </c>
      <c r="GZ26" s="68">
        <v>0</v>
      </c>
      <c r="HA26" s="68">
        <v>12.9</v>
      </c>
      <c r="HB26" s="68">
        <v>52.5</v>
      </c>
      <c r="HC26" s="68">
        <v>3.21</v>
      </c>
      <c r="HD26" s="68">
        <v>36.119999999999997</v>
      </c>
      <c r="HE26" s="68">
        <v>57.96</v>
      </c>
      <c r="HF26" s="68">
        <v>0</v>
      </c>
      <c r="HG26" s="68">
        <v>0</v>
      </c>
      <c r="HH26" s="68">
        <v>30.425000000000001</v>
      </c>
      <c r="HI26" s="68">
        <v>27</v>
      </c>
      <c r="HJ26" s="68">
        <v>0.95299999999999996</v>
      </c>
      <c r="HK26" s="68">
        <v>23.44</v>
      </c>
      <c r="HL26" s="68">
        <v>4.8</v>
      </c>
      <c r="HM26" s="68">
        <v>0.51</v>
      </c>
      <c r="HN26" s="68">
        <v>17.079999999999998</v>
      </c>
      <c r="HO26" s="68">
        <v>10.84</v>
      </c>
      <c r="HP26" s="68">
        <v>11.04</v>
      </c>
      <c r="HQ26" s="68">
        <v>0</v>
      </c>
      <c r="HR26" s="68">
        <v>0</v>
      </c>
      <c r="HS26" s="68">
        <v>0</v>
      </c>
      <c r="HT26" s="68">
        <v>0</v>
      </c>
      <c r="HU26" s="68">
        <v>0</v>
      </c>
      <c r="HV26" s="68">
        <v>0</v>
      </c>
      <c r="HW26" s="122">
        <v>0</v>
      </c>
      <c r="HX26" s="68">
        <v>0</v>
      </c>
      <c r="HY26" s="68">
        <v>0</v>
      </c>
      <c r="HZ26" s="68">
        <v>0</v>
      </c>
      <c r="IA26" s="68">
        <v>0</v>
      </c>
      <c r="IB26" s="68">
        <v>0</v>
      </c>
      <c r="IC26" s="68">
        <v>0</v>
      </c>
      <c r="ID26" s="68">
        <v>0</v>
      </c>
      <c r="IE26" s="68">
        <v>0</v>
      </c>
      <c r="IF26" s="68">
        <v>0</v>
      </c>
      <c r="IG26" s="68">
        <v>0</v>
      </c>
      <c r="IH26" s="68">
        <v>0</v>
      </c>
      <c r="II26" s="68">
        <v>0</v>
      </c>
      <c r="IJ26" s="68">
        <v>0</v>
      </c>
      <c r="IK26" s="68">
        <v>0</v>
      </c>
      <c r="IL26" s="68">
        <v>0</v>
      </c>
      <c r="IM26" s="68">
        <v>0</v>
      </c>
      <c r="IN26" s="68">
        <v>6.8</v>
      </c>
      <c r="IO26" s="68">
        <v>0</v>
      </c>
      <c r="IP26" s="68">
        <v>0</v>
      </c>
      <c r="IQ26" s="68">
        <v>0</v>
      </c>
      <c r="IR26" s="68">
        <v>4.92</v>
      </c>
      <c r="IS26" s="68">
        <v>3.18</v>
      </c>
      <c r="IT26" s="68">
        <v>17.28</v>
      </c>
      <c r="IU26" s="68">
        <v>30.456000000000003</v>
      </c>
      <c r="IV26" s="68">
        <v>123.12</v>
      </c>
      <c r="IW26" s="68">
        <v>91.92</v>
      </c>
      <c r="IX26" s="68">
        <v>34.56</v>
      </c>
      <c r="IY26" s="68">
        <v>27.81</v>
      </c>
      <c r="IZ26" s="68">
        <v>9.81</v>
      </c>
      <c r="JA26" s="68">
        <v>0</v>
      </c>
      <c r="JB26" s="68">
        <v>38.31</v>
      </c>
      <c r="JC26" s="68">
        <v>4.2999999999999997E-2</v>
      </c>
      <c r="JD26" s="68">
        <v>29.84</v>
      </c>
      <c r="JE26" s="68">
        <v>15.84</v>
      </c>
      <c r="JF26" s="68">
        <v>29.04</v>
      </c>
      <c r="JG26" s="68">
        <v>26.208000000000002</v>
      </c>
      <c r="JH26" s="68">
        <v>0</v>
      </c>
      <c r="JI26" s="103">
        <v>8.2349999999999994</v>
      </c>
      <c r="JJ26" s="68">
        <v>35.200000000000003</v>
      </c>
      <c r="JK26" s="68">
        <v>7.44</v>
      </c>
      <c r="JL26" s="68">
        <v>83.3</v>
      </c>
      <c r="JM26" s="68">
        <v>79.86</v>
      </c>
      <c r="JN26" s="68">
        <v>11.54</v>
      </c>
      <c r="JO26" s="68">
        <v>84.72</v>
      </c>
      <c r="JP26" s="68">
        <v>0.47499999999999998</v>
      </c>
      <c r="JQ26" s="68">
        <v>5.13</v>
      </c>
      <c r="JR26" s="68">
        <v>0.02</v>
      </c>
      <c r="JS26" s="68">
        <v>0</v>
      </c>
      <c r="JT26" s="68">
        <v>42.3</v>
      </c>
      <c r="JU26" s="68">
        <v>24.06</v>
      </c>
      <c r="JV26" s="68">
        <v>3.62</v>
      </c>
      <c r="JW26" s="68">
        <v>0.82499999999999996</v>
      </c>
      <c r="JX26" s="68">
        <v>16.940000000000001</v>
      </c>
      <c r="JY26" s="68">
        <v>55.4</v>
      </c>
      <c r="JZ26" s="68">
        <v>106.84</v>
      </c>
      <c r="KA26" s="68">
        <v>11.58</v>
      </c>
      <c r="KB26" s="68">
        <v>63.2</v>
      </c>
      <c r="KC26" s="68">
        <v>29.86</v>
      </c>
      <c r="KD26" s="68">
        <v>0</v>
      </c>
      <c r="KE26" s="68">
        <v>0.02</v>
      </c>
      <c r="KF26" s="68">
        <v>3.11</v>
      </c>
      <c r="KG26" s="68">
        <v>10</v>
      </c>
      <c r="KH26" s="68">
        <v>7.74</v>
      </c>
      <c r="KI26" s="68">
        <v>5.49</v>
      </c>
      <c r="KJ26" s="68">
        <v>33.520000000000003</v>
      </c>
      <c r="KK26" s="68">
        <v>43.32</v>
      </c>
      <c r="KL26" s="68">
        <v>22.68</v>
      </c>
      <c r="KM26" s="68">
        <v>72.48</v>
      </c>
      <c r="KN26" s="68">
        <v>5.73</v>
      </c>
      <c r="KO26" s="68">
        <v>81.92</v>
      </c>
      <c r="KP26" s="68">
        <v>0</v>
      </c>
      <c r="KQ26" s="68">
        <v>11.31</v>
      </c>
      <c r="KR26" s="68">
        <v>0.71</v>
      </c>
      <c r="KS26" s="68">
        <v>0</v>
      </c>
      <c r="KT26" s="68">
        <v>8.6300000000000008</v>
      </c>
      <c r="KU26" s="68">
        <v>9.27</v>
      </c>
      <c r="KV26" s="68">
        <v>0</v>
      </c>
      <c r="KW26" s="68">
        <v>25</v>
      </c>
      <c r="KX26" s="68">
        <v>0</v>
      </c>
      <c r="KY26" s="68">
        <v>31.24</v>
      </c>
      <c r="KZ26" s="68">
        <v>156.88</v>
      </c>
      <c r="LA26" s="68">
        <v>17.04</v>
      </c>
      <c r="LB26" s="68">
        <v>7.2</v>
      </c>
      <c r="LC26" s="68">
        <v>16.64</v>
      </c>
      <c r="LD26" s="68">
        <v>1.51</v>
      </c>
      <c r="LE26" s="68">
        <v>6.22</v>
      </c>
      <c r="LF26" s="68">
        <v>0.99750000000000005</v>
      </c>
      <c r="LG26" s="68">
        <v>0</v>
      </c>
      <c r="LH26" s="68">
        <v>170.2</v>
      </c>
      <c r="LI26" s="68">
        <v>0</v>
      </c>
      <c r="LJ26" s="103">
        <v>46.99</v>
      </c>
      <c r="LK26" s="68">
        <v>1.61</v>
      </c>
      <c r="LL26" s="68">
        <v>0</v>
      </c>
      <c r="LM26" s="68">
        <v>0.99750000000000005</v>
      </c>
      <c r="LN26" s="68">
        <v>3.48</v>
      </c>
      <c r="LO26" s="68">
        <v>24.48</v>
      </c>
      <c r="LP26" s="68">
        <v>45.88</v>
      </c>
      <c r="LQ26" s="68">
        <v>47.96</v>
      </c>
      <c r="LR26" s="68">
        <v>11.43</v>
      </c>
      <c r="LS26" s="68">
        <v>53.88</v>
      </c>
      <c r="LT26" s="68">
        <v>7.53</v>
      </c>
      <c r="LU26" s="68">
        <v>13.516</v>
      </c>
      <c r="LV26" s="68">
        <v>14.31</v>
      </c>
      <c r="LW26" s="103">
        <v>29.58</v>
      </c>
      <c r="LX26" s="68">
        <v>12.225</v>
      </c>
      <c r="LY26" s="68">
        <v>16.725000000000001</v>
      </c>
      <c r="LZ26" s="68">
        <v>10.71</v>
      </c>
      <c r="MA26" s="104">
        <v>25.68</v>
      </c>
      <c r="MB26" s="68">
        <v>0</v>
      </c>
      <c r="MC26" s="68">
        <v>0</v>
      </c>
      <c r="MD26" s="68">
        <v>112.74</v>
      </c>
      <c r="ME26" s="68">
        <v>112.74</v>
      </c>
      <c r="MF26" s="68">
        <v>0</v>
      </c>
      <c r="MG26" s="68">
        <v>0</v>
      </c>
      <c r="MH26" s="68">
        <v>25.7</v>
      </c>
      <c r="MI26" s="68">
        <v>0</v>
      </c>
      <c r="MJ26" s="68">
        <v>0</v>
      </c>
      <c r="MK26" s="68">
        <v>0.06</v>
      </c>
      <c r="ML26" s="68">
        <v>109.74</v>
      </c>
      <c r="MM26" s="68">
        <v>3</v>
      </c>
      <c r="MN26" s="68">
        <v>11.6</v>
      </c>
      <c r="MO26" s="103">
        <v>10.8</v>
      </c>
      <c r="MP26" s="68">
        <v>0</v>
      </c>
      <c r="MQ26" s="105">
        <v>10.080000000001746</v>
      </c>
      <c r="MR26" s="68">
        <v>0</v>
      </c>
      <c r="MS26" s="68">
        <v>17.22</v>
      </c>
      <c r="MT26" s="68">
        <v>12.84</v>
      </c>
      <c r="MU26" s="68">
        <v>0</v>
      </c>
      <c r="MV26" s="68">
        <v>46.4</v>
      </c>
      <c r="MW26" s="68">
        <v>0</v>
      </c>
      <c r="MX26" s="68">
        <v>0</v>
      </c>
      <c r="MY26" s="68">
        <v>13.84</v>
      </c>
      <c r="MZ26" s="103">
        <v>12.44</v>
      </c>
      <c r="NA26" s="68">
        <v>0</v>
      </c>
      <c r="NB26" s="68">
        <v>2.4</v>
      </c>
      <c r="NC26" s="68">
        <v>0</v>
      </c>
      <c r="ND26" s="68">
        <v>18.3</v>
      </c>
      <c r="NE26" s="68">
        <v>7.17</v>
      </c>
      <c r="NF26" s="68">
        <v>3.8980000000000001</v>
      </c>
      <c r="NG26" s="103">
        <v>17.670000000000002</v>
      </c>
      <c r="NH26" s="68">
        <v>6.8250000000000002</v>
      </c>
      <c r="NI26" s="68">
        <v>0.109</v>
      </c>
      <c r="NJ26" s="103">
        <v>0</v>
      </c>
      <c r="NK26" s="68">
        <v>0</v>
      </c>
      <c r="NL26" s="68">
        <v>31.2</v>
      </c>
      <c r="NM26" s="68">
        <v>2.4</v>
      </c>
      <c r="NN26" s="68">
        <v>79.180000000000007</v>
      </c>
      <c r="NO26" s="68">
        <v>54.24</v>
      </c>
      <c r="NP26" s="68">
        <v>0</v>
      </c>
      <c r="NQ26" s="68">
        <v>77.36</v>
      </c>
      <c r="NR26" s="68">
        <v>0</v>
      </c>
      <c r="NS26" s="68">
        <v>4.5289999999999999</v>
      </c>
      <c r="NT26" s="68">
        <v>22.71</v>
      </c>
      <c r="NU26" s="68">
        <v>19.100000000000001</v>
      </c>
      <c r="NV26" s="68">
        <v>7.29</v>
      </c>
      <c r="NW26" s="68">
        <v>3.6</v>
      </c>
      <c r="NX26" s="68">
        <v>0</v>
      </c>
      <c r="NY26" s="68">
        <v>0</v>
      </c>
      <c r="NZ26" s="68">
        <v>0</v>
      </c>
      <c r="OA26" s="106">
        <f>'Прием от ВЭ'!BT19</f>
        <v>22686.568742675783</v>
      </c>
      <c r="OB26" s="69">
        <v>3.33</v>
      </c>
      <c r="OC26" s="70">
        <v>0.16650000000000001</v>
      </c>
      <c r="OD26" s="71">
        <v>0</v>
      </c>
      <c r="OE26" s="71">
        <v>4.21</v>
      </c>
      <c r="OF26" s="72">
        <v>11.78</v>
      </c>
      <c r="OG26" s="92">
        <v>0</v>
      </c>
      <c r="OH26" s="93">
        <v>0</v>
      </c>
      <c r="OI26" s="169">
        <v>40.299999999999997</v>
      </c>
      <c r="OJ26" s="167">
        <v>29.95</v>
      </c>
      <c r="OK26" s="115">
        <v>39</v>
      </c>
      <c r="OL26" s="163">
        <v>3.5</v>
      </c>
      <c r="OM26" s="71">
        <v>9.6</v>
      </c>
      <c r="ON26" s="165">
        <v>11.17</v>
      </c>
      <c r="OO26" s="127">
        <v>0.36000000001195076</v>
      </c>
      <c r="OP26" s="128">
        <v>11.340000000018335</v>
      </c>
      <c r="OQ26" s="120">
        <v>19.99999999998181</v>
      </c>
      <c r="OR26" s="73">
        <v>90.000000000031832</v>
      </c>
      <c r="OS26" s="74">
        <v>1250</v>
      </c>
      <c r="OT26" s="75">
        <v>71</v>
      </c>
      <c r="OU26" s="75">
        <v>22</v>
      </c>
      <c r="OV26" s="80">
        <v>25.48</v>
      </c>
      <c r="OW26" s="68">
        <v>21.92</v>
      </c>
      <c r="OX26" s="110">
        <f t="shared" si="0"/>
        <v>31336.112242675827</v>
      </c>
    </row>
    <row r="27" spans="1:414" ht="12.95" x14ac:dyDescent="0.25">
      <c r="A27" s="65">
        <f>$A$26+TIME(1,0,0)</f>
        <v>43817.541666666635</v>
      </c>
      <c r="B27" s="58">
        <v>123.8</v>
      </c>
      <c r="C27" s="58">
        <v>119.82</v>
      </c>
      <c r="D27" s="58">
        <v>0</v>
      </c>
      <c r="E27" s="58">
        <v>35.159999999999997</v>
      </c>
      <c r="F27" s="58">
        <v>10.944000000000001</v>
      </c>
      <c r="G27" s="58">
        <v>51.36</v>
      </c>
      <c r="H27" s="58">
        <v>8.5500000000000007</v>
      </c>
      <c r="I27" s="58">
        <v>0</v>
      </c>
      <c r="J27" s="58">
        <v>34.08</v>
      </c>
      <c r="K27" s="58">
        <v>41.28</v>
      </c>
      <c r="L27" s="58">
        <v>5.36</v>
      </c>
      <c r="M27" s="58">
        <v>20.22</v>
      </c>
      <c r="N27" s="58">
        <v>27.6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58">
        <v>22.68</v>
      </c>
      <c r="U27" s="58">
        <v>4.8</v>
      </c>
      <c r="V27" s="58">
        <v>0.38</v>
      </c>
      <c r="W27" s="58">
        <v>8.1999999999999993</v>
      </c>
      <c r="X27" s="58">
        <v>5.74</v>
      </c>
      <c r="Y27" s="58">
        <v>0.54</v>
      </c>
      <c r="Z27" s="58">
        <v>0.76500000000000001</v>
      </c>
      <c r="AA27" s="58">
        <v>0</v>
      </c>
      <c r="AB27" s="58">
        <v>110.58</v>
      </c>
      <c r="AC27" s="58">
        <v>16.38</v>
      </c>
      <c r="AD27" s="58">
        <v>16.12</v>
      </c>
      <c r="AE27" s="58">
        <v>7.8</v>
      </c>
      <c r="AF27" s="58">
        <v>0</v>
      </c>
      <c r="AG27" s="58">
        <v>0</v>
      </c>
      <c r="AH27" s="58">
        <v>8.4</v>
      </c>
      <c r="AI27" s="58">
        <v>67.44</v>
      </c>
      <c r="AJ27" s="58">
        <v>25.35</v>
      </c>
      <c r="AK27" s="58">
        <v>27.57</v>
      </c>
      <c r="AL27" s="58">
        <v>19.739999999999998</v>
      </c>
      <c r="AM27" s="58">
        <v>24.12</v>
      </c>
      <c r="AN27" s="58">
        <v>11.82</v>
      </c>
      <c r="AO27" s="58">
        <v>37.76</v>
      </c>
      <c r="AP27" s="58">
        <v>42.84</v>
      </c>
      <c r="AQ27" s="58">
        <v>3.1</v>
      </c>
      <c r="AR27" s="58">
        <v>13.16</v>
      </c>
      <c r="AS27" s="58">
        <v>10.72</v>
      </c>
      <c r="AT27" s="58">
        <v>101.88</v>
      </c>
      <c r="AU27" s="58">
        <v>0</v>
      </c>
      <c r="AV27" s="66">
        <v>19.2</v>
      </c>
      <c r="AW27" s="67">
        <v>199.2</v>
      </c>
      <c r="AX27" s="58">
        <v>0</v>
      </c>
      <c r="AY27" s="58">
        <v>0</v>
      </c>
      <c r="AZ27" s="58">
        <v>0</v>
      </c>
      <c r="BA27" s="58">
        <v>0</v>
      </c>
      <c r="BB27" s="58">
        <v>0</v>
      </c>
      <c r="BC27" s="58">
        <v>0</v>
      </c>
      <c r="BD27" s="58">
        <v>0</v>
      </c>
      <c r="BE27" s="58">
        <v>0</v>
      </c>
      <c r="BF27" s="58">
        <v>0</v>
      </c>
      <c r="BG27" s="58">
        <v>0</v>
      </c>
      <c r="BH27" s="58">
        <v>92.34</v>
      </c>
      <c r="BI27" s="58">
        <v>0.54100000000000004</v>
      </c>
      <c r="BJ27" s="58">
        <v>0.80549999999999999</v>
      </c>
      <c r="BK27" s="58">
        <v>0.70950000000000002</v>
      </c>
      <c r="BL27" s="58">
        <v>6.4500000000000002E-2</v>
      </c>
      <c r="BM27" s="58">
        <v>4.0000000000000001E-3</v>
      </c>
      <c r="BN27" s="58">
        <v>60.12</v>
      </c>
      <c r="BO27" s="58">
        <v>0.72250000000000003</v>
      </c>
      <c r="BP27" s="58">
        <v>0.52049999999999996</v>
      </c>
      <c r="BQ27" s="54"/>
      <c r="BR27" s="58">
        <v>0.94799999999999995</v>
      </c>
      <c r="BS27" s="58">
        <v>19.559999999999999</v>
      </c>
      <c r="BT27" s="58">
        <v>105.12</v>
      </c>
      <c r="BU27" s="58">
        <v>0.19950000000000001</v>
      </c>
      <c r="BV27" s="58">
        <v>71.92</v>
      </c>
      <c r="BW27" s="58">
        <v>62.6</v>
      </c>
      <c r="BX27" s="58">
        <v>352</v>
      </c>
      <c r="BY27" s="58">
        <v>0</v>
      </c>
      <c r="BZ27" s="58">
        <v>202.14</v>
      </c>
      <c r="CA27" s="58">
        <v>17.52</v>
      </c>
      <c r="CB27" s="58">
        <v>20.079999999999998</v>
      </c>
      <c r="CC27" s="58">
        <v>0</v>
      </c>
      <c r="CD27" s="58">
        <v>0</v>
      </c>
      <c r="CE27" s="58">
        <v>0.24</v>
      </c>
      <c r="CF27" s="58">
        <v>7.32</v>
      </c>
      <c r="CG27" s="58">
        <v>0</v>
      </c>
      <c r="CH27" s="58">
        <v>36.96</v>
      </c>
      <c r="CI27" s="58">
        <v>41.34</v>
      </c>
      <c r="CJ27" s="58">
        <v>16.16</v>
      </c>
      <c r="CK27" s="58">
        <v>0</v>
      </c>
      <c r="CL27" s="58">
        <v>0</v>
      </c>
      <c r="CM27" s="58">
        <v>2.7490000000000001</v>
      </c>
      <c r="CN27" s="58">
        <v>130.56</v>
      </c>
      <c r="CO27" s="58">
        <v>132.32</v>
      </c>
      <c r="CP27" s="58">
        <v>65.88</v>
      </c>
      <c r="CQ27" s="58">
        <v>0</v>
      </c>
      <c r="CR27" s="58">
        <v>0</v>
      </c>
      <c r="CS27" s="58">
        <v>140.4</v>
      </c>
      <c r="CT27" s="58">
        <v>8.7149999999999999</v>
      </c>
      <c r="CU27" s="58">
        <v>17.12</v>
      </c>
      <c r="CV27" s="58">
        <v>120.84</v>
      </c>
      <c r="CW27" s="58">
        <v>0</v>
      </c>
      <c r="CX27" s="58">
        <v>61.38</v>
      </c>
      <c r="CY27" s="58">
        <v>79.62</v>
      </c>
      <c r="CZ27" s="58">
        <v>73.5</v>
      </c>
      <c r="DA27" s="58">
        <v>0.64700000000000002</v>
      </c>
      <c r="DB27" s="58">
        <v>0</v>
      </c>
      <c r="DC27" s="58">
        <v>0</v>
      </c>
      <c r="DD27" s="58">
        <v>101.32</v>
      </c>
      <c r="DE27" s="58">
        <v>13.42</v>
      </c>
      <c r="DF27" s="58">
        <v>0</v>
      </c>
      <c r="DG27" s="58">
        <v>18.78</v>
      </c>
      <c r="DH27" s="58">
        <v>0</v>
      </c>
      <c r="DI27" s="58">
        <v>94.92</v>
      </c>
      <c r="DJ27" s="58">
        <v>12.75</v>
      </c>
      <c r="DK27" s="58">
        <v>7.95</v>
      </c>
      <c r="DL27" s="58">
        <v>0.36299999999999999</v>
      </c>
      <c r="DM27" s="58">
        <v>0</v>
      </c>
      <c r="DN27" s="58">
        <v>8.4</v>
      </c>
      <c r="DO27" s="58">
        <v>0.496</v>
      </c>
      <c r="DP27" s="58">
        <v>0</v>
      </c>
      <c r="DQ27" s="58">
        <v>18.478000000000002</v>
      </c>
      <c r="DR27" s="58">
        <v>126</v>
      </c>
      <c r="DS27" s="58">
        <v>0</v>
      </c>
      <c r="DT27" s="58">
        <v>126</v>
      </c>
      <c r="DU27" s="58">
        <v>0</v>
      </c>
      <c r="DV27" s="58">
        <v>101.32</v>
      </c>
      <c r="DW27" s="68">
        <v>0</v>
      </c>
      <c r="DX27" s="68">
        <v>1.59</v>
      </c>
      <c r="DY27" s="68">
        <v>0.45</v>
      </c>
      <c r="DZ27" s="68">
        <v>2.67</v>
      </c>
      <c r="EA27" s="68">
        <v>4.62</v>
      </c>
      <c r="EB27" s="68">
        <v>7.32</v>
      </c>
      <c r="EC27" s="68">
        <v>6.84</v>
      </c>
      <c r="ED27" s="68">
        <v>0</v>
      </c>
      <c r="EE27" s="68">
        <v>22.24</v>
      </c>
      <c r="EF27" s="68">
        <v>0</v>
      </c>
      <c r="EG27" s="68">
        <v>0</v>
      </c>
      <c r="EH27" s="68">
        <v>0</v>
      </c>
      <c r="EI27" s="68">
        <v>0.04</v>
      </c>
      <c r="EJ27" s="68">
        <v>3.08</v>
      </c>
      <c r="EK27" s="68">
        <v>0</v>
      </c>
      <c r="EL27" s="68">
        <v>0</v>
      </c>
      <c r="EM27" s="68">
        <v>14.76</v>
      </c>
      <c r="EN27" s="68">
        <v>35.340000000000003</v>
      </c>
      <c r="EO27" s="68">
        <v>28.24</v>
      </c>
      <c r="EP27" s="68">
        <v>36.68</v>
      </c>
      <c r="EQ27" s="68">
        <v>0</v>
      </c>
      <c r="ER27" s="68">
        <v>22.56</v>
      </c>
      <c r="ES27" s="68">
        <v>6.9119999999999999</v>
      </c>
      <c r="ET27" s="68">
        <v>13.416</v>
      </c>
      <c r="EU27" s="68">
        <v>86.82</v>
      </c>
      <c r="EV27" s="68">
        <v>37.92</v>
      </c>
      <c r="EW27" s="68">
        <v>5.34</v>
      </c>
      <c r="EX27" s="68">
        <v>0</v>
      </c>
      <c r="EY27" s="68">
        <v>2.1</v>
      </c>
      <c r="EZ27" s="68">
        <v>0</v>
      </c>
      <c r="FA27" s="68">
        <v>59.52</v>
      </c>
      <c r="FB27" s="68">
        <v>135</v>
      </c>
      <c r="FC27" s="68">
        <v>56.4</v>
      </c>
      <c r="FD27" s="68">
        <v>46.62</v>
      </c>
      <c r="FE27" s="68">
        <v>140.63999999999999</v>
      </c>
      <c r="FF27" s="68">
        <v>56.58</v>
      </c>
      <c r="FG27" s="68">
        <v>0</v>
      </c>
      <c r="FH27" s="68">
        <v>40.74</v>
      </c>
      <c r="FI27" s="68">
        <v>51.78</v>
      </c>
      <c r="FJ27" s="68">
        <v>73.62</v>
      </c>
      <c r="FK27" s="68">
        <v>166</v>
      </c>
      <c r="FL27" s="68">
        <v>114.18</v>
      </c>
      <c r="FM27" s="68">
        <v>0.02</v>
      </c>
      <c r="FN27" s="68">
        <v>0.19</v>
      </c>
      <c r="FO27" s="68">
        <v>2.73</v>
      </c>
      <c r="FP27" s="68">
        <v>0</v>
      </c>
      <c r="FQ27" s="68">
        <v>19.2</v>
      </c>
      <c r="FR27" s="68">
        <v>54.4</v>
      </c>
      <c r="FS27" s="68">
        <v>25.065000000000001</v>
      </c>
      <c r="FT27" s="68">
        <v>5.58</v>
      </c>
      <c r="FU27" s="68">
        <v>7.0049999999999999</v>
      </c>
      <c r="FV27" s="68">
        <v>0.02</v>
      </c>
      <c r="FW27" s="68">
        <v>12.66</v>
      </c>
      <c r="FX27" s="68">
        <v>50.76</v>
      </c>
      <c r="FY27" s="68">
        <v>3.18</v>
      </c>
      <c r="FZ27" s="68">
        <v>60</v>
      </c>
      <c r="GA27" s="68">
        <v>5.43</v>
      </c>
      <c r="GB27" s="68">
        <v>5.24</v>
      </c>
      <c r="GC27" s="68">
        <v>8.1999999999999993</v>
      </c>
      <c r="GD27" s="68">
        <v>9.84</v>
      </c>
      <c r="GE27" s="68">
        <v>50.76</v>
      </c>
      <c r="GF27" s="68">
        <v>4.72</v>
      </c>
      <c r="GG27" s="68">
        <v>4.5599999999999996</v>
      </c>
      <c r="GH27" s="68">
        <v>2.91</v>
      </c>
      <c r="GI27" s="68">
        <v>2.52</v>
      </c>
      <c r="GJ27" s="68">
        <v>0.51</v>
      </c>
      <c r="GK27" s="68">
        <v>0</v>
      </c>
      <c r="GL27" s="68">
        <v>15.12</v>
      </c>
      <c r="GM27" s="68">
        <v>1551.6</v>
      </c>
      <c r="GN27" s="68">
        <v>2.2799999999999998</v>
      </c>
      <c r="GO27" s="68">
        <v>0.04</v>
      </c>
      <c r="GP27" s="68">
        <v>0</v>
      </c>
      <c r="GQ27" s="68">
        <v>0</v>
      </c>
      <c r="GR27" s="68">
        <v>89.2</v>
      </c>
      <c r="GS27" s="68">
        <v>73.599999999999994</v>
      </c>
      <c r="GT27" s="68">
        <v>2.04</v>
      </c>
      <c r="GU27" s="68">
        <v>14.34</v>
      </c>
      <c r="GV27" s="68">
        <v>0.4</v>
      </c>
      <c r="GW27" s="68">
        <v>0</v>
      </c>
      <c r="GX27" s="68">
        <v>30.39</v>
      </c>
      <c r="GY27" s="68">
        <v>0.4</v>
      </c>
      <c r="GZ27" s="68">
        <v>0</v>
      </c>
      <c r="HA27" s="68">
        <v>14.4</v>
      </c>
      <c r="HB27" s="68">
        <v>53.34</v>
      </c>
      <c r="HC27" s="68">
        <v>3.0449999999999999</v>
      </c>
      <c r="HD27" s="68">
        <v>31</v>
      </c>
      <c r="HE27" s="68">
        <v>55.88</v>
      </c>
      <c r="HF27" s="68">
        <v>0</v>
      </c>
      <c r="HG27" s="68">
        <v>0</v>
      </c>
      <c r="HH27" s="68">
        <v>32.774999999999999</v>
      </c>
      <c r="HI27" s="68">
        <v>26.375</v>
      </c>
      <c r="HJ27" s="68">
        <v>0.96099999999999997</v>
      </c>
      <c r="HK27" s="68">
        <v>22.68</v>
      </c>
      <c r="HL27" s="68">
        <v>1.76</v>
      </c>
      <c r="HM27" s="68">
        <v>1.2</v>
      </c>
      <c r="HN27" s="68">
        <v>13.16</v>
      </c>
      <c r="HO27" s="68">
        <v>9.44</v>
      </c>
      <c r="HP27" s="68">
        <v>0.15</v>
      </c>
      <c r="HQ27" s="68">
        <v>0</v>
      </c>
      <c r="HR27" s="68">
        <v>0</v>
      </c>
      <c r="HS27" s="68">
        <v>0</v>
      </c>
      <c r="HT27" s="68">
        <v>0</v>
      </c>
      <c r="HU27" s="68">
        <v>0</v>
      </c>
      <c r="HV27" s="68">
        <v>0</v>
      </c>
      <c r="HW27" s="122">
        <v>0</v>
      </c>
      <c r="HX27" s="68">
        <v>0</v>
      </c>
      <c r="HY27" s="68">
        <v>0</v>
      </c>
      <c r="HZ27" s="68">
        <v>0</v>
      </c>
      <c r="IA27" s="68">
        <v>0</v>
      </c>
      <c r="IB27" s="68">
        <v>0</v>
      </c>
      <c r="IC27" s="68">
        <v>0</v>
      </c>
      <c r="ID27" s="68">
        <v>0</v>
      </c>
      <c r="IE27" s="68">
        <v>0</v>
      </c>
      <c r="IF27" s="68">
        <v>0</v>
      </c>
      <c r="IG27" s="68">
        <v>0</v>
      </c>
      <c r="IH27" s="68">
        <v>0</v>
      </c>
      <c r="II27" s="68">
        <v>0</v>
      </c>
      <c r="IJ27" s="68">
        <v>0</v>
      </c>
      <c r="IK27" s="68">
        <v>0</v>
      </c>
      <c r="IL27" s="68">
        <v>0</v>
      </c>
      <c r="IM27" s="68">
        <v>0</v>
      </c>
      <c r="IN27" s="68">
        <v>6.8</v>
      </c>
      <c r="IO27" s="68">
        <v>0</v>
      </c>
      <c r="IP27" s="68">
        <v>0</v>
      </c>
      <c r="IQ27" s="68">
        <v>0</v>
      </c>
      <c r="IR27" s="68">
        <v>5.31</v>
      </c>
      <c r="IS27" s="68">
        <v>3.84</v>
      </c>
      <c r="IT27" s="68">
        <v>15.51</v>
      </c>
      <c r="IU27" s="68">
        <v>33.672000000000004</v>
      </c>
      <c r="IV27" s="68">
        <v>128.76</v>
      </c>
      <c r="IW27" s="68">
        <v>105.06</v>
      </c>
      <c r="IX27" s="68">
        <v>34.83</v>
      </c>
      <c r="IY27" s="68">
        <v>27.45</v>
      </c>
      <c r="IZ27" s="68">
        <v>9.33</v>
      </c>
      <c r="JA27" s="68">
        <v>0</v>
      </c>
      <c r="JB27" s="68">
        <v>38.28</v>
      </c>
      <c r="JC27" s="68">
        <v>4.2500000000000003E-2</v>
      </c>
      <c r="JD27" s="68">
        <v>27.36</v>
      </c>
      <c r="JE27" s="68">
        <v>11.84</v>
      </c>
      <c r="JF27" s="68">
        <v>26.256</v>
      </c>
      <c r="JG27" s="68">
        <v>26.4</v>
      </c>
      <c r="JH27" s="68">
        <v>0</v>
      </c>
      <c r="JI27" s="103">
        <v>8.2200000000000006</v>
      </c>
      <c r="JJ27" s="68">
        <v>37.08</v>
      </c>
      <c r="JK27" s="68">
        <v>5.79</v>
      </c>
      <c r="JL27" s="68">
        <v>130.19999999999999</v>
      </c>
      <c r="JM27" s="68">
        <v>71.040000000000006</v>
      </c>
      <c r="JN27" s="68">
        <v>10.64</v>
      </c>
      <c r="JO27" s="68">
        <v>18.84</v>
      </c>
      <c r="JP27" s="68">
        <v>0.5</v>
      </c>
      <c r="JQ27" s="68">
        <v>5.43</v>
      </c>
      <c r="JR27" s="68">
        <v>0.01</v>
      </c>
      <c r="JS27" s="68">
        <v>0</v>
      </c>
      <c r="JT27" s="68">
        <v>40.74</v>
      </c>
      <c r="JU27" s="68">
        <v>4.5999999999999996</v>
      </c>
      <c r="JV27" s="68">
        <v>4.32</v>
      </c>
      <c r="JW27" s="68">
        <v>0.73499999999999999</v>
      </c>
      <c r="JX27" s="68">
        <v>15.5</v>
      </c>
      <c r="JY27" s="68">
        <v>65.16</v>
      </c>
      <c r="JZ27" s="68">
        <v>114.44</v>
      </c>
      <c r="KA27" s="68">
        <v>11.414999999999999</v>
      </c>
      <c r="KB27" s="68">
        <v>60.28</v>
      </c>
      <c r="KC27" s="68">
        <v>28.08</v>
      </c>
      <c r="KD27" s="68">
        <v>0</v>
      </c>
      <c r="KE27" s="68">
        <v>0.02</v>
      </c>
      <c r="KF27" s="68">
        <v>3.81</v>
      </c>
      <c r="KG27" s="68">
        <v>9.6</v>
      </c>
      <c r="KH27" s="68">
        <v>5.48</v>
      </c>
      <c r="KI27" s="68">
        <v>5.43</v>
      </c>
      <c r="KJ27" s="68">
        <v>37.880000000000003</v>
      </c>
      <c r="KK27" s="68">
        <v>44.52</v>
      </c>
      <c r="KL27" s="68">
        <v>25.92</v>
      </c>
      <c r="KM27" s="68">
        <v>68</v>
      </c>
      <c r="KN27" s="68">
        <v>5.67</v>
      </c>
      <c r="KO27" s="68">
        <v>79.02</v>
      </c>
      <c r="KP27" s="68">
        <v>0</v>
      </c>
      <c r="KQ27" s="68">
        <v>10.71</v>
      </c>
      <c r="KR27" s="68">
        <v>0.72</v>
      </c>
      <c r="KS27" s="68">
        <v>0</v>
      </c>
      <c r="KT27" s="68">
        <v>8.84</v>
      </c>
      <c r="KU27" s="68">
        <v>9.57</v>
      </c>
      <c r="KV27" s="68">
        <v>0</v>
      </c>
      <c r="KW27" s="68">
        <v>6.34</v>
      </c>
      <c r="KX27" s="68">
        <v>0</v>
      </c>
      <c r="KY27" s="68">
        <v>32.72</v>
      </c>
      <c r="KZ27" s="68">
        <v>154.56</v>
      </c>
      <c r="LA27" s="68">
        <v>16.21</v>
      </c>
      <c r="LB27" s="68">
        <v>7.11</v>
      </c>
      <c r="LC27" s="68">
        <v>15.72</v>
      </c>
      <c r="LD27" s="68">
        <v>1.47</v>
      </c>
      <c r="LE27" s="68">
        <v>5.78</v>
      </c>
      <c r="LF27" s="68">
        <v>0.38250000000000001</v>
      </c>
      <c r="LG27" s="68">
        <v>0</v>
      </c>
      <c r="LH27" s="68">
        <v>191.9</v>
      </c>
      <c r="LI27" s="68">
        <v>0</v>
      </c>
      <c r="LJ27" s="103">
        <v>54.33</v>
      </c>
      <c r="LK27" s="68">
        <v>1.39</v>
      </c>
      <c r="LL27" s="68">
        <v>0</v>
      </c>
      <c r="LM27" s="68">
        <v>0.38250000000000001</v>
      </c>
      <c r="LN27" s="68">
        <v>3.48</v>
      </c>
      <c r="LO27" s="68">
        <v>23.8</v>
      </c>
      <c r="LP27" s="68">
        <v>41.24</v>
      </c>
      <c r="LQ27" s="68">
        <v>48.96</v>
      </c>
      <c r="LR27" s="68">
        <v>11.16</v>
      </c>
      <c r="LS27" s="68">
        <v>52.5</v>
      </c>
      <c r="LT27" s="68">
        <v>8.1300000000000008</v>
      </c>
      <c r="LU27" s="68">
        <v>13.199</v>
      </c>
      <c r="LV27" s="68">
        <v>15.84</v>
      </c>
      <c r="LW27" s="103">
        <v>30.21</v>
      </c>
      <c r="LX27" s="68">
        <v>13.244999999999999</v>
      </c>
      <c r="LY27" s="68">
        <v>17.984999999999999</v>
      </c>
      <c r="LZ27" s="68">
        <v>12.03</v>
      </c>
      <c r="MA27" s="104">
        <v>24.959999999999997</v>
      </c>
      <c r="MB27" s="68">
        <v>0</v>
      </c>
      <c r="MC27" s="68">
        <v>0</v>
      </c>
      <c r="MD27" s="68">
        <v>104.7</v>
      </c>
      <c r="ME27" s="68">
        <v>104.7</v>
      </c>
      <c r="MF27" s="68">
        <v>0</v>
      </c>
      <c r="MG27" s="68">
        <v>0</v>
      </c>
      <c r="MH27" s="68">
        <v>47.2</v>
      </c>
      <c r="MI27" s="68">
        <v>0</v>
      </c>
      <c r="MJ27" s="68">
        <v>0</v>
      </c>
      <c r="MK27" s="68">
        <v>0</v>
      </c>
      <c r="ML27" s="68">
        <v>114.54</v>
      </c>
      <c r="MM27" s="68">
        <v>1.76</v>
      </c>
      <c r="MN27" s="68">
        <v>11.1</v>
      </c>
      <c r="MO27" s="103">
        <v>2.64</v>
      </c>
      <c r="MP27" s="68">
        <v>0</v>
      </c>
      <c r="MQ27" s="105">
        <v>9.1199999999998909</v>
      </c>
      <c r="MR27" s="68">
        <v>0</v>
      </c>
      <c r="MS27" s="68">
        <v>17.16</v>
      </c>
      <c r="MT27" s="68">
        <v>12.88</v>
      </c>
      <c r="MU27" s="68">
        <v>0</v>
      </c>
      <c r="MV27" s="68">
        <v>4.68</v>
      </c>
      <c r="MW27" s="68">
        <v>0</v>
      </c>
      <c r="MX27" s="68">
        <v>0</v>
      </c>
      <c r="MY27" s="68">
        <v>12.16</v>
      </c>
      <c r="MZ27" s="103">
        <v>13.12</v>
      </c>
      <c r="NA27" s="68">
        <v>0</v>
      </c>
      <c r="NB27" s="68">
        <v>1.2</v>
      </c>
      <c r="NC27" s="68">
        <v>0</v>
      </c>
      <c r="ND27" s="68">
        <v>18.420000000000002</v>
      </c>
      <c r="NE27" s="68">
        <v>6.96</v>
      </c>
      <c r="NF27" s="68">
        <v>3.766</v>
      </c>
      <c r="NG27" s="103">
        <v>17.79</v>
      </c>
      <c r="NH27" s="68">
        <v>7.2450000000000001</v>
      </c>
      <c r="NI27" s="68">
        <v>0.17799999999999999</v>
      </c>
      <c r="NJ27" s="103">
        <v>0</v>
      </c>
      <c r="NK27" s="68">
        <v>0</v>
      </c>
      <c r="NL27" s="68">
        <v>27.72</v>
      </c>
      <c r="NM27" s="68">
        <v>2.4</v>
      </c>
      <c r="NN27" s="68">
        <v>79.680000000000007</v>
      </c>
      <c r="NO27" s="68">
        <v>58.08</v>
      </c>
      <c r="NP27" s="68">
        <v>0</v>
      </c>
      <c r="NQ27" s="68">
        <v>82.72</v>
      </c>
      <c r="NR27" s="68">
        <v>0</v>
      </c>
      <c r="NS27" s="68">
        <v>3.7189999999999999</v>
      </c>
      <c r="NT27" s="68">
        <v>26.61</v>
      </c>
      <c r="NU27" s="68">
        <v>19.074999999999999</v>
      </c>
      <c r="NV27" s="68">
        <v>7.83</v>
      </c>
      <c r="NW27" s="68">
        <v>6.54</v>
      </c>
      <c r="NX27" s="68">
        <v>0</v>
      </c>
      <c r="NY27" s="68">
        <v>0</v>
      </c>
      <c r="NZ27" s="68">
        <v>0</v>
      </c>
      <c r="OA27" s="106">
        <f>'Прием от ВЭ'!BT20</f>
        <v>23192.981427001956</v>
      </c>
      <c r="OB27" s="69">
        <v>4.0600000000000005</v>
      </c>
      <c r="OC27" s="70">
        <v>0.20300000000000001</v>
      </c>
      <c r="OD27" s="71">
        <v>0</v>
      </c>
      <c r="OE27" s="71">
        <v>3.88</v>
      </c>
      <c r="OF27" s="72">
        <v>13.38</v>
      </c>
      <c r="OG27" s="92">
        <v>0</v>
      </c>
      <c r="OH27" s="93">
        <v>0</v>
      </c>
      <c r="OI27" s="169">
        <v>37.200000000000003</v>
      </c>
      <c r="OJ27" s="167">
        <v>33.36</v>
      </c>
      <c r="OK27" s="115">
        <v>39</v>
      </c>
      <c r="OL27" s="163">
        <v>5.19</v>
      </c>
      <c r="OM27" s="71">
        <v>12.76</v>
      </c>
      <c r="ON27" s="165">
        <v>10.7</v>
      </c>
      <c r="OO27" s="127">
        <v>0.36000000001195076</v>
      </c>
      <c r="OP27" s="128">
        <v>11.879999999985102</v>
      </c>
      <c r="OQ27" s="120">
        <v>19.99999999998181</v>
      </c>
      <c r="OR27" s="73">
        <v>79.99999999992724</v>
      </c>
      <c r="OS27" s="74">
        <v>1180.000000000291</v>
      </c>
      <c r="OT27" s="75">
        <v>66</v>
      </c>
      <c r="OU27" s="75">
        <v>23</v>
      </c>
      <c r="OV27" s="80">
        <v>30.28</v>
      </c>
      <c r="OW27" s="68">
        <v>26.74</v>
      </c>
      <c r="OX27" s="110">
        <f t="shared" si="0"/>
        <v>31531.745927002161</v>
      </c>
    </row>
    <row r="28" spans="1:414" ht="12.95" x14ac:dyDescent="0.25">
      <c r="A28" s="65">
        <f>$A$27+TIME(1,0,0)</f>
        <v>43817.583333333299</v>
      </c>
      <c r="B28" s="58">
        <v>145.4</v>
      </c>
      <c r="C28" s="58">
        <v>112.92</v>
      </c>
      <c r="D28" s="58">
        <v>0</v>
      </c>
      <c r="E28" s="58">
        <v>7.02</v>
      </c>
      <c r="F28" s="58">
        <v>10.896000000000001</v>
      </c>
      <c r="G28" s="58">
        <v>49.8</v>
      </c>
      <c r="H28" s="58">
        <v>7.16</v>
      </c>
      <c r="I28" s="58">
        <v>0</v>
      </c>
      <c r="J28" s="58">
        <v>31.74</v>
      </c>
      <c r="K28" s="58">
        <v>47.1</v>
      </c>
      <c r="L28" s="58">
        <v>7.26</v>
      </c>
      <c r="M28" s="58">
        <v>17.82</v>
      </c>
      <c r="N28" s="58">
        <v>30.12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58">
        <v>25.905000000000001</v>
      </c>
      <c r="U28" s="58">
        <v>12.74</v>
      </c>
      <c r="V28" s="58">
        <v>0.38</v>
      </c>
      <c r="W28" s="58">
        <v>18.899999999999999</v>
      </c>
      <c r="X28" s="58">
        <v>11.62</v>
      </c>
      <c r="Y28" s="58">
        <v>2.84</v>
      </c>
      <c r="Z28" s="58">
        <v>0.40500000000000003</v>
      </c>
      <c r="AA28" s="58">
        <v>0</v>
      </c>
      <c r="AB28" s="58">
        <v>98.82</v>
      </c>
      <c r="AC28" s="58">
        <v>16.22</v>
      </c>
      <c r="AD28" s="58">
        <v>15.9</v>
      </c>
      <c r="AE28" s="58">
        <v>7.64</v>
      </c>
      <c r="AF28" s="58">
        <v>0</v>
      </c>
      <c r="AG28" s="58">
        <v>0</v>
      </c>
      <c r="AH28" s="58">
        <v>8.4</v>
      </c>
      <c r="AI28" s="58">
        <v>67.44</v>
      </c>
      <c r="AJ28" s="58">
        <v>23.79</v>
      </c>
      <c r="AK28" s="58">
        <v>30.45</v>
      </c>
      <c r="AL28" s="58">
        <v>17.940000000000001</v>
      </c>
      <c r="AM28" s="58">
        <v>23.06</v>
      </c>
      <c r="AN28" s="58">
        <v>11.44</v>
      </c>
      <c r="AO28" s="58">
        <v>37.46</v>
      </c>
      <c r="AP28" s="58">
        <v>38.1</v>
      </c>
      <c r="AQ28" s="58">
        <v>3.06</v>
      </c>
      <c r="AR28" s="58">
        <v>15.3</v>
      </c>
      <c r="AS28" s="58">
        <v>10.64</v>
      </c>
      <c r="AT28" s="58">
        <v>101.76</v>
      </c>
      <c r="AU28" s="58">
        <v>0</v>
      </c>
      <c r="AV28" s="66">
        <v>19.2</v>
      </c>
      <c r="AW28" s="67">
        <v>199.2</v>
      </c>
      <c r="AX28" s="58">
        <v>0</v>
      </c>
      <c r="AY28" s="58">
        <v>0</v>
      </c>
      <c r="AZ28" s="58">
        <v>0</v>
      </c>
      <c r="BA28" s="58">
        <v>0</v>
      </c>
      <c r="BB28" s="58">
        <v>0</v>
      </c>
      <c r="BC28" s="58">
        <v>0</v>
      </c>
      <c r="BD28" s="58">
        <v>0</v>
      </c>
      <c r="BE28" s="58">
        <v>0</v>
      </c>
      <c r="BF28" s="58">
        <v>0</v>
      </c>
      <c r="BG28" s="58">
        <v>0</v>
      </c>
      <c r="BH28" s="58">
        <v>101.52</v>
      </c>
      <c r="BI28" s="58">
        <v>0.5585</v>
      </c>
      <c r="BJ28" s="58">
        <v>0.83950000000000002</v>
      </c>
      <c r="BK28" s="58">
        <v>0.72450000000000003</v>
      </c>
      <c r="BL28" s="58">
        <v>6.0499999999999998E-2</v>
      </c>
      <c r="BM28" s="58">
        <v>6.4999999999999997E-3</v>
      </c>
      <c r="BN28" s="58">
        <v>61.56</v>
      </c>
      <c r="BO28" s="58">
        <v>0.69750000000000001</v>
      </c>
      <c r="BP28" s="58">
        <v>0.50149999999999995</v>
      </c>
      <c r="BQ28" s="54"/>
      <c r="BR28" s="58">
        <v>0.86750000000000005</v>
      </c>
      <c r="BS28" s="58">
        <v>19.98</v>
      </c>
      <c r="BT28" s="58">
        <v>106.02</v>
      </c>
      <c r="BU28" s="58">
        <v>0.16600000000000001</v>
      </c>
      <c r="BV28" s="58">
        <v>73.12</v>
      </c>
      <c r="BW28" s="58">
        <v>63.08</v>
      </c>
      <c r="BX28" s="58">
        <v>337.6</v>
      </c>
      <c r="BY28" s="58">
        <v>0</v>
      </c>
      <c r="BZ28" s="58">
        <v>211.14</v>
      </c>
      <c r="CA28" s="58">
        <v>18.059999999999999</v>
      </c>
      <c r="CB28" s="58">
        <v>19.579999999999998</v>
      </c>
      <c r="CC28" s="58">
        <v>0</v>
      </c>
      <c r="CD28" s="58">
        <v>0</v>
      </c>
      <c r="CE28" s="58">
        <v>0.3</v>
      </c>
      <c r="CF28" s="58">
        <v>6.76</v>
      </c>
      <c r="CG28" s="58">
        <v>0</v>
      </c>
      <c r="CH28" s="58">
        <v>40.28</v>
      </c>
      <c r="CI28" s="58">
        <v>41</v>
      </c>
      <c r="CJ28" s="58">
        <v>16.72</v>
      </c>
      <c r="CK28" s="58">
        <v>0</v>
      </c>
      <c r="CL28" s="58">
        <v>0</v>
      </c>
      <c r="CM28" s="58">
        <v>2.871</v>
      </c>
      <c r="CN28" s="58">
        <v>130.80000000000001</v>
      </c>
      <c r="CO28" s="58">
        <v>131.84</v>
      </c>
      <c r="CP28" s="58">
        <v>63.42</v>
      </c>
      <c r="CQ28" s="58">
        <v>0</v>
      </c>
      <c r="CR28" s="58">
        <v>0</v>
      </c>
      <c r="CS28" s="58">
        <v>132</v>
      </c>
      <c r="CT28" s="58">
        <v>9.5250000000000004</v>
      </c>
      <c r="CU28" s="58">
        <v>25.76</v>
      </c>
      <c r="CV28" s="58">
        <v>122.16</v>
      </c>
      <c r="CW28" s="58">
        <v>0</v>
      </c>
      <c r="CX28" s="58">
        <v>59.52</v>
      </c>
      <c r="CY28" s="58">
        <v>79.86</v>
      </c>
      <c r="CZ28" s="58">
        <v>72.900000000000006</v>
      </c>
      <c r="DA28" s="58">
        <v>0.61450000000000005</v>
      </c>
      <c r="DB28" s="58">
        <v>0</v>
      </c>
      <c r="DC28" s="58">
        <v>0</v>
      </c>
      <c r="DD28" s="58">
        <v>109.96</v>
      </c>
      <c r="DE28" s="58">
        <v>11.14</v>
      </c>
      <c r="DF28" s="58">
        <v>0</v>
      </c>
      <c r="DG28" s="58">
        <v>22.56</v>
      </c>
      <c r="DH28" s="58">
        <v>0</v>
      </c>
      <c r="DI28" s="58">
        <v>98.22</v>
      </c>
      <c r="DJ28" s="58">
        <v>2.25</v>
      </c>
      <c r="DK28" s="58">
        <v>7.95</v>
      </c>
      <c r="DL28" s="58">
        <v>0.3805</v>
      </c>
      <c r="DM28" s="58">
        <v>0</v>
      </c>
      <c r="DN28" s="58">
        <v>8.24</v>
      </c>
      <c r="DO28" s="58">
        <v>0.51549999999999996</v>
      </c>
      <c r="DP28" s="58">
        <v>0</v>
      </c>
      <c r="DQ28" s="58">
        <v>4.7865000000000002</v>
      </c>
      <c r="DR28" s="58">
        <v>126.8</v>
      </c>
      <c r="DS28" s="58">
        <v>0</v>
      </c>
      <c r="DT28" s="58">
        <v>126.8</v>
      </c>
      <c r="DU28" s="58">
        <v>0</v>
      </c>
      <c r="DV28" s="58">
        <v>109.96</v>
      </c>
      <c r="DW28" s="68">
        <v>0</v>
      </c>
      <c r="DX28" s="68">
        <v>1.7549999999999999</v>
      </c>
      <c r="DY28" s="68">
        <v>0.36</v>
      </c>
      <c r="DZ28" s="68">
        <v>2.5099999999999998</v>
      </c>
      <c r="EA28" s="68">
        <v>3.12</v>
      </c>
      <c r="EB28" s="68">
        <v>9.33</v>
      </c>
      <c r="EC28" s="68">
        <v>6.84</v>
      </c>
      <c r="ED28" s="68">
        <v>0</v>
      </c>
      <c r="EE28" s="68">
        <v>21.56</v>
      </c>
      <c r="EF28" s="68">
        <v>0</v>
      </c>
      <c r="EG28" s="68">
        <v>0</v>
      </c>
      <c r="EH28" s="68">
        <v>0</v>
      </c>
      <c r="EI28" s="68">
        <v>0.28999999999999998</v>
      </c>
      <c r="EJ28" s="68">
        <v>8</v>
      </c>
      <c r="EK28" s="68">
        <v>0</v>
      </c>
      <c r="EL28" s="68">
        <v>0</v>
      </c>
      <c r="EM28" s="68">
        <v>17.52</v>
      </c>
      <c r="EN28" s="68">
        <v>34.020000000000003</v>
      </c>
      <c r="EO28" s="68">
        <v>31.28</v>
      </c>
      <c r="EP28" s="68">
        <v>28.24</v>
      </c>
      <c r="EQ28" s="68">
        <v>0</v>
      </c>
      <c r="ER28" s="68">
        <v>21.3</v>
      </c>
      <c r="ES28" s="68">
        <v>7.1999999999999993</v>
      </c>
      <c r="ET28" s="68">
        <v>13.56</v>
      </c>
      <c r="EU28" s="68">
        <v>81.66</v>
      </c>
      <c r="EV28" s="68">
        <v>37.520000000000003</v>
      </c>
      <c r="EW28" s="68">
        <v>3.69</v>
      </c>
      <c r="EX28" s="68">
        <v>0</v>
      </c>
      <c r="EY28" s="68">
        <v>1.78</v>
      </c>
      <c r="EZ28" s="68">
        <v>0</v>
      </c>
      <c r="FA28" s="68">
        <v>51.84</v>
      </c>
      <c r="FB28" s="68">
        <v>141.19999999999999</v>
      </c>
      <c r="FC28" s="68">
        <v>55.8</v>
      </c>
      <c r="FD28" s="68">
        <v>44.82</v>
      </c>
      <c r="FE28" s="68">
        <v>140.22</v>
      </c>
      <c r="FF28" s="68">
        <v>54.66</v>
      </c>
      <c r="FG28" s="68">
        <v>0</v>
      </c>
      <c r="FH28" s="68">
        <v>45.48</v>
      </c>
      <c r="FI28" s="68">
        <v>50.94</v>
      </c>
      <c r="FJ28" s="68">
        <v>76.02</v>
      </c>
      <c r="FK28" s="68">
        <v>172.1</v>
      </c>
      <c r="FL28" s="68">
        <v>97.98</v>
      </c>
      <c r="FM28" s="68">
        <v>0.03</v>
      </c>
      <c r="FN28" s="68">
        <v>0.31</v>
      </c>
      <c r="FO28" s="68">
        <v>2.04</v>
      </c>
      <c r="FP28" s="68">
        <v>0</v>
      </c>
      <c r="FQ28" s="68">
        <v>19.399999999999999</v>
      </c>
      <c r="FR28" s="68">
        <v>59.7</v>
      </c>
      <c r="FS28" s="68">
        <v>23.7</v>
      </c>
      <c r="FT28" s="68">
        <v>5.56</v>
      </c>
      <c r="FU28" s="68">
        <v>6.8849999999999998</v>
      </c>
      <c r="FV28" s="68">
        <v>0.02</v>
      </c>
      <c r="FW28" s="68">
        <v>12.89</v>
      </c>
      <c r="FX28" s="68">
        <v>50.7</v>
      </c>
      <c r="FY28" s="68">
        <v>1.5</v>
      </c>
      <c r="FZ28" s="68">
        <v>60.6</v>
      </c>
      <c r="GA28" s="68">
        <v>4.9950000000000001</v>
      </c>
      <c r="GB28" s="68">
        <v>5.24</v>
      </c>
      <c r="GC28" s="68">
        <v>18.899999999999999</v>
      </c>
      <c r="GD28" s="68">
        <v>11.82</v>
      </c>
      <c r="GE28" s="68">
        <v>50.7</v>
      </c>
      <c r="GF28" s="68">
        <v>5.64</v>
      </c>
      <c r="GG28" s="68">
        <v>6.54</v>
      </c>
      <c r="GH28" s="68">
        <v>1.7849999999999999</v>
      </c>
      <c r="GI28" s="68">
        <v>2.31</v>
      </c>
      <c r="GJ28" s="68">
        <v>0.32</v>
      </c>
      <c r="GK28" s="68">
        <v>0</v>
      </c>
      <c r="GL28" s="68">
        <v>12.42</v>
      </c>
      <c r="GM28" s="68">
        <v>1196.4000000000001</v>
      </c>
      <c r="GN28" s="68">
        <v>2.3199999999999998</v>
      </c>
      <c r="GO28" s="68">
        <v>0.04</v>
      </c>
      <c r="GP28" s="68">
        <v>0</v>
      </c>
      <c r="GQ28" s="68">
        <v>0</v>
      </c>
      <c r="GR28" s="68">
        <v>90.7</v>
      </c>
      <c r="GS28" s="68">
        <v>69.3</v>
      </c>
      <c r="GT28" s="68">
        <v>1</v>
      </c>
      <c r="GU28" s="68">
        <v>9.84</v>
      </c>
      <c r="GV28" s="68">
        <v>0.72</v>
      </c>
      <c r="GW28" s="68">
        <v>0</v>
      </c>
      <c r="GX28" s="68">
        <v>35.28</v>
      </c>
      <c r="GY28" s="68">
        <v>0.72</v>
      </c>
      <c r="GZ28" s="68">
        <v>0</v>
      </c>
      <c r="HA28" s="68">
        <v>13.74</v>
      </c>
      <c r="HB28" s="68">
        <v>50.82</v>
      </c>
      <c r="HC28" s="68">
        <v>3</v>
      </c>
      <c r="HD28" s="68">
        <v>33.119999999999997</v>
      </c>
      <c r="HE28" s="68">
        <v>60.64</v>
      </c>
      <c r="HF28" s="68">
        <v>0</v>
      </c>
      <c r="HG28" s="68">
        <v>0</v>
      </c>
      <c r="HH28" s="68">
        <v>31.4</v>
      </c>
      <c r="HI28" s="68">
        <v>25.574999999999999</v>
      </c>
      <c r="HJ28" s="68">
        <v>0.95299999999999996</v>
      </c>
      <c r="HK28" s="68">
        <v>23.8</v>
      </c>
      <c r="HL28" s="68">
        <v>5.58</v>
      </c>
      <c r="HM28" s="68">
        <v>0.88500000000000001</v>
      </c>
      <c r="HN28" s="68">
        <v>11.2</v>
      </c>
      <c r="HO28" s="68">
        <v>10.600000000000001</v>
      </c>
      <c r="HP28" s="68">
        <v>12.12</v>
      </c>
      <c r="HQ28" s="68">
        <v>0</v>
      </c>
      <c r="HR28" s="68">
        <v>0</v>
      </c>
      <c r="HS28" s="68">
        <v>0</v>
      </c>
      <c r="HT28" s="68">
        <v>0</v>
      </c>
      <c r="HU28" s="68">
        <v>0</v>
      </c>
      <c r="HV28" s="68">
        <v>0</v>
      </c>
      <c r="HW28" s="122">
        <v>0</v>
      </c>
      <c r="HX28" s="68">
        <v>0</v>
      </c>
      <c r="HY28" s="68">
        <v>0</v>
      </c>
      <c r="HZ28" s="68">
        <v>0</v>
      </c>
      <c r="IA28" s="68">
        <v>0</v>
      </c>
      <c r="IB28" s="68">
        <v>0</v>
      </c>
      <c r="IC28" s="68">
        <v>0</v>
      </c>
      <c r="ID28" s="68">
        <v>0</v>
      </c>
      <c r="IE28" s="68">
        <v>0</v>
      </c>
      <c r="IF28" s="68">
        <v>0</v>
      </c>
      <c r="IG28" s="68">
        <v>0</v>
      </c>
      <c r="IH28" s="68">
        <v>0</v>
      </c>
      <c r="II28" s="68">
        <v>0</v>
      </c>
      <c r="IJ28" s="68">
        <v>0</v>
      </c>
      <c r="IK28" s="68">
        <v>0</v>
      </c>
      <c r="IL28" s="68">
        <v>0</v>
      </c>
      <c r="IM28" s="68">
        <v>0</v>
      </c>
      <c r="IN28" s="68">
        <v>6.3</v>
      </c>
      <c r="IO28" s="68">
        <v>0</v>
      </c>
      <c r="IP28" s="68">
        <v>0</v>
      </c>
      <c r="IQ28" s="68">
        <v>0</v>
      </c>
      <c r="IR28" s="68">
        <v>5.0999999999999996</v>
      </c>
      <c r="IS28" s="68">
        <v>3.03</v>
      </c>
      <c r="IT28" s="68">
        <v>16.02</v>
      </c>
      <c r="IU28" s="68">
        <v>34.32</v>
      </c>
      <c r="IV28" s="68">
        <v>136.32</v>
      </c>
      <c r="IW28" s="68">
        <v>82.5</v>
      </c>
      <c r="IX28" s="68">
        <v>35.64</v>
      </c>
      <c r="IY28" s="68">
        <v>24.75</v>
      </c>
      <c r="IZ28" s="68">
        <v>9.9</v>
      </c>
      <c r="JA28" s="68">
        <v>0</v>
      </c>
      <c r="JB28" s="68">
        <v>38.31</v>
      </c>
      <c r="JC28" s="68">
        <v>4.2999999999999997E-2</v>
      </c>
      <c r="JD28" s="68">
        <v>27.84</v>
      </c>
      <c r="JE28" s="68">
        <v>16.16</v>
      </c>
      <c r="JF28" s="68">
        <v>22.271999999999998</v>
      </c>
      <c r="JG28" s="68">
        <v>24.360000000000003</v>
      </c>
      <c r="JH28" s="68">
        <v>0</v>
      </c>
      <c r="JI28" s="103">
        <v>8.25</v>
      </c>
      <c r="JJ28" s="68">
        <v>35.64</v>
      </c>
      <c r="JK28" s="68">
        <v>5.91</v>
      </c>
      <c r="JL28" s="68">
        <v>93.7</v>
      </c>
      <c r="JM28" s="68">
        <v>64.8</v>
      </c>
      <c r="JN28" s="68">
        <v>11.38</v>
      </c>
      <c r="JO28" s="68">
        <v>90.6</v>
      </c>
      <c r="JP28" s="68">
        <v>0.47499999999999998</v>
      </c>
      <c r="JQ28" s="68">
        <v>5.46</v>
      </c>
      <c r="JR28" s="68">
        <v>0.02</v>
      </c>
      <c r="JS28" s="68">
        <v>0</v>
      </c>
      <c r="JT28" s="68">
        <v>40.619999999999997</v>
      </c>
      <c r="JU28" s="68">
        <v>38.22</v>
      </c>
      <c r="JV28" s="68">
        <v>3.58</v>
      </c>
      <c r="JW28" s="68">
        <v>0.88500000000000001</v>
      </c>
      <c r="JX28" s="68">
        <v>16.84</v>
      </c>
      <c r="JY28" s="68">
        <v>55.48</v>
      </c>
      <c r="JZ28" s="68">
        <v>96.88</v>
      </c>
      <c r="KA28" s="68">
        <v>10.41</v>
      </c>
      <c r="KB28" s="68">
        <v>54.76</v>
      </c>
      <c r="KC28" s="68">
        <v>29.32</v>
      </c>
      <c r="KD28" s="68">
        <v>0</v>
      </c>
      <c r="KE28" s="68">
        <v>0.02</v>
      </c>
      <c r="KF28" s="68">
        <v>3.58</v>
      </c>
      <c r="KG28" s="68">
        <v>9.6</v>
      </c>
      <c r="KH28" s="68">
        <v>7.66</v>
      </c>
      <c r="KI28" s="68">
        <v>3.86</v>
      </c>
      <c r="KJ28" s="68">
        <v>37.56</v>
      </c>
      <c r="KK28" s="68">
        <v>43.6</v>
      </c>
      <c r="KL28" s="68">
        <v>21.84</v>
      </c>
      <c r="KM28" s="68">
        <v>72.8</v>
      </c>
      <c r="KN28" s="68">
        <v>4.53</v>
      </c>
      <c r="KO28" s="68">
        <v>76.36</v>
      </c>
      <c r="KP28" s="68">
        <v>0</v>
      </c>
      <c r="KQ28" s="68">
        <v>13.2</v>
      </c>
      <c r="KR28" s="68">
        <v>0.69</v>
      </c>
      <c r="KS28" s="68">
        <v>0</v>
      </c>
      <c r="KT28" s="68">
        <v>8.52</v>
      </c>
      <c r="KU28" s="68">
        <v>8.9700000000000006</v>
      </c>
      <c r="KV28" s="68">
        <v>0</v>
      </c>
      <c r="KW28" s="68">
        <v>38.76</v>
      </c>
      <c r="KX28" s="68">
        <v>0</v>
      </c>
      <c r="KY28" s="68">
        <v>38.44</v>
      </c>
      <c r="KZ28" s="68">
        <v>146.96</v>
      </c>
      <c r="LA28" s="68">
        <v>16.62</v>
      </c>
      <c r="LB28" s="68">
        <v>7.05</v>
      </c>
      <c r="LC28" s="68">
        <v>15.72</v>
      </c>
      <c r="LD28" s="68">
        <v>1.62</v>
      </c>
      <c r="LE28" s="68">
        <v>4.71</v>
      </c>
      <c r="LF28" s="68">
        <v>0.41249999999999998</v>
      </c>
      <c r="LG28" s="68">
        <v>0</v>
      </c>
      <c r="LH28" s="68">
        <v>175.9</v>
      </c>
      <c r="LI28" s="68">
        <v>0</v>
      </c>
      <c r="LJ28" s="103">
        <v>41.2</v>
      </c>
      <c r="LK28" s="68">
        <v>1.25</v>
      </c>
      <c r="LL28" s="68">
        <v>0</v>
      </c>
      <c r="LM28" s="68">
        <v>0.41249999999999998</v>
      </c>
      <c r="LN28" s="68">
        <v>3</v>
      </c>
      <c r="LO28" s="68">
        <v>22.52</v>
      </c>
      <c r="LP28" s="68">
        <v>38.880000000000003</v>
      </c>
      <c r="LQ28" s="68">
        <v>45.12</v>
      </c>
      <c r="LR28" s="68">
        <v>10.92</v>
      </c>
      <c r="LS28" s="68">
        <v>52.59</v>
      </c>
      <c r="LT28" s="68">
        <v>9.6</v>
      </c>
      <c r="LU28" s="68">
        <v>11.362</v>
      </c>
      <c r="LV28" s="68">
        <v>15.315</v>
      </c>
      <c r="LW28" s="103">
        <v>26.43</v>
      </c>
      <c r="LX28" s="68">
        <v>15.375</v>
      </c>
      <c r="LY28" s="68">
        <v>18.585000000000001</v>
      </c>
      <c r="LZ28" s="68">
        <v>9.9149999999999991</v>
      </c>
      <c r="MA28" s="104">
        <v>25.14</v>
      </c>
      <c r="MB28" s="68">
        <v>0</v>
      </c>
      <c r="MC28" s="68">
        <v>0</v>
      </c>
      <c r="MD28" s="68">
        <v>96.54</v>
      </c>
      <c r="ME28" s="68">
        <v>96.54</v>
      </c>
      <c r="MF28" s="68">
        <v>0</v>
      </c>
      <c r="MG28" s="68">
        <v>0</v>
      </c>
      <c r="MH28" s="68">
        <v>35.9</v>
      </c>
      <c r="MI28" s="68">
        <v>0</v>
      </c>
      <c r="MJ28" s="68">
        <v>0</v>
      </c>
      <c r="MK28" s="68">
        <v>0</v>
      </c>
      <c r="ML28" s="68">
        <v>108.36</v>
      </c>
      <c r="MM28" s="68">
        <v>0.8</v>
      </c>
      <c r="MN28" s="68">
        <v>11.2</v>
      </c>
      <c r="MO28" s="103">
        <v>10.039999999999999</v>
      </c>
      <c r="MP28" s="68">
        <v>0</v>
      </c>
      <c r="MQ28" s="105">
        <v>7.1999999999989086</v>
      </c>
      <c r="MR28" s="68">
        <v>0</v>
      </c>
      <c r="MS28" s="68">
        <v>17.100000000000001</v>
      </c>
      <c r="MT28" s="68">
        <v>12.72</v>
      </c>
      <c r="MU28" s="68">
        <v>0</v>
      </c>
      <c r="MV28" s="68">
        <v>65.2</v>
      </c>
      <c r="MW28" s="68">
        <v>0</v>
      </c>
      <c r="MX28" s="68">
        <v>0</v>
      </c>
      <c r="MY28" s="68">
        <v>13.08</v>
      </c>
      <c r="MZ28" s="103">
        <v>1.76</v>
      </c>
      <c r="NA28" s="68">
        <v>0</v>
      </c>
      <c r="NB28" s="68">
        <v>1.86</v>
      </c>
      <c r="NC28" s="68">
        <v>0</v>
      </c>
      <c r="ND28" s="68">
        <v>10.56</v>
      </c>
      <c r="NE28" s="68">
        <v>6.57</v>
      </c>
      <c r="NF28" s="68">
        <v>3.8620000000000001</v>
      </c>
      <c r="NG28" s="103">
        <v>17.55</v>
      </c>
      <c r="NH28" s="68">
        <v>6.2850000000000001</v>
      </c>
      <c r="NI28" s="68">
        <v>9.2999999999999999E-2</v>
      </c>
      <c r="NJ28" s="103">
        <v>0</v>
      </c>
      <c r="NK28" s="68">
        <v>0</v>
      </c>
      <c r="NL28" s="68">
        <v>25.66</v>
      </c>
      <c r="NM28" s="68">
        <v>2.4</v>
      </c>
      <c r="NN28" s="68">
        <v>77.459999999999994</v>
      </c>
      <c r="NO28" s="68">
        <v>56.34</v>
      </c>
      <c r="NP28" s="68">
        <v>0</v>
      </c>
      <c r="NQ28" s="68">
        <v>85.04</v>
      </c>
      <c r="NR28" s="68">
        <v>0</v>
      </c>
      <c r="NS28" s="68">
        <v>4.351</v>
      </c>
      <c r="NT28" s="68">
        <v>24.3</v>
      </c>
      <c r="NU28" s="68">
        <v>17.45</v>
      </c>
      <c r="NV28" s="68">
        <v>6.18</v>
      </c>
      <c r="NW28" s="68">
        <v>6.3</v>
      </c>
      <c r="NX28" s="68">
        <v>0</v>
      </c>
      <c r="NY28" s="68">
        <v>0</v>
      </c>
      <c r="NZ28" s="68">
        <v>0</v>
      </c>
      <c r="OA28" s="106">
        <f>'Прием от ВЭ'!BT21</f>
        <v>23297.815718383787</v>
      </c>
      <c r="OB28" s="69">
        <v>7.1199999999999992</v>
      </c>
      <c r="OC28" s="70">
        <v>0.35599999999999998</v>
      </c>
      <c r="OD28" s="71">
        <v>0</v>
      </c>
      <c r="OE28" s="81">
        <v>40.01</v>
      </c>
      <c r="OF28" s="72">
        <v>13.91</v>
      </c>
      <c r="OG28" s="92">
        <v>0</v>
      </c>
      <c r="OH28" s="93">
        <v>0</v>
      </c>
      <c r="OI28" s="169">
        <v>38.799999999999997</v>
      </c>
      <c r="OJ28" s="167">
        <v>36.67</v>
      </c>
      <c r="OK28" s="115">
        <v>39</v>
      </c>
      <c r="OL28" s="163">
        <v>5.51</v>
      </c>
      <c r="OM28" s="71">
        <v>8.84</v>
      </c>
      <c r="ON28" s="165">
        <v>13.16</v>
      </c>
      <c r="OO28" s="127">
        <v>0.53999999996676706</v>
      </c>
      <c r="OP28" s="128">
        <v>10.440000000039618</v>
      </c>
      <c r="OQ28" s="120">
        <v>19.99999999998181</v>
      </c>
      <c r="OR28" s="73">
        <v>60.000000000059117</v>
      </c>
      <c r="OS28" s="74">
        <v>1029.9999999988358</v>
      </c>
      <c r="OT28" s="75">
        <v>57</v>
      </c>
      <c r="OU28" s="75">
        <v>21</v>
      </c>
      <c r="OV28" s="80">
        <v>32.32</v>
      </c>
      <c r="OW28" s="68">
        <v>28.56</v>
      </c>
      <c r="OX28" s="110">
        <f t="shared" si="0"/>
        <v>31158.797718382666</v>
      </c>
    </row>
    <row r="29" spans="1:414" ht="12.95" x14ac:dyDescent="0.25">
      <c r="A29" s="65">
        <f>$A$28+TIME(1,0,0)</f>
        <v>43817.624999999964</v>
      </c>
      <c r="B29" s="58">
        <v>164.4</v>
      </c>
      <c r="C29" s="58">
        <v>102</v>
      </c>
      <c r="D29" s="58">
        <v>0</v>
      </c>
      <c r="E29" s="58">
        <v>24.3</v>
      </c>
      <c r="F29" s="58">
        <v>8.7840000000000007</v>
      </c>
      <c r="G29" s="58">
        <v>57.096000000000004</v>
      </c>
      <c r="H29" s="58">
        <v>6.46</v>
      </c>
      <c r="I29" s="58">
        <v>0</v>
      </c>
      <c r="J29" s="58">
        <v>30.72</v>
      </c>
      <c r="K29" s="58">
        <v>43.56</v>
      </c>
      <c r="L29" s="58">
        <v>11.24</v>
      </c>
      <c r="M29" s="58">
        <v>19.02</v>
      </c>
      <c r="N29" s="58">
        <v>30.92</v>
      </c>
      <c r="O29" s="58">
        <v>0</v>
      </c>
      <c r="P29" s="58">
        <v>0</v>
      </c>
      <c r="Q29" s="58">
        <v>0</v>
      </c>
      <c r="R29" s="58">
        <v>0</v>
      </c>
      <c r="S29" s="58">
        <v>0</v>
      </c>
      <c r="T29" s="58">
        <v>24.914999999999999</v>
      </c>
      <c r="U29" s="58">
        <v>13.9</v>
      </c>
      <c r="V29" s="58">
        <v>0.46</v>
      </c>
      <c r="W29" s="58">
        <v>15.44</v>
      </c>
      <c r="X29" s="58">
        <v>7.06</v>
      </c>
      <c r="Y29" s="58">
        <v>15.48</v>
      </c>
      <c r="Z29" s="58">
        <v>0.40500000000000003</v>
      </c>
      <c r="AA29" s="58">
        <v>0</v>
      </c>
      <c r="AB29" s="58">
        <v>111.06</v>
      </c>
      <c r="AC29" s="58">
        <v>16.22</v>
      </c>
      <c r="AD29" s="58">
        <v>15.84</v>
      </c>
      <c r="AE29" s="58">
        <v>5.92</v>
      </c>
      <c r="AF29" s="58">
        <v>0</v>
      </c>
      <c r="AG29" s="58">
        <v>0</v>
      </c>
      <c r="AH29" s="58">
        <v>8.4600000000000009</v>
      </c>
      <c r="AI29" s="58">
        <v>67.44</v>
      </c>
      <c r="AJ29" s="58">
        <v>23.655000000000001</v>
      </c>
      <c r="AK29" s="58">
        <v>29.625</v>
      </c>
      <c r="AL29" s="58">
        <v>17.82</v>
      </c>
      <c r="AM29" s="58">
        <v>36.08</v>
      </c>
      <c r="AN29" s="58">
        <v>11.7</v>
      </c>
      <c r="AO29" s="58">
        <v>35.06</v>
      </c>
      <c r="AP29" s="58">
        <v>39.4</v>
      </c>
      <c r="AQ29" s="58">
        <v>3.08</v>
      </c>
      <c r="AR29" s="58">
        <v>15.06</v>
      </c>
      <c r="AS29" s="58">
        <v>10.28</v>
      </c>
      <c r="AT29" s="58">
        <v>101.76</v>
      </c>
      <c r="AU29" s="58">
        <v>0</v>
      </c>
      <c r="AV29" s="66">
        <v>19.2</v>
      </c>
      <c r="AW29" s="67">
        <v>199.2</v>
      </c>
      <c r="AX29" s="58">
        <v>0</v>
      </c>
      <c r="AY29" s="58">
        <v>0</v>
      </c>
      <c r="AZ29" s="58">
        <v>0</v>
      </c>
      <c r="BA29" s="58">
        <v>0</v>
      </c>
      <c r="BB29" s="58">
        <v>0</v>
      </c>
      <c r="BC29" s="58">
        <v>0</v>
      </c>
      <c r="BD29" s="58">
        <v>0</v>
      </c>
      <c r="BE29" s="58">
        <v>0</v>
      </c>
      <c r="BF29" s="58">
        <v>0</v>
      </c>
      <c r="BG29" s="58">
        <v>0</v>
      </c>
      <c r="BH29" s="58">
        <v>99.96</v>
      </c>
      <c r="BI29" s="58">
        <v>0.51449999999999996</v>
      </c>
      <c r="BJ29" s="58">
        <v>0.76900000000000002</v>
      </c>
      <c r="BK29" s="58">
        <v>0.74650000000000005</v>
      </c>
      <c r="BL29" s="58">
        <v>6.3500000000000001E-2</v>
      </c>
      <c r="BM29" s="58">
        <v>8.5000000000000006E-3</v>
      </c>
      <c r="BN29" s="58">
        <v>63.84</v>
      </c>
      <c r="BO29" s="58">
        <v>0.70750000000000002</v>
      </c>
      <c r="BP29" s="58">
        <v>0.502</v>
      </c>
      <c r="BQ29" s="54"/>
      <c r="BR29" s="58">
        <v>0.88349999999999995</v>
      </c>
      <c r="BS29" s="58">
        <v>21.15</v>
      </c>
      <c r="BT29" s="58">
        <v>106.44</v>
      </c>
      <c r="BU29" s="58">
        <v>0.24099999999999999</v>
      </c>
      <c r="BV29" s="58">
        <v>71.36</v>
      </c>
      <c r="BW29" s="58">
        <v>62.52</v>
      </c>
      <c r="BX29" s="58">
        <v>370.4</v>
      </c>
      <c r="BY29" s="58">
        <v>0</v>
      </c>
      <c r="BZ29" s="58">
        <v>234</v>
      </c>
      <c r="CA29" s="58">
        <v>16.98</v>
      </c>
      <c r="CB29" s="58">
        <v>20.02</v>
      </c>
      <c r="CC29" s="58">
        <v>0</v>
      </c>
      <c r="CD29" s="58">
        <v>0</v>
      </c>
      <c r="CE29" s="58">
        <v>0.54</v>
      </c>
      <c r="CF29" s="58">
        <v>6.84</v>
      </c>
      <c r="CG29" s="58">
        <v>0</v>
      </c>
      <c r="CH29" s="58">
        <v>39.479999999999997</v>
      </c>
      <c r="CI29" s="58">
        <v>41.5</v>
      </c>
      <c r="CJ29" s="58">
        <v>16.32</v>
      </c>
      <c r="CK29" s="58">
        <v>0</v>
      </c>
      <c r="CL29" s="58">
        <v>0</v>
      </c>
      <c r="CM29" s="58">
        <v>3.0409999999999999</v>
      </c>
      <c r="CN29" s="58">
        <v>130.63999999999999</v>
      </c>
      <c r="CO29" s="58">
        <v>132.08000000000001</v>
      </c>
      <c r="CP29" s="58">
        <v>66.78</v>
      </c>
      <c r="CQ29" s="58">
        <v>0</v>
      </c>
      <c r="CR29" s="58">
        <v>0</v>
      </c>
      <c r="CS29" s="58">
        <v>137.69999999999999</v>
      </c>
      <c r="CT29" s="58">
        <v>10.484999999999999</v>
      </c>
      <c r="CU29" s="58">
        <v>24.44</v>
      </c>
      <c r="CV29" s="58">
        <v>108.36</v>
      </c>
      <c r="CW29" s="58">
        <v>0</v>
      </c>
      <c r="CX29" s="58">
        <v>58.92</v>
      </c>
      <c r="CY29" s="58">
        <v>86.94</v>
      </c>
      <c r="CZ29" s="58">
        <v>70.739999999999995</v>
      </c>
      <c r="DA29" s="58">
        <v>0.67</v>
      </c>
      <c r="DB29" s="58">
        <v>0</v>
      </c>
      <c r="DC29" s="58">
        <v>0</v>
      </c>
      <c r="DD29" s="58">
        <v>94.32</v>
      </c>
      <c r="DE29" s="58">
        <v>12.02</v>
      </c>
      <c r="DF29" s="58">
        <v>0</v>
      </c>
      <c r="DG29" s="58">
        <v>20.7</v>
      </c>
      <c r="DH29" s="58">
        <v>0</v>
      </c>
      <c r="DI29" s="58">
        <v>89.76</v>
      </c>
      <c r="DJ29" s="58">
        <v>30.45</v>
      </c>
      <c r="DK29" s="58">
        <v>7.8</v>
      </c>
      <c r="DL29" s="58">
        <v>0.34200000000000003</v>
      </c>
      <c r="DM29" s="58">
        <v>0</v>
      </c>
      <c r="DN29" s="58">
        <v>10.16</v>
      </c>
      <c r="DO29" s="58">
        <v>0.49199999999999999</v>
      </c>
      <c r="DP29" s="58">
        <v>0</v>
      </c>
      <c r="DQ29" s="58">
        <v>48.057499999999997</v>
      </c>
      <c r="DR29" s="58">
        <v>128.30000000000001</v>
      </c>
      <c r="DS29" s="58">
        <v>0</v>
      </c>
      <c r="DT29" s="58">
        <v>128.30000000000001</v>
      </c>
      <c r="DU29" s="58">
        <v>0</v>
      </c>
      <c r="DV29" s="58">
        <v>94.32</v>
      </c>
      <c r="DW29" s="68">
        <v>0</v>
      </c>
      <c r="DX29" s="68">
        <v>1.6950000000000001</v>
      </c>
      <c r="DY29" s="68">
        <v>1.23</v>
      </c>
      <c r="DZ29" s="68">
        <v>1.32</v>
      </c>
      <c r="EA29" s="68">
        <v>3.42</v>
      </c>
      <c r="EB29" s="68">
        <v>9.24</v>
      </c>
      <c r="EC29" s="68">
        <v>5.76</v>
      </c>
      <c r="ED29" s="68">
        <v>0</v>
      </c>
      <c r="EE29" s="68">
        <v>21.8</v>
      </c>
      <c r="EF29" s="68">
        <v>0</v>
      </c>
      <c r="EG29" s="68">
        <v>0</v>
      </c>
      <c r="EH29" s="68">
        <v>0</v>
      </c>
      <c r="EI29" s="68">
        <v>0.05</v>
      </c>
      <c r="EJ29" s="68">
        <v>3.4</v>
      </c>
      <c r="EK29" s="68">
        <v>0</v>
      </c>
      <c r="EL29" s="68">
        <v>0</v>
      </c>
      <c r="EM29" s="68">
        <v>16.68</v>
      </c>
      <c r="EN29" s="68">
        <v>35.340000000000003</v>
      </c>
      <c r="EO29" s="68">
        <v>24.24</v>
      </c>
      <c r="EP29" s="68">
        <v>24.44</v>
      </c>
      <c r="EQ29" s="68">
        <v>0</v>
      </c>
      <c r="ER29" s="68">
        <v>16.440000000000001</v>
      </c>
      <c r="ES29" s="68">
        <v>6.9359999999999999</v>
      </c>
      <c r="ET29" s="68">
        <v>13.392000000000001</v>
      </c>
      <c r="EU29" s="68">
        <v>83.4</v>
      </c>
      <c r="EV29" s="68">
        <v>38.840000000000003</v>
      </c>
      <c r="EW29" s="68">
        <v>11.22</v>
      </c>
      <c r="EX29" s="68">
        <v>0</v>
      </c>
      <c r="EY29" s="68">
        <v>1.98</v>
      </c>
      <c r="EZ29" s="68">
        <v>0</v>
      </c>
      <c r="FA29" s="68">
        <v>48.92</v>
      </c>
      <c r="FB29" s="68">
        <v>143.69999999999999</v>
      </c>
      <c r="FC29" s="68">
        <v>54.12</v>
      </c>
      <c r="FD29" s="68">
        <v>40.5</v>
      </c>
      <c r="FE29" s="68">
        <v>143.69999999999999</v>
      </c>
      <c r="FF29" s="68">
        <v>57.3</v>
      </c>
      <c r="FG29" s="68">
        <v>0</v>
      </c>
      <c r="FH29" s="68">
        <v>44.1</v>
      </c>
      <c r="FI29" s="68">
        <v>56.1</v>
      </c>
      <c r="FJ29" s="68">
        <v>79.739999999999995</v>
      </c>
      <c r="FK29" s="68">
        <v>178.5</v>
      </c>
      <c r="FL29" s="68">
        <v>102.24</v>
      </c>
      <c r="FM29" s="68">
        <v>0.03</v>
      </c>
      <c r="FN29" s="68">
        <v>0.31</v>
      </c>
      <c r="FO29" s="68">
        <v>2.895</v>
      </c>
      <c r="FP29" s="68">
        <v>0</v>
      </c>
      <c r="FQ29" s="68">
        <v>24.2</v>
      </c>
      <c r="FR29" s="68">
        <v>48.5</v>
      </c>
      <c r="FS29" s="68">
        <v>23.774999999999999</v>
      </c>
      <c r="FT29" s="68">
        <v>6.84</v>
      </c>
      <c r="FU29" s="68">
        <v>6.0449999999999999</v>
      </c>
      <c r="FV29" s="68">
        <v>0.02</v>
      </c>
      <c r="FW29" s="68">
        <v>12.43</v>
      </c>
      <c r="FX29" s="68">
        <v>65.819999999999993</v>
      </c>
      <c r="FY29" s="68">
        <v>3</v>
      </c>
      <c r="FZ29" s="68">
        <v>60.04</v>
      </c>
      <c r="GA29" s="68">
        <v>5.8049999999999997</v>
      </c>
      <c r="GB29" s="68">
        <v>6.12</v>
      </c>
      <c r="GC29" s="68">
        <v>15.44</v>
      </c>
      <c r="GD29" s="68">
        <v>12.66</v>
      </c>
      <c r="GE29" s="68">
        <v>65.819999999999993</v>
      </c>
      <c r="GF29" s="68">
        <v>5.64</v>
      </c>
      <c r="GG29" s="68">
        <v>5.22</v>
      </c>
      <c r="GH29" s="68">
        <v>1.4850000000000001</v>
      </c>
      <c r="GI29" s="68">
        <v>2.37</v>
      </c>
      <c r="GJ29" s="68">
        <v>0.09</v>
      </c>
      <c r="GK29" s="68">
        <v>3.84</v>
      </c>
      <c r="GL29" s="68">
        <v>12.12</v>
      </c>
      <c r="GM29" s="68">
        <v>1476</v>
      </c>
      <c r="GN29" s="68">
        <v>1.92</v>
      </c>
      <c r="GO29" s="68">
        <v>0.04</v>
      </c>
      <c r="GP29" s="68">
        <v>0</v>
      </c>
      <c r="GQ29" s="68">
        <v>0</v>
      </c>
      <c r="GR29" s="68">
        <v>85.9</v>
      </c>
      <c r="GS29" s="68">
        <v>78.3</v>
      </c>
      <c r="GT29" s="68">
        <v>0.64</v>
      </c>
      <c r="GU29" s="68">
        <v>7.26</v>
      </c>
      <c r="GV29" s="68">
        <v>0.67</v>
      </c>
      <c r="GW29" s="68">
        <v>0</v>
      </c>
      <c r="GX29" s="68">
        <v>42.63</v>
      </c>
      <c r="GY29" s="68">
        <v>0.67</v>
      </c>
      <c r="GZ29" s="68">
        <v>0</v>
      </c>
      <c r="HA29" s="68">
        <v>12.48</v>
      </c>
      <c r="HB29" s="68">
        <v>41.94</v>
      </c>
      <c r="HC29" s="68">
        <v>3.06</v>
      </c>
      <c r="HD29" s="68">
        <v>30.6</v>
      </c>
      <c r="HE29" s="68">
        <v>62.16</v>
      </c>
      <c r="HF29" s="68">
        <v>0</v>
      </c>
      <c r="HG29" s="68">
        <v>0</v>
      </c>
      <c r="HH29" s="68">
        <v>33.825000000000003</v>
      </c>
      <c r="HI29" s="68">
        <v>27.35</v>
      </c>
      <c r="HJ29" s="68">
        <v>0.94799999999999995</v>
      </c>
      <c r="HK29" s="68">
        <v>20.36</v>
      </c>
      <c r="HL29" s="68">
        <v>6.06</v>
      </c>
      <c r="HM29" s="68">
        <v>0.82499999999999996</v>
      </c>
      <c r="HN29" s="68">
        <v>10.96</v>
      </c>
      <c r="HO29" s="68">
        <v>10.52</v>
      </c>
      <c r="HP29" s="68">
        <v>11.205</v>
      </c>
      <c r="HQ29" s="68">
        <v>0</v>
      </c>
      <c r="HR29" s="68">
        <v>0</v>
      </c>
      <c r="HS29" s="68">
        <v>0</v>
      </c>
      <c r="HT29" s="68">
        <v>0</v>
      </c>
      <c r="HU29" s="68">
        <v>0</v>
      </c>
      <c r="HV29" s="68">
        <v>0</v>
      </c>
      <c r="HW29" s="122">
        <v>0</v>
      </c>
      <c r="HX29" s="68">
        <v>0</v>
      </c>
      <c r="HY29" s="68">
        <v>0</v>
      </c>
      <c r="HZ29" s="68">
        <v>0</v>
      </c>
      <c r="IA29" s="68">
        <v>0</v>
      </c>
      <c r="IB29" s="68">
        <v>0</v>
      </c>
      <c r="IC29" s="68">
        <v>0</v>
      </c>
      <c r="ID29" s="68">
        <v>0</v>
      </c>
      <c r="IE29" s="68">
        <v>0</v>
      </c>
      <c r="IF29" s="68">
        <v>0</v>
      </c>
      <c r="IG29" s="68">
        <v>0</v>
      </c>
      <c r="IH29" s="68">
        <v>0</v>
      </c>
      <c r="II29" s="68">
        <v>0</v>
      </c>
      <c r="IJ29" s="68">
        <v>0</v>
      </c>
      <c r="IK29" s="68">
        <v>0</v>
      </c>
      <c r="IL29" s="68">
        <v>0</v>
      </c>
      <c r="IM29" s="68">
        <v>0</v>
      </c>
      <c r="IN29" s="68">
        <v>4.5999999999999996</v>
      </c>
      <c r="IO29" s="68">
        <v>0</v>
      </c>
      <c r="IP29" s="68">
        <v>0</v>
      </c>
      <c r="IQ29" s="68">
        <v>0</v>
      </c>
      <c r="IR29" s="68">
        <v>4.95</v>
      </c>
      <c r="IS29" s="68">
        <v>2.97</v>
      </c>
      <c r="IT29" s="68">
        <v>18.360000000000003</v>
      </c>
      <c r="IU29" s="68">
        <v>34.295999999999999</v>
      </c>
      <c r="IV29" s="68">
        <v>138.41999999999999</v>
      </c>
      <c r="IW29" s="68">
        <v>69</v>
      </c>
      <c r="IX29" s="68">
        <v>33.15</v>
      </c>
      <c r="IY29" s="68">
        <v>15.39</v>
      </c>
      <c r="IZ29" s="68">
        <v>10.005000000000001</v>
      </c>
      <c r="JA29" s="68">
        <v>0</v>
      </c>
      <c r="JB29" s="68">
        <v>38.28</v>
      </c>
      <c r="JC29" s="68">
        <v>4.2500000000000003E-2</v>
      </c>
      <c r="JD29" s="68">
        <v>31.88</v>
      </c>
      <c r="JE29" s="68">
        <v>14.8</v>
      </c>
      <c r="JF29" s="68">
        <v>22.055999999999997</v>
      </c>
      <c r="JG29" s="68">
        <v>28.295999999999999</v>
      </c>
      <c r="JH29" s="68">
        <v>0</v>
      </c>
      <c r="JI29" s="103">
        <v>8.31</v>
      </c>
      <c r="JJ29" s="68">
        <v>36.840000000000003</v>
      </c>
      <c r="JK29" s="68">
        <v>6.03</v>
      </c>
      <c r="JL29" s="68">
        <v>76.400000000000006</v>
      </c>
      <c r="JM29" s="68">
        <v>73.62</v>
      </c>
      <c r="JN29" s="68">
        <v>12.74</v>
      </c>
      <c r="JO29" s="68">
        <v>89.04</v>
      </c>
      <c r="JP29" s="68">
        <v>0.47499999999999998</v>
      </c>
      <c r="JQ29" s="68">
        <v>5.79</v>
      </c>
      <c r="JR29" s="68">
        <v>0.01</v>
      </c>
      <c r="JS29" s="68">
        <v>0</v>
      </c>
      <c r="JT29" s="68">
        <v>40.020000000000003</v>
      </c>
      <c r="JU29" s="68">
        <v>26.56</v>
      </c>
      <c r="JV29" s="68">
        <v>4.04</v>
      </c>
      <c r="JW29" s="68">
        <v>0.97499999999999998</v>
      </c>
      <c r="JX29" s="68">
        <v>16.98</v>
      </c>
      <c r="JY29" s="68">
        <v>60.48</v>
      </c>
      <c r="JZ29" s="68">
        <v>103.48</v>
      </c>
      <c r="KA29" s="68">
        <v>10.89</v>
      </c>
      <c r="KB29" s="68">
        <v>57.64</v>
      </c>
      <c r="KC29" s="68">
        <v>27.42</v>
      </c>
      <c r="KD29" s="68">
        <v>0</v>
      </c>
      <c r="KE29" s="68">
        <v>0.02</v>
      </c>
      <c r="KF29" s="68">
        <v>3.29</v>
      </c>
      <c r="KG29" s="68">
        <v>9.68</v>
      </c>
      <c r="KH29" s="68">
        <v>7.22</v>
      </c>
      <c r="KI29" s="68">
        <v>5.36</v>
      </c>
      <c r="KJ29" s="68">
        <v>35.479999999999997</v>
      </c>
      <c r="KK29" s="68">
        <v>40.4</v>
      </c>
      <c r="KL29" s="68">
        <v>21.96</v>
      </c>
      <c r="KM29" s="68">
        <v>72.400000000000006</v>
      </c>
      <c r="KN29" s="68">
        <v>7.26</v>
      </c>
      <c r="KO29" s="68">
        <v>78.22</v>
      </c>
      <c r="KP29" s="68">
        <v>0</v>
      </c>
      <c r="KQ29" s="68">
        <v>14.97</v>
      </c>
      <c r="KR29" s="68">
        <v>0.73</v>
      </c>
      <c r="KS29" s="68">
        <v>0</v>
      </c>
      <c r="KT29" s="68">
        <v>8.3699999999999992</v>
      </c>
      <c r="KU29" s="68">
        <v>9.18</v>
      </c>
      <c r="KV29" s="68">
        <v>0</v>
      </c>
      <c r="KW29" s="68">
        <v>36.619999999999997</v>
      </c>
      <c r="KX29" s="68">
        <v>0</v>
      </c>
      <c r="KY29" s="68">
        <v>40.799999999999997</v>
      </c>
      <c r="KZ29" s="68">
        <v>152.91999999999999</v>
      </c>
      <c r="LA29" s="68">
        <v>16.45</v>
      </c>
      <c r="LB29" s="68">
        <v>5.88</v>
      </c>
      <c r="LC29" s="68">
        <v>17.84</v>
      </c>
      <c r="LD29" s="68">
        <v>1.43</v>
      </c>
      <c r="LE29" s="68">
        <v>3.44</v>
      </c>
      <c r="LF29" s="68">
        <v>0.33750000000000002</v>
      </c>
      <c r="LG29" s="68">
        <v>0</v>
      </c>
      <c r="LH29" s="68">
        <v>174.9</v>
      </c>
      <c r="LI29" s="68">
        <v>0</v>
      </c>
      <c r="LJ29" s="103">
        <v>30.58</v>
      </c>
      <c r="LK29" s="68">
        <v>1.29</v>
      </c>
      <c r="LL29" s="68">
        <v>0</v>
      </c>
      <c r="LM29" s="68">
        <v>0.33750000000000002</v>
      </c>
      <c r="LN29" s="68">
        <v>5.7</v>
      </c>
      <c r="LO29" s="68">
        <v>21.92</v>
      </c>
      <c r="LP29" s="68">
        <v>36.24</v>
      </c>
      <c r="LQ29" s="68">
        <v>47</v>
      </c>
      <c r="LR29" s="68">
        <v>11.34</v>
      </c>
      <c r="LS29" s="68">
        <v>52.53</v>
      </c>
      <c r="LT29" s="68">
        <v>9.84</v>
      </c>
      <c r="LU29" s="68">
        <v>12.279</v>
      </c>
      <c r="LV29" s="68">
        <v>15.51</v>
      </c>
      <c r="LW29" s="103">
        <v>29.67</v>
      </c>
      <c r="LX29" s="68">
        <v>13.875</v>
      </c>
      <c r="LY29" s="68">
        <v>17.97</v>
      </c>
      <c r="LZ29" s="68">
        <v>10.29</v>
      </c>
      <c r="MA29" s="104">
        <v>21.87</v>
      </c>
      <c r="MB29" s="68">
        <v>0</v>
      </c>
      <c r="MC29" s="68">
        <v>0</v>
      </c>
      <c r="MD29" s="68">
        <v>95.1</v>
      </c>
      <c r="ME29" s="68">
        <v>95.1</v>
      </c>
      <c r="MF29" s="68">
        <v>0</v>
      </c>
      <c r="MG29" s="68">
        <v>0</v>
      </c>
      <c r="MH29" s="68">
        <v>37.6</v>
      </c>
      <c r="MI29" s="68">
        <v>0</v>
      </c>
      <c r="MJ29" s="68">
        <v>0</v>
      </c>
      <c r="MK29" s="68">
        <v>0</v>
      </c>
      <c r="ML29" s="68">
        <v>100.38</v>
      </c>
      <c r="MM29" s="68">
        <v>1.92</v>
      </c>
      <c r="MN29" s="68">
        <v>11.4</v>
      </c>
      <c r="MO29" s="103">
        <v>9.8800000000000008</v>
      </c>
      <c r="MP29" s="68">
        <v>0</v>
      </c>
      <c r="MQ29" s="105">
        <v>10.079999999999018</v>
      </c>
      <c r="MR29" s="68">
        <v>0</v>
      </c>
      <c r="MS29" s="68">
        <v>17.25</v>
      </c>
      <c r="MT29" s="68">
        <v>12.76</v>
      </c>
      <c r="MU29" s="68">
        <v>0</v>
      </c>
      <c r="MV29" s="68">
        <v>54.24</v>
      </c>
      <c r="MW29" s="68">
        <v>0</v>
      </c>
      <c r="MX29" s="68">
        <v>0</v>
      </c>
      <c r="MY29" s="68">
        <v>11.92</v>
      </c>
      <c r="MZ29" s="103">
        <v>14.6</v>
      </c>
      <c r="NA29" s="68">
        <v>0</v>
      </c>
      <c r="NB29" s="68">
        <v>1.89</v>
      </c>
      <c r="NC29" s="68">
        <v>0</v>
      </c>
      <c r="ND29" s="68">
        <v>7.74</v>
      </c>
      <c r="NE29" s="68">
        <v>7.86</v>
      </c>
      <c r="NF29" s="68">
        <v>3.9740000000000002</v>
      </c>
      <c r="NG29" s="103">
        <v>18</v>
      </c>
      <c r="NH29" s="68">
        <v>6.45</v>
      </c>
      <c r="NI29" s="68">
        <v>0.16700000000000001</v>
      </c>
      <c r="NJ29" s="103">
        <v>0</v>
      </c>
      <c r="NK29" s="68">
        <v>0</v>
      </c>
      <c r="NL29" s="68">
        <v>27.02</v>
      </c>
      <c r="NM29" s="68">
        <v>2.4</v>
      </c>
      <c r="NN29" s="68">
        <v>74.84</v>
      </c>
      <c r="NO29" s="68">
        <v>55.38</v>
      </c>
      <c r="NP29" s="68">
        <v>0</v>
      </c>
      <c r="NQ29" s="68">
        <v>88.32</v>
      </c>
      <c r="NR29" s="68">
        <v>0</v>
      </c>
      <c r="NS29" s="68">
        <v>4.3979999999999997</v>
      </c>
      <c r="NT29" s="68">
        <v>20.16</v>
      </c>
      <c r="NU29" s="68">
        <v>18.100000000000001</v>
      </c>
      <c r="NV29" s="68">
        <v>6.14</v>
      </c>
      <c r="NW29" s="68">
        <v>3.66</v>
      </c>
      <c r="NX29" s="68">
        <v>0</v>
      </c>
      <c r="NY29" s="68">
        <v>0</v>
      </c>
      <c r="NZ29" s="68">
        <v>0</v>
      </c>
      <c r="OA29" s="106">
        <f>'Прием от ВЭ'!BT22</f>
        <v>23156.126155395508</v>
      </c>
      <c r="OB29" s="69">
        <v>5.6000000000000005</v>
      </c>
      <c r="OC29" s="70">
        <v>0.28000000000000003</v>
      </c>
      <c r="OD29" s="81">
        <v>0</v>
      </c>
      <c r="OE29" s="71">
        <v>22.73</v>
      </c>
      <c r="OF29" s="72">
        <v>13.82</v>
      </c>
      <c r="OG29" s="92">
        <v>0</v>
      </c>
      <c r="OH29" s="93">
        <v>0</v>
      </c>
      <c r="OI29" s="169">
        <v>45.8</v>
      </c>
      <c r="OJ29" s="167">
        <v>34.51</v>
      </c>
      <c r="OK29" s="115">
        <v>40</v>
      </c>
      <c r="OL29" s="163">
        <v>5.76</v>
      </c>
      <c r="OM29" s="71">
        <v>10.18</v>
      </c>
      <c r="ON29" s="165">
        <v>14.4</v>
      </c>
      <c r="OO29" s="127">
        <v>0.36000000001195076</v>
      </c>
      <c r="OP29" s="128">
        <v>8.279999999967913</v>
      </c>
      <c r="OQ29" s="120">
        <v>9.9999999999909051</v>
      </c>
      <c r="OR29" s="73">
        <v>69.999999999936335</v>
      </c>
      <c r="OS29" s="74">
        <v>1159.9999999998545</v>
      </c>
      <c r="OT29" s="75">
        <v>61</v>
      </c>
      <c r="OU29" s="75">
        <v>24</v>
      </c>
      <c r="OV29" s="80">
        <v>30.72</v>
      </c>
      <c r="OW29" s="140">
        <v>30.4</v>
      </c>
      <c r="OX29" s="110">
        <f t="shared" si="0"/>
        <v>31416.910655395266</v>
      </c>
    </row>
    <row r="30" spans="1:414" ht="12.95" x14ac:dyDescent="0.25">
      <c r="A30" s="65">
        <f>$A$29+TIME(1,0,0)</f>
        <v>43817.666666666628</v>
      </c>
      <c r="B30" s="58">
        <v>164</v>
      </c>
      <c r="C30" s="58">
        <v>91.8</v>
      </c>
      <c r="D30" s="58">
        <v>0</v>
      </c>
      <c r="E30" s="58">
        <v>56.46</v>
      </c>
      <c r="F30" s="58">
        <v>8.4960000000000004</v>
      </c>
      <c r="G30" s="58">
        <v>55.944000000000003</v>
      </c>
      <c r="H30" s="58">
        <v>8.11</v>
      </c>
      <c r="I30" s="58">
        <v>0</v>
      </c>
      <c r="J30" s="58">
        <v>30.18</v>
      </c>
      <c r="K30" s="58">
        <v>45.18</v>
      </c>
      <c r="L30" s="58">
        <v>11.8</v>
      </c>
      <c r="M30" s="58">
        <v>24.24</v>
      </c>
      <c r="N30" s="58">
        <v>36.880000000000003</v>
      </c>
      <c r="O30" s="58">
        <v>0</v>
      </c>
      <c r="P30" s="58">
        <v>0</v>
      </c>
      <c r="Q30" s="58">
        <v>0</v>
      </c>
      <c r="R30" s="58">
        <v>0</v>
      </c>
      <c r="S30" s="58">
        <v>0</v>
      </c>
      <c r="T30" s="58">
        <v>25.44</v>
      </c>
      <c r="U30" s="58">
        <v>11.76</v>
      </c>
      <c r="V30" s="58">
        <v>0.38</v>
      </c>
      <c r="W30" s="58">
        <v>10.06</v>
      </c>
      <c r="X30" s="58">
        <v>9.42</v>
      </c>
      <c r="Y30" s="58">
        <v>11.42</v>
      </c>
      <c r="Z30" s="58">
        <v>0.48</v>
      </c>
      <c r="AA30" s="58">
        <v>0</v>
      </c>
      <c r="AB30" s="58">
        <v>113.58</v>
      </c>
      <c r="AC30" s="58">
        <v>16.12</v>
      </c>
      <c r="AD30" s="58">
        <v>15.68</v>
      </c>
      <c r="AE30" s="58">
        <v>6.32</v>
      </c>
      <c r="AF30" s="58">
        <v>0</v>
      </c>
      <c r="AG30" s="58">
        <v>0</v>
      </c>
      <c r="AH30" s="58">
        <v>8.76</v>
      </c>
      <c r="AI30" s="58">
        <v>67.56</v>
      </c>
      <c r="AJ30" s="58">
        <v>27.3</v>
      </c>
      <c r="AK30" s="58">
        <v>30.344999999999999</v>
      </c>
      <c r="AL30" s="58">
        <v>18.18</v>
      </c>
      <c r="AM30" s="58">
        <v>28.02</v>
      </c>
      <c r="AN30" s="58">
        <v>11.64</v>
      </c>
      <c r="AO30" s="58">
        <v>38.119999999999997</v>
      </c>
      <c r="AP30" s="58">
        <v>42.48</v>
      </c>
      <c r="AQ30" s="58">
        <v>3.14</v>
      </c>
      <c r="AR30" s="58">
        <v>15.02</v>
      </c>
      <c r="AS30" s="58">
        <v>10.64</v>
      </c>
      <c r="AT30" s="58">
        <v>101.8</v>
      </c>
      <c r="AU30" s="58">
        <v>4.4999999999999998E-2</v>
      </c>
      <c r="AV30" s="66">
        <v>19.2</v>
      </c>
      <c r="AW30" s="67">
        <v>199.2</v>
      </c>
      <c r="AX30" s="58">
        <v>0</v>
      </c>
      <c r="AY30" s="58">
        <v>0</v>
      </c>
      <c r="AZ30" s="58">
        <v>0</v>
      </c>
      <c r="BA30" s="58">
        <v>0</v>
      </c>
      <c r="BB30" s="58">
        <v>0</v>
      </c>
      <c r="BC30" s="58">
        <v>0</v>
      </c>
      <c r="BD30" s="58">
        <v>0</v>
      </c>
      <c r="BE30" s="58">
        <v>0</v>
      </c>
      <c r="BF30" s="58">
        <v>0</v>
      </c>
      <c r="BG30" s="58">
        <v>0</v>
      </c>
      <c r="BH30" s="58">
        <v>106.92</v>
      </c>
      <c r="BI30" s="58">
        <v>0.50600000000000001</v>
      </c>
      <c r="BJ30" s="58">
        <v>0.79100000000000004</v>
      </c>
      <c r="BK30" s="58">
        <v>0.82350000000000001</v>
      </c>
      <c r="BL30" s="58">
        <v>6.8000000000000005E-2</v>
      </c>
      <c r="BM30" s="58">
        <v>7.4999999999999997E-3</v>
      </c>
      <c r="BN30" s="58">
        <v>64.319999999999993</v>
      </c>
      <c r="BO30" s="58">
        <v>0.71350000000000002</v>
      </c>
      <c r="BP30" s="58">
        <v>0.51</v>
      </c>
      <c r="BQ30" s="54"/>
      <c r="BR30" s="58">
        <v>1.0024999999999999</v>
      </c>
      <c r="BS30" s="58">
        <v>19.32</v>
      </c>
      <c r="BT30" s="58">
        <v>121.44</v>
      </c>
      <c r="BU30" s="58">
        <v>0.61450000000000005</v>
      </c>
      <c r="BV30" s="58">
        <v>73.48</v>
      </c>
      <c r="BW30" s="58">
        <v>62.08</v>
      </c>
      <c r="BX30" s="58">
        <v>311.39999999999998</v>
      </c>
      <c r="BY30" s="58">
        <v>0</v>
      </c>
      <c r="BZ30" s="58">
        <v>220.32</v>
      </c>
      <c r="CA30" s="58">
        <v>18.36</v>
      </c>
      <c r="CB30" s="58">
        <v>19.04</v>
      </c>
      <c r="CC30" s="58">
        <v>0</v>
      </c>
      <c r="CD30" s="58">
        <v>0</v>
      </c>
      <c r="CE30" s="58">
        <v>1.1399999999999999</v>
      </c>
      <c r="CF30" s="58">
        <v>6.72</v>
      </c>
      <c r="CG30" s="58">
        <v>0</v>
      </c>
      <c r="CH30" s="58">
        <v>44.44</v>
      </c>
      <c r="CI30" s="58">
        <v>43.02</v>
      </c>
      <c r="CJ30" s="58">
        <v>16.48</v>
      </c>
      <c r="CK30" s="58">
        <v>0</v>
      </c>
      <c r="CL30" s="58">
        <v>0</v>
      </c>
      <c r="CM30" s="58">
        <v>3.25</v>
      </c>
      <c r="CN30" s="58">
        <v>131.04</v>
      </c>
      <c r="CO30" s="58">
        <v>131.84</v>
      </c>
      <c r="CP30" s="58">
        <v>70.8</v>
      </c>
      <c r="CQ30" s="58">
        <v>0</v>
      </c>
      <c r="CR30" s="58">
        <v>0</v>
      </c>
      <c r="CS30" s="58">
        <v>129.4</v>
      </c>
      <c r="CT30" s="58">
        <v>11.475</v>
      </c>
      <c r="CU30" s="58">
        <v>21.56</v>
      </c>
      <c r="CV30" s="58">
        <v>103.08</v>
      </c>
      <c r="CW30" s="58">
        <v>0</v>
      </c>
      <c r="CX30" s="58">
        <v>58.44</v>
      </c>
      <c r="CY30" s="58">
        <v>88.2</v>
      </c>
      <c r="CZ30" s="58">
        <v>70.56</v>
      </c>
      <c r="DA30" s="58">
        <v>0.72350000000000003</v>
      </c>
      <c r="DB30" s="58">
        <v>0</v>
      </c>
      <c r="DC30" s="58">
        <v>0</v>
      </c>
      <c r="DD30" s="58">
        <v>76.599999999999994</v>
      </c>
      <c r="DE30" s="58">
        <v>11.54</v>
      </c>
      <c r="DF30" s="58">
        <v>0</v>
      </c>
      <c r="DG30" s="58">
        <v>19.2</v>
      </c>
      <c r="DH30" s="58">
        <v>0</v>
      </c>
      <c r="DI30" s="58">
        <v>85.02</v>
      </c>
      <c r="DJ30" s="58">
        <v>37.65</v>
      </c>
      <c r="DK30" s="58">
        <v>7.65</v>
      </c>
      <c r="DL30" s="58">
        <v>0.35099999999999998</v>
      </c>
      <c r="DM30" s="58">
        <v>0</v>
      </c>
      <c r="DN30" s="58">
        <v>8.4</v>
      </c>
      <c r="DO30" s="58">
        <v>0.51400000000000001</v>
      </c>
      <c r="DP30" s="58">
        <v>0</v>
      </c>
      <c r="DQ30" s="58">
        <v>1.8734999999999999</v>
      </c>
      <c r="DR30" s="58">
        <v>128.19999999999999</v>
      </c>
      <c r="DS30" s="58">
        <v>0</v>
      </c>
      <c r="DT30" s="58">
        <v>128.19999999999999</v>
      </c>
      <c r="DU30" s="58">
        <v>0</v>
      </c>
      <c r="DV30" s="58">
        <v>76.599999999999994</v>
      </c>
      <c r="DW30" s="68">
        <v>0</v>
      </c>
      <c r="DX30" s="68">
        <v>1.77</v>
      </c>
      <c r="DY30" s="68">
        <v>1.2</v>
      </c>
      <c r="DZ30" s="68">
        <v>1.59</v>
      </c>
      <c r="EA30" s="68">
        <v>3.48</v>
      </c>
      <c r="EB30" s="68">
        <v>11.37</v>
      </c>
      <c r="EC30" s="68">
        <v>5.7</v>
      </c>
      <c r="ED30" s="68">
        <v>0</v>
      </c>
      <c r="EE30" s="68">
        <v>20.440000000000001</v>
      </c>
      <c r="EF30" s="68">
        <v>0</v>
      </c>
      <c r="EG30" s="68">
        <v>0</v>
      </c>
      <c r="EH30" s="68">
        <v>0</v>
      </c>
      <c r="EI30" s="68">
        <v>0.13</v>
      </c>
      <c r="EJ30" s="68">
        <v>3.12</v>
      </c>
      <c r="EK30" s="68">
        <v>0</v>
      </c>
      <c r="EL30" s="68">
        <v>0</v>
      </c>
      <c r="EM30" s="68">
        <v>15.18</v>
      </c>
      <c r="EN30" s="68">
        <v>41.55</v>
      </c>
      <c r="EO30" s="68">
        <v>22.4</v>
      </c>
      <c r="EP30" s="68">
        <v>27.96</v>
      </c>
      <c r="EQ30" s="68">
        <v>0</v>
      </c>
      <c r="ER30" s="68">
        <v>11.82</v>
      </c>
      <c r="ES30" s="68">
        <v>7.008</v>
      </c>
      <c r="ET30" s="68">
        <v>13.728</v>
      </c>
      <c r="EU30" s="68">
        <v>107.94</v>
      </c>
      <c r="EV30" s="68">
        <v>40.56</v>
      </c>
      <c r="EW30" s="68">
        <v>8.85</v>
      </c>
      <c r="EX30" s="68">
        <v>0</v>
      </c>
      <c r="EY30" s="68">
        <v>5.96</v>
      </c>
      <c r="EZ30" s="68">
        <v>0</v>
      </c>
      <c r="FA30" s="68">
        <v>27.12</v>
      </c>
      <c r="FB30" s="68">
        <v>141.5</v>
      </c>
      <c r="FC30" s="68">
        <v>54</v>
      </c>
      <c r="FD30" s="68">
        <v>41.82</v>
      </c>
      <c r="FE30" s="68">
        <v>141.96</v>
      </c>
      <c r="FF30" s="68">
        <v>57.3</v>
      </c>
      <c r="FG30" s="68">
        <v>0</v>
      </c>
      <c r="FH30" s="68">
        <v>44.34</v>
      </c>
      <c r="FI30" s="68">
        <v>63.6</v>
      </c>
      <c r="FJ30" s="68">
        <v>89.52</v>
      </c>
      <c r="FK30" s="68">
        <v>171.6</v>
      </c>
      <c r="FL30" s="68">
        <v>110.52</v>
      </c>
      <c r="FM30" s="68">
        <v>0.05</v>
      </c>
      <c r="FN30" s="68">
        <v>0.32</v>
      </c>
      <c r="FO30" s="68">
        <v>2.355</v>
      </c>
      <c r="FP30" s="68">
        <v>0</v>
      </c>
      <c r="FQ30" s="68">
        <v>25</v>
      </c>
      <c r="FR30" s="68">
        <v>71.400000000000006</v>
      </c>
      <c r="FS30" s="68">
        <v>26.82</v>
      </c>
      <c r="FT30" s="68">
        <v>9.92</v>
      </c>
      <c r="FU30" s="68">
        <v>9.33</v>
      </c>
      <c r="FV30" s="68">
        <v>11.635999999999999</v>
      </c>
      <c r="FW30" s="68">
        <v>13.38</v>
      </c>
      <c r="FX30" s="68">
        <v>84.78</v>
      </c>
      <c r="FY30" s="68">
        <v>3.78</v>
      </c>
      <c r="FZ30" s="68">
        <v>65.52</v>
      </c>
      <c r="GA30" s="68">
        <v>5.3849999999999998</v>
      </c>
      <c r="GB30" s="68">
        <v>6.24</v>
      </c>
      <c r="GC30" s="68">
        <v>10.06</v>
      </c>
      <c r="GD30" s="68">
        <v>18.84</v>
      </c>
      <c r="GE30" s="68">
        <v>84.78</v>
      </c>
      <c r="GF30" s="68">
        <v>7.12</v>
      </c>
      <c r="GG30" s="68">
        <v>5.52</v>
      </c>
      <c r="GH30" s="68">
        <v>3.6</v>
      </c>
      <c r="GI30" s="68">
        <v>2.2799999999999998</v>
      </c>
      <c r="GJ30" s="68">
        <v>0.13</v>
      </c>
      <c r="GK30" s="68">
        <v>8.18</v>
      </c>
      <c r="GL30" s="68">
        <v>13.5</v>
      </c>
      <c r="GM30" s="68">
        <v>1540.8</v>
      </c>
      <c r="GN30" s="68">
        <v>1.76</v>
      </c>
      <c r="GO30" s="68">
        <v>0.08</v>
      </c>
      <c r="GP30" s="68">
        <v>0</v>
      </c>
      <c r="GQ30" s="68">
        <v>0</v>
      </c>
      <c r="GR30" s="68">
        <v>87</v>
      </c>
      <c r="GS30" s="68">
        <v>80.599999999999994</v>
      </c>
      <c r="GT30" s="68">
        <v>1.28</v>
      </c>
      <c r="GU30" s="68">
        <v>22.26</v>
      </c>
      <c r="GV30" s="68">
        <v>1</v>
      </c>
      <c r="GW30" s="68">
        <v>0</v>
      </c>
      <c r="GX30" s="68">
        <v>42.51</v>
      </c>
      <c r="GY30" s="68">
        <v>1</v>
      </c>
      <c r="GZ30" s="68">
        <v>0</v>
      </c>
      <c r="HA30" s="68">
        <v>16.8</v>
      </c>
      <c r="HB30" s="68">
        <v>43.56</v>
      </c>
      <c r="HC30" s="68">
        <v>4.05</v>
      </c>
      <c r="HD30" s="68">
        <v>36.840000000000003</v>
      </c>
      <c r="HE30" s="68">
        <v>65.92</v>
      </c>
      <c r="HF30" s="68">
        <v>0</v>
      </c>
      <c r="HG30" s="68">
        <v>0</v>
      </c>
      <c r="HH30" s="68">
        <v>33.725000000000001</v>
      </c>
      <c r="HI30" s="68">
        <v>30.675000000000001</v>
      </c>
      <c r="HJ30" s="68">
        <v>0.94699999999999995</v>
      </c>
      <c r="HK30" s="68">
        <v>17.32</v>
      </c>
      <c r="HL30" s="68">
        <v>5.4</v>
      </c>
      <c r="HM30" s="68">
        <v>0.72</v>
      </c>
      <c r="HN30" s="68">
        <v>10.8</v>
      </c>
      <c r="HO30" s="68">
        <v>10.08</v>
      </c>
      <c r="HP30" s="68">
        <v>9.84</v>
      </c>
      <c r="HQ30" s="68">
        <v>0</v>
      </c>
      <c r="HR30" s="68">
        <v>0</v>
      </c>
      <c r="HS30" s="68">
        <v>0</v>
      </c>
      <c r="HT30" s="68">
        <v>0</v>
      </c>
      <c r="HU30" s="68">
        <v>0</v>
      </c>
      <c r="HV30" s="68">
        <v>0</v>
      </c>
      <c r="HW30" s="122">
        <v>0</v>
      </c>
      <c r="HX30" s="68">
        <v>0</v>
      </c>
      <c r="HY30" s="68">
        <v>0</v>
      </c>
      <c r="HZ30" s="68">
        <v>0</v>
      </c>
      <c r="IA30" s="68">
        <v>0</v>
      </c>
      <c r="IB30" s="68">
        <v>0</v>
      </c>
      <c r="IC30" s="68">
        <v>0</v>
      </c>
      <c r="ID30" s="68">
        <v>0</v>
      </c>
      <c r="IE30" s="68">
        <v>0</v>
      </c>
      <c r="IF30" s="68">
        <v>0</v>
      </c>
      <c r="IG30" s="68">
        <v>0</v>
      </c>
      <c r="IH30" s="68">
        <v>0</v>
      </c>
      <c r="II30" s="68">
        <v>0</v>
      </c>
      <c r="IJ30" s="68">
        <v>0</v>
      </c>
      <c r="IK30" s="68">
        <v>0</v>
      </c>
      <c r="IL30" s="68">
        <v>0</v>
      </c>
      <c r="IM30" s="68">
        <v>0</v>
      </c>
      <c r="IN30" s="68">
        <v>5.6</v>
      </c>
      <c r="IO30" s="68">
        <v>0</v>
      </c>
      <c r="IP30" s="68">
        <v>0</v>
      </c>
      <c r="IQ30" s="68">
        <v>0</v>
      </c>
      <c r="IR30" s="68">
        <v>5.49</v>
      </c>
      <c r="IS30" s="68">
        <v>3.18</v>
      </c>
      <c r="IT30" s="68">
        <v>15.809999999999997</v>
      </c>
      <c r="IU30" s="68">
        <v>31.655999999999999</v>
      </c>
      <c r="IV30" s="68">
        <v>155.46</v>
      </c>
      <c r="IW30" s="68">
        <v>64.8</v>
      </c>
      <c r="IX30" s="68">
        <v>40.29</v>
      </c>
      <c r="IY30" s="68">
        <v>14.19</v>
      </c>
      <c r="IZ30" s="68">
        <v>9.24</v>
      </c>
      <c r="JA30" s="68">
        <v>0</v>
      </c>
      <c r="JB30" s="68">
        <v>38.28</v>
      </c>
      <c r="JC30" s="68">
        <v>4.2999999999999997E-2</v>
      </c>
      <c r="JD30" s="68">
        <v>35.44</v>
      </c>
      <c r="JE30" s="68">
        <v>16.84</v>
      </c>
      <c r="JF30" s="68">
        <v>24.888000000000002</v>
      </c>
      <c r="JG30" s="68">
        <v>32.112000000000002</v>
      </c>
      <c r="JH30" s="68">
        <v>0</v>
      </c>
      <c r="JI30" s="103">
        <v>8.2799999999999994</v>
      </c>
      <c r="JJ30" s="68">
        <v>40.04</v>
      </c>
      <c r="JK30" s="68">
        <v>6.42</v>
      </c>
      <c r="JL30" s="68">
        <v>88.2</v>
      </c>
      <c r="JM30" s="68">
        <v>62.58</v>
      </c>
      <c r="JN30" s="68">
        <v>17.14</v>
      </c>
      <c r="JO30" s="68">
        <v>26.04</v>
      </c>
      <c r="JP30" s="68">
        <v>0.47499999999999998</v>
      </c>
      <c r="JQ30" s="68">
        <v>5.97</v>
      </c>
      <c r="JR30" s="68">
        <v>0.02</v>
      </c>
      <c r="JS30" s="68">
        <v>0</v>
      </c>
      <c r="JT30" s="68">
        <v>42.78</v>
      </c>
      <c r="JU30" s="68">
        <v>29.2</v>
      </c>
      <c r="JV30" s="68">
        <v>4.4400000000000004</v>
      </c>
      <c r="JW30" s="68">
        <v>0.82499999999999996</v>
      </c>
      <c r="JX30" s="68">
        <v>18.2</v>
      </c>
      <c r="JY30" s="68">
        <v>62.24</v>
      </c>
      <c r="JZ30" s="68">
        <v>109.28</v>
      </c>
      <c r="KA30" s="68">
        <v>10.545</v>
      </c>
      <c r="KB30" s="68">
        <v>58.4</v>
      </c>
      <c r="KC30" s="68">
        <v>28.74</v>
      </c>
      <c r="KD30" s="68">
        <v>0</v>
      </c>
      <c r="KE30" s="68">
        <v>0.02</v>
      </c>
      <c r="KF30" s="68">
        <v>3.54</v>
      </c>
      <c r="KG30" s="68">
        <v>9.9600000000000009</v>
      </c>
      <c r="KH30" s="68">
        <v>6</v>
      </c>
      <c r="KI30" s="68">
        <v>5.38</v>
      </c>
      <c r="KJ30" s="68">
        <v>36.840000000000003</v>
      </c>
      <c r="KK30" s="68">
        <v>40.56</v>
      </c>
      <c r="KL30" s="68">
        <v>22.62</v>
      </c>
      <c r="KM30" s="68">
        <v>73.319999999999993</v>
      </c>
      <c r="KN30" s="68">
        <v>8.34</v>
      </c>
      <c r="KO30" s="68">
        <v>86.82</v>
      </c>
      <c r="KP30" s="68">
        <v>0</v>
      </c>
      <c r="KQ30" s="68">
        <v>11.91</v>
      </c>
      <c r="KR30" s="68">
        <v>0.71</v>
      </c>
      <c r="KS30" s="68">
        <v>0</v>
      </c>
      <c r="KT30" s="68">
        <v>8.52</v>
      </c>
      <c r="KU30" s="68">
        <v>9.24</v>
      </c>
      <c r="KV30" s="68">
        <v>0</v>
      </c>
      <c r="KW30" s="68">
        <v>15.78</v>
      </c>
      <c r="KX30" s="68">
        <v>0</v>
      </c>
      <c r="KY30" s="68">
        <v>39.520000000000003</v>
      </c>
      <c r="KZ30" s="68">
        <v>145.88</v>
      </c>
      <c r="LA30" s="68">
        <v>17.149999999999999</v>
      </c>
      <c r="LB30" s="68">
        <v>6.24</v>
      </c>
      <c r="LC30" s="68">
        <v>18.600000000000001</v>
      </c>
      <c r="LD30" s="68">
        <v>1.47</v>
      </c>
      <c r="LE30" s="68">
        <v>3.86</v>
      </c>
      <c r="LF30" s="68">
        <v>1.1325000000000001</v>
      </c>
      <c r="LG30" s="68">
        <v>0</v>
      </c>
      <c r="LH30" s="68">
        <v>159</v>
      </c>
      <c r="LI30" s="68">
        <v>0</v>
      </c>
      <c r="LJ30" s="103">
        <v>20.63</v>
      </c>
      <c r="LK30" s="68">
        <v>1.23</v>
      </c>
      <c r="LL30" s="68">
        <v>0</v>
      </c>
      <c r="LM30" s="68">
        <v>1.1325000000000001</v>
      </c>
      <c r="LN30" s="68">
        <v>6.96</v>
      </c>
      <c r="LO30" s="68">
        <v>22.08</v>
      </c>
      <c r="LP30" s="68">
        <v>37.479999999999997</v>
      </c>
      <c r="LQ30" s="68">
        <v>48.08</v>
      </c>
      <c r="LR30" s="68">
        <v>11.88</v>
      </c>
      <c r="LS30" s="68">
        <v>49.65</v>
      </c>
      <c r="LT30" s="68">
        <v>10.17</v>
      </c>
      <c r="LU30" s="68">
        <v>14.396000000000001</v>
      </c>
      <c r="LV30" s="68">
        <v>14.865</v>
      </c>
      <c r="LW30" s="103">
        <v>31.26</v>
      </c>
      <c r="LX30" s="68">
        <v>14.82</v>
      </c>
      <c r="LY30" s="68">
        <v>17.43</v>
      </c>
      <c r="LZ30" s="68">
        <v>12.765000000000001</v>
      </c>
      <c r="MA30" s="104">
        <v>19.77</v>
      </c>
      <c r="MB30" s="68">
        <v>0</v>
      </c>
      <c r="MC30" s="68">
        <v>0</v>
      </c>
      <c r="MD30" s="68">
        <v>36.72</v>
      </c>
      <c r="ME30" s="68">
        <v>36.72</v>
      </c>
      <c r="MF30" s="68">
        <v>0</v>
      </c>
      <c r="MG30" s="68">
        <v>0</v>
      </c>
      <c r="MH30" s="68">
        <v>16.7</v>
      </c>
      <c r="MI30" s="68">
        <v>0</v>
      </c>
      <c r="MJ30" s="68">
        <v>0</v>
      </c>
      <c r="MK30" s="68">
        <v>0</v>
      </c>
      <c r="ML30" s="68">
        <v>96.9</v>
      </c>
      <c r="MM30" s="68">
        <v>3</v>
      </c>
      <c r="MN30" s="68">
        <v>11.2</v>
      </c>
      <c r="MO30" s="103">
        <v>9.52</v>
      </c>
      <c r="MP30" s="68">
        <v>0</v>
      </c>
      <c r="MQ30" s="105">
        <v>11.520000000000437</v>
      </c>
      <c r="MR30" s="68">
        <v>0</v>
      </c>
      <c r="MS30" s="68">
        <v>17.61</v>
      </c>
      <c r="MT30" s="68">
        <v>12.84</v>
      </c>
      <c r="MU30" s="68">
        <v>0</v>
      </c>
      <c r="MV30" s="68">
        <v>52.08</v>
      </c>
      <c r="MW30" s="68">
        <v>0</v>
      </c>
      <c r="MX30" s="68">
        <v>0</v>
      </c>
      <c r="MY30" s="68">
        <v>12.16</v>
      </c>
      <c r="MZ30" s="103">
        <v>13.6</v>
      </c>
      <c r="NA30" s="68">
        <v>0</v>
      </c>
      <c r="NB30" s="68">
        <v>1.2</v>
      </c>
      <c r="NC30" s="68">
        <v>0</v>
      </c>
      <c r="ND30" s="68">
        <v>6.99</v>
      </c>
      <c r="NE30" s="68">
        <v>6.96</v>
      </c>
      <c r="NF30" s="68">
        <v>4.2640000000000002</v>
      </c>
      <c r="NG30" s="103">
        <v>19.079999999999998</v>
      </c>
      <c r="NH30" s="68">
        <v>7.335</v>
      </c>
      <c r="NI30" s="68">
        <v>0.109</v>
      </c>
      <c r="NJ30" s="103">
        <v>0</v>
      </c>
      <c r="NK30" s="68">
        <v>0</v>
      </c>
      <c r="NL30" s="68">
        <v>30.04</v>
      </c>
      <c r="NM30" s="68">
        <v>2.4300000000000002</v>
      </c>
      <c r="NN30" s="68">
        <v>79.2</v>
      </c>
      <c r="NO30" s="68">
        <v>55.68</v>
      </c>
      <c r="NP30" s="68">
        <v>0</v>
      </c>
      <c r="NQ30" s="68">
        <v>94.48</v>
      </c>
      <c r="NR30" s="68">
        <v>0</v>
      </c>
      <c r="NS30" s="68">
        <v>4.101</v>
      </c>
      <c r="NT30" s="68">
        <v>23.07</v>
      </c>
      <c r="NU30" s="68">
        <v>19.25</v>
      </c>
      <c r="NV30" s="68">
        <v>7.34</v>
      </c>
      <c r="NW30" s="68">
        <v>4.3499999999999996</v>
      </c>
      <c r="NX30" s="68">
        <v>0</v>
      </c>
      <c r="NY30" s="68">
        <v>0</v>
      </c>
      <c r="NZ30" s="68">
        <v>0</v>
      </c>
      <c r="OA30" s="106">
        <f>'Прием от ВЭ'!BT23</f>
        <v>24218.564442138671</v>
      </c>
      <c r="OB30" s="69">
        <v>5.5400000000000009</v>
      </c>
      <c r="OC30" s="70">
        <v>0.27700000000000002</v>
      </c>
      <c r="OD30" s="71">
        <v>0</v>
      </c>
      <c r="OE30" s="71">
        <v>5.38</v>
      </c>
      <c r="OF30" s="72">
        <v>13.04</v>
      </c>
      <c r="OG30" s="92">
        <v>0</v>
      </c>
      <c r="OH30" s="93">
        <v>0</v>
      </c>
      <c r="OI30" s="169">
        <v>52.1</v>
      </c>
      <c r="OJ30" s="167">
        <v>37.729999999999997</v>
      </c>
      <c r="OK30" s="115">
        <v>39</v>
      </c>
      <c r="OL30" s="163">
        <v>7.24</v>
      </c>
      <c r="OM30" s="71">
        <v>18.329999999999998</v>
      </c>
      <c r="ON30" s="165">
        <v>11.81</v>
      </c>
      <c r="OO30" s="127">
        <v>0.36000000001195076</v>
      </c>
      <c r="OP30" s="128">
        <v>7.2000000000343789</v>
      </c>
      <c r="OQ30" s="120">
        <v>9.9999999999909051</v>
      </c>
      <c r="OR30" s="73">
        <v>90.000000000031832</v>
      </c>
      <c r="OS30" s="74">
        <v>1369.9999999989814</v>
      </c>
      <c r="OT30" s="75">
        <v>60</v>
      </c>
      <c r="OU30" s="75">
        <v>24</v>
      </c>
      <c r="OV30" s="80">
        <v>29.12</v>
      </c>
      <c r="OW30" s="68">
        <v>28.96</v>
      </c>
      <c r="OX30" s="111">
        <f>SUM(DW30:OW30)</f>
        <v>32755.174442137723</v>
      </c>
    </row>
    <row r="31" spans="1:414" ht="12.95" x14ac:dyDescent="0.25">
      <c r="A31" s="65">
        <f>$A$30+TIME(1,0,0)</f>
        <v>43817.708333333292</v>
      </c>
      <c r="B31" s="58">
        <v>151.6</v>
      </c>
      <c r="C31" s="58">
        <v>88.92</v>
      </c>
      <c r="D31" s="58">
        <v>0</v>
      </c>
      <c r="E31" s="58">
        <v>43.56</v>
      </c>
      <c r="F31" s="58">
        <v>4.992</v>
      </c>
      <c r="G31" s="58">
        <v>33.768000000000001</v>
      </c>
      <c r="H31" s="58">
        <v>7.68</v>
      </c>
      <c r="I31" s="58">
        <v>0</v>
      </c>
      <c r="J31" s="58">
        <v>34.5</v>
      </c>
      <c r="K31" s="58">
        <v>43.89</v>
      </c>
      <c r="L31" s="58">
        <v>10.36</v>
      </c>
      <c r="M31" s="58">
        <v>30.54</v>
      </c>
      <c r="N31" s="58">
        <v>34.840000000000003</v>
      </c>
      <c r="O31" s="58">
        <v>0</v>
      </c>
      <c r="P31" s="58">
        <v>0</v>
      </c>
      <c r="Q31" s="58">
        <v>0</v>
      </c>
      <c r="R31" s="58">
        <v>0</v>
      </c>
      <c r="S31" s="58">
        <v>0</v>
      </c>
      <c r="T31" s="58">
        <v>27.18</v>
      </c>
      <c r="U31" s="58">
        <v>14.42</v>
      </c>
      <c r="V31" s="58">
        <v>0.38</v>
      </c>
      <c r="W31" s="58">
        <v>5.34</v>
      </c>
      <c r="X31" s="58">
        <v>8.0399999999999991</v>
      </c>
      <c r="Y31" s="58">
        <v>4.28</v>
      </c>
      <c r="Z31" s="58">
        <v>0.435</v>
      </c>
      <c r="AA31" s="58">
        <v>0</v>
      </c>
      <c r="AB31" s="58">
        <v>111.6</v>
      </c>
      <c r="AC31" s="58">
        <v>16.059999999999999</v>
      </c>
      <c r="AD31" s="58">
        <v>15.58</v>
      </c>
      <c r="AE31" s="58">
        <v>7.68</v>
      </c>
      <c r="AF31" s="58">
        <v>0</v>
      </c>
      <c r="AG31" s="58">
        <v>0</v>
      </c>
      <c r="AH31" s="58">
        <v>9.7200000000000006</v>
      </c>
      <c r="AI31" s="58">
        <v>67.5</v>
      </c>
      <c r="AJ31" s="58">
        <v>34.229999999999997</v>
      </c>
      <c r="AK31" s="58">
        <v>32.1</v>
      </c>
      <c r="AL31" s="58">
        <v>20.46</v>
      </c>
      <c r="AM31" s="58">
        <v>23.66</v>
      </c>
      <c r="AN31" s="58">
        <v>12.42</v>
      </c>
      <c r="AO31" s="58">
        <v>38.64</v>
      </c>
      <c r="AP31" s="58">
        <v>47.54</v>
      </c>
      <c r="AQ31" s="58">
        <v>3.44</v>
      </c>
      <c r="AR31" s="58">
        <v>14.3</v>
      </c>
      <c r="AS31" s="58">
        <v>10.72</v>
      </c>
      <c r="AT31" s="58">
        <v>101.76</v>
      </c>
      <c r="AU31" s="58">
        <v>0.24</v>
      </c>
      <c r="AV31" s="66">
        <v>19.2</v>
      </c>
      <c r="AW31" s="67">
        <v>199.2</v>
      </c>
      <c r="AX31" s="58">
        <v>0</v>
      </c>
      <c r="AY31" s="58">
        <v>0</v>
      </c>
      <c r="AZ31" s="58">
        <v>0</v>
      </c>
      <c r="BA31" s="58">
        <v>0</v>
      </c>
      <c r="BB31" s="58">
        <v>0</v>
      </c>
      <c r="BC31" s="58">
        <v>0</v>
      </c>
      <c r="BD31" s="58">
        <v>0</v>
      </c>
      <c r="BE31" s="58">
        <v>0</v>
      </c>
      <c r="BF31" s="58">
        <v>0</v>
      </c>
      <c r="BG31" s="58">
        <v>0</v>
      </c>
      <c r="BH31" s="58">
        <v>84</v>
      </c>
      <c r="BI31" s="58">
        <v>0.505</v>
      </c>
      <c r="BJ31" s="58">
        <v>0.91849999999999998</v>
      </c>
      <c r="BK31" s="58">
        <v>0.92200000000000004</v>
      </c>
      <c r="BL31" s="58">
        <v>6.4000000000000001E-2</v>
      </c>
      <c r="BM31" s="58">
        <v>6.4999999999999997E-3</v>
      </c>
      <c r="BN31" s="58">
        <v>69.75</v>
      </c>
      <c r="BO31" s="58">
        <v>0.80100000000000005</v>
      </c>
      <c r="BP31" s="58">
        <v>0.54300000000000004</v>
      </c>
      <c r="BQ31" s="54"/>
      <c r="BR31" s="58">
        <v>1.1635</v>
      </c>
      <c r="BS31" s="58">
        <v>23.94</v>
      </c>
      <c r="BT31" s="58">
        <v>133.5</v>
      </c>
      <c r="BU31" s="58">
        <v>0.82850000000000001</v>
      </c>
      <c r="BV31" s="58">
        <v>73.400000000000006</v>
      </c>
      <c r="BW31" s="58">
        <v>63.36</v>
      </c>
      <c r="BX31" s="58">
        <v>277</v>
      </c>
      <c r="BY31" s="58">
        <v>0</v>
      </c>
      <c r="BZ31" s="58">
        <v>205.56</v>
      </c>
      <c r="CA31" s="58">
        <v>19.5</v>
      </c>
      <c r="CB31" s="58">
        <v>18.46</v>
      </c>
      <c r="CC31" s="58">
        <v>0</v>
      </c>
      <c r="CD31" s="58">
        <v>0</v>
      </c>
      <c r="CE31" s="58">
        <v>1.02</v>
      </c>
      <c r="CF31" s="58">
        <v>8.1199999999999992</v>
      </c>
      <c r="CG31" s="58">
        <v>0</v>
      </c>
      <c r="CH31" s="58">
        <v>45.24</v>
      </c>
      <c r="CI31" s="58">
        <v>44.52</v>
      </c>
      <c r="CJ31" s="58">
        <v>14.64</v>
      </c>
      <c r="CK31" s="58">
        <v>0</v>
      </c>
      <c r="CL31" s="58">
        <v>0</v>
      </c>
      <c r="CM31" s="58">
        <v>4.8710000000000004</v>
      </c>
      <c r="CN31" s="58">
        <v>132.56</v>
      </c>
      <c r="CO31" s="58">
        <v>132.47999999999999</v>
      </c>
      <c r="CP31" s="58">
        <v>66.42</v>
      </c>
      <c r="CQ31" s="58">
        <v>0</v>
      </c>
      <c r="CR31" s="58">
        <v>0</v>
      </c>
      <c r="CS31" s="58">
        <v>118.8</v>
      </c>
      <c r="CT31" s="58">
        <v>11.58</v>
      </c>
      <c r="CU31" s="58">
        <v>14.6</v>
      </c>
      <c r="CV31" s="58">
        <v>112.26</v>
      </c>
      <c r="CW31" s="58">
        <v>0</v>
      </c>
      <c r="CX31" s="58">
        <v>60.72</v>
      </c>
      <c r="CY31" s="58">
        <v>90.42</v>
      </c>
      <c r="CZ31" s="58">
        <v>60.96</v>
      </c>
      <c r="DA31" s="58">
        <v>0.8085</v>
      </c>
      <c r="DB31" s="58">
        <v>0</v>
      </c>
      <c r="DC31" s="58">
        <v>0</v>
      </c>
      <c r="DD31" s="58">
        <v>56.44</v>
      </c>
      <c r="DE31" s="58">
        <v>15.12</v>
      </c>
      <c r="DF31" s="58">
        <v>0</v>
      </c>
      <c r="DG31" s="58">
        <v>18.18</v>
      </c>
      <c r="DH31" s="58">
        <v>0</v>
      </c>
      <c r="DI31" s="58">
        <v>103.74</v>
      </c>
      <c r="DJ31" s="58">
        <v>31.2</v>
      </c>
      <c r="DK31" s="58">
        <v>7.65</v>
      </c>
      <c r="DL31" s="58">
        <v>0.433</v>
      </c>
      <c r="DM31" s="58">
        <v>0</v>
      </c>
      <c r="DN31" s="58">
        <v>8.48</v>
      </c>
      <c r="DO31" s="58">
        <v>0.52800000000000002</v>
      </c>
      <c r="DP31" s="58">
        <v>0</v>
      </c>
      <c r="DQ31" s="58">
        <v>26.194500000000001</v>
      </c>
      <c r="DR31" s="58">
        <v>128.1</v>
      </c>
      <c r="DS31" s="58">
        <v>0</v>
      </c>
      <c r="DT31" s="58">
        <v>128.1</v>
      </c>
      <c r="DU31" s="58">
        <v>0</v>
      </c>
      <c r="DV31" s="58">
        <v>56.44</v>
      </c>
      <c r="DW31" s="68">
        <v>0</v>
      </c>
      <c r="DX31" s="68">
        <v>1.845</v>
      </c>
      <c r="DY31" s="68">
        <v>0.79500000000000004</v>
      </c>
      <c r="DZ31" s="68">
        <v>2.09</v>
      </c>
      <c r="EA31" s="68">
        <v>4.32</v>
      </c>
      <c r="EB31" s="68">
        <v>10.71</v>
      </c>
      <c r="EC31" s="68">
        <v>6.12</v>
      </c>
      <c r="ED31" s="68">
        <v>0</v>
      </c>
      <c r="EE31" s="68">
        <v>20.92</v>
      </c>
      <c r="EF31" s="68">
        <v>0</v>
      </c>
      <c r="EG31" s="68">
        <v>0</v>
      </c>
      <c r="EH31" s="68">
        <v>0</v>
      </c>
      <c r="EI31" s="68">
        <v>0.16</v>
      </c>
      <c r="EJ31" s="68">
        <v>2.84</v>
      </c>
      <c r="EK31" s="68">
        <v>0</v>
      </c>
      <c r="EL31" s="68">
        <v>0</v>
      </c>
      <c r="EM31" s="68">
        <v>13.86</v>
      </c>
      <c r="EN31" s="68">
        <v>46.29</v>
      </c>
      <c r="EO31" s="68">
        <v>23</v>
      </c>
      <c r="EP31" s="68">
        <v>24.52</v>
      </c>
      <c r="EQ31" s="68">
        <v>0</v>
      </c>
      <c r="ER31" s="68">
        <v>9.36</v>
      </c>
      <c r="ES31" s="68">
        <v>6.96</v>
      </c>
      <c r="ET31" s="68">
        <v>14.136000000000001</v>
      </c>
      <c r="EU31" s="68">
        <v>99.48</v>
      </c>
      <c r="EV31" s="68">
        <v>45.16</v>
      </c>
      <c r="EW31" s="68">
        <v>3.24</v>
      </c>
      <c r="EX31" s="68">
        <v>0</v>
      </c>
      <c r="EY31" s="68">
        <v>6.24</v>
      </c>
      <c r="EZ31" s="68">
        <v>0</v>
      </c>
      <c r="FA31" s="68">
        <v>30.96</v>
      </c>
      <c r="FB31" s="68">
        <v>159.1</v>
      </c>
      <c r="FC31" s="68">
        <v>52.8</v>
      </c>
      <c r="FD31" s="68">
        <v>38.04</v>
      </c>
      <c r="FE31" s="68">
        <v>141.41999999999999</v>
      </c>
      <c r="FF31" s="68">
        <v>57.54</v>
      </c>
      <c r="FG31" s="68">
        <v>0</v>
      </c>
      <c r="FH31" s="68">
        <v>43.62</v>
      </c>
      <c r="FI31" s="68">
        <v>69.900000000000006</v>
      </c>
      <c r="FJ31" s="68">
        <v>94.38</v>
      </c>
      <c r="FK31" s="68">
        <v>189.3</v>
      </c>
      <c r="FL31" s="68">
        <v>113.94</v>
      </c>
      <c r="FM31" s="68">
        <v>0.33</v>
      </c>
      <c r="FN31" s="68">
        <v>0.56999999999999995</v>
      </c>
      <c r="FO31" s="68">
        <v>2.5499999999999998</v>
      </c>
      <c r="FP31" s="68">
        <v>0</v>
      </c>
      <c r="FQ31" s="68">
        <v>42</v>
      </c>
      <c r="FR31" s="68">
        <v>85</v>
      </c>
      <c r="FS31" s="68">
        <v>29.234999999999999</v>
      </c>
      <c r="FT31" s="68">
        <v>7.82</v>
      </c>
      <c r="FU31" s="68">
        <v>14.37</v>
      </c>
      <c r="FV31" s="68">
        <v>12.782</v>
      </c>
      <c r="FW31" s="68">
        <v>12.37</v>
      </c>
      <c r="FX31" s="68">
        <v>71.28</v>
      </c>
      <c r="FY31" s="68">
        <v>3.18</v>
      </c>
      <c r="FZ31" s="68">
        <v>86.64</v>
      </c>
      <c r="GA31" s="68">
        <v>5.1449999999999996</v>
      </c>
      <c r="GB31" s="68">
        <v>5.52</v>
      </c>
      <c r="GC31" s="68">
        <v>5.34</v>
      </c>
      <c r="GD31" s="68">
        <v>22.86</v>
      </c>
      <c r="GE31" s="68">
        <v>71.28</v>
      </c>
      <c r="GF31" s="68">
        <v>8.24</v>
      </c>
      <c r="GG31" s="68">
        <v>2.1</v>
      </c>
      <c r="GH31" s="68">
        <v>3.3</v>
      </c>
      <c r="GI31" s="68">
        <v>2.34</v>
      </c>
      <c r="GJ31" s="68">
        <v>0.67</v>
      </c>
      <c r="GK31" s="68">
        <v>7.37</v>
      </c>
      <c r="GL31" s="68">
        <v>15.42</v>
      </c>
      <c r="GM31" s="68">
        <v>1670.8</v>
      </c>
      <c r="GN31" s="68">
        <v>2.2799999999999998</v>
      </c>
      <c r="GO31" s="68">
        <v>0.08</v>
      </c>
      <c r="GP31" s="68">
        <v>0</v>
      </c>
      <c r="GQ31" s="68">
        <v>0</v>
      </c>
      <c r="GR31" s="68">
        <v>81</v>
      </c>
      <c r="GS31" s="68">
        <v>86.8</v>
      </c>
      <c r="GT31" s="68">
        <v>2.44</v>
      </c>
      <c r="GU31" s="68">
        <v>17.04</v>
      </c>
      <c r="GV31" s="68">
        <v>1.18</v>
      </c>
      <c r="GW31" s="68">
        <v>0</v>
      </c>
      <c r="GX31" s="68">
        <v>40.590000000000003</v>
      </c>
      <c r="GY31" s="68">
        <v>1.18</v>
      </c>
      <c r="GZ31" s="68">
        <v>0</v>
      </c>
      <c r="HA31" s="68">
        <v>19.02</v>
      </c>
      <c r="HB31" s="68">
        <v>52.38</v>
      </c>
      <c r="HC31" s="68">
        <v>4.26</v>
      </c>
      <c r="HD31" s="68">
        <v>37.880000000000003</v>
      </c>
      <c r="HE31" s="68">
        <v>72.52</v>
      </c>
      <c r="HF31" s="68">
        <v>0</v>
      </c>
      <c r="HG31" s="68">
        <v>0</v>
      </c>
      <c r="HH31" s="68">
        <v>35.774999999999999</v>
      </c>
      <c r="HI31" s="68">
        <v>33.75</v>
      </c>
      <c r="HJ31" s="68">
        <v>0.94699999999999995</v>
      </c>
      <c r="HK31" s="68">
        <v>12.68</v>
      </c>
      <c r="HL31" s="68">
        <v>5.28</v>
      </c>
      <c r="HM31" s="68">
        <v>1.2749999999999999</v>
      </c>
      <c r="HN31" s="68">
        <v>9.92</v>
      </c>
      <c r="HO31" s="68">
        <v>18</v>
      </c>
      <c r="HP31" s="68">
        <v>0.255</v>
      </c>
      <c r="HQ31" s="68">
        <v>0</v>
      </c>
      <c r="HR31" s="68">
        <v>0</v>
      </c>
      <c r="HS31" s="68">
        <v>0</v>
      </c>
      <c r="HT31" s="68">
        <v>0</v>
      </c>
      <c r="HU31" s="68">
        <v>0</v>
      </c>
      <c r="HV31" s="68">
        <v>0</v>
      </c>
      <c r="HW31" s="122">
        <v>0</v>
      </c>
      <c r="HX31" s="68">
        <v>0</v>
      </c>
      <c r="HY31" s="68">
        <v>0</v>
      </c>
      <c r="HZ31" s="68">
        <v>0</v>
      </c>
      <c r="IA31" s="68">
        <v>0</v>
      </c>
      <c r="IB31" s="68">
        <v>0</v>
      </c>
      <c r="IC31" s="68">
        <v>0</v>
      </c>
      <c r="ID31" s="68">
        <v>0</v>
      </c>
      <c r="IE31" s="68">
        <v>0</v>
      </c>
      <c r="IF31" s="68">
        <v>0</v>
      </c>
      <c r="IG31" s="68">
        <v>0</v>
      </c>
      <c r="IH31" s="68">
        <v>0</v>
      </c>
      <c r="II31" s="68">
        <v>0</v>
      </c>
      <c r="IJ31" s="68">
        <v>0</v>
      </c>
      <c r="IK31" s="68">
        <v>0</v>
      </c>
      <c r="IL31" s="68">
        <v>0</v>
      </c>
      <c r="IM31" s="68">
        <v>0</v>
      </c>
      <c r="IN31" s="68">
        <v>6.1</v>
      </c>
      <c r="IO31" s="68">
        <v>0</v>
      </c>
      <c r="IP31" s="68">
        <v>0</v>
      </c>
      <c r="IQ31" s="68">
        <v>0</v>
      </c>
      <c r="IR31" s="68">
        <v>5.46</v>
      </c>
      <c r="IS31" s="68">
        <v>4.62</v>
      </c>
      <c r="IT31" s="68">
        <v>14.49</v>
      </c>
      <c r="IU31" s="68">
        <v>35.448</v>
      </c>
      <c r="IV31" s="68">
        <v>168.42</v>
      </c>
      <c r="IW31" s="68">
        <v>67.44</v>
      </c>
      <c r="IX31" s="68">
        <v>52.23</v>
      </c>
      <c r="IY31" s="68">
        <v>25.95</v>
      </c>
      <c r="IZ31" s="68">
        <v>10.455</v>
      </c>
      <c r="JA31" s="68">
        <v>0</v>
      </c>
      <c r="JB31" s="68">
        <v>38.25</v>
      </c>
      <c r="JC31" s="68">
        <v>4.2500000000000003E-2</v>
      </c>
      <c r="JD31" s="68">
        <v>30.56</v>
      </c>
      <c r="JE31" s="68">
        <v>19.760000000000002</v>
      </c>
      <c r="JF31" s="68">
        <v>24.047999999999998</v>
      </c>
      <c r="JG31" s="68">
        <v>36.983999999999995</v>
      </c>
      <c r="JH31" s="68">
        <v>0</v>
      </c>
      <c r="JI31" s="103">
        <v>8.2349999999999994</v>
      </c>
      <c r="JJ31" s="68">
        <v>44.76</v>
      </c>
      <c r="JK31" s="68">
        <v>6.75</v>
      </c>
      <c r="JL31" s="68">
        <v>83.9</v>
      </c>
      <c r="JM31" s="68">
        <v>79.62</v>
      </c>
      <c r="JN31" s="68">
        <v>22.64</v>
      </c>
      <c r="JO31" s="68">
        <v>0</v>
      </c>
      <c r="JP31" s="68">
        <v>0.5</v>
      </c>
      <c r="JQ31" s="68">
        <v>5.82</v>
      </c>
      <c r="JR31" s="68">
        <v>0.01</v>
      </c>
      <c r="JS31" s="68">
        <v>0</v>
      </c>
      <c r="JT31" s="68">
        <v>44.7</v>
      </c>
      <c r="JU31" s="68">
        <v>19.399999999999999</v>
      </c>
      <c r="JV31" s="68">
        <v>6.52</v>
      </c>
      <c r="JW31" s="68">
        <v>0.94499999999999995</v>
      </c>
      <c r="JX31" s="68">
        <v>17.28</v>
      </c>
      <c r="JY31" s="68">
        <v>69.84</v>
      </c>
      <c r="JZ31" s="68">
        <v>93.88</v>
      </c>
      <c r="KA31" s="68">
        <v>10.59</v>
      </c>
      <c r="KB31" s="68">
        <v>60.44</v>
      </c>
      <c r="KC31" s="68">
        <v>28.76</v>
      </c>
      <c r="KD31" s="68">
        <v>0</v>
      </c>
      <c r="KE31" s="68">
        <v>0.03</v>
      </c>
      <c r="KF31" s="68">
        <v>3.69</v>
      </c>
      <c r="KG31" s="68">
        <v>13.68</v>
      </c>
      <c r="KH31" s="68">
        <v>9.56</v>
      </c>
      <c r="KI31" s="68">
        <v>5.29</v>
      </c>
      <c r="KJ31" s="68">
        <v>34.32</v>
      </c>
      <c r="KK31" s="68">
        <v>43.88</v>
      </c>
      <c r="KL31" s="68">
        <v>24.66</v>
      </c>
      <c r="KM31" s="68">
        <v>67.959999999999994</v>
      </c>
      <c r="KN31" s="68">
        <v>8.07</v>
      </c>
      <c r="KO31" s="68">
        <v>91.24</v>
      </c>
      <c r="KP31" s="68">
        <v>0</v>
      </c>
      <c r="KQ31" s="68">
        <v>16.350000000000001</v>
      </c>
      <c r="KR31" s="68">
        <v>0.72</v>
      </c>
      <c r="KS31" s="68">
        <v>0</v>
      </c>
      <c r="KT31" s="68">
        <v>8.66</v>
      </c>
      <c r="KU31" s="68">
        <v>9.15</v>
      </c>
      <c r="KV31" s="68">
        <v>0</v>
      </c>
      <c r="KW31" s="68">
        <v>28.22</v>
      </c>
      <c r="KX31" s="68">
        <v>0</v>
      </c>
      <c r="KY31" s="68">
        <v>41.2</v>
      </c>
      <c r="KZ31" s="68">
        <v>168.64</v>
      </c>
      <c r="LA31" s="68">
        <v>16.350000000000001</v>
      </c>
      <c r="LB31" s="68">
        <v>6.42</v>
      </c>
      <c r="LC31" s="68">
        <v>20.32</v>
      </c>
      <c r="LD31" s="68">
        <v>1.53</v>
      </c>
      <c r="LE31" s="68">
        <v>3.5</v>
      </c>
      <c r="LF31" s="68">
        <v>1.0575000000000001</v>
      </c>
      <c r="LG31" s="68">
        <v>0</v>
      </c>
      <c r="LH31" s="68">
        <v>159.19999999999999</v>
      </c>
      <c r="LI31" s="68">
        <v>0</v>
      </c>
      <c r="LJ31" s="103">
        <v>21.54</v>
      </c>
      <c r="LK31" s="68">
        <v>1.24</v>
      </c>
      <c r="LL31" s="68">
        <v>0</v>
      </c>
      <c r="LM31" s="68">
        <v>1.0575000000000001</v>
      </c>
      <c r="LN31" s="68">
        <v>5.04</v>
      </c>
      <c r="LO31" s="68">
        <v>29.16</v>
      </c>
      <c r="LP31" s="68">
        <v>43.92</v>
      </c>
      <c r="LQ31" s="68">
        <v>45.12</v>
      </c>
      <c r="LR31" s="68">
        <v>13.17</v>
      </c>
      <c r="LS31" s="68">
        <v>52.26</v>
      </c>
      <c r="LT31" s="68">
        <v>8.94</v>
      </c>
      <c r="LU31" s="68">
        <v>16.253</v>
      </c>
      <c r="LV31" s="68">
        <v>13.845000000000001</v>
      </c>
      <c r="LW31" s="103">
        <v>37.200000000000003</v>
      </c>
      <c r="LX31" s="68">
        <v>18.524999999999999</v>
      </c>
      <c r="LY31" s="68">
        <v>20.13</v>
      </c>
      <c r="LZ31" s="68">
        <v>14.4</v>
      </c>
      <c r="MA31" s="104">
        <v>15</v>
      </c>
      <c r="MB31" s="68">
        <v>0</v>
      </c>
      <c r="MC31" s="68">
        <v>0</v>
      </c>
      <c r="MD31" s="68">
        <v>63.9</v>
      </c>
      <c r="ME31" s="68">
        <v>63.9</v>
      </c>
      <c r="MF31" s="68">
        <v>0</v>
      </c>
      <c r="MG31" s="68">
        <v>0</v>
      </c>
      <c r="MH31" s="68">
        <v>21.8</v>
      </c>
      <c r="MI31" s="68">
        <v>0</v>
      </c>
      <c r="MJ31" s="68">
        <v>0</v>
      </c>
      <c r="MK31" s="68">
        <v>0</v>
      </c>
      <c r="ML31" s="68">
        <v>98.1</v>
      </c>
      <c r="MM31" s="68">
        <v>1.76</v>
      </c>
      <c r="MN31" s="68">
        <v>11.1</v>
      </c>
      <c r="MO31" s="103">
        <v>8.8000000000000007</v>
      </c>
      <c r="MP31" s="68">
        <v>0</v>
      </c>
      <c r="MQ31" s="105">
        <v>13.920000000000982</v>
      </c>
      <c r="MR31" s="68">
        <v>0</v>
      </c>
      <c r="MS31" s="68">
        <v>18.12</v>
      </c>
      <c r="MT31" s="68">
        <v>12.88</v>
      </c>
      <c r="MU31" s="68">
        <v>0</v>
      </c>
      <c r="MV31" s="68">
        <v>5.2</v>
      </c>
      <c r="MW31" s="68">
        <v>0</v>
      </c>
      <c r="MX31" s="68">
        <v>0</v>
      </c>
      <c r="MY31" s="68">
        <v>14.44</v>
      </c>
      <c r="MZ31" s="103">
        <v>15.8</v>
      </c>
      <c r="NA31" s="68">
        <v>0</v>
      </c>
      <c r="NB31" s="68">
        <v>1.92</v>
      </c>
      <c r="NC31" s="68">
        <v>0</v>
      </c>
      <c r="ND31" s="68">
        <v>7.35</v>
      </c>
      <c r="NE31" s="68">
        <v>5.61</v>
      </c>
      <c r="NF31" s="68">
        <v>5.2789999999999999</v>
      </c>
      <c r="NG31" s="103">
        <v>25.26</v>
      </c>
      <c r="NH31" s="68">
        <v>8.01</v>
      </c>
      <c r="NI31" s="68">
        <v>0.2</v>
      </c>
      <c r="NJ31" s="103">
        <v>0</v>
      </c>
      <c r="NK31" s="68">
        <v>0</v>
      </c>
      <c r="NL31" s="68">
        <v>25.54</v>
      </c>
      <c r="NM31" s="68">
        <v>2.4</v>
      </c>
      <c r="NN31" s="68">
        <v>91.8</v>
      </c>
      <c r="NO31" s="68">
        <v>63.03</v>
      </c>
      <c r="NP31" s="68">
        <v>0</v>
      </c>
      <c r="NQ31" s="68">
        <v>111.28</v>
      </c>
      <c r="NR31" s="68">
        <v>0</v>
      </c>
      <c r="NS31" s="68">
        <v>3.1240000000000001</v>
      </c>
      <c r="NT31" s="68">
        <v>29.58</v>
      </c>
      <c r="NU31" s="68">
        <v>20.074999999999999</v>
      </c>
      <c r="NV31" s="68">
        <v>7.43</v>
      </c>
      <c r="NW31" s="68">
        <v>3.6</v>
      </c>
      <c r="NX31" s="68">
        <v>0</v>
      </c>
      <c r="NY31" s="68">
        <v>0</v>
      </c>
      <c r="NZ31" s="68">
        <v>0</v>
      </c>
      <c r="OA31" s="106">
        <f>'Прием от ВЭ'!BT24</f>
        <v>24217.743110961914</v>
      </c>
      <c r="OB31" s="69">
        <v>5.89</v>
      </c>
      <c r="OC31" s="70">
        <v>0.29449999999999998</v>
      </c>
      <c r="OD31" s="71">
        <v>0</v>
      </c>
      <c r="OE31" s="71">
        <v>4.04</v>
      </c>
      <c r="OF31" s="72">
        <v>9.23</v>
      </c>
      <c r="OG31" s="92">
        <v>0</v>
      </c>
      <c r="OH31" s="93">
        <v>0</v>
      </c>
      <c r="OI31" s="169">
        <v>46.9</v>
      </c>
      <c r="OJ31" s="167">
        <v>37.92</v>
      </c>
      <c r="OK31" s="115">
        <v>41</v>
      </c>
      <c r="OL31" s="163">
        <v>7.96</v>
      </c>
      <c r="OM31" s="71">
        <v>3.84</v>
      </c>
      <c r="ON31" s="165">
        <v>12.39</v>
      </c>
      <c r="OO31" s="127">
        <v>0.36000000001195076</v>
      </c>
      <c r="OP31" s="128">
        <v>18.35999999999558</v>
      </c>
      <c r="OQ31" s="120">
        <v>19.99999999998181</v>
      </c>
      <c r="OR31" s="73">
        <v>60.000000000059117</v>
      </c>
      <c r="OS31" s="74">
        <v>889.99999999941792</v>
      </c>
      <c r="OT31" s="75">
        <v>55</v>
      </c>
      <c r="OU31" s="75">
        <v>19</v>
      </c>
      <c r="OV31" s="80">
        <v>30.48</v>
      </c>
      <c r="OW31" s="68">
        <v>33.119999999999997</v>
      </c>
      <c r="OX31" s="110">
        <f t="shared" si="0"/>
        <v>32618.171110961375</v>
      </c>
    </row>
    <row r="32" spans="1:414" ht="12.95" x14ac:dyDescent="0.25">
      <c r="A32" s="65">
        <f>$A$31+TIME(1,0,0)</f>
        <v>43817.749999999956</v>
      </c>
      <c r="B32" s="58">
        <v>127.2</v>
      </c>
      <c r="C32" s="58">
        <v>75.12</v>
      </c>
      <c r="D32" s="58">
        <v>0</v>
      </c>
      <c r="E32" s="58">
        <v>36.18</v>
      </c>
      <c r="F32" s="58">
        <v>4.7520000000000007</v>
      </c>
      <c r="G32" s="58">
        <v>30.911999999999999</v>
      </c>
      <c r="H32" s="58">
        <v>9.11</v>
      </c>
      <c r="I32" s="58">
        <v>0</v>
      </c>
      <c r="J32" s="58">
        <v>32.46</v>
      </c>
      <c r="K32" s="58">
        <v>46.29</v>
      </c>
      <c r="L32" s="58">
        <v>9.8000000000000007</v>
      </c>
      <c r="M32" s="58">
        <v>35.159999999999997</v>
      </c>
      <c r="N32" s="58">
        <v>36.32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30.645</v>
      </c>
      <c r="U32" s="58">
        <v>3.36</v>
      </c>
      <c r="V32" s="58">
        <v>0.36</v>
      </c>
      <c r="W32" s="58">
        <v>1.02</v>
      </c>
      <c r="X32" s="58">
        <v>4.18</v>
      </c>
      <c r="Y32" s="58">
        <v>1</v>
      </c>
      <c r="Z32" s="58">
        <v>0.39</v>
      </c>
      <c r="AA32" s="58">
        <v>0</v>
      </c>
      <c r="AB32" s="58">
        <v>119.52</v>
      </c>
      <c r="AC32" s="58">
        <v>16.16</v>
      </c>
      <c r="AD32" s="58">
        <v>15.76</v>
      </c>
      <c r="AE32" s="58">
        <v>6.36</v>
      </c>
      <c r="AF32" s="58">
        <v>0</v>
      </c>
      <c r="AG32" s="58">
        <v>0</v>
      </c>
      <c r="AH32" s="58">
        <v>9.7200000000000006</v>
      </c>
      <c r="AI32" s="58">
        <v>67.5</v>
      </c>
      <c r="AJ32" s="58">
        <v>35.76</v>
      </c>
      <c r="AK32" s="58">
        <v>32.204999999999998</v>
      </c>
      <c r="AL32" s="58">
        <v>18.48</v>
      </c>
      <c r="AM32" s="58">
        <v>23.92</v>
      </c>
      <c r="AN32" s="58">
        <v>12.2</v>
      </c>
      <c r="AO32" s="58">
        <v>41.98</v>
      </c>
      <c r="AP32" s="58">
        <v>47.52</v>
      </c>
      <c r="AQ32" s="58">
        <v>3.3</v>
      </c>
      <c r="AR32" s="58">
        <v>16.82</v>
      </c>
      <c r="AS32" s="58">
        <v>11.08</v>
      </c>
      <c r="AT32" s="58">
        <v>101.72</v>
      </c>
      <c r="AU32" s="58">
        <v>0.22500000000000001</v>
      </c>
      <c r="AV32" s="66">
        <v>19.2</v>
      </c>
      <c r="AW32" s="67">
        <v>199.2</v>
      </c>
      <c r="AX32" s="58">
        <v>0</v>
      </c>
      <c r="AY32" s="58">
        <v>0</v>
      </c>
      <c r="AZ32" s="58">
        <v>0</v>
      </c>
      <c r="BA32" s="58">
        <v>0</v>
      </c>
      <c r="BB32" s="58">
        <v>0</v>
      </c>
      <c r="BC32" s="58">
        <v>0</v>
      </c>
      <c r="BD32" s="58">
        <v>0</v>
      </c>
      <c r="BE32" s="58">
        <v>0</v>
      </c>
      <c r="BF32" s="58">
        <v>0</v>
      </c>
      <c r="BG32" s="58">
        <v>0</v>
      </c>
      <c r="BH32" s="58">
        <v>80.34</v>
      </c>
      <c r="BI32" s="58">
        <v>0.51849999999999996</v>
      </c>
      <c r="BJ32" s="58">
        <v>1.0825</v>
      </c>
      <c r="BK32" s="58">
        <v>1.0489999999999999</v>
      </c>
      <c r="BL32" s="58">
        <v>6.9500000000000006E-2</v>
      </c>
      <c r="BM32" s="58">
        <v>7.0000000000000001E-3</v>
      </c>
      <c r="BN32" s="58">
        <v>71.040000000000006</v>
      </c>
      <c r="BO32" s="58">
        <v>0.79400000000000004</v>
      </c>
      <c r="BP32" s="58">
        <v>0.54149999999999998</v>
      </c>
      <c r="BQ32" s="54"/>
      <c r="BR32" s="58">
        <v>1.222</v>
      </c>
      <c r="BS32" s="58">
        <v>24.42</v>
      </c>
      <c r="BT32" s="58">
        <v>141.41999999999999</v>
      </c>
      <c r="BU32" s="58">
        <v>0.83350000000000002</v>
      </c>
      <c r="BV32" s="58">
        <v>73.52</v>
      </c>
      <c r="BW32" s="58">
        <v>63.36</v>
      </c>
      <c r="BX32" s="58">
        <v>317.2</v>
      </c>
      <c r="BY32" s="58">
        <v>0</v>
      </c>
      <c r="BZ32" s="58">
        <v>112.5</v>
      </c>
      <c r="CA32" s="58">
        <v>15.48</v>
      </c>
      <c r="CB32" s="58">
        <v>17.84</v>
      </c>
      <c r="CC32" s="58">
        <v>0</v>
      </c>
      <c r="CD32" s="58">
        <v>0</v>
      </c>
      <c r="CE32" s="58">
        <v>1.2</v>
      </c>
      <c r="CF32" s="58">
        <v>8.7200000000000006</v>
      </c>
      <c r="CG32" s="58">
        <v>0</v>
      </c>
      <c r="CH32" s="58">
        <v>44.48</v>
      </c>
      <c r="CI32" s="58">
        <v>44.22</v>
      </c>
      <c r="CJ32" s="58">
        <v>16.399999999999999</v>
      </c>
      <c r="CK32" s="58">
        <v>0</v>
      </c>
      <c r="CL32" s="58">
        <v>0</v>
      </c>
      <c r="CM32" s="58">
        <v>3.6139999999999999</v>
      </c>
      <c r="CN32" s="58">
        <v>132.72</v>
      </c>
      <c r="CO32" s="58">
        <v>133.84</v>
      </c>
      <c r="CP32" s="58">
        <v>66.42</v>
      </c>
      <c r="CQ32" s="58">
        <v>0</v>
      </c>
      <c r="CR32" s="58">
        <v>0</v>
      </c>
      <c r="CS32" s="58">
        <v>130.4</v>
      </c>
      <c r="CT32" s="58">
        <v>14.835000000000001</v>
      </c>
      <c r="CU32" s="58">
        <v>13.08</v>
      </c>
      <c r="CV32" s="58">
        <v>131.76</v>
      </c>
      <c r="CW32" s="58">
        <v>0</v>
      </c>
      <c r="CX32" s="58">
        <v>67.92</v>
      </c>
      <c r="CY32" s="58">
        <v>94.74</v>
      </c>
      <c r="CZ32" s="58">
        <v>66.48</v>
      </c>
      <c r="DA32" s="58">
        <v>0.85499999999999998</v>
      </c>
      <c r="DB32" s="58">
        <v>0</v>
      </c>
      <c r="DC32" s="58">
        <v>0</v>
      </c>
      <c r="DD32" s="58">
        <v>30.84</v>
      </c>
      <c r="DE32" s="58">
        <v>20.239999999999998</v>
      </c>
      <c r="DF32" s="58">
        <v>0</v>
      </c>
      <c r="DG32" s="58">
        <v>17.34</v>
      </c>
      <c r="DH32" s="58">
        <v>0</v>
      </c>
      <c r="DI32" s="58">
        <v>111.3</v>
      </c>
      <c r="DJ32" s="58">
        <v>4.8</v>
      </c>
      <c r="DK32" s="58">
        <v>7.95</v>
      </c>
      <c r="DL32" s="58">
        <v>0.48249999999999998</v>
      </c>
      <c r="DM32" s="58">
        <v>0</v>
      </c>
      <c r="DN32" s="58">
        <v>8.68</v>
      </c>
      <c r="DO32" s="58">
        <v>0.61350000000000005</v>
      </c>
      <c r="DP32" s="58">
        <v>0</v>
      </c>
      <c r="DQ32" s="58">
        <v>31.424499999999998</v>
      </c>
      <c r="DR32" s="58">
        <v>128.9</v>
      </c>
      <c r="DS32" s="58">
        <v>0</v>
      </c>
      <c r="DT32" s="58">
        <v>128.9</v>
      </c>
      <c r="DU32" s="58">
        <v>0</v>
      </c>
      <c r="DV32" s="58">
        <v>30.84</v>
      </c>
      <c r="DW32" s="68">
        <v>0</v>
      </c>
      <c r="DX32" s="68">
        <v>1.86</v>
      </c>
      <c r="DY32" s="68">
        <v>0.96</v>
      </c>
      <c r="DZ32" s="68">
        <v>2.87</v>
      </c>
      <c r="EA32" s="68">
        <v>4.2</v>
      </c>
      <c r="EB32" s="68">
        <v>12.27</v>
      </c>
      <c r="EC32" s="68">
        <v>6.48</v>
      </c>
      <c r="ED32" s="68">
        <v>0</v>
      </c>
      <c r="EE32" s="68">
        <v>18.8</v>
      </c>
      <c r="EF32" s="68">
        <v>0</v>
      </c>
      <c r="EG32" s="68">
        <v>0</v>
      </c>
      <c r="EH32" s="68">
        <v>0</v>
      </c>
      <c r="EI32" s="68">
        <v>0.15</v>
      </c>
      <c r="EJ32" s="68">
        <v>2.84</v>
      </c>
      <c r="EK32" s="68">
        <v>0</v>
      </c>
      <c r="EL32" s="68">
        <v>0</v>
      </c>
      <c r="EM32" s="68">
        <v>13.38</v>
      </c>
      <c r="EN32" s="68">
        <v>49.38</v>
      </c>
      <c r="EO32" s="68">
        <v>25</v>
      </c>
      <c r="EP32" s="68">
        <v>26.32</v>
      </c>
      <c r="EQ32" s="68">
        <v>0</v>
      </c>
      <c r="ER32" s="68">
        <v>9.5399999999999991</v>
      </c>
      <c r="ES32" s="68">
        <v>6.7919999999999998</v>
      </c>
      <c r="ET32" s="68">
        <v>14.447999999999999</v>
      </c>
      <c r="EU32" s="68">
        <v>120.9</v>
      </c>
      <c r="EV32" s="68">
        <v>47.76</v>
      </c>
      <c r="EW32" s="68">
        <v>3.27</v>
      </c>
      <c r="EX32" s="68">
        <v>0</v>
      </c>
      <c r="EY32" s="68">
        <v>6.56</v>
      </c>
      <c r="EZ32" s="68">
        <v>0</v>
      </c>
      <c r="FA32" s="68">
        <v>21.64</v>
      </c>
      <c r="FB32" s="68">
        <v>166</v>
      </c>
      <c r="FC32" s="68">
        <v>51.36</v>
      </c>
      <c r="FD32" s="68">
        <v>35.04</v>
      </c>
      <c r="FE32" s="68">
        <v>143.94</v>
      </c>
      <c r="FF32" s="68">
        <v>61.2</v>
      </c>
      <c r="FG32" s="68">
        <v>0</v>
      </c>
      <c r="FH32" s="68">
        <v>46.68</v>
      </c>
      <c r="FI32" s="68">
        <v>73.92</v>
      </c>
      <c r="FJ32" s="68">
        <v>99.48</v>
      </c>
      <c r="FK32" s="68">
        <v>199.5</v>
      </c>
      <c r="FL32" s="68">
        <v>113.1</v>
      </c>
      <c r="FM32" s="68">
        <v>0.34</v>
      </c>
      <c r="FN32" s="68">
        <v>0.27</v>
      </c>
      <c r="FO32" s="68">
        <v>2.67</v>
      </c>
      <c r="FP32" s="68">
        <v>0</v>
      </c>
      <c r="FQ32" s="68">
        <v>46.2</v>
      </c>
      <c r="FR32" s="68">
        <v>79.2</v>
      </c>
      <c r="FS32" s="68">
        <v>32.805</v>
      </c>
      <c r="FT32" s="68">
        <v>8.16</v>
      </c>
      <c r="FU32" s="68">
        <v>13.755000000000001</v>
      </c>
      <c r="FV32" s="68">
        <v>12.864000000000001</v>
      </c>
      <c r="FW32" s="68">
        <v>13.24</v>
      </c>
      <c r="FX32" s="68">
        <v>70.62</v>
      </c>
      <c r="FY32" s="68">
        <v>1.38</v>
      </c>
      <c r="FZ32" s="68">
        <v>87.88</v>
      </c>
      <c r="GA32" s="68">
        <v>5.415</v>
      </c>
      <c r="GB32" s="68">
        <v>5.24</v>
      </c>
      <c r="GC32" s="68">
        <v>1.02</v>
      </c>
      <c r="GD32" s="68">
        <v>24.12</v>
      </c>
      <c r="GE32" s="68">
        <v>70.62</v>
      </c>
      <c r="GF32" s="68">
        <v>8.1199999999999992</v>
      </c>
      <c r="GG32" s="68">
        <v>5.34</v>
      </c>
      <c r="GH32" s="68">
        <v>2.6549999999999998</v>
      </c>
      <c r="GI32" s="68">
        <v>2.2799999999999998</v>
      </c>
      <c r="GJ32" s="68">
        <v>0.98</v>
      </c>
      <c r="GK32" s="68">
        <v>2.88</v>
      </c>
      <c r="GL32" s="68">
        <v>14.76</v>
      </c>
      <c r="GM32" s="68">
        <v>1280.8</v>
      </c>
      <c r="GN32" s="68">
        <v>2.84</v>
      </c>
      <c r="GO32" s="68">
        <v>0.28000000000000003</v>
      </c>
      <c r="GP32" s="68">
        <v>0</v>
      </c>
      <c r="GQ32" s="68">
        <v>0</v>
      </c>
      <c r="GR32" s="68">
        <v>76.8</v>
      </c>
      <c r="GS32" s="68">
        <v>92.8</v>
      </c>
      <c r="GT32" s="68">
        <v>2.6</v>
      </c>
      <c r="GU32" s="68">
        <v>14.88</v>
      </c>
      <c r="GV32" s="68">
        <v>0.54</v>
      </c>
      <c r="GW32" s="68">
        <v>0</v>
      </c>
      <c r="GX32" s="68">
        <v>44.79</v>
      </c>
      <c r="GY32" s="68">
        <v>0.54</v>
      </c>
      <c r="GZ32" s="68">
        <v>0</v>
      </c>
      <c r="HA32" s="68">
        <v>17.760000000000002</v>
      </c>
      <c r="HB32" s="68">
        <v>49.14</v>
      </c>
      <c r="HC32" s="68">
        <v>9.84</v>
      </c>
      <c r="HD32" s="68">
        <v>38.76</v>
      </c>
      <c r="HE32" s="68">
        <v>77.84</v>
      </c>
      <c r="HF32" s="68">
        <v>0</v>
      </c>
      <c r="HG32" s="68">
        <v>0</v>
      </c>
      <c r="HH32" s="68">
        <v>38.950000000000003</v>
      </c>
      <c r="HI32" s="68">
        <v>38.375</v>
      </c>
      <c r="HJ32" s="68">
        <v>0.95399999999999996</v>
      </c>
      <c r="HK32" s="68">
        <v>11.52</v>
      </c>
      <c r="HL32" s="68">
        <v>5.98</v>
      </c>
      <c r="HM32" s="68">
        <v>1.83</v>
      </c>
      <c r="HN32" s="68">
        <v>10.36</v>
      </c>
      <c r="HO32" s="68">
        <v>24.6</v>
      </c>
      <c r="HP32" s="68">
        <v>0.13500000000000001</v>
      </c>
      <c r="HQ32" s="68">
        <v>0</v>
      </c>
      <c r="HR32" s="68">
        <v>0</v>
      </c>
      <c r="HS32" s="68">
        <v>0</v>
      </c>
      <c r="HT32" s="68">
        <v>0</v>
      </c>
      <c r="HU32" s="68">
        <v>0</v>
      </c>
      <c r="HV32" s="68">
        <v>0</v>
      </c>
      <c r="HW32" s="122">
        <v>0</v>
      </c>
      <c r="HX32" s="68">
        <v>0</v>
      </c>
      <c r="HY32" s="68">
        <v>0</v>
      </c>
      <c r="HZ32" s="68">
        <v>0</v>
      </c>
      <c r="IA32" s="68">
        <v>0</v>
      </c>
      <c r="IB32" s="68">
        <v>0</v>
      </c>
      <c r="IC32" s="68">
        <v>0</v>
      </c>
      <c r="ID32" s="68">
        <v>0</v>
      </c>
      <c r="IE32" s="68">
        <v>0</v>
      </c>
      <c r="IF32" s="68">
        <v>0</v>
      </c>
      <c r="IG32" s="68">
        <v>0</v>
      </c>
      <c r="IH32" s="68">
        <v>0</v>
      </c>
      <c r="II32" s="68">
        <v>0</v>
      </c>
      <c r="IJ32" s="68">
        <v>0</v>
      </c>
      <c r="IK32" s="68">
        <v>0</v>
      </c>
      <c r="IL32" s="68">
        <v>0</v>
      </c>
      <c r="IM32" s="68">
        <v>0</v>
      </c>
      <c r="IN32" s="68">
        <v>5.9</v>
      </c>
      <c r="IO32" s="68">
        <v>0</v>
      </c>
      <c r="IP32" s="68">
        <v>0</v>
      </c>
      <c r="IQ32" s="68">
        <v>0</v>
      </c>
      <c r="IR32" s="68">
        <v>5.82</v>
      </c>
      <c r="IS32" s="68">
        <v>4.71</v>
      </c>
      <c r="IT32" s="68">
        <v>16.170000000000002</v>
      </c>
      <c r="IU32" s="68">
        <v>43.008000000000003</v>
      </c>
      <c r="IV32" s="68">
        <v>176.22</v>
      </c>
      <c r="IW32" s="68">
        <v>48.9</v>
      </c>
      <c r="IX32" s="68">
        <v>52.35</v>
      </c>
      <c r="IY32" s="68">
        <v>31.35</v>
      </c>
      <c r="IZ32" s="68">
        <v>10.845000000000001</v>
      </c>
      <c r="JA32" s="68">
        <v>0</v>
      </c>
      <c r="JB32" s="68">
        <v>38.28</v>
      </c>
      <c r="JC32" s="68">
        <v>4.2500000000000003E-2</v>
      </c>
      <c r="JD32" s="68">
        <v>30.48</v>
      </c>
      <c r="JE32" s="68">
        <v>19.48</v>
      </c>
      <c r="JF32" s="68">
        <v>21.504000000000001</v>
      </c>
      <c r="JG32" s="68">
        <v>29.04</v>
      </c>
      <c r="JH32" s="68">
        <v>0</v>
      </c>
      <c r="JI32" s="103">
        <v>8.25</v>
      </c>
      <c r="JJ32" s="68">
        <v>46.64</v>
      </c>
      <c r="JK32" s="68">
        <v>7.2</v>
      </c>
      <c r="JL32" s="68">
        <v>71.8</v>
      </c>
      <c r="JM32" s="68">
        <v>72.900000000000006</v>
      </c>
      <c r="JN32" s="68">
        <v>22.54</v>
      </c>
      <c r="JO32" s="68">
        <v>0</v>
      </c>
      <c r="JP32" s="68">
        <v>0.47499999999999998</v>
      </c>
      <c r="JQ32" s="68">
        <v>6.09</v>
      </c>
      <c r="JR32" s="68">
        <v>0.02</v>
      </c>
      <c r="JS32" s="68">
        <v>0</v>
      </c>
      <c r="JT32" s="68">
        <v>48.18</v>
      </c>
      <c r="JU32" s="68">
        <v>0.02</v>
      </c>
      <c r="JV32" s="68">
        <v>6.02</v>
      </c>
      <c r="JW32" s="68">
        <v>0.93</v>
      </c>
      <c r="JX32" s="68">
        <v>17.920000000000002</v>
      </c>
      <c r="JY32" s="68">
        <v>67.16</v>
      </c>
      <c r="JZ32" s="68">
        <v>94.52</v>
      </c>
      <c r="KA32" s="68">
        <v>10.845000000000001</v>
      </c>
      <c r="KB32" s="68">
        <v>74.08</v>
      </c>
      <c r="KC32" s="68">
        <v>27.76</v>
      </c>
      <c r="KD32" s="68">
        <v>0</v>
      </c>
      <c r="KE32" s="68">
        <v>0.02</v>
      </c>
      <c r="KF32" s="68">
        <v>4.74</v>
      </c>
      <c r="KG32" s="68">
        <v>15.32</v>
      </c>
      <c r="KH32" s="68">
        <v>8.1199999999999992</v>
      </c>
      <c r="KI32" s="68">
        <v>3.97</v>
      </c>
      <c r="KJ32" s="68">
        <v>34.04</v>
      </c>
      <c r="KK32" s="68">
        <v>40.840000000000003</v>
      </c>
      <c r="KL32" s="68">
        <v>23.46</v>
      </c>
      <c r="KM32" s="68">
        <v>72.64</v>
      </c>
      <c r="KN32" s="68">
        <v>8.5500000000000007</v>
      </c>
      <c r="KO32" s="68">
        <v>94.66</v>
      </c>
      <c r="KP32" s="68">
        <v>0</v>
      </c>
      <c r="KQ32" s="68">
        <v>18.21</v>
      </c>
      <c r="KR32" s="68">
        <v>0.74</v>
      </c>
      <c r="KS32" s="68">
        <v>0</v>
      </c>
      <c r="KT32" s="68">
        <v>9.01</v>
      </c>
      <c r="KU32" s="68">
        <v>9.5399999999999991</v>
      </c>
      <c r="KV32" s="68">
        <v>0</v>
      </c>
      <c r="KW32" s="68">
        <v>38.6</v>
      </c>
      <c r="KX32" s="68">
        <v>0</v>
      </c>
      <c r="KY32" s="68">
        <v>46.96</v>
      </c>
      <c r="KZ32" s="68">
        <v>169.08</v>
      </c>
      <c r="LA32" s="68">
        <v>18.399999999999999</v>
      </c>
      <c r="LB32" s="68">
        <v>6.42</v>
      </c>
      <c r="LC32" s="68">
        <v>22.84</v>
      </c>
      <c r="LD32" s="68">
        <v>1.34</v>
      </c>
      <c r="LE32" s="68">
        <v>4.01</v>
      </c>
      <c r="LF32" s="68">
        <v>1.1025</v>
      </c>
      <c r="LG32" s="68">
        <v>0</v>
      </c>
      <c r="LH32" s="68">
        <v>234.4</v>
      </c>
      <c r="LI32" s="68">
        <v>0</v>
      </c>
      <c r="LJ32" s="103">
        <v>24.22</v>
      </c>
      <c r="LK32" s="68">
        <v>1.32</v>
      </c>
      <c r="LL32" s="68">
        <v>0</v>
      </c>
      <c r="LM32" s="68">
        <v>1.1025</v>
      </c>
      <c r="LN32" s="68">
        <v>3.42</v>
      </c>
      <c r="LO32" s="68">
        <v>28.04</v>
      </c>
      <c r="LP32" s="68">
        <v>41.04</v>
      </c>
      <c r="LQ32" s="68">
        <v>48.72</v>
      </c>
      <c r="LR32" s="68">
        <v>14.43</v>
      </c>
      <c r="LS32" s="68">
        <v>52.47</v>
      </c>
      <c r="LT32" s="68">
        <v>8.19</v>
      </c>
      <c r="LU32" s="68">
        <v>15.726000000000001</v>
      </c>
      <c r="LV32" s="68">
        <v>13.484999999999999</v>
      </c>
      <c r="LW32" s="103">
        <v>42.63</v>
      </c>
      <c r="LX32" s="68">
        <v>20.324999999999999</v>
      </c>
      <c r="LY32" s="68">
        <v>22.215</v>
      </c>
      <c r="LZ32" s="68">
        <v>15.78</v>
      </c>
      <c r="MA32" s="104">
        <v>13.829999999999998</v>
      </c>
      <c r="MB32" s="68">
        <v>0</v>
      </c>
      <c r="MC32" s="68">
        <v>0</v>
      </c>
      <c r="MD32" s="68">
        <v>46.44</v>
      </c>
      <c r="ME32" s="68">
        <v>46.44</v>
      </c>
      <c r="MF32" s="68">
        <v>0</v>
      </c>
      <c r="MG32" s="68">
        <v>0</v>
      </c>
      <c r="MH32" s="68">
        <v>46</v>
      </c>
      <c r="MI32" s="68">
        <v>0</v>
      </c>
      <c r="MJ32" s="68">
        <v>0</v>
      </c>
      <c r="MK32" s="68">
        <v>0</v>
      </c>
      <c r="ML32" s="68">
        <v>108.36</v>
      </c>
      <c r="MM32" s="68">
        <v>1.32</v>
      </c>
      <c r="MN32" s="68">
        <v>11</v>
      </c>
      <c r="MO32" s="103">
        <v>1.1599999999999999</v>
      </c>
      <c r="MP32" s="68">
        <v>0</v>
      </c>
      <c r="MQ32" s="105">
        <v>12.959999999999127</v>
      </c>
      <c r="MR32" s="68">
        <v>0</v>
      </c>
      <c r="MS32" s="68">
        <v>18.21</v>
      </c>
      <c r="MT32" s="68">
        <v>12.92</v>
      </c>
      <c r="MU32" s="68">
        <v>0</v>
      </c>
      <c r="MV32" s="68">
        <v>4.92</v>
      </c>
      <c r="MW32" s="68">
        <v>0</v>
      </c>
      <c r="MX32" s="68">
        <v>0</v>
      </c>
      <c r="MY32" s="68">
        <v>15.32</v>
      </c>
      <c r="MZ32" s="103">
        <v>7.8</v>
      </c>
      <c r="NA32" s="68">
        <v>0</v>
      </c>
      <c r="NB32" s="68">
        <v>2.04</v>
      </c>
      <c r="NC32" s="68">
        <v>0</v>
      </c>
      <c r="ND32" s="68">
        <v>3.39</v>
      </c>
      <c r="NE32" s="68">
        <v>4.17</v>
      </c>
      <c r="NF32" s="68">
        <v>5.0810000000000004</v>
      </c>
      <c r="NG32" s="103">
        <v>25.47</v>
      </c>
      <c r="NH32" s="68">
        <v>10.215</v>
      </c>
      <c r="NI32" s="68">
        <v>7.0999999999999994E-2</v>
      </c>
      <c r="NJ32" s="103">
        <v>0</v>
      </c>
      <c r="NK32" s="68">
        <v>0</v>
      </c>
      <c r="NL32" s="68">
        <v>24.1</v>
      </c>
      <c r="NM32" s="68">
        <v>2.4</v>
      </c>
      <c r="NN32" s="68">
        <v>100.66</v>
      </c>
      <c r="NO32" s="68">
        <v>64.349999999999994</v>
      </c>
      <c r="NP32" s="68">
        <v>0</v>
      </c>
      <c r="NQ32" s="68">
        <v>114.64</v>
      </c>
      <c r="NR32" s="68">
        <v>0</v>
      </c>
      <c r="NS32" s="68">
        <v>3.4940000000000002</v>
      </c>
      <c r="NT32" s="68">
        <v>32.01</v>
      </c>
      <c r="NU32" s="68">
        <v>21.774999999999999</v>
      </c>
      <c r="NV32" s="68">
        <v>7.23</v>
      </c>
      <c r="NW32" s="68">
        <v>4.47</v>
      </c>
      <c r="NX32" s="68">
        <v>0</v>
      </c>
      <c r="NY32" s="68">
        <v>0</v>
      </c>
      <c r="NZ32" s="68">
        <v>0</v>
      </c>
      <c r="OA32" s="106">
        <f>'Прием от ВЭ'!BT25</f>
        <v>24471.329061889643</v>
      </c>
      <c r="OB32" s="69">
        <v>7.0299999999999994</v>
      </c>
      <c r="OC32" s="70">
        <v>0.35149999999999998</v>
      </c>
      <c r="OD32" s="71">
        <v>0</v>
      </c>
      <c r="OE32" s="71">
        <v>4.83</v>
      </c>
      <c r="OF32" s="72">
        <v>6.47</v>
      </c>
      <c r="OG32" s="92">
        <v>0</v>
      </c>
      <c r="OH32" s="93">
        <v>0</v>
      </c>
      <c r="OI32" s="169">
        <v>39.9</v>
      </c>
      <c r="OJ32" s="167">
        <v>40.85</v>
      </c>
      <c r="OK32" s="115">
        <v>42</v>
      </c>
      <c r="OL32" s="163">
        <v>19.86</v>
      </c>
      <c r="OM32" s="71">
        <v>1.73</v>
      </c>
      <c r="ON32" s="165">
        <v>11.5</v>
      </c>
      <c r="OO32" s="127">
        <v>0.36000000001195076</v>
      </c>
      <c r="OP32" s="128">
        <v>10.259999999982483</v>
      </c>
      <c r="OQ32" s="120">
        <v>0</v>
      </c>
      <c r="OR32" s="73">
        <v>79.99999999992724</v>
      </c>
      <c r="OS32" s="74">
        <v>1040.0000000008731</v>
      </c>
      <c r="OT32" s="75">
        <v>50</v>
      </c>
      <c r="OU32" s="75">
        <v>19</v>
      </c>
      <c r="OV32" s="80">
        <v>32.44</v>
      </c>
      <c r="OW32" s="68">
        <v>37.92</v>
      </c>
      <c r="OX32" s="110">
        <f t="shared" si="0"/>
        <v>32787.020061890442</v>
      </c>
    </row>
    <row r="33" spans="1:414" ht="12.95" x14ac:dyDescent="0.25">
      <c r="A33" s="65">
        <f>$A$32+TIME(1,0,0)</f>
        <v>43817.791666666621</v>
      </c>
      <c r="B33" s="58">
        <v>108.4</v>
      </c>
      <c r="C33" s="58">
        <v>75.12</v>
      </c>
      <c r="D33" s="58">
        <v>0</v>
      </c>
      <c r="E33" s="58">
        <v>33.479999999999997</v>
      </c>
      <c r="F33" s="58">
        <v>5.2799999999999994</v>
      </c>
      <c r="G33" s="58">
        <v>24.696000000000002</v>
      </c>
      <c r="H33" s="58">
        <v>5.31</v>
      </c>
      <c r="I33" s="58">
        <v>0</v>
      </c>
      <c r="J33" s="58">
        <v>36.119999999999997</v>
      </c>
      <c r="K33" s="58">
        <v>47.49</v>
      </c>
      <c r="L33" s="58">
        <v>9.1199999999999992</v>
      </c>
      <c r="M33" s="58">
        <v>33.18</v>
      </c>
      <c r="N33" s="58">
        <v>34.32</v>
      </c>
      <c r="O33" s="58">
        <v>0</v>
      </c>
      <c r="P33" s="58">
        <v>0</v>
      </c>
      <c r="Q33" s="58">
        <v>0</v>
      </c>
      <c r="R33" s="58">
        <v>0</v>
      </c>
      <c r="S33" s="58">
        <v>0</v>
      </c>
      <c r="T33" s="58">
        <v>29.565000000000001</v>
      </c>
      <c r="U33" s="58">
        <v>3.28</v>
      </c>
      <c r="V33" s="58">
        <v>0.44</v>
      </c>
      <c r="W33" s="58">
        <v>0.86</v>
      </c>
      <c r="X33" s="58">
        <v>3.92</v>
      </c>
      <c r="Y33" s="58">
        <v>0.5</v>
      </c>
      <c r="Z33" s="58">
        <v>0.40500000000000003</v>
      </c>
      <c r="AA33" s="58">
        <v>0</v>
      </c>
      <c r="AB33" s="58">
        <v>93.3</v>
      </c>
      <c r="AC33" s="58">
        <v>16.260000000000002</v>
      </c>
      <c r="AD33" s="58">
        <v>15.9</v>
      </c>
      <c r="AE33" s="58">
        <v>6.56</v>
      </c>
      <c r="AF33" s="58">
        <v>0</v>
      </c>
      <c r="AG33" s="58">
        <v>0</v>
      </c>
      <c r="AH33" s="58">
        <v>9.6</v>
      </c>
      <c r="AI33" s="58">
        <v>67.62</v>
      </c>
      <c r="AJ33" s="58">
        <v>32.534999999999997</v>
      </c>
      <c r="AK33" s="58">
        <v>32.295000000000002</v>
      </c>
      <c r="AL33" s="58">
        <v>19.079999999999998</v>
      </c>
      <c r="AM33" s="58">
        <v>31.38</v>
      </c>
      <c r="AN33" s="58">
        <v>12.48</v>
      </c>
      <c r="AO33" s="58">
        <v>40.299999999999997</v>
      </c>
      <c r="AP33" s="58">
        <v>50.58</v>
      </c>
      <c r="AQ33" s="58">
        <v>3.42</v>
      </c>
      <c r="AR33" s="58">
        <v>16.059999999999999</v>
      </c>
      <c r="AS33" s="58">
        <v>11.2</v>
      </c>
      <c r="AT33" s="58">
        <v>101.76</v>
      </c>
      <c r="AU33" s="58">
        <v>0.22500000000000001</v>
      </c>
      <c r="AV33" s="66">
        <v>19.2</v>
      </c>
      <c r="AW33" s="67">
        <v>199.2</v>
      </c>
      <c r="AX33" s="58">
        <v>0</v>
      </c>
      <c r="AY33" s="58">
        <v>0</v>
      </c>
      <c r="AZ33" s="58">
        <v>0</v>
      </c>
      <c r="BA33" s="58">
        <v>0</v>
      </c>
      <c r="BB33" s="58">
        <v>0</v>
      </c>
      <c r="BC33" s="58">
        <v>0</v>
      </c>
      <c r="BD33" s="58">
        <v>0</v>
      </c>
      <c r="BE33" s="58">
        <v>0</v>
      </c>
      <c r="BF33" s="58">
        <v>0</v>
      </c>
      <c r="BG33" s="58">
        <v>0</v>
      </c>
      <c r="BH33" s="58">
        <v>83.1</v>
      </c>
      <c r="BI33" s="58">
        <v>0.53400000000000003</v>
      </c>
      <c r="BJ33" s="58">
        <v>1.169</v>
      </c>
      <c r="BK33" s="58">
        <v>1.1795</v>
      </c>
      <c r="BL33" s="58">
        <v>8.4000000000000005E-2</v>
      </c>
      <c r="BM33" s="58">
        <v>4.0000000000000001E-3</v>
      </c>
      <c r="BN33" s="58">
        <v>72.87</v>
      </c>
      <c r="BO33" s="58">
        <v>0.79900000000000004</v>
      </c>
      <c r="BP33" s="58">
        <v>0.5665</v>
      </c>
      <c r="BQ33" s="54"/>
      <c r="BR33" s="58">
        <v>1.2130000000000001</v>
      </c>
      <c r="BS33" s="58">
        <v>25.2</v>
      </c>
      <c r="BT33" s="58">
        <v>145.32</v>
      </c>
      <c r="BU33" s="58">
        <v>0.84750000000000003</v>
      </c>
      <c r="BV33" s="58">
        <v>73.040000000000006</v>
      </c>
      <c r="BW33" s="58">
        <v>63.08</v>
      </c>
      <c r="BX33" s="58">
        <v>342.4</v>
      </c>
      <c r="BY33" s="58">
        <v>0</v>
      </c>
      <c r="BZ33" s="58">
        <v>88.56</v>
      </c>
      <c r="CA33" s="58">
        <v>13.5</v>
      </c>
      <c r="CB33" s="58">
        <v>17.68</v>
      </c>
      <c r="CC33" s="58">
        <v>0</v>
      </c>
      <c r="CD33" s="58">
        <v>0</v>
      </c>
      <c r="CE33" s="58">
        <v>1.32</v>
      </c>
      <c r="CF33" s="58">
        <v>7.96</v>
      </c>
      <c r="CG33" s="58">
        <v>0</v>
      </c>
      <c r="CH33" s="58">
        <v>45.4</v>
      </c>
      <c r="CI33" s="58">
        <v>44.46</v>
      </c>
      <c r="CJ33" s="58">
        <v>17.28</v>
      </c>
      <c r="CK33" s="58">
        <v>0</v>
      </c>
      <c r="CL33" s="58">
        <v>0</v>
      </c>
      <c r="CM33" s="58">
        <v>5.38</v>
      </c>
      <c r="CN33" s="58">
        <v>132.88</v>
      </c>
      <c r="CO33" s="58">
        <v>134</v>
      </c>
      <c r="CP33" s="58">
        <v>69</v>
      </c>
      <c r="CQ33" s="58">
        <v>0</v>
      </c>
      <c r="CR33" s="58">
        <v>0</v>
      </c>
      <c r="CS33" s="58">
        <v>133.1</v>
      </c>
      <c r="CT33" s="58">
        <v>16.62</v>
      </c>
      <c r="CU33" s="58">
        <v>13.4</v>
      </c>
      <c r="CV33" s="58">
        <v>140.22</v>
      </c>
      <c r="CW33" s="58">
        <v>0</v>
      </c>
      <c r="CX33" s="58">
        <v>64.56</v>
      </c>
      <c r="CY33" s="58">
        <v>98.88</v>
      </c>
      <c r="CZ33" s="58">
        <v>66</v>
      </c>
      <c r="DA33" s="58">
        <v>0.89400000000000002</v>
      </c>
      <c r="DB33" s="58">
        <v>0</v>
      </c>
      <c r="DC33" s="58">
        <v>0</v>
      </c>
      <c r="DD33" s="58">
        <v>25.76</v>
      </c>
      <c r="DE33" s="58">
        <v>26.52</v>
      </c>
      <c r="DF33" s="58">
        <v>0</v>
      </c>
      <c r="DG33" s="58">
        <v>15.6</v>
      </c>
      <c r="DH33" s="58">
        <v>0</v>
      </c>
      <c r="DI33" s="58">
        <v>105.36</v>
      </c>
      <c r="DJ33" s="58">
        <v>3.9</v>
      </c>
      <c r="DK33" s="58">
        <v>7.8</v>
      </c>
      <c r="DL33" s="58">
        <v>0.51400000000000001</v>
      </c>
      <c r="DM33" s="58">
        <v>0</v>
      </c>
      <c r="DN33" s="58">
        <v>8.4</v>
      </c>
      <c r="DO33" s="58">
        <v>0.70399999999999996</v>
      </c>
      <c r="DP33" s="58">
        <v>0</v>
      </c>
      <c r="DQ33" s="58">
        <v>3.0314999999999999</v>
      </c>
      <c r="DR33" s="58">
        <v>130.30000000000001</v>
      </c>
      <c r="DS33" s="58">
        <v>0</v>
      </c>
      <c r="DT33" s="58">
        <v>130.30000000000001</v>
      </c>
      <c r="DU33" s="58">
        <v>0</v>
      </c>
      <c r="DV33" s="58">
        <v>25.76</v>
      </c>
      <c r="DW33" s="68">
        <v>0</v>
      </c>
      <c r="DX33" s="68">
        <v>1.83</v>
      </c>
      <c r="DY33" s="68">
        <v>1.0349999999999999</v>
      </c>
      <c r="DZ33" s="68">
        <v>4.32</v>
      </c>
      <c r="EA33" s="68">
        <v>4.8</v>
      </c>
      <c r="EB33" s="68">
        <v>8.7899999999999991</v>
      </c>
      <c r="EC33" s="68">
        <v>6.72</v>
      </c>
      <c r="ED33" s="68">
        <v>0</v>
      </c>
      <c r="EE33" s="68">
        <v>19.52</v>
      </c>
      <c r="EF33" s="68">
        <v>0</v>
      </c>
      <c r="EG33" s="68">
        <v>0</v>
      </c>
      <c r="EH33" s="68">
        <v>0</v>
      </c>
      <c r="EI33" s="68">
        <v>0.32</v>
      </c>
      <c r="EJ33" s="68">
        <v>3.08</v>
      </c>
      <c r="EK33" s="68">
        <v>0</v>
      </c>
      <c r="EL33" s="68">
        <v>0</v>
      </c>
      <c r="EM33" s="68">
        <v>15.78</v>
      </c>
      <c r="EN33" s="68">
        <v>50.94</v>
      </c>
      <c r="EO33" s="68">
        <v>27.24</v>
      </c>
      <c r="EP33" s="68">
        <v>24.8</v>
      </c>
      <c r="EQ33" s="68">
        <v>0</v>
      </c>
      <c r="ER33" s="68">
        <v>11.64</v>
      </c>
      <c r="ES33" s="68">
        <v>6.6479999999999997</v>
      </c>
      <c r="ET33" s="68">
        <v>14.616000000000001</v>
      </c>
      <c r="EU33" s="68">
        <v>118.74</v>
      </c>
      <c r="EV33" s="68">
        <v>49.64</v>
      </c>
      <c r="EW33" s="68">
        <v>3.33</v>
      </c>
      <c r="EX33" s="68">
        <v>0</v>
      </c>
      <c r="EY33" s="68">
        <v>5.6</v>
      </c>
      <c r="EZ33" s="68">
        <v>0</v>
      </c>
      <c r="FA33" s="68">
        <v>15.96</v>
      </c>
      <c r="FB33" s="68">
        <v>182.5</v>
      </c>
      <c r="FC33" s="68">
        <v>51.84</v>
      </c>
      <c r="FD33" s="68">
        <v>35.82</v>
      </c>
      <c r="FE33" s="68">
        <v>147.41999999999999</v>
      </c>
      <c r="FF33" s="68">
        <v>54.78</v>
      </c>
      <c r="FG33" s="68">
        <v>0</v>
      </c>
      <c r="FH33" s="68">
        <v>47.28</v>
      </c>
      <c r="FI33" s="68">
        <v>80.760000000000005</v>
      </c>
      <c r="FJ33" s="68">
        <v>103.44</v>
      </c>
      <c r="FK33" s="68">
        <v>204.1</v>
      </c>
      <c r="FL33" s="68">
        <v>124.08</v>
      </c>
      <c r="FM33" s="68">
        <v>0.33</v>
      </c>
      <c r="FN33" s="68">
        <v>0.28999999999999998</v>
      </c>
      <c r="FO33" s="68">
        <v>2.6850000000000001</v>
      </c>
      <c r="FP33" s="68">
        <v>0</v>
      </c>
      <c r="FQ33" s="68">
        <v>61.4</v>
      </c>
      <c r="FR33" s="68">
        <v>38.9</v>
      </c>
      <c r="FS33" s="68">
        <v>32.97</v>
      </c>
      <c r="FT33" s="68">
        <v>8.0399999999999991</v>
      </c>
      <c r="FU33" s="68">
        <v>14.58</v>
      </c>
      <c r="FV33" s="68">
        <v>12.847</v>
      </c>
      <c r="FW33" s="68">
        <v>12.43</v>
      </c>
      <c r="FX33" s="68">
        <v>57.9</v>
      </c>
      <c r="FY33" s="68">
        <v>1.38</v>
      </c>
      <c r="FZ33" s="68">
        <v>89.12</v>
      </c>
      <c r="GA33" s="68">
        <v>6.2549999999999999</v>
      </c>
      <c r="GB33" s="68">
        <v>5.24</v>
      </c>
      <c r="GC33" s="68">
        <v>0.86</v>
      </c>
      <c r="GD33" s="68">
        <v>24.18</v>
      </c>
      <c r="GE33" s="68">
        <v>57.9</v>
      </c>
      <c r="GF33" s="68">
        <v>9.2799999999999994</v>
      </c>
      <c r="GG33" s="68">
        <v>7.08</v>
      </c>
      <c r="GH33" s="68">
        <v>4.1100000000000003</v>
      </c>
      <c r="GI33" s="68">
        <v>2.34</v>
      </c>
      <c r="GJ33" s="68">
        <v>0.99</v>
      </c>
      <c r="GK33" s="68">
        <v>0</v>
      </c>
      <c r="GL33" s="68">
        <v>18.18</v>
      </c>
      <c r="GM33" s="68">
        <v>1278</v>
      </c>
      <c r="GN33" s="68">
        <v>2.72</v>
      </c>
      <c r="GO33" s="68">
        <v>0.44</v>
      </c>
      <c r="GP33" s="68">
        <v>0</v>
      </c>
      <c r="GQ33" s="68">
        <v>0</v>
      </c>
      <c r="GR33" s="68">
        <v>78.099999999999994</v>
      </c>
      <c r="GS33" s="68">
        <v>93.2</v>
      </c>
      <c r="GT33" s="68">
        <v>2.44</v>
      </c>
      <c r="GU33" s="68">
        <v>9.3000000000000007</v>
      </c>
      <c r="GV33" s="68">
        <v>0.68</v>
      </c>
      <c r="GW33" s="68">
        <v>0</v>
      </c>
      <c r="GX33" s="68">
        <v>46.56</v>
      </c>
      <c r="GY33" s="68">
        <v>0.68</v>
      </c>
      <c r="GZ33" s="68">
        <v>0</v>
      </c>
      <c r="HA33" s="68">
        <v>15.72</v>
      </c>
      <c r="HB33" s="68">
        <v>49.74</v>
      </c>
      <c r="HC33" s="68">
        <v>5.22</v>
      </c>
      <c r="HD33" s="68">
        <v>38.72</v>
      </c>
      <c r="HE33" s="68">
        <v>75.36</v>
      </c>
      <c r="HF33" s="68">
        <v>0</v>
      </c>
      <c r="HG33" s="68">
        <v>0</v>
      </c>
      <c r="HH33" s="68">
        <v>39.549999999999997</v>
      </c>
      <c r="HI33" s="68">
        <v>44.424999999999997</v>
      </c>
      <c r="HJ33" s="68">
        <v>0.95399999999999996</v>
      </c>
      <c r="HK33" s="68">
        <v>9.4</v>
      </c>
      <c r="HL33" s="68">
        <v>7.66</v>
      </c>
      <c r="HM33" s="68">
        <v>1.89</v>
      </c>
      <c r="HN33" s="68">
        <v>8.1999999999999993</v>
      </c>
      <c r="HO33" s="68">
        <v>21.240000000000002</v>
      </c>
      <c r="HP33" s="68">
        <v>0.40500000000000003</v>
      </c>
      <c r="HQ33" s="68">
        <v>0</v>
      </c>
      <c r="HR33" s="68">
        <v>0</v>
      </c>
      <c r="HS33" s="68">
        <v>0</v>
      </c>
      <c r="HT33" s="68">
        <v>0</v>
      </c>
      <c r="HU33" s="68">
        <v>0</v>
      </c>
      <c r="HV33" s="68">
        <v>0</v>
      </c>
      <c r="HW33" s="122">
        <v>0</v>
      </c>
      <c r="HX33" s="68">
        <v>0</v>
      </c>
      <c r="HY33" s="68">
        <v>0</v>
      </c>
      <c r="HZ33" s="68">
        <v>0</v>
      </c>
      <c r="IA33" s="68">
        <v>0</v>
      </c>
      <c r="IB33" s="68">
        <v>0</v>
      </c>
      <c r="IC33" s="68">
        <v>0</v>
      </c>
      <c r="ID33" s="68">
        <v>0</v>
      </c>
      <c r="IE33" s="68">
        <v>0</v>
      </c>
      <c r="IF33" s="68">
        <v>0</v>
      </c>
      <c r="IG33" s="68">
        <v>0</v>
      </c>
      <c r="IH33" s="68">
        <v>0</v>
      </c>
      <c r="II33" s="68">
        <v>0</v>
      </c>
      <c r="IJ33" s="68">
        <v>0</v>
      </c>
      <c r="IK33" s="68">
        <v>0</v>
      </c>
      <c r="IL33" s="68">
        <v>0</v>
      </c>
      <c r="IM33" s="68">
        <v>0</v>
      </c>
      <c r="IN33" s="68">
        <v>5.9</v>
      </c>
      <c r="IO33" s="68">
        <v>0</v>
      </c>
      <c r="IP33" s="68">
        <v>0</v>
      </c>
      <c r="IQ33" s="68">
        <v>0</v>
      </c>
      <c r="IR33" s="68">
        <v>6.03</v>
      </c>
      <c r="IS33" s="68">
        <v>4.5</v>
      </c>
      <c r="IT33" s="68">
        <v>20.130000000000003</v>
      </c>
      <c r="IU33" s="68">
        <v>38.436</v>
      </c>
      <c r="IV33" s="68">
        <v>177.3</v>
      </c>
      <c r="IW33" s="68">
        <v>67.2</v>
      </c>
      <c r="IX33" s="68">
        <v>41.82</v>
      </c>
      <c r="IY33" s="68">
        <v>29.28</v>
      </c>
      <c r="IZ33" s="68">
        <v>10.14</v>
      </c>
      <c r="JA33" s="68">
        <v>0</v>
      </c>
      <c r="JB33" s="68">
        <v>38.31</v>
      </c>
      <c r="JC33" s="68">
        <v>4.2999999999999997E-2</v>
      </c>
      <c r="JD33" s="68">
        <v>26.76</v>
      </c>
      <c r="JE33" s="68">
        <v>16.64</v>
      </c>
      <c r="JF33" s="68">
        <v>21.672000000000001</v>
      </c>
      <c r="JG33" s="68">
        <v>27.503999999999998</v>
      </c>
      <c r="JH33" s="68">
        <v>0</v>
      </c>
      <c r="JI33" s="103">
        <v>7.71</v>
      </c>
      <c r="JJ33" s="68">
        <v>48.4</v>
      </c>
      <c r="JK33" s="68">
        <v>9.09</v>
      </c>
      <c r="JL33" s="68">
        <v>84.7</v>
      </c>
      <c r="JM33" s="68">
        <v>83.46</v>
      </c>
      <c r="JN33" s="68">
        <v>22.68</v>
      </c>
      <c r="JO33" s="68">
        <v>0</v>
      </c>
      <c r="JP33" s="68">
        <v>0.47499999999999998</v>
      </c>
      <c r="JQ33" s="68">
        <v>6.06</v>
      </c>
      <c r="JR33" s="68">
        <v>0.01</v>
      </c>
      <c r="JS33" s="68">
        <v>0</v>
      </c>
      <c r="JT33" s="68">
        <v>48.84</v>
      </c>
      <c r="JU33" s="68">
        <v>0.02</v>
      </c>
      <c r="JV33" s="68">
        <v>5.0999999999999996</v>
      </c>
      <c r="JW33" s="68">
        <v>0.72</v>
      </c>
      <c r="JX33" s="68">
        <v>16.36</v>
      </c>
      <c r="JY33" s="68">
        <v>69.599999999999994</v>
      </c>
      <c r="JZ33" s="68">
        <v>108.2</v>
      </c>
      <c r="KA33" s="68">
        <v>10.35</v>
      </c>
      <c r="KB33" s="68">
        <v>74.84</v>
      </c>
      <c r="KC33" s="68">
        <v>29.36</v>
      </c>
      <c r="KD33" s="68">
        <v>0</v>
      </c>
      <c r="KE33" s="68">
        <v>0.02</v>
      </c>
      <c r="KF33" s="68">
        <v>3.75</v>
      </c>
      <c r="KG33" s="68">
        <v>16.32</v>
      </c>
      <c r="KH33" s="68">
        <v>9.16</v>
      </c>
      <c r="KI33" s="68">
        <v>5.81</v>
      </c>
      <c r="KJ33" s="68">
        <v>32.04</v>
      </c>
      <c r="KK33" s="68">
        <v>39.32</v>
      </c>
      <c r="KL33" s="68">
        <v>29.82</v>
      </c>
      <c r="KM33" s="68">
        <v>80.36</v>
      </c>
      <c r="KN33" s="68">
        <v>8.25</v>
      </c>
      <c r="KO33" s="68">
        <v>101.48</v>
      </c>
      <c r="KP33" s="68">
        <v>0</v>
      </c>
      <c r="KQ33" s="68">
        <v>14.46</v>
      </c>
      <c r="KR33" s="68">
        <v>0.72</v>
      </c>
      <c r="KS33" s="68">
        <v>0</v>
      </c>
      <c r="KT33" s="68">
        <v>8.14</v>
      </c>
      <c r="KU33" s="68">
        <v>7.71</v>
      </c>
      <c r="KV33" s="68">
        <v>0</v>
      </c>
      <c r="KW33" s="68">
        <v>15.6</v>
      </c>
      <c r="KX33" s="68">
        <v>0</v>
      </c>
      <c r="KY33" s="68">
        <v>46.36</v>
      </c>
      <c r="KZ33" s="68">
        <v>162.80000000000001</v>
      </c>
      <c r="LA33" s="68">
        <v>16.89</v>
      </c>
      <c r="LB33" s="68">
        <v>7.14</v>
      </c>
      <c r="LC33" s="68">
        <v>20.88</v>
      </c>
      <c r="LD33" s="68">
        <v>1.1100000000000001</v>
      </c>
      <c r="LE33" s="68">
        <v>3.57</v>
      </c>
      <c r="LF33" s="68">
        <v>2.13</v>
      </c>
      <c r="LG33" s="68">
        <v>0</v>
      </c>
      <c r="LH33" s="68">
        <v>245.8</v>
      </c>
      <c r="LI33" s="68">
        <v>0</v>
      </c>
      <c r="LJ33" s="103">
        <v>25.46</v>
      </c>
      <c r="LK33" s="68">
        <v>1.18</v>
      </c>
      <c r="LL33" s="68">
        <v>0</v>
      </c>
      <c r="LM33" s="68">
        <v>2.13</v>
      </c>
      <c r="LN33" s="68">
        <v>1.56</v>
      </c>
      <c r="LO33" s="68">
        <v>28.4</v>
      </c>
      <c r="LP33" s="68">
        <v>38.72</v>
      </c>
      <c r="LQ33" s="68">
        <v>45.88</v>
      </c>
      <c r="LR33" s="68">
        <v>14.22</v>
      </c>
      <c r="LS33" s="68">
        <v>54.78</v>
      </c>
      <c r="LT33" s="68">
        <v>9.51</v>
      </c>
      <c r="LU33" s="68">
        <v>14.586</v>
      </c>
      <c r="LV33" s="68">
        <v>12.705</v>
      </c>
      <c r="LW33" s="103">
        <v>37.770000000000003</v>
      </c>
      <c r="LX33" s="68">
        <v>17.55</v>
      </c>
      <c r="LY33" s="68">
        <v>22.035</v>
      </c>
      <c r="LZ33" s="68">
        <v>17.13</v>
      </c>
      <c r="MA33" s="104">
        <v>9.18</v>
      </c>
      <c r="MB33" s="68">
        <v>0</v>
      </c>
      <c r="MC33" s="68">
        <v>0</v>
      </c>
      <c r="MD33" s="68">
        <v>81.239999999999995</v>
      </c>
      <c r="ME33" s="68">
        <v>81.239999999999995</v>
      </c>
      <c r="MF33" s="68">
        <v>0</v>
      </c>
      <c r="MG33" s="68">
        <v>0</v>
      </c>
      <c r="MH33" s="68">
        <v>36.200000000000003</v>
      </c>
      <c r="MI33" s="68">
        <v>0</v>
      </c>
      <c r="MJ33" s="68">
        <v>0</v>
      </c>
      <c r="MK33" s="68">
        <v>0</v>
      </c>
      <c r="ML33" s="68">
        <v>108.24</v>
      </c>
      <c r="MM33" s="68">
        <v>3.04</v>
      </c>
      <c r="MN33" s="68">
        <v>11.1</v>
      </c>
      <c r="MO33" s="103">
        <v>1.1599999999999999</v>
      </c>
      <c r="MP33" s="68">
        <v>0</v>
      </c>
      <c r="MQ33" s="105">
        <v>12.959999999999127</v>
      </c>
      <c r="MR33" s="68">
        <v>0</v>
      </c>
      <c r="MS33" s="68">
        <v>18.18</v>
      </c>
      <c r="MT33" s="68">
        <v>12.92</v>
      </c>
      <c r="MU33" s="68">
        <v>0</v>
      </c>
      <c r="MV33" s="68">
        <v>5.12</v>
      </c>
      <c r="MW33" s="68">
        <v>0</v>
      </c>
      <c r="MX33" s="68">
        <v>0</v>
      </c>
      <c r="MY33" s="68">
        <v>15.76</v>
      </c>
      <c r="MZ33" s="103">
        <v>10.36</v>
      </c>
      <c r="NA33" s="68">
        <v>0</v>
      </c>
      <c r="NB33" s="68">
        <v>1.2</v>
      </c>
      <c r="NC33" s="68">
        <v>0</v>
      </c>
      <c r="ND33" s="68">
        <v>2.19</v>
      </c>
      <c r="NE33" s="68">
        <v>4.32</v>
      </c>
      <c r="NF33" s="68">
        <v>4.7530000000000001</v>
      </c>
      <c r="NG33" s="103">
        <v>25.5</v>
      </c>
      <c r="NH33" s="68">
        <v>11.115</v>
      </c>
      <c r="NI33" s="68">
        <v>0.23100000000000001</v>
      </c>
      <c r="NJ33" s="103">
        <v>0</v>
      </c>
      <c r="NK33" s="68">
        <v>0</v>
      </c>
      <c r="NL33" s="68">
        <v>22.84</v>
      </c>
      <c r="NM33" s="68">
        <v>2.37</v>
      </c>
      <c r="NN33" s="68">
        <v>106.08</v>
      </c>
      <c r="NO33" s="68">
        <v>67.89</v>
      </c>
      <c r="NP33" s="68">
        <v>0</v>
      </c>
      <c r="NQ33" s="68">
        <v>115.84</v>
      </c>
      <c r="NR33" s="68">
        <v>0</v>
      </c>
      <c r="NS33" s="68">
        <v>3.49</v>
      </c>
      <c r="NT33" s="68">
        <v>32.4</v>
      </c>
      <c r="NU33" s="68">
        <v>21.65</v>
      </c>
      <c r="NV33" s="68">
        <v>7.93</v>
      </c>
      <c r="NW33" s="68">
        <v>4.05</v>
      </c>
      <c r="NX33" s="68">
        <v>0</v>
      </c>
      <c r="NY33" s="68">
        <v>0</v>
      </c>
      <c r="NZ33" s="68">
        <v>0</v>
      </c>
      <c r="OA33" s="106">
        <f>'Прием от ВЭ'!BT26</f>
        <v>23613.21414367676</v>
      </c>
      <c r="OB33" s="69">
        <v>8.59</v>
      </c>
      <c r="OC33" s="70">
        <v>0.42949999999999999</v>
      </c>
      <c r="OD33" s="71">
        <v>0</v>
      </c>
      <c r="OE33" s="71">
        <v>5.05</v>
      </c>
      <c r="OF33" s="72">
        <v>4.05</v>
      </c>
      <c r="OG33" s="92">
        <v>0</v>
      </c>
      <c r="OH33" s="93">
        <v>0</v>
      </c>
      <c r="OI33" s="170">
        <v>32</v>
      </c>
      <c r="OJ33" s="167">
        <v>40.85</v>
      </c>
      <c r="OK33" s="115">
        <v>42</v>
      </c>
      <c r="OL33" s="163">
        <v>15.05</v>
      </c>
      <c r="OM33" s="71">
        <v>1.01</v>
      </c>
      <c r="ON33" s="165">
        <v>10.43</v>
      </c>
      <c r="OO33" s="127">
        <v>0.35999999996079168</v>
      </c>
      <c r="OP33" s="128">
        <v>10.619999999994434</v>
      </c>
      <c r="OQ33" s="120">
        <v>10.000000000218279</v>
      </c>
      <c r="OR33" s="73">
        <v>50.000000000068212</v>
      </c>
      <c r="OS33" s="74">
        <v>659.99999999985448</v>
      </c>
      <c r="OT33" s="75">
        <v>49</v>
      </c>
      <c r="OU33" s="75">
        <v>19</v>
      </c>
      <c r="OV33" s="80">
        <v>32.159999999999997</v>
      </c>
      <c r="OW33" s="68">
        <v>41.68</v>
      </c>
      <c r="OX33" s="110">
        <f t="shared" si="0"/>
        <v>31594.198643676853</v>
      </c>
    </row>
    <row r="34" spans="1:414" ht="13.5" x14ac:dyDescent="0.2">
      <c r="A34" s="65">
        <f>$A$33+TIME(1,0,0)</f>
        <v>43817.833333333285</v>
      </c>
      <c r="B34" s="58">
        <v>98</v>
      </c>
      <c r="C34" s="58">
        <v>58.02</v>
      </c>
      <c r="D34" s="58">
        <v>0</v>
      </c>
      <c r="E34" s="58">
        <v>18.899999999999999</v>
      </c>
      <c r="F34" s="58">
        <v>5.3040000000000003</v>
      </c>
      <c r="G34" s="58">
        <v>25.152000000000001</v>
      </c>
      <c r="H34" s="58">
        <v>4.88</v>
      </c>
      <c r="I34" s="58">
        <v>0</v>
      </c>
      <c r="J34" s="58">
        <v>44.94</v>
      </c>
      <c r="K34" s="58">
        <v>46.38</v>
      </c>
      <c r="L34" s="58">
        <v>8.2799999999999994</v>
      </c>
      <c r="M34" s="58">
        <v>35.340000000000003</v>
      </c>
      <c r="N34" s="58">
        <v>37.96</v>
      </c>
      <c r="O34" s="58">
        <v>0</v>
      </c>
      <c r="P34" s="58">
        <v>0</v>
      </c>
      <c r="Q34" s="58">
        <v>0</v>
      </c>
      <c r="R34" s="58">
        <v>0</v>
      </c>
      <c r="S34" s="58">
        <v>0</v>
      </c>
      <c r="T34" s="58">
        <v>27.645</v>
      </c>
      <c r="U34" s="58">
        <v>2.64</v>
      </c>
      <c r="V34" s="58">
        <v>0.38</v>
      </c>
      <c r="W34" s="58">
        <v>1.04</v>
      </c>
      <c r="X34" s="58">
        <v>4.0999999999999996</v>
      </c>
      <c r="Y34" s="58">
        <v>0.44</v>
      </c>
      <c r="Z34" s="58">
        <v>0.42</v>
      </c>
      <c r="AA34" s="58">
        <v>0</v>
      </c>
      <c r="AB34" s="58">
        <v>58.98</v>
      </c>
      <c r="AC34" s="58">
        <v>16.559999999999999</v>
      </c>
      <c r="AD34" s="58">
        <v>16.100000000000001</v>
      </c>
      <c r="AE34" s="58">
        <v>4.4400000000000004</v>
      </c>
      <c r="AF34" s="58">
        <v>0</v>
      </c>
      <c r="AG34" s="58">
        <v>0</v>
      </c>
      <c r="AH34" s="58">
        <v>10.14</v>
      </c>
      <c r="AI34" s="58">
        <v>67.56</v>
      </c>
      <c r="AJ34" s="58">
        <v>33.975000000000001</v>
      </c>
      <c r="AK34" s="58">
        <v>31.425000000000001</v>
      </c>
      <c r="AL34" s="58">
        <v>11.64</v>
      </c>
      <c r="AM34" s="58">
        <v>29.6</v>
      </c>
      <c r="AN34" s="58">
        <v>11.7</v>
      </c>
      <c r="AO34" s="58">
        <v>45.44</v>
      </c>
      <c r="AP34" s="58">
        <v>53.28</v>
      </c>
      <c r="AQ34" s="58">
        <v>3.08</v>
      </c>
      <c r="AR34" s="58">
        <v>17.96</v>
      </c>
      <c r="AS34" s="58">
        <v>11.24</v>
      </c>
      <c r="AT34" s="58">
        <v>101.88</v>
      </c>
      <c r="AU34" s="58">
        <v>0.22500000000000001</v>
      </c>
      <c r="AV34" s="66">
        <v>0</v>
      </c>
      <c r="AW34" s="67">
        <v>120</v>
      </c>
      <c r="AX34" s="58">
        <v>0</v>
      </c>
      <c r="AY34" s="58">
        <v>0</v>
      </c>
      <c r="AZ34" s="58">
        <v>0</v>
      </c>
      <c r="BA34" s="58">
        <v>0</v>
      </c>
      <c r="BB34" s="58">
        <v>0</v>
      </c>
      <c r="BC34" s="58">
        <v>0</v>
      </c>
      <c r="BD34" s="58">
        <v>0</v>
      </c>
      <c r="BE34" s="58">
        <v>0</v>
      </c>
      <c r="BF34" s="58">
        <v>0</v>
      </c>
      <c r="BG34" s="58">
        <v>0</v>
      </c>
      <c r="BH34" s="58">
        <v>72.84</v>
      </c>
      <c r="BI34" s="58">
        <v>0.56499999999999995</v>
      </c>
      <c r="BJ34" s="58">
        <v>1.202</v>
      </c>
      <c r="BK34" s="58">
        <v>1.288</v>
      </c>
      <c r="BL34" s="58">
        <v>8.3500000000000005E-2</v>
      </c>
      <c r="BM34" s="58">
        <v>5.0000000000000001E-3</v>
      </c>
      <c r="BN34" s="58">
        <v>69.09</v>
      </c>
      <c r="BO34" s="58">
        <v>0.81950000000000001</v>
      </c>
      <c r="BP34" s="58">
        <v>0.57099999999999995</v>
      </c>
      <c r="BQ34" s="54"/>
      <c r="BR34" s="58">
        <v>1.1279999999999999</v>
      </c>
      <c r="BS34" s="58">
        <v>27.63</v>
      </c>
      <c r="BT34" s="58">
        <v>147.66</v>
      </c>
      <c r="BU34" s="58">
        <v>0.746</v>
      </c>
      <c r="BV34" s="58">
        <v>73.16</v>
      </c>
      <c r="BW34" s="58">
        <v>69.319999999999993</v>
      </c>
      <c r="BX34" s="58">
        <v>364.8</v>
      </c>
      <c r="BY34" s="58">
        <v>0</v>
      </c>
      <c r="BZ34" s="58">
        <v>66.239999999999995</v>
      </c>
      <c r="CA34" s="58">
        <v>13.08</v>
      </c>
      <c r="CB34" s="58">
        <v>17.72</v>
      </c>
      <c r="CC34" s="58">
        <v>0</v>
      </c>
      <c r="CD34" s="58">
        <v>0</v>
      </c>
      <c r="CE34" s="58">
        <v>1.26</v>
      </c>
      <c r="CF34" s="58">
        <v>7.32</v>
      </c>
      <c r="CG34" s="58">
        <v>0</v>
      </c>
      <c r="CH34" s="58">
        <v>41.52</v>
      </c>
      <c r="CI34" s="58">
        <v>44.64</v>
      </c>
      <c r="CJ34" s="58">
        <v>18</v>
      </c>
      <c r="CK34" s="58">
        <v>0</v>
      </c>
      <c r="CL34" s="58">
        <v>0</v>
      </c>
      <c r="CM34" s="58">
        <v>6.2439999999999998</v>
      </c>
      <c r="CN34" s="58">
        <v>132.96</v>
      </c>
      <c r="CO34" s="58">
        <v>134.24</v>
      </c>
      <c r="CP34" s="58">
        <v>66.12</v>
      </c>
      <c r="CQ34" s="58">
        <v>0</v>
      </c>
      <c r="CR34" s="58">
        <v>0</v>
      </c>
      <c r="CS34" s="58">
        <v>137.4</v>
      </c>
      <c r="CT34" s="58">
        <v>16.605</v>
      </c>
      <c r="CU34" s="58">
        <v>13.2</v>
      </c>
      <c r="CV34" s="58">
        <v>134.88</v>
      </c>
      <c r="CW34" s="58">
        <v>0</v>
      </c>
      <c r="CX34" s="58">
        <v>61.14</v>
      </c>
      <c r="CY34" s="58">
        <v>105.6</v>
      </c>
      <c r="CZ34" s="58">
        <v>70.260000000000005</v>
      </c>
      <c r="DA34" s="58">
        <v>0.88400000000000001</v>
      </c>
      <c r="DB34" s="58">
        <v>0</v>
      </c>
      <c r="DC34" s="58">
        <v>0</v>
      </c>
      <c r="DD34" s="58">
        <v>25.36</v>
      </c>
      <c r="DE34" s="58">
        <v>26.44</v>
      </c>
      <c r="DF34" s="58">
        <v>0</v>
      </c>
      <c r="DG34" s="58">
        <v>14.28</v>
      </c>
      <c r="DH34" s="58">
        <v>0</v>
      </c>
      <c r="DI34" s="58">
        <v>110.16</v>
      </c>
      <c r="DJ34" s="58">
        <v>4.05</v>
      </c>
      <c r="DK34" s="58">
        <v>7.65</v>
      </c>
      <c r="DL34" s="58">
        <v>0.51349999999999996</v>
      </c>
      <c r="DM34" s="58">
        <v>0</v>
      </c>
      <c r="DN34" s="58">
        <v>8.08</v>
      </c>
      <c r="DO34" s="58">
        <v>0.70950000000000002</v>
      </c>
      <c r="DP34" s="58">
        <v>0</v>
      </c>
      <c r="DQ34" s="58">
        <v>25.691500000000001</v>
      </c>
      <c r="DR34" s="58">
        <v>130.1</v>
      </c>
      <c r="DS34" s="58">
        <v>0</v>
      </c>
      <c r="DT34" s="58">
        <v>130.1</v>
      </c>
      <c r="DU34" s="58">
        <v>0</v>
      </c>
      <c r="DV34" s="58">
        <v>25.36</v>
      </c>
      <c r="DW34" s="68">
        <v>0</v>
      </c>
      <c r="DX34" s="68">
        <v>1.77</v>
      </c>
      <c r="DY34" s="68">
        <v>0.64500000000000002</v>
      </c>
      <c r="DZ34" s="68">
        <v>4.41</v>
      </c>
      <c r="EA34" s="68">
        <v>4.5599999999999996</v>
      </c>
      <c r="EB34" s="68">
        <v>8.31</v>
      </c>
      <c r="EC34" s="68">
        <v>6.6</v>
      </c>
      <c r="ED34" s="68">
        <v>0</v>
      </c>
      <c r="EE34" s="68">
        <v>18.12</v>
      </c>
      <c r="EF34" s="68">
        <v>0</v>
      </c>
      <c r="EG34" s="68">
        <v>0</v>
      </c>
      <c r="EH34" s="68">
        <v>0</v>
      </c>
      <c r="EI34" s="68">
        <v>0.88</v>
      </c>
      <c r="EJ34" s="68">
        <v>2.84</v>
      </c>
      <c r="EK34" s="68">
        <v>0</v>
      </c>
      <c r="EL34" s="68">
        <v>0</v>
      </c>
      <c r="EM34" s="68">
        <v>14.82</v>
      </c>
      <c r="EN34" s="68">
        <v>49.65</v>
      </c>
      <c r="EO34" s="68">
        <v>27.04</v>
      </c>
      <c r="EP34" s="68">
        <v>24.6</v>
      </c>
      <c r="EQ34" s="68">
        <v>0</v>
      </c>
      <c r="ER34" s="68">
        <v>14.94</v>
      </c>
      <c r="ES34" s="68">
        <v>6.6960000000000006</v>
      </c>
      <c r="ET34" s="68">
        <v>14.423999999999999</v>
      </c>
      <c r="EU34" s="68">
        <v>125.46</v>
      </c>
      <c r="EV34" s="68">
        <v>50.28</v>
      </c>
      <c r="EW34" s="68">
        <v>3.33</v>
      </c>
      <c r="EX34" s="68">
        <v>0</v>
      </c>
      <c r="EY34" s="68">
        <v>5.04</v>
      </c>
      <c r="EZ34" s="68">
        <v>0</v>
      </c>
      <c r="FA34" s="68">
        <v>14.6</v>
      </c>
      <c r="FB34" s="68">
        <v>194.2</v>
      </c>
      <c r="FC34" s="68">
        <v>51.78</v>
      </c>
      <c r="FD34" s="68">
        <v>35.4</v>
      </c>
      <c r="FE34" s="68">
        <v>147.54</v>
      </c>
      <c r="FF34" s="68">
        <v>44.52</v>
      </c>
      <c r="FG34" s="68">
        <v>0</v>
      </c>
      <c r="FH34" s="68">
        <v>45.24</v>
      </c>
      <c r="FI34" s="68">
        <v>86.58</v>
      </c>
      <c r="FJ34" s="68">
        <v>103.92</v>
      </c>
      <c r="FK34" s="68">
        <v>204.1</v>
      </c>
      <c r="FL34" s="68">
        <v>105.24</v>
      </c>
      <c r="FM34" s="68">
        <v>0.34</v>
      </c>
      <c r="FN34" s="68">
        <v>0.25</v>
      </c>
      <c r="FO34" s="68">
        <v>4.7249999999999996</v>
      </c>
      <c r="FP34" s="68">
        <v>0</v>
      </c>
      <c r="FQ34" s="68">
        <v>44.6</v>
      </c>
      <c r="FR34" s="68">
        <v>36.299999999999997</v>
      </c>
      <c r="FS34" s="68">
        <v>28.875</v>
      </c>
      <c r="FT34" s="68">
        <v>6.76</v>
      </c>
      <c r="FU34" s="68">
        <v>13.965</v>
      </c>
      <c r="FV34" s="68">
        <v>12.882</v>
      </c>
      <c r="FW34" s="68">
        <v>12.82</v>
      </c>
      <c r="FX34" s="68">
        <v>53.58</v>
      </c>
      <c r="FY34" s="68">
        <v>1.38</v>
      </c>
      <c r="FZ34" s="68">
        <v>90.72</v>
      </c>
      <c r="GA34" s="68">
        <v>6.42</v>
      </c>
      <c r="GB34" s="68">
        <v>5.2</v>
      </c>
      <c r="GC34" s="68">
        <v>1.04</v>
      </c>
      <c r="GD34" s="68">
        <v>24.06</v>
      </c>
      <c r="GE34" s="68">
        <v>53.58</v>
      </c>
      <c r="GF34" s="68">
        <v>7.8</v>
      </c>
      <c r="GG34" s="68">
        <v>3.66</v>
      </c>
      <c r="GH34" s="68">
        <v>4.38</v>
      </c>
      <c r="GI34" s="68">
        <v>2.34</v>
      </c>
      <c r="GJ34" s="68">
        <v>1.2</v>
      </c>
      <c r="GK34" s="68">
        <v>0</v>
      </c>
      <c r="GL34" s="68">
        <v>19.38</v>
      </c>
      <c r="GM34" s="68">
        <v>1380</v>
      </c>
      <c r="GN34" s="68">
        <v>2.6</v>
      </c>
      <c r="GO34" s="68">
        <v>0.52</v>
      </c>
      <c r="GP34" s="68">
        <v>0</v>
      </c>
      <c r="GQ34" s="68">
        <v>0</v>
      </c>
      <c r="GR34" s="68">
        <v>80.599999999999994</v>
      </c>
      <c r="GS34" s="68">
        <v>88.7</v>
      </c>
      <c r="GT34" s="68">
        <v>3.72</v>
      </c>
      <c r="GU34" s="68">
        <v>8.94</v>
      </c>
      <c r="GV34" s="68">
        <v>0.68</v>
      </c>
      <c r="GW34" s="68">
        <v>0</v>
      </c>
      <c r="GX34" s="68">
        <v>46.95</v>
      </c>
      <c r="GY34" s="68">
        <v>0.68</v>
      </c>
      <c r="GZ34" s="68">
        <v>0</v>
      </c>
      <c r="HA34" s="68">
        <v>14.58</v>
      </c>
      <c r="HB34" s="68">
        <v>49.5</v>
      </c>
      <c r="HC34" s="68">
        <v>5.1150000000000002</v>
      </c>
      <c r="HD34" s="68">
        <v>37.200000000000003</v>
      </c>
      <c r="HE34" s="68">
        <v>76.12</v>
      </c>
      <c r="HF34" s="68">
        <v>0</v>
      </c>
      <c r="HG34" s="68">
        <v>0</v>
      </c>
      <c r="HH34" s="68">
        <v>39.325000000000003</v>
      </c>
      <c r="HI34" s="68">
        <v>44.274999999999999</v>
      </c>
      <c r="HJ34" s="68">
        <v>0.96299999999999997</v>
      </c>
      <c r="HK34" s="68">
        <v>8.6</v>
      </c>
      <c r="HL34" s="68">
        <v>7.3</v>
      </c>
      <c r="HM34" s="68">
        <v>2.1</v>
      </c>
      <c r="HN34" s="68">
        <v>9.4</v>
      </c>
      <c r="HO34" s="68">
        <v>17.48</v>
      </c>
      <c r="HP34" s="68">
        <v>0.09</v>
      </c>
      <c r="HQ34" s="68">
        <v>0</v>
      </c>
      <c r="HR34" s="68">
        <v>0</v>
      </c>
      <c r="HS34" s="68">
        <v>0</v>
      </c>
      <c r="HT34" s="68">
        <v>0</v>
      </c>
      <c r="HU34" s="68">
        <v>0</v>
      </c>
      <c r="HV34" s="68">
        <v>0</v>
      </c>
      <c r="HW34" s="122">
        <v>0</v>
      </c>
      <c r="HX34" s="68">
        <v>0</v>
      </c>
      <c r="HY34" s="68">
        <v>0</v>
      </c>
      <c r="HZ34" s="68">
        <v>0</v>
      </c>
      <c r="IA34" s="68">
        <v>0</v>
      </c>
      <c r="IB34" s="68">
        <v>0</v>
      </c>
      <c r="IC34" s="68">
        <v>0</v>
      </c>
      <c r="ID34" s="68">
        <v>0</v>
      </c>
      <c r="IE34" s="68">
        <v>0</v>
      </c>
      <c r="IF34" s="68">
        <v>0</v>
      </c>
      <c r="IG34" s="68">
        <v>0</v>
      </c>
      <c r="IH34" s="68">
        <v>0</v>
      </c>
      <c r="II34" s="68">
        <v>0</v>
      </c>
      <c r="IJ34" s="68">
        <v>0</v>
      </c>
      <c r="IK34" s="68">
        <v>0</v>
      </c>
      <c r="IL34" s="68">
        <v>0</v>
      </c>
      <c r="IM34" s="68">
        <v>0</v>
      </c>
      <c r="IN34" s="68">
        <v>6.7</v>
      </c>
      <c r="IO34" s="68">
        <v>0</v>
      </c>
      <c r="IP34" s="68">
        <v>0</v>
      </c>
      <c r="IQ34" s="68">
        <v>0</v>
      </c>
      <c r="IR34" s="68">
        <v>5.91</v>
      </c>
      <c r="IS34" s="68">
        <v>4.5</v>
      </c>
      <c r="IT34" s="68">
        <v>20.279999999999998</v>
      </c>
      <c r="IU34" s="68">
        <v>34.787999999999997</v>
      </c>
      <c r="IV34" s="68">
        <v>179.28</v>
      </c>
      <c r="IW34" s="68">
        <v>66.06</v>
      </c>
      <c r="IX34" s="68">
        <v>44.61</v>
      </c>
      <c r="IY34" s="68">
        <v>27</v>
      </c>
      <c r="IZ34" s="68">
        <v>10.11</v>
      </c>
      <c r="JA34" s="68">
        <v>0</v>
      </c>
      <c r="JB34" s="68">
        <v>38.31</v>
      </c>
      <c r="JC34" s="68">
        <v>4.2500000000000003E-2</v>
      </c>
      <c r="JD34" s="68">
        <v>26</v>
      </c>
      <c r="JE34" s="68">
        <v>18.760000000000002</v>
      </c>
      <c r="JF34" s="68">
        <v>20.448</v>
      </c>
      <c r="JG34" s="68">
        <v>30</v>
      </c>
      <c r="JH34" s="68">
        <v>0</v>
      </c>
      <c r="JI34" s="103">
        <v>2.7450000000000001</v>
      </c>
      <c r="JJ34" s="68">
        <v>50.48</v>
      </c>
      <c r="JK34" s="68">
        <v>8.4600000000000009</v>
      </c>
      <c r="JL34" s="68">
        <v>21.6</v>
      </c>
      <c r="JM34" s="68">
        <v>71.34</v>
      </c>
      <c r="JN34" s="68">
        <v>23.72</v>
      </c>
      <c r="JO34" s="68">
        <v>0</v>
      </c>
      <c r="JP34" s="68">
        <v>0.55000000000000004</v>
      </c>
      <c r="JQ34" s="68">
        <v>5.31</v>
      </c>
      <c r="JR34" s="68">
        <v>0.01</v>
      </c>
      <c r="JS34" s="68">
        <v>0</v>
      </c>
      <c r="JT34" s="68">
        <v>52.08</v>
      </c>
      <c r="JU34" s="68">
        <v>0.02</v>
      </c>
      <c r="JV34" s="68">
        <v>7.52</v>
      </c>
      <c r="JW34" s="68">
        <v>0.88500000000000001</v>
      </c>
      <c r="JX34" s="68">
        <v>17.18</v>
      </c>
      <c r="JY34" s="68">
        <v>65.599999999999994</v>
      </c>
      <c r="JZ34" s="68">
        <v>121.84</v>
      </c>
      <c r="KA34" s="68">
        <v>9.4949999999999992</v>
      </c>
      <c r="KB34" s="68">
        <v>75.36</v>
      </c>
      <c r="KC34" s="68">
        <v>29.04</v>
      </c>
      <c r="KD34" s="68">
        <v>0</v>
      </c>
      <c r="KE34" s="68">
        <v>0.02</v>
      </c>
      <c r="KF34" s="68">
        <v>4.7</v>
      </c>
      <c r="KG34" s="68">
        <v>11.72</v>
      </c>
      <c r="KH34" s="68">
        <v>8.8800000000000008</v>
      </c>
      <c r="KI34" s="68">
        <v>5.66</v>
      </c>
      <c r="KJ34" s="68">
        <v>29.24</v>
      </c>
      <c r="KK34" s="68">
        <v>39.24</v>
      </c>
      <c r="KL34" s="68">
        <v>27.36</v>
      </c>
      <c r="KM34" s="68">
        <v>83.48</v>
      </c>
      <c r="KN34" s="68">
        <v>7.77</v>
      </c>
      <c r="KO34" s="68">
        <v>101.72</v>
      </c>
      <c r="KP34" s="68">
        <v>0</v>
      </c>
      <c r="KQ34" s="68">
        <v>17.64</v>
      </c>
      <c r="KR34" s="68">
        <v>0.74</v>
      </c>
      <c r="KS34" s="68">
        <v>0</v>
      </c>
      <c r="KT34" s="68">
        <v>6.89</v>
      </c>
      <c r="KU34" s="68">
        <v>8.61</v>
      </c>
      <c r="KV34" s="68">
        <v>0</v>
      </c>
      <c r="KW34" s="68">
        <v>21.1</v>
      </c>
      <c r="KX34" s="68">
        <v>0</v>
      </c>
      <c r="KY34" s="68">
        <v>53.44</v>
      </c>
      <c r="KZ34" s="68">
        <v>152.47999999999999</v>
      </c>
      <c r="LA34" s="68">
        <v>16.95</v>
      </c>
      <c r="LB34" s="68">
        <v>8.43</v>
      </c>
      <c r="LC34" s="68">
        <v>20.88</v>
      </c>
      <c r="LD34" s="68">
        <v>0.34</v>
      </c>
      <c r="LE34" s="68">
        <v>4.04</v>
      </c>
      <c r="LF34" s="68">
        <v>0.79500000000000004</v>
      </c>
      <c r="LG34" s="68">
        <v>0</v>
      </c>
      <c r="LH34" s="68">
        <v>251.5</v>
      </c>
      <c r="LI34" s="68">
        <v>0</v>
      </c>
      <c r="LJ34" s="103">
        <v>25.88</v>
      </c>
      <c r="LK34" s="68">
        <v>1.4</v>
      </c>
      <c r="LL34" s="68">
        <v>0</v>
      </c>
      <c r="LM34" s="68">
        <v>0.79500000000000004</v>
      </c>
      <c r="LN34" s="68">
        <v>1.38</v>
      </c>
      <c r="LO34" s="68">
        <v>29.76</v>
      </c>
      <c r="LP34" s="68">
        <v>40.08</v>
      </c>
      <c r="LQ34" s="68">
        <v>50.2</v>
      </c>
      <c r="LR34" s="68">
        <v>13.26</v>
      </c>
      <c r="LS34" s="68">
        <v>53.91</v>
      </c>
      <c r="LT34" s="68">
        <v>9.33</v>
      </c>
      <c r="LU34" s="68">
        <v>14.433999999999999</v>
      </c>
      <c r="LV34" s="68">
        <v>12.585000000000001</v>
      </c>
      <c r="LW34" s="103">
        <v>36.090000000000003</v>
      </c>
      <c r="LX34" s="68">
        <v>17.850000000000001</v>
      </c>
      <c r="LY34" s="68">
        <v>21.51</v>
      </c>
      <c r="LZ34" s="68">
        <v>18.27</v>
      </c>
      <c r="MA34" s="104">
        <v>8.34</v>
      </c>
      <c r="MB34" s="68">
        <v>0</v>
      </c>
      <c r="MC34" s="68">
        <v>0</v>
      </c>
      <c r="MD34" s="68">
        <v>87.48</v>
      </c>
      <c r="ME34" s="68">
        <v>87.48</v>
      </c>
      <c r="MF34" s="68">
        <v>0</v>
      </c>
      <c r="MG34" s="68">
        <v>0</v>
      </c>
      <c r="MH34" s="68">
        <v>47</v>
      </c>
      <c r="MI34" s="68">
        <v>0</v>
      </c>
      <c r="MJ34" s="68">
        <v>0</v>
      </c>
      <c r="MK34" s="68">
        <v>0</v>
      </c>
      <c r="ML34" s="68">
        <v>109.14</v>
      </c>
      <c r="MM34" s="68">
        <v>2.04</v>
      </c>
      <c r="MN34" s="68">
        <v>11</v>
      </c>
      <c r="MO34" s="103">
        <v>1.6</v>
      </c>
      <c r="MP34" s="68">
        <v>0</v>
      </c>
      <c r="MQ34" s="105">
        <v>11.520000000000437</v>
      </c>
      <c r="MR34" s="68">
        <v>0</v>
      </c>
      <c r="MS34" s="68">
        <v>18.18</v>
      </c>
      <c r="MT34" s="68">
        <v>12.92</v>
      </c>
      <c r="MU34" s="68">
        <v>0</v>
      </c>
      <c r="MV34" s="68">
        <v>4.96</v>
      </c>
      <c r="MW34" s="68">
        <v>0</v>
      </c>
      <c r="MX34" s="68">
        <v>0</v>
      </c>
      <c r="MY34" s="68">
        <v>15.64</v>
      </c>
      <c r="MZ34" s="103">
        <v>0</v>
      </c>
      <c r="NA34" s="68">
        <v>0</v>
      </c>
      <c r="NB34" s="68">
        <v>1.98</v>
      </c>
      <c r="NC34" s="68">
        <v>0</v>
      </c>
      <c r="ND34" s="68">
        <v>2.19</v>
      </c>
      <c r="NE34" s="68">
        <v>4.62</v>
      </c>
      <c r="NF34" s="68">
        <v>4.6289999999999996</v>
      </c>
      <c r="NG34" s="103">
        <v>26.82</v>
      </c>
      <c r="NH34" s="68">
        <v>9.75</v>
      </c>
      <c r="NI34" s="68">
        <v>6.8000000000000005E-2</v>
      </c>
      <c r="NJ34" s="103">
        <v>0</v>
      </c>
      <c r="NK34" s="68">
        <v>0</v>
      </c>
      <c r="NL34" s="68">
        <v>19.64</v>
      </c>
      <c r="NM34" s="68">
        <v>2.4</v>
      </c>
      <c r="NN34" s="68">
        <v>114.12</v>
      </c>
      <c r="NO34" s="68">
        <v>74.88</v>
      </c>
      <c r="NP34" s="68">
        <v>0</v>
      </c>
      <c r="NQ34" s="68">
        <v>101.28</v>
      </c>
      <c r="NR34" s="68">
        <v>0</v>
      </c>
      <c r="NS34" s="68">
        <v>3.7069999999999999</v>
      </c>
      <c r="NT34" s="68">
        <v>32.549999999999997</v>
      </c>
      <c r="NU34" s="68">
        <v>23.675000000000001</v>
      </c>
      <c r="NV34" s="68">
        <v>7.59</v>
      </c>
      <c r="NW34" s="68">
        <v>3.51</v>
      </c>
      <c r="NX34" s="68">
        <v>0</v>
      </c>
      <c r="NY34" s="68">
        <v>0</v>
      </c>
      <c r="NZ34" s="68">
        <v>0</v>
      </c>
      <c r="OA34" s="106">
        <f>'Прием от ВЭ'!BT27</f>
        <v>22973.853815917981</v>
      </c>
      <c r="OB34" s="69">
        <v>7.82</v>
      </c>
      <c r="OC34" s="70">
        <v>0.39100000000000001</v>
      </c>
      <c r="OD34" s="71">
        <v>0</v>
      </c>
      <c r="OE34" s="71">
        <v>4.2300000000000004</v>
      </c>
      <c r="OF34" s="72">
        <v>3.74</v>
      </c>
      <c r="OG34" s="92">
        <v>0</v>
      </c>
      <c r="OH34" s="93">
        <v>0</v>
      </c>
      <c r="OI34" s="169">
        <v>44</v>
      </c>
      <c r="OJ34" s="167">
        <v>41.81</v>
      </c>
      <c r="OK34" s="115">
        <v>39</v>
      </c>
      <c r="OL34" s="163">
        <v>13.46</v>
      </c>
      <c r="OM34" s="71">
        <v>1.25</v>
      </c>
      <c r="ON34" s="165">
        <v>11.96</v>
      </c>
      <c r="OO34" s="127">
        <v>0.36000000001195076</v>
      </c>
      <c r="OP34" s="128">
        <v>6.1199999999985266</v>
      </c>
      <c r="OQ34" s="120">
        <v>0</v>
      </c>
      <c r="OR34" s="73">
        <v>69.999999999936335</v>
      </c>
      <c r="OS34" s="74">
        <v>830.00000000174623</v>
      </c>
      <c r="OT34" s="75">
        <v>47</v>
      </c>
      <c r="OU34" s="75">
        <v>19</v>
      </c>
      <c r="OV34" s="80">
        <v>28.32</v>
      </c>
      <c r="OW34" s="68">
        <v>38.24</v>
      </c>
      <c r="OX34" s="110">
        <f t="shared" si="0"/>
        <v>31136.886315919681</v>
      </c>
    </row>
    <row r="35" spans="1:414" ht="13.5" x14ac:dyDescent="0.2">
      <c r="A35" s="65">
        <f>$A$34+TIME(1,0,0)</f>
        <v>43817.874999999949</v>
      </c>
      <c r="B35" s="58">
        <v>87</v>
      </c>
      <c r="C35" s="58">
        <v>116.58</v>
      </c>
      <c r="D35" s="58">
        <v>0</v>
      </c>
      <c r="E35" s="58">
        <v>0.84</v>
      </c>
      <c r="F35" s="58">
        <v>5.0880000000000001</v>
      </c>
      <c r="G35" s="58">
        <v>24.888000000000002</v>
      </c>
      <c r="H35" s="58">
        <v>4.5599999999999996</v>
      </c>
      <c r="I35" s="58">
        <v>0</v>
      </c>
      <c r="J35" s="58">
        <v>39.78</v>
      </c>
      <c r="K35" s="58">
        <v>45.96</v>
      </c>
      <c r="L35" s="58">
        <v>6.96</v>
      </c>
      <c r="M35" s="58">
        <v>34.74</v>
      </c>
      <c r="N35" s="58">
        <v>42.36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25.245000000000001</v>
      </c>
      <c r="U35" s="58">
        <v>2.92</v>
      </c>
      <c r="V35" s="58">
        <v>0.44</v>
      </c>
      <c r="W35" s="58">
        <v>1.02</v>
      </c>
      <c r="X35" s="58">
        <v>4.12</v>
      </c>
      <c r="Y35" s="58">
        <v>0.46</v>
      </c>
      <c r="Z35" s="58">
        <v>0.40500000000000003</v>
      </c>
      <c r="AA35" s="58">
        <v>0</v>
      </c>
      <c r="AB35" s="58">
        <v>53.88</v>
      </c>
      <c r="AC35" s="58">
        <v>16.399999999999999</v>
      </c>
      <c r="AD35" s="58">
        <v>16</v>
      </c>
      <c r="AE35" s="58">
        <v>5.84</v>
      </c>
      <c r="AF35" s="58">
        <v>0</v>
      </c>
      <c r="AG35" s="58">
        <v>0</v>
      </c>
      <c r="AH35" s="58">
        <v>9.9600000000000009</v>
      </c>
      <c r="AI35" s="58">
        <v>67.62</v>
      </c>
      <c r="AJ35" s="58">
        <v>28.574999999999999</v>
      </c>
      <c r="AK35" s="58">
        <v>33.119999999999997</v>
      </c>
      <c r="AL35" s="58">
        <v>10.92</v>
      </c>
      <c r="AM35" s="58">
        <v>21.06</v>
      </c>
      <c r="AN35" s="58">
        <v>10.4</v>
      </c>
      <c r="AO35" s="58">
        <v>46.4</v>
      </c>
      <c r="AP35" s="58">
        <v>57.16</v>
      </c>
      <c r="AQ35" s="58">
        <v>3.08</v>
      </c>
      <c r="AR35" s="58">
        <v>20.46</v>
      </c>
      <c r="AS35" s="58">
        <v>11.2</v>
      </c>
      <c r="AT35" s="58">
        <v>102</v>
      </c>
      <c r="AU35" s="58">
        <v>0.24</v>
      </c>
      <c r="AV35" s="66">
        <v>0</v>
      </c>
      <c r="AW35" s="67">
        <v>120</v>
      </c>
      <c r="AX35" s="58">
        <v>0</v>
      </c>
      <c r="AY35" s="58">
        <v>0</v>
      </c>
      <c r="AZ35" s="58">
        <v>0</v>
      </c>
      <c r="BA35" s="58">
        <v>0</v>
      </c>
      <c r="BB35" s="58">
        <v>0</v>
      </c>
      <c r="BC35" s="58">
        <v>0</v>
      </c>
      <c r="BD35" s="58">
        <v>0</v>
      </c>
      <c r="BE35" s="58">
        <v>0</v>
      </c>
      <c r="BF35" s="58">
        <v>0</v>
      </c>
      <c r="BG35" s="58">
        <v>0</v>
      </c>
      <c r="BH35" s="58">
        <v>73.98</v>
      </c>
      <c r="BI35" s="58">
        <v>0.51449999999999996</v>
      </c>
      <c r="BJ35" s="58">
        <v>1.1944999999999999</v>
      </c>
      <c r="BK35" s="58">
        <v>1.2875000000000001</v>
      </c>
      <c r="BL35" s="58">
        <v>0.106</v>
      </c>
      <c r="BM35" s="58">
        <v>4.0000000000000001E-3</v>
      </c>
      <c r="BN35" s="58">
        <v>56.28</v>
      </c>
      <c r="BO35" s="58">
        <v>0.77449999999999997</v>
      </c>
      <c r="BP35" s="58">
        <v>0.56999999999999995</v>
      </c>
      <c r="BQ35" s="54"/>
      <c r="BR35" s="58">
        <v>1.1140000000000001</v>
      </c>
      <c r="BS35" s="58">
        <v>27.18</v>
      </c>
      <c r="BT35" s="58">
        <v>149.88</v>
      </c>
      <c r="BU35" s="58">
        <v>0.76300000000000001</v>
      </c>
      <c r="BV35" s="58">
        <v>71.959999999999994</v>
      </c>
      <c r="BW35" s="58">
        <v>63.64</v>
      </c>
      <c r="BX35" s="58">
        <v>294</v>
      </c>
      <c r="BY35" s="58">
        <v>0</v>
      </c>
      <c r="BZ35" s="58">
        <v>66.06</v>
      </c>
      <c r="CA35" s="58">
        <v>12.12</v>
      </c>
      <c r="CB35" s="58">
        <v>18</v>
      </c>
      <c r="CC35" s="58">
        <v>0</v>
      </c>
      <c r="CD35" s="58">
        <v>0</v>
      </c>
      <c r="CE35" s="58">
        <v>1.32</v>
      </c>
      <c r="CF35" s="58">
        <v>6.88</v>
      </c>
      <c r="CG35" s="58">
        <v>0</v>
      </c>
      <c r="CH35" s="58">
        <v>42.12</v>
      </c>
      <c r="CI35" s="58">
        <v>44.8</v>
      </c>
      <c r="CJ35" s="58">
        <v>13.76</v>
      </c>
      <c r="CK35" s="58">
        <v>0</v>
      </c>
      <c r="CL35" s="58">
        <v>0</v>
      </c>
      <c r="CM35" s="58">
        <v>5.5149999999999997</v>
      </c>
      <c r="CN35" s="58">
        <v>132.72</v>
      </c>
      <c r="CO35" s="58">
        <v>134.24</v>
      </c>
      <c r="CP35" s="58">
        <v>64.8</v>
      </c>
      <c r="CQ35" s="58">
        <v>0</v>
      </c>
      <c r="CR35" s="58">
        <v>0</v>
      </c>
      <c r="CS35" s="58">
        <v>125.8</v>
      </c>
      <c r="CT35" s="58">
        <v>15.375</v>
      </c>
      <c r="CU35" s="58">
        <v>13.32</v>
      </c>
      <c r="CV35" s="58">
        <v>127.86</v>
      </c>
      <c r="CW35" s="58">
        <v>0</v>
      </c>
      <c r="CX35" s="58">
        <v>60.66</v>
      </c>
      <c r="CY35" s="58">
        <v>98.7</v>
      </c>
      <c r="CZ35" s="58">
        <v>66.959999999999994</v>
      </c>
      <c r="DA35" s="58">
        <v>0.88649999999999995</v>
      </c>
      <c r="DB35" s="58">
        <v>0</v>
      </c>
      <c r="DC35" s="58">
        <v>0</v>
      </c>
      <c r="DD35" s="58">
        <v>26.2</v>
      </c>
      <c r="DE35" s="58">
        <v>22.02</v>
      </c>
      <c r="DF35" s="58">
        <v>0</v>
      </c>
      <c r="DG35" s="58">
        <v>16.5</v>
      </c>
      <c r="DH35" s="58">
        <v>0</v>
      </c>
      <c r="DI35" s="58">
        <v>101.52</v>
      </c>
      <c r="DJ35" s="58">
        <v>3.75</v>
      </c>
      <c r="DK35" s="58">
        <v>7.95</v>
      </c>
      <c r="DL35" s="58">
        <v>0.48799999999999999</v>
      </c>
      <c r="DM35" s="58">
        <v>0</v>
      </c>
      <c r="DN35" s="58">
        <v>8.1199999999999992</v>
      </c>
      <c r="DO35" s="58">
        <v>0.69950000000000001</v>
      </c>
      <c r="DP35" s="58">
        <v>0</v>
      </c>
      <c r="DQ35" s="58">
        <v>19.494</v>
      </c>
      <c r="DR35" s="58">
        <v>130.19999999999999</v>
      </c>
      <c r="DS35" s="58">
        <v>0</v>
      </c>
      <c r="DT35" s="58">
        <v>130.19999999999999</v>
      </c>
      <c r="DU35" s="58">
        <v>0</v>
      </c>
      <c r="DV35" s="58">
        <v>26.2</v>
      </c>
      <c r="DW35" s="68">
        <v>0</v>
      </c>
      <c r="DX35" s="68">
        <v>1.77</v>
      </c>
      <c r="DY35" s="68">
        <v>0.64500000000000002</v>
      </c>
      <c r="DZ35" s="68">
        <v>4.3</v>
      </c>
      <c r="EA35" s="68">
        <v>3.78</v>
      </c>
      <c r="EB35" s="68">
        <v>7.65</v>
      </c>
      <c r="EC35" s="68">
        <v>9.06</v>
      </c>
      <c r="ED35" s="68">
        <v>0</v>
      </c>
      <c r="EE35" s="68">
        <v>18.48</v>
      </c>
      <c r="EF35" s="68">
        <v>0</v>
      </c>
      <c r="EG35" s="68">
        <v>0</v>
      </c>
      <c r="EH35" s="68">
        <v>0</v>
      </c>
      <c r="EI35" s="68">
        <v>0.83</v>
      </c>
      <c r="EJ35" s="68">
        <v>2.88</v>
      </c>
      <c r="EK35" s="68">
        <v>0</v>
      </c>
      <c r="EL35" s="68">
        <v>0</v>
      </c>
      <c r="EM35" s="68">
        <v>14.04</v>
      </c>
      <c r="EN35" s="68">
        <v>50.43</v>
      </c>
      <c r="EO35" s="68">
        <v>28.52</v>
      </c>
      <c r="EP35" s="68">
        <v>22.2</v>
      </c>
      <c r="EQ35" s="68">
        <v>0</v>
      </c>
      <c r="ER35" s="68">
        <v>14.82</v>
      </c>
      <c r="ES35" s="68">
        <v>6.4560000000000004</v>
      </c>
      <c r="ET35" s="68">
        <v>14.447999999999999</v>
      </c>
      <c r="EU35" s="68">
        <v>134.16</v>
      </c>
      <c r="EV35" s="68">
        <v>45.88</v>
      </c>
      <c r="EW35" s="68">
        <v>3.21</v>
      </c>
      <c r="EX35" s="68">
        <v>0</v>
      </c>
      <c r="EY35" s="68">
        <v>5.28</v>
      </c>
      <c r="EZ35" s="68">
        <v>0</v>
      </c>
      <c r="FA35" s="68">
        <v>14.32</v>
      </c>
      <c r="FB35" s="68">
        <v>197</v>
      </c>
      <c r="FC35" s="68">
        <v>44.76</v>
      </c>
      <c r="FD35" s="68">
        <v>29.16</v>
      </c>
      <c r="FE35" s="68">
        <v>152.1</v>
      </c>
      <c r="FF35" s="68">
        <v>40.200000000000003</v>
      </c>
      <c r="FG35" s="68">
        <v>0</v>
      </c>
      <c r="FH35" s="68">
        <v>46.38</v>
      </c>
      <c r="FI35" s="68">
        <v>85.5</v>
      </c>
      <c r="FJ35" s="68">
        <v>106.98</v>
      </c>
      <c r="FK35" s="68">
        <v>203.7</v>
      </c>
      <c r="FL35" s="68">
        <v>109.26</v>
      </c>
      <c r="FM35" s="68">
        <v>0.34</v>
      </c>
      <c r="FN35" s="68">
        <v>0.15</v>
      </c>
      <c r="FO35" s="68">
        <v>4.05</v>
      </c>
      <c r="FP35" s="68">
        <v>0</v>
      </c>
      <c r="FQ35" s="68">
        <v>44.7</v>
      </c>
      <c r="FR35" s="68">
        <v>27.6</v>
      </c>
      <c r="FS35" s="68">
        <v>30.93</v>
      </c>
      <c r="FT35" s="68">
        <v>7.22</v>
      </c>
      <c r="FU35" s="68">
        <v>13.35</v>
      </c>
      <c r="FV35" s="68">
        <v>12.933</v>
      </c>
      <c r="FW35" s="68">
        <v>13.16</v>
      </c>
      <c r="FX35" s="68">
        <v>47.82</v>
      </c>
      <c r="FY35" s="68">
        <v>1.44</v>
      </c>
      <c r="FZ35" s="68">
        <v>88.12</v>
      </c>
      <c r="GA35" s="68">
        <v>7.9649999999999999</v>
      </c>
      <c r="GB35" s="68">
        <v>5.16</v>
      </c>
      <c r="GC35" s="68">
        <v>1.02</v>
      </c>
      <c r="GD35" s="68">
        <v>25.44</v>
      </c>
      <c r="GE35" s="68">
        <v>47.82</v>
      </c>
      <c r="GF35" s="68">
        <v>7.28</v>
      </c>
      <c r="GG35" s="68">
        <v>2.52</v>
      </c>
      <c r="GH35" s="68">
        <v>6.9</v>
      </c>
      <c r="GI35" s="68">
        <v>2.34</v>
      </c>
      <c r="GJ35" s="68">
        <v>1.27</v>
      </c>
      <c r="GK35" s="68">
        <v>2.11</v>
      </c>
      <c r="GL35" s="68">
        <v>20.34</v>
      </c>
      <c r="GM35" s="68">
        <v>1246.4000000000001</v>
      </c>
      <c r="GN35" s="68">
        <v>2.2000000000000002</v>
      </c>
      <c r="GO35" s="68">
        <v>0.24</v>
      </c>
      <c r="GP35" s="68">
        <v>0</v>
      </c>
      <c r="GQ35" s="68">
        <v>0</v>
      </c>
      <c r="GR35" s="68">
        <v>69.900000000000006</v>
      </c>
      <c r="GS35" s="68">
        <v>87.9</v>
      </c>
      <c r="GT35" s="68">
        <v>3.32</v>
      </c>
      <c r="GU35" s="68">
        <v>25.02</v>
      </c>
      <c r="GV35" s="68">
        <v>0.48</v>
      </c>
      <c r="GW35" s="68">
        <v>0</v>
      </c>
      <c r="GX35" s="68">
        <v>50.07</v>
      </c>
      <c r="GY35" s="68">
        <v>0.48</v>
      </c>
      <c r="GZ35" s="68">
        <v>0</v>
      </c>
      <c r="HA35" s="68">
        <v>14.58</v>
      </c>
      <c r="HB35" s="68">
        <v>50.22</v>
      </c>
      <c r="HC35" s="68">
        <v>6.6</v>
      </c>
      <c r="HD35" s="68">
        <v>36.96</v>
      </c>
      <c r="HE35" s="68">
        <v>74.12</v>
      </c>
      <c r="HF35" s="68">
        <v>0</v>
      </c>
      <c r="HG35" s="68">
        <v>0</v>
      </c>
      <c r="HH35" s="68">
        <v>39</v>
      </c>
      <c r="HI35" s="68">
        <v>39.450000000000003</v>
      </c>
      <c r="HJ35" s="68">
        <v>0.96399999999999997</v>
      </c>
      <c r="HK35" s="68">
        <v>8.32</v>
      </c>
      <c r="HL35" s="68">
        <v>3.72</v>
      </c>
      <c r="HM35" s="68">
        <v>1.83</v>
      </c>
      <c r="HN35" s="68">
        <v>9.84</v>
      </c>
      <c r="HO35" s="68">
        <v>11.72</v>
      </c>
      <c r="HP35" s="68">
        <v>0.06</v>
      </c>
      <c r="HQ35" s="68">
        <v>0</v>
      </c>
      <c r="HR35" s="68">
        <v>0</v>
      </c>
      <c r="HS35" s="68">
        <v>0</v>
      </c>
      <c r="HT35" s="68">
        <v>0</v>
      </c>
      <c r="HU35" s="68">
        <v>0</v>
      </c>
      <c r="HV35" s="68">
        <v>0</v>
      </c>
      <c r="HW35" s="122">
        <v>0</v>
      </c>
      <c r="HX35" s="68">
        <v>0</v>
      </c>
      <c r="HY35" s="68">
        <v>0</v>
      </c>
      <c r="HZ35" s="68">
        <v>0</v>
      </c>
      <c r="IA35" s="68">
        <v>0</v>
      </c>
      <c r="IB35" s="68">
        <v>0</v>
      </c>
      <c r="IC35" s="68">
        <v>0</v>
      </c>
      <c r="ID35" s="68">
        <v>0</v>
      </c>
      <c r="IE35" s="68">
        <v>0</v>
      </c>
      <c r="IF35" s="68">
        <v>0</v>
      </c>
      <c r="IG35" s="68">
        <v>0</v>
      </c>
      <c r="IH35" s="68">
        <v>0</v>
      </c>
      <c r="II35" s="68">
        <v>0</v>
      </c>
      <c r="IJ35" s="68">
        <v>0</v>
      </c>
      <c r="IK35" s="68">
        <v>0</v>
      </c>
      <c r="IL35" s="68">
        <v>0</v>
      </c>
      <c r="IM35" s="68">
        <v>0</v>
      </c>
      <c r="IN35" s="68">
        <v>7</v>
      </c>
      <c r="IO35" s="68">
        <v>0</v>
      </c>
      <c r="IP35" s="68">
        <v>0</v>
      </c>
      <c r="IQ35" s="68">
        <v>0</v>
      </c>
      <c r="IR35" s="68">
        <v>5.88</v>
      </c>
      <c r="IS35" s="68">
        <v>4.3499999999999996</v>
      </c>
      <c r="IT35" s="68">
        <v>17.459999999999997</v>
      </c>
      <c r="IU35" s="68">
        <v>40.103999999999999</v>
      </c>
      <c r="IV35" s="68">
        <v>181.44</v>
      </c>
      <c r="IW35" s="68">
        <v>82.44</v>
      </c>
      <c r="IX35" s="68">
        <v>42.72</v>
      </c>
      <c r="IY35" s="68">
        <v>28.17</v>
      </c>
      <c r="IZ35" s="68">
        <v>9.8699999999999992</v>
      </c>
      <c r="JA35" s="68">
        <v>0</v>
      </c>
      <c r="JB35" s="68">
        <v>38.340000000000003</v>
      </c>
      <c r="JC35" s="68">
        <v>4.2999999999999997E-2</v>
      </c>
      <c r="JD35" s="68">
        <v>27.36</v>
      </c>
      <c r="JE35" s="68">
        <v>18</v>
      </c>
      <c r="JF35" s="68">
        <v>19.032</v>
      </c>
      <c r="JG35" s="68">
        <v>29.664000000000001</v>
      </c>
      <c r="JH35" s="68">
        <v>0</v>
      </c>
      <c r="JI35" s="103">
        <v>2.76</v>
      </c>
      <c r="JJ35" s="68">
        <v>50.2</v>
      </c>
      <c r="JK35" s="68">
        <v>6.57</v>
      </c>
      <c r="JL35" s="68">
        <v>85.7</v>
      </c>
      <c r="JM35" s="68">
        <v>79.680000000000007</v>
      </c>
      <c r="JN35" s="68">
        <v>20.3</v>
      </c>
      <c r="JO35" s="68">
        <v>0</v>
      </c>
      <c r="JP35" s="68">
        <v>0.6</v>
      </c>
      <c r="JQ35" s="68">
        <v>6.27</v>
      </c>
      <c r="JR35" s="68">
        <v>0.01</v>
      </c>
      <c r="JS35" s="68">
        <v>0</v>
      </c>
      <c r="JT35" s="68">
        <v>47.7</v>
      </c>
      <c r="JU35" s="68">
        <v>0.02</v>
      </c>
      <c r="JV35" s="68">
        <v>5.38</v>
      </c>
      <c r="JW35" s="68">
        <v>0.85499999999999998</v>
      </c>
      <c r="JX35" s="68">
        <v>18.3</v>
      </c>
      <c r="JY35" s="68">
        <v>69.48</v>
      </c>
      <c r="JZ35" s="68">
        <v>114.76</v>
      </c>
      <c r="KA35" s="68">
        <v>10.455</v>
      </c>
      <c r="KB35" s="68">
        <v>71.92</v>
      </c>
      <c r="KC35" s="68">
        <v>29.18</v>
      </c>
      <c r="KD35" s="68">
        <v>0</v>
      </c>
      <c r="KE35" s="68">
        <v>0.02</v>
      </c>
      <c r="KF35" s="68">
        <v>5.04</v>
      </c>
      <c r="KG35" s="68">
        <v>10.08</v>
      </c>
      <c r="KH35" s="68">
        <v>5.84</v>
      </c>
      <c r="KI35" s="68">
        <v>6.94</v>
      </c>
      <c r="KJ35" s="68">
        <v>27.48</v>
      </c>
      <c r="KK35" s="68">
        <v>40.76</v>
      </c>
      <c r="KL35" s="68">
        <v>32.46</v>
      </c>
      <c r="KM35" s="68">
        <v>83.36</v>
      </c>
      <c r="KN35" s="68">
        <v>6.72</v>
      </c>
      <c r="KO35" s="68">
        <v>96.82</v>
      </c>
      <c r="KP35" s="68">
        <v>0</v>
      </c>
      <c r="KQ35" s="68">
        <v>14.67</v>
      </c>
      <c r="KR35" s="68">
        <v>0.74</v>
      </c>
      <c r="KS35" s="68">
        <v>0</v>
      </c>
      <c r="KT35" s="68">
        <v>9.6999999999999993</v>
      </c>
      <c r="KU35" s="68">
        <v>9.51</v>
      </c>
      <c r="KV35" s="68">
        <v>0</v>
      </c>
      <c r="KW35" s="68">
        <v>5.08</v>
      </c>
      <c r="KX35" s="68">
        <v>0</v>
      </c>
      <c r="KY35" s="68">
        <v>52.8</v>
      </c>
      <c r="KZ35" s="68">
        <v>149.88</v>
      </c>
      <c r="LA35" s="68">
        <v>16.62</v>
      </c>
      <c r="LB35" s="68">
        <v>11.4</v>
      </c>
      <c r="LC35" s="68">
        <v>19.559999999999999</v>
      </c>
      <c r="LD35" s="68">
        <v>0.35</v>
      </c>
      <c r="LE35" s="68">
        <v>3.59</v>
      </c>
      <c r="LF35" s="68">
        <v>0.66</v>
      </c>
      <c r="LG35" s="68">
        <v>0</v>
      </c>
      <c r="LH35" s="68">
        <v>187.2</v>
      </c>
      <c r="LI35" s="68">
        <v>0</v>
      </c>
      <c r="LJ35" s="103">
        <v>30.02</v>
      </c>
      <c r="LK35" s="68">
        <v>1.18</v>
      </c>
      <c r="LL35" s="68">
        <v>0</v>
      </c>
      <c r="LM35" s="68">
        <v>0.66</v>
      </c>
      <c r="LN35" s="68">
        <v>1.1399999999999999</v>
      </c>
      <c r="LO35" s="68">
        <v>28.28</v>
      </c>
      <c r="LP35" s="68">
        <v>38.119999999999997</v>
      </c>
      <c r="LQ35" s="68">
        <v>47.68</v>
      </c>
      <c r="LR35" s="68">
        <v>12.42</v>
      </c>
      <c r="LS35" s="68">
        <v>54.93</v>
      </c>
      <c r="LT35" s="68">
        <v>9.0299999999999994</v>
      </c>
      <c r="LU35" s="68">
        <v>14.16</v>
      </c>
      <c r="LV35" s="68">
        <v>12.074999999999999</v>
      </c>
      <c r="LW35" s="103">
        <v>34.049999999999997</v>
      </c>
      <c r="LX35" s="68">
        <v>16.2</v>
      </c>
      <c r="LY35" s="68">
        <v>20.565000000000001</v>
      </c>
      <c r="LZ35" s="68">
        <v>13.365</v>
      </c>
      <c r="MA35" s="104">
        <v>8.07</v>
      </c>
      <c r="MB35" s="68">
        <v>0</v>
      </c>
      <c r="MC35" s="68">
        <v>0</v>
      </c>
      <c r="MD35" s="68">
        <v>66</v>
      </c>
      <c r="ME35" s="68">
        <v>66</v>
      </c>
      <c r="MF35" s="68">
        <v>0</v>
      </c>
      <c r="MG35" s="68">
        <v>0</v>
      </c>
      <c r="MH35" s="68">
        <v>36.5</v>
      </c>
      <c r="MI35" s="68">
        <v>0</v>
      </c>
      <c r="MJ35" s="68">
        <v>0</v>
      </c>
      <c r="MK35" s="68">
        <v>0</v>
      </c>
      <c r="ML35" s="68">
        <v>123.48</v>
      </c>
      <c r="MM35" s="68">
        <v>1.04</v>
      </c>
      <c r="MN35" s="68">
        <v>11</v>
      </c>
      <c r="MO35" s="103">
        <v>1.84</v>
      </c>
      <c r="MP35" s="68">
        <v>0</v>
      </c>
      <c r="MQ35" s="105">
        <v>10.080000000001746</v>
      </c>
      <c r="MR35" s="68">
        <v>0</v>
      </c>
      <c r="MS35" s="68">
        <v>18.420000000000002</v>
      </c>
      <c r="MT35" s="68">
        <v>12.88</v>
      </c>
      <c r="MU35" s="68">
        <v>0</v>
      </c>
      <c r="MV35" s="68">
        <v>5.12</v>
      </c>
      <c r="MW35" s="68">
        <v>0</v>
      </c>
      <c r="MX35" s="68">
        <v>0</v>
      </c>
      <c r="MY35" s="68">
        <v>15.76</v>
      </c>
      <c r="MZ35" s="103">
        <v>0</v>
      </c>
      <c r="NA35" s="68">
        <v>0</v>
      </c>
      <c r="NB35" s="68">
        <v>1.59</v>
      </c>
      <c r="NC35" s="68">
        <v>0</v>
      </c>
      <c r="ND35" s="68">
        <v>1.86</v>
      </c>
      <c r="NE35" s="68">
        <v>5.43</v>
      </c>
      <c r="NF35" s="68">
        <v>4.75</v>
      </c>
      <c r="NG35" s="103">
        <v>23.43</v>
      </c>
      <c r="NH35" s="68">
        <v>8.1449999999999996</v>
      </c>
      <c r="NI35" s="68">
        <v>0.216</v>
      </c>
      <c r="NJ35" s="103">
        <v>0</v>
      </c>
      <c r="NK35" s="68">
        <v>0</v>
      </c>
      <c r="NL35" s="68">
        <v>19.559999999999999</v>
      </c>
      <c r="NM35" s="68">
        <v>2.4300000000000002</v>
      </c>
      <c r="NN35" s="68">
        <v>108.54</v>
      </c>
      <c r="NO35" s="68">
        <v>85.08</v>
      </c>
      <c r="NP35" s="68">
        <v>0</v>
      </c>
      <c r="NQ35" s="68">
        <v>99.28</v>
      </c>
      <c r="NR35" s="68">
        <v>0</v>
      </c>
      <c r="NS35" s="68">
        <v>3.1819999999999999</v>
      </c>
      <c r="NT35" s="68">
        <v>33.42</v>
      </c>
      <c r="NU35" s="68">
        <v>23.125</v>
      </c>
      <c r="NV35" s="68">
        <v>7.7</v>
      </c>
      <c r="NW35" s="68">
        <v>3.33</v>
      </c>
      <c r="NX35" s="68">
        <v>0</v>
      </c>
      <c r="NY35" s="68">
        <v>0</v>
      </c>
      <c r="NZ35" s="68">
        <v>0</v>
      </c>
      <c r="OA35" s="106">
        <f>'Прием от ВЭ'!BT28</f>
        <v>21766.297767333985</v>
      </c>
      <c r="OB35" s="69">
        <v>6.4700000000000006</v>
      </c>
      <c r="OC35" s="70">
        <v>0.32350000000000001</v>
      </c>
      <c r="OD35" s="71">
        <v>0</v>
      </c>
      <c r="OE35" s="71">
        <v>3.1</v>
      </c>
      <c r="OF35" s="72">
        <v>3.19</v>
      </c>
      <c r="OG35" s="92">
        <v>0</v>
      </c>
      <c r="OH35" s="93">
        <v>0</v>
      </c>
      <c r="OI35" s="169">
        <v>43.6</v>
      </c>
      <c r="OJ35" s="167">
        <v>38.44</v>
      </c>
      <c r="OK35" s="115">
        <v>38</v>
      </c>
      <c r="OL35" s="163">
        <v>6.5</v>
      </c>
      <c r="OM35" s="71">
        <v>1.05</v>
      </c>
      <c r="ON35" s="165">
        <v>10.64</v>
      </c>
      <c r="OO35" s="127">
        <v>0.36000000001195076</v>
      </c>
      <c r="OP35" s="128">
        <v>6.1199999999985266</v>
      </c>
      <c r="OQ35" s="120">
        <v>9.9999999999909051</v>
      </c>
      <c r="OR35" s="73">
        <v>90.000000000031832</v>
      </c>
      <c r="OS35" s="74">
        <v>1009.9999999983993</v>
      </c>
      <c r="OT35" s="75">
        <v>44</v>
      </c>
      <c r="OU35" s="75">
        <v>18</v>
      </c>
      <c r="OV35" s="80">
        <v>31.56</v>
      </c>
      <c r="OW35" s="140">
        <v>33.799999999999997</v>
      </c>
      <c r="OX35" s="110">
        <f t="shared" si="0"/>
        <v>29895.448267332413</v>
      </c>
    </row>
    <row r="36" spans="1:414" ht="13.5" x14ac:dyDescent="0.2">
      <c r="A36" s="65">
        <f>$A$35+TIME(1,0,0)</f>
        <v>43817.916666666613</v>
      </c>
      <c r="B36" s="58">
        <v>93.4</v>
      </c>
      <c r="C36" s="58">
        <v>98.94</v>
      </c>
      <c r="D36" s="58">
        <v>0</v>
      </c>
      <c r="E36" s="58">
        <v>0.78</v>
      </c>
      <c r="F36" s="58">
        <v>5.016</v>
      </c>
      <c r="G36" s="58">
        <v>24.648</v>
      </c>
      <c r="H36" s="58">
        <v>6.54</v>
      </c>
      <c r="I36" s="58">
        <v>0</v>
      </c>
      <c r="J36" s="58">
        <v>43.2</v>
      </c>
      <c r="K36" s="58">
        <v>44.46</v>
      </c>
      <c r="L36" s="58">
        <v>6.46</v>
      </c>
      <c r="M36" s="58">
        <v>33.119999999999997</v>
      </c>
      <c r="N36" s="58">
        <v>42.6</v>
      </c>
      <c r="O36" s="58">
        <v>0</v>
      </c>
      <c r="P36" s="58">
        <v>0</v>
      </c>
      <c r="Q36" s="58">
        <v>0</v>
      </c>
      <c r="R36" s="58">
        <v>0</v>
      </c>
      <c r="S36" s="58">
        <v>0</v>
      </c>
      <c r="T36" s="58">
        <v>24.195</v>
      </c>
      <c r="U36" s="58">
        <v>2.78</v>
      </c>
      <c r="V36" s="58">
        <v>0.38</v>
      </c>
      <c r="W36" s="58">
        <v>0.88</v>
      </c>
      <c r="X36" s="58">
        <v>4.1399999999999997</v>
      </c>
      <c r="Y36" s="58">
        <v>0.44</v>
      </c>
      <c r="Z36" s="58">
        <v>0.40500000000000003</v>
      </c>
      <c r="AA36" s="58">
        <v>0</v>
      </c>
      <c r="AB36" s="58">
        <v>53.04</v>
      </c>
      <c r="AC36" s="58">
        <v>16.38</v>
      </c>
      <c r="AD36" s="58">
        <v>16.12</v>
      </c>
      <c r="AE36" s="58">
        <v>7.88</v>
      </c>
      <c r="AF36" s="58">
        <v>0</v>
      </c>
      <c r="AG36" s="58">
        <v>0</v>
      </c>
      <c r="AH36" s="58">
        <v>10.26</v>
      </c>
      <c r="AI36" s="58">
        <v>67.56</v>
      </c>
      <c r="AJ36" s="58">
        <v>27.734999999999999</v>
      </c>
      <c r="AK36" s="58">
        <v>33.314999999999998</v>
      </c>
      <c r="AL36" s="58">
        <v>13.32</v>
      </c>
      <c r="AM36" s="58">
        <v>22.3</v>
      </c>
      <c r="AN36" s="58">
        <v>9.48</v>
      </c>
      <c r="AO36" s="58">
        <v>43.46</v>
      </c>
      <c r="AP36" s="58">
        <v>53.78</v>
      </c>
      <c r="AQ36" s="58">
        <v>3.04</v>
      </c>
      <c r="AR36" s="58">
        <v>22.02</v>
      </c>
      <c r="AS36" s="58">
        <v>11.2</v>
      </c>
      <c r="AT36" s="58">
        <v>101.68</v>
      </c>
      <c r="AU36" s="58">
        <v>0.22500000000000001</v>
      </c>
      <c r="AV36" s="66">
        <v>0</v>
      </c>
      <c r="AW36" s="67">
        <v>120</v>
      </c>
      <c r="AX36" s="58">
        <v>0</v>
      </c>
      <c r="AY36" s="58">
        <v>0</v>
      </c>
      <c r="AZ36" s="58">
        <v>0</v>
      </c>
      <c r="BA36" s="58">
        <v>0</v>
      </c>
      <c r="BB36" s="58">
        <v>0</v>
      </c>
      <c r="BC36" s="58">
        <v>0</v>
      </c>
      <c r="BD36" s="58">
        <v>0</v>
      </c>
      <c r="BE36" s="58">
        <v>0</v>
      </c>
      <c r="BF36" s="58">
        <v>0</v>
      </c>
      <c r="BG36" s="58">
        <v>0</v>
      </c>
      <c r="BH36" s="58">
        <v>73.8</v>
      </c>
      <c r="BI36" s="58">
        <v>0.52700000000000002</v>
      </c>
      <c r="BJ36" s="58">
        <v>1.147</v>
      </c>
      <c r="BK36" s="58">
        <v>1.1495</v>
      </c>
      <c r="BL36" s="58">
        <v>9.5000000000000001E-2</v>
      </c>
      <c r="BM36" s="58">
        <v>4.4999999999999997E-3</v>
      </c>
      <c r="BN36" s="58">
        <v>52.8</v>
      </c>
      <c r="BO36" s="58">
        <v>0.77649999999999997</v>
      </c>
      <c r="BP36" s="58">
        <v>0.52949999999999997</v>
      </c>
      <c r="BQ36" s="54"/>
      <c r="BR36" s="58">
        <v>1.0405</v>
      </c>
      <c r="BS36" s="58">
        <v>24.12</v>
      </c>
      <c r="BT36" s="58">
        <v>137.76</v>
      </c>
      <c r="BU36" s="58">
        <v>0.75149999999999995</v>
      </c>
      <c r="BV36" s="58">
        <v>71</v>
      </c>
      <c r="BW36" s="58">
        <v>63.68</v>
      </c>
      <c r="BX36" s="58">
        <v>279.39999999999998</v>
      </c>
      <c r="BY36" s="58">
        <v>0</v>
      </c>
      <c r="BZ36" s="58">
        <v>55.62</v>
      </c>
      <c r="CA36" s="58">
        <v>10.68</v>
      </c>
      <c r="CB36" s="58">
        <v>17.82</v>
      </c>
      <c r="CC36" s="58">
        <v>0</v>
      </c>
      <c r="CD36" s="58">
        <v>0</v>
      </c>
      <c r="CE36" s="58">
        <v>1.2</v>
      </c>
      <c r="CF36" s="58">
        <v>7.12</v>
      </c>
      <c r="CG36" s="58">
        <v>0</v>
      </c>
      <c r="CH36" s="58">
        <v>41.96</v>
      </c>
      <c r="CI36" s="58">
        <v>44.68</v>
      </c>
      <c r="CJ36" s="58">
        <v>16.72</v>
      </c>
      <c r="CK36" s="58">
        <v>0</v>
      </c>
      <c r="CL36" s="58">
        <v>0</v>
      </c>
      <c r="CM36" s="58">
        <v>5.0609999999999999</v>
      </c>
      <c r="CN36" s="58">
        <v>133.44</v>
      </c>
      <c r="CO36" s="58">
        <v>134.4</v>
      </c>
      <c r="CP36" s="58">
        <v>66.900000000000006</v>
      </c>
      <c r="CQ36" s="58">
        <v>0</v>
      </c>
      <c r="CR36" s="58">
        <v>0</v>
      </c>
      <c r="CS36" s="58">
        <v>115.7</v>
      </c>
      <c r="CT36" s="58">
        <v>14.13</v>
      </c>
      <c r="CU36" s="58">
        <v>13.56</v>
      </c>
      <c r="CV36" s="58">
        <v>137.82</v>
      </c>
      <c r="CW36" s="58">
        <v>0</v>
      </c>
      <c r="CX36" s="58">
        <v>62.4</v>
      </c>
      <c r="CY36" s="58">
        <v>94.38</v>
      </c>
      <c r="CZ36" s="58">
        <v>63.6</v>
      </c>
      <c r="DA36" s="58">
        <v>0.86399999999999999</v>
      </c>
      <c r="DB36" s="58">
        <v>0</v>
      </c>
      <c r="DC36" s="58">
        <v>0</v>
      </c>
      <c r="DD36" s="58">
        <v>25.68</v>
      </c>
      <c r="DE36" s="58">
        <v>20.6</v>
      </c>
      <c r="DF36" s="58">
        <v>0</v>
      </c>
      <c r="DG36" s="58">
        <v>14.22</v>
      </c>
      <c r="DH36" s="58">
        <v>0</v>
      </c>
      <c r="DI36" s="58">
        <v>95.88</v>
      </c>
      <c r="DJ36" s="58">
        <v>3.9</v>
      </c>
      <c r="DK36" s="58">
        <v>7.95</v>
      </c>
      <c r="DL36" s="58">
        <v>0.47049999999999997</v>
      </c>
      <c r="DM36" s="58">
        <v>0</v>
      </c>
      <c r="DN36" s="58">
        <v>8.1199999999999992</v>
      </c>
      <c r="DO36" s="58">
        <v>0.69299999999999995</v>
      </c>
      <c r="DP36" s="58">
        <v>0</v>
      </c>
      <c r="DQ36" s="58">
        <v>7.0145</v>
      </c>
      <c r="DR36" s="58">
        <v>129</v>
      </c>
      <c r="DS36" s="58">
        <v>0</v>
      </c>
      <c r="DT36" s="58">
        <v>129</v>
      </c>
      <c r="DU36" s="58">
        <v>0</v>
      </c>
      <c r="DV36" s="58">
        <v>25.68</v>
      </c>
      <c r="DW36" s="68">
        <v>0</v>
      </c>
      <c r="DX36" s="68">
        <v>4.0949999999999998</v>
      </c>
      <c r="DY36" s="68">
        <v>0.52500000000000002</v>
      </c>
      <c r="DZ36" s="68">
        <v>4.37</v>
      </c>
      <c r="EA36" s="68">
        <v>4.2</v>
      </c>
      <c r="EB36" s="68">
        <v>5.46</v>
      </c>
      <c r="EC36" s="68">
        <v>6.48</v>
      </c>
      <c r="ED36" s="68">
        <v>0</v>
      </c>
      <c r="EE36" s="68">
        <v>18.079999999999998</v>
      </c>
      <c r="EF36" s="68">
        <v>0</v>
      </c>
      <c r="EG36" s="68">
        <v>0</v>
      </c>
      <c r="EH36" s="68">
        <v>0</v>
      </c>
      <c r="EI36" s="68">
        <v>0.8</v>
      </c>
      <c r="EJ36" s="68">
        <v>2.84</v>
      </c>
      <c r="EK36" s="68">
        <v>0</v>
      </c>
      <c r="EL36" s="68">
        <v>0</v>
      </c>
      <c r="EM36" s="68">
        <v>10.98</v>
      </c>
      <c r="EN36" s="68">
        <v>47.16</v>
      </c>
      <c r="EO36" s="68">
        <v>24.6</v>
      </c>
      <c r="EP36" s="68">
        <v>21.52</v>
      </c>
      <c r="EQ36" s="68">
        <v>0</v>
      </c>
      <c r="ER36" s="68">
        <v>17.88</v>
      </c>
      <c r="ES36" s="68">
        <v>6.2640000000000002</v>
      </c>
      <c r="ET36" s="68">
        <v>14.352</v>
      </c>
      <c r="EU36" s="68">
        <v>123.9</v>
      </c>
      <c r="EV36" s="68">
        <v>43.24</v>
      </c>
      <c r="EW36" s="68">
        <v>2.91</v>
      </c>
      <c r="EX36" s="68">
        <v>0</v>
      </c>
      <c r="EY36" s="68">
        <v>5</v>
      </c>
      <c r="EZ36" s="68">
        <v>0</v>
      </c>
      <c r="FA36" s="68">
        <v>13.04</v>
      </c>
      <c r="FB36" s="68">
        <v>194.1</v>
      </c>
      <c r="FC36" s="68">
        <v>36.840000000000003</v>
      </c>
      <c r="FD36" s="68">
        <v>25.08</v>
      </c>
      <c r="FE36" s="68">
        <v>147.78</v>
      </c>
      <c r="FF36" s="68">
        <v>38.58</v>
      </c>
      <c r="FG36" s="68">
        <v>0</v>
      </c>
      <c r="FH36" s="68">
        <v>44.58</v>
      </c>
      <c r="FI36" s="68">
        <v>79.02</v>
      </c>
      <c r="FJ36" s="68">
        <v>100.8</v>
      </c>
      <c r="FK36" s="68">
        <v>194</v>
      </c>
      <c r="FL36" s="68">
        <v>93.36</v>
      </c>
      <c r="FM36" s="68">
        <v>0.34</v>
      </c>
      <c r="FN36" s="68">
        <v>0.3</v>
      </c>
      <c r="FO36" s="68">
        <v>3.2549999999999999</v>
      </c>
      <c r="FP36" s="68">
        <v>0</v>
      </c>
      <c r="FQ36" s="68">
        <v>44.6</v>
      </c>
      <c r="FR36" s="68">
        <v>31</v>
      </c>
      <c r="FS36" s="68">
        <v>30.555</v>
      </c>
      <c r="FT36" s="68">
        <v>6.22</v>
      </c>
      <c r="FU36" s="68">
        <v>13.244999999999999</v>
      </c>
      <c r="FV36" s="68">
        <v>12.906000000000001</v>
      </c>
      <c r="FW36" s="68">
        <v>12.61</v>
      </c>
      <c r="FX36" s="68">
        <v>49.38</v>
      </c>
      <c r="FY36" s="68">
        <v>1.38</v>
      </c>
      <c r="FZ36" s="68">
        <v>88.92</v>
      </c>
      <c r="GA36" s="68">
        <v>5.2649999999999997</v>
      </c>
      <c r="GB36" s="68">
        <v>5.28</v>
      </c>
      <c r="GC36" s="68">
        <v>0.88</v>
      </c>
      <c r="GD36" s="68">
        <v>20.88</v>
      </c>
      <c r="GE36" s="68">
        <v>49.38</v>
      </c>
      <c r="GF36" s="68">
        <v>6.64</v>
      </c>
      <c r="GG36" s="68">
        <v>0.84</v>
      </c>
      <c r="GH36" s="68">
        <v>5.73</v>
      </c>
      <c r="GI36" s="68">
        <v>2.37</v>
      </c>
      <c r="GJ36" s="68">
        <v>1.17</v>
      </c>
      <c r="GK36" s="68">
        <v>3.48</v>
      </c>
      <c r="GL36" s="68">
        <v>17.46</v>
      </c>
      <c r="GM36" s="68">
        <v>1177.2</v>
      </c>
      <c r="GN36" s="68">
        <v>3.16</v>
      </c>
      <c r="GO36" s="68">
        <v>0.2</v>
      </c>
      <c r="GP36" s="68">
        <v>0</v>
      </c>
      <c r="GQ36" s="68">
        <v>0</v>
      </c>
      <c r="GR36" s="68">
        <v>63.4</v>
      </c>
      <c r="GS36" s="68">
        <v>88.2</v>
      </c>
      <c r="GT36" s="68">
        <v>2.8</v>
      </c>
      <c r="GU36" s="68">
        <v>22.02</v>
      </c>
      <c r="GV36" s="68">
        <v>0.47</v>
      </c>
      <c r="GW36" s="68">
        <v>0</v>
      </c>
      <c r="GX36" s="68">
        <v>45.66</v>
      </c>
      <c r="GY36" s="68">
        <v>0.47</v>
      </c>
      <c r="GZ36" s="68">
        <v>0</v>
      </c>
      <c r="HA36" s="68">
        <v>13.02</v>
      </c>
      <c r="HB36" s="68">
        <v>46.5</v>
      </c>
      <c r="HC36" s="68">
        <v>7.32</v>
      </c>
      <c r="HD36" s="68">
        <v>35.72</v>
      </c>
      <c r="HE36" s="68">
        <v>68.44</v>
      </c>
      <c r="HF36" s="68">
        <v>0</v>
      </c>
      <c r="HG36" s="68">
        <v>0</v>
      </c>
      <c r="HH36" s="68">
        <v>40.5</v>
      </c>
      <c r="HI36" s="68">
        <v>34.674999999999997</v>
      </c>
      <c r="HJ36" s="68">
        <v>0.96699999999999997</v>
      </c>
      <c r="HK36" s="68">
        <v>6.28</v>
      </c>
      <c r="HL36" s="68">
        <v>3.64</v>
      </c>
      <c r="HM36" s="68">
        <v>2.82</v>
      </c>
      <c r="HN36" s="68">
        <v>9.8800000000000008</v>
      </c>
      <c r="HO36" s="68">
        <v>17</v>
      </c>
      <c r="HP36" s="68">
        <v>0.06</v>
      </c>
      <c r="HQ36" s="68">
        <v>0</v>
      </c>
      <c r="HR36" s="68">
        <v>0</v>
      </c>
      <c r="HS36" s="68">
        <v>0</v>
      </c>
      <c r="HT36" s="68">
        <v>0</v>
      </c>
      <c r="HU36" s="68">
        <v>0</v>
      </c>
      <c r="HV36" s="68">
        <v>0</v>
      </c>
      <c r="HW36" s="122">
        <v>0</v>
      </c>
      <c r="HX36" s="68">
        <v>0</v>
      </c>
      <c r="HY36" s="68">
        <v>0</v>
      </c>
      <c r="HZ36" s="68">
        <v>0</v>
      </c>
      <c r="IA36" s="68">
        <v>0</v>
      </c>
      <c r="IB36" s="68">
        <v>0</v>
      </c>
      <c r="IC36" s="68">
        <v>0</v>
      </c>
      <c r="ID36" s="68">
        <v>0</v>
      </c>
      <c r="IE36" s="68">
        <v>0</v>
      </c>
      <c r="IF36" s="68">
        <v>0</v>
      </c>
      <c r="IG36" s="68">
        <v>0</v>
      </c>
      <c r="IH36" s="68">
        <v>0</v>
      </c>
      <c r="II36" s="68">
        <v>0</v>
      </c>
      <c r="IJ36" s="68">
        <v>0</v>
      </c>
      <c r="IK36" s="68">
        <v>0</v>
      </c>
      <c r="IL36" s="68">
        <v>0</v>
      </c>
      <c r="IM36" s="68">
        <v>0</v>
      </c>
      <c r="IN36" s="68">
        <v>6.8</v>
      </c>
      <c r="IO36" s="68">
        <v>0</v>
      </c>
      <c r="IP36" s="68">
        <v>0</v>
      </c>
      <c r="IQ36" s="68">
        <v>0</v>
      </c>
      <c r="IR36" s="68">
        <v>6.03</v>
      </c>
      <c r="IS36" s="68">
        <v>4.2300000000000004</v>
      </c>
      <c r="IT36" s="68">
        <v>15.66</v>
      </c>
      <c r="IU36" s="68">
        <v>37.536000000000001</v>
      </c>
      <c r="IV36" s="68">
        <v>165.66</v>
      </c>
      <c r="IW36" s="68">
        <v>60.78</v>
      </c>
      <c r="IX36" s="68">
        <v>47.73</v>
      </c>
      <c r="IY36" s="68">
        <v>22.44</v>
      </c>
      <c r="IZ36" s="68">
        <v>9.6449999999999996</v>
      </c>
      <c r="JA36" s="68">
        <v>0</v>
      </c>
      <c r="JB36" s="68">
        <v>38.31</v>
      </c>
      <c r="JC36" s="68">
        <v>4.2500000000000003E-2</v>
      </c>
      <c r="JD36" s="68">
        <v>29.04</v>
      </c>
      <c r="JE36" s="68">
        <v>14.72</v>
      </c>
      <c r="JF36" s="68">
        <v>15.36</v>
      </c>
      <c r="JG36" s="68">
        <v>27.264000000000003</v>
      </c>
      <c r="JH36" s="68">
        <v>0</v>
      </c>
      <c r="JI36" s="103">
        <v>2.79</v>
      </c>
      <c r="JJ36" s="68">
        <v>44.2</v>
      </c>
      <c r="JK36" s="68">
        <v>6.27</v>
      </c>
      <c r="JL36" s="68">
        <v>92.1</v>
      </c>
      <c r="JM36" s="68">
        <v>55.38</v>
      </c>
      <c r="JN36" s="68">
        <v>17.36</v>
      </c>
      <c r="JO36" s="68">
        <v>0</v>
      </c>
      <c r="JP36" s="68">
        <v>0.55000000000000004</v>
      </c>
      <c r="JQ36" s="68">
        <v>5.52</v>
      </c>
      <c r="JR36" s="68">
        <v>0.02</v>
      </c>
      <c r="JS36" s="68">
        <v>0</v>
      </c>
      <c r="JT36" s="68">
        <v>42.72</v>
      </c>
      <c r="JU36" s="68">
        <v>0.04</v>
      </c>
      <c r="JV36" s="68">
        <v>4.92</v>
      </c>
      <c r="JW36" s="68">
        <v>0.87</v>
      </c>
      <c r="JX36" s="68">
        <v>20.399999999999999</v>
      </c>
      <c r="JY36" s="68">
        <v>74.72</v>
      </c>
      <c r="JZ36" s="68">
        <v>125.12</v>
      </c>
      <c r="KA36" s="68">
        <v>10.244999999999999</v>
      </c>
      <c r="KB36" s="68">
        <v>72.599999999999994</v>
      </c>
      <c r="KC36" s="68">
        <v>29.76</v>
      </c>
      <c r="KD36" s="68">
        <v>0</v>
      </c>
      <c r="KE36" s="68">
        <v>0.02</v>
      </c>
      <c r="KF36" s="68">
        <v>2.95</v>
      </c>
      <c r="KG36" s="68">
        <v>9.92</v>
      </c>
      <c r="KH36" s="68">
        <v>9.1</v>
      </c>
      <c r="KI36" s="68">
        <v>5.6</v>
      </c>
      <c r="KJ36" s="68">
        <v>27.12</v>
      </c>
      <c r="KK36" s="68">
        <v>39.36</v>
      </c>
      <c r="KL36" s="68">
        <v>36</v>
      </c>
      <c r="KM36" s="68">
        <v>59.6</v>
      </c>
      <c r="KN36" s="68">
        <v>5.0999999999999996</v>
      </c>
      <c r="KO36" s="68">
        <v>96</v>
      </c>
      <c r="KP36" s="68">
        <v>0</v>
      </c>
      <c r="KQ36" s="68">
        <v>17.28</v>
      </c>
      <c r="KR36" s="68">
        <v>0.71</v>
      </c>
      <c r="KS36" s="68">
        <v>0</v>
      </c>
      <c r="KT36" s="68">
        <v>9.15</v>
      </c>
      <c r="KU36" s="68">
        <v>6.51</v>
      </c>
      <c r="KV36" s="68">
        <v>0</v>
      </c>
      <c r="KW36" s="68">
        <v>5.0999999999999996</v>
      </c>
      <c r="KX36" s="68">
        <v>0</v>
      </c>
      <c r="KY36" s="68">
        <v>45.64</v>
      </c>
      <c r="KZ36" s="68">
        <v>145.47999999999999</v>
      </c>
      <c r="LA36" s="68">
        <v>16.600000000000001</v>
      </c>
      <c r="LB36" s="68">
        <v>13.44</v>
      </c>
      <c r="LC36" s="68">
        <v>18.2</v>
      </c>
      <c r="LD36" s="68">
        <v>0.34</v>
      </c>
      <c r="LE36" s="68">
        <v>3.93</v>
      </c>
      <c r="LF36" s="68">
        <v>0.96</v>
      </c>
      <c r="LG36" s="68">
        <v>0</v>
      </c>
      <c r="LH36" s="68">
        <v>178.7</v>
      </c>
      <c r="LI36" s="68">
        <v>0</v>
      </c>
      <c r="LJ36" s="103">
        <v>20.04</v>
      </c>
      <c r="LK36" s="68">
        <v>1.1100000000000001</v>
      </c>
      <c r="LL36" s="68">
        <v>0</v>
      </c>
      <c r="LM36" s="68">
        <v>0.96</v>
      </c>
      <c r="LN36" s="68">
        <v>3.96</v>
      </c>
      <c r="LO36" s="68">
        <v>28.2</v>
      </c>
      <c r="LP36" s="68">
        <v>37.76</v>
      </c>
      <c r="LQ36" s="68">
        <v>43.44</v>
      </c>
      <c r="LR36" s="68">
        <v>11.28</v>
      </c>
      <c r="LS36" s="68">
        <v>54</v>
      </c>
      <c r="LT36" s="68">
        <v>7.8</v>
      </c>
      <c r="LU36" s="68">
        <v>13.558999999999999</v>
      </c>
      <c r="LV36" s="68">
        <v>10.44</v>
      </c>
      <c r="LW36" s="103">
        <v>27.3</v>
      </c>
      <c r="LX36" s="68">
        <v>13.815</v>
      </c>
      <c r="LY36" s="68">
        <v>18.465</v>
      </c>
      <c r="LZ36" s="68">
        <v>14.595000000000001</v>
      </c>
      <c r="MA36" s="104">
        <v>8.7900000000000009</v>
      </c>
      <c r="MB36" s="68">
        <v>0</v>
      </c>
      <c r="MC36" s="68">
        <v>0</v>
      </c>
      <c r="MD36" s="68">
        <v>60.48</v>
      </c>
      <c r="ME36" s="68">
        <v>60.48</v>
      </c>
      <c r="MF36" s="68">
        <v>0</v>
      </c>
      <c r="MG36" s="68">
        <v>0</v>
      </c>
      <c r="MH36" s="68">
        <v>22.5</v>
      </c>
      <c r="MI36" s="68">
        <v>0</v>
      </c>
      <c r="MJ36" s="68">
        <v>0</v>
      </c>
      <c r="MK36" s="68">
        <v>0</v>
      </c>
      <c r="ML36" s="68">
        <v>112.86</v>
      </c>
      <c r="MM36" s="68">
        <v>3.04</v>
      </c>
      <c r="MN36" s="68">
        <v>11</v>
      </c>
      <c r="MO36" s="103">
        <v>2.08</v>
      </c>
      <c r="MP36" s="68">
        <v>0</v>
      </c>
      <c r="MQ36" s="105">
        <v>6.7199999999993452</v>
      </c>
      <c r="MR36" s="68">
        <v>0</v>
      </c>
      <c r="MS36" s="68">
        <v>18.3</v>
      </c>
      <c r="MT36" s="68">
        <v>12.88</v>
      </c>
      <c r="MU36" s="68">
        <v>0</v>
      </c>
      <c r="MV36" s="68">
        <v>5.04</v>
      </c>
      <c r="MW36" s="68">
        <v>0</v>
      </c>
      <c r="MX36" s="68">
        <v>0</v>
      </c>
      <c r="MY36" s="68">
        <v>15.6</v>
      </c>
      <c r="MZ36" s="103">
        <v>0</v>
      </c>
      <c r="NA36" s="68">
        <v>0</v>
      </c>
      <c r="NB36" s="68">
        <v>1.2</v>
      </c>
      <c r="NC36" s="68">
        <v>0</v>
      </c>
      <c r="ND36" s="68">
        <v>2.0099999999999998</v>
      </c>
      <c r="NE36" s="68">
        <v>5.97</v>
      </c>
      <c r="NF36" s="68">
        <v>4.7149999999999999</v>
      </c>
      <c r="NG36" s="103">
        <v>22.74</v>
      </c>
      <c r="NH36" s="68">
        <v>8.625</v>
      </c>
      <c r="NI36" s="68">
        <v>4.8000000000000001E-2</v>
      </c>
      <c r="NJ36" s="103">
        <v>0</v>
      </c>
      <c r="NK36" s="68">
        <v>0</v>
      </c>
      <c r="NL36" s="68">
        <v>19.7</v>
      </c>
      <c r="NM36" s="68">
        <v>2.4</v>
      </c>
      <c r="NN36" s="68">
        <v>98.84</v>
      </c>
      <c r="NO36" s="68">
        <v>74.099999999999994</v>
      </c>
      <c r="NP36" s="68">
        <v>0</v>
      </c>
      <c r="NQ36" s="68">
        <v>88.08</v>
      </c>
      <c r="NR36" s="68">
        <v>0</v>
      </c>
      <c r="NS36" s="68">
        <v>3.4550000000000001</v>
      </c>
      <c r="NT36" s="68">
        <v>29.22</v>
      </c>
      <c r="NU36" s="68">
        <v>21.45</v>
      </c>
      <c r="NV36" s="68">
        <v>8.64</v>
      </c>
      <c r="NW36" s="68">
        <v>3.96</v>
      </c>
      <c r="NX36" s="68">
        <v>0</v>
      </c>
      <c r="NY36" s="68">
        <v>0</v>
      </c>
      <c r="NZ36" s="68">
        <v>0</v>
      </c>
      <c r="OA36" s="106">
        <f>'Прием от ВЭ'!BT29</f>
        <v>20630.015366821288</v>
      </c>
      <c r="OB36" s="69">
        <v>7.38</v>
      </c>
      <c r="OC36" s="70">
        <v>0.36899999999999999</v>
      </c>
      <c r="OD36" s="71">
        <v>0</v>
      </c>
      <c r="OE36" s="71">
        <v>4.01</v>
      </c>
      <c r="OF36" s="72">
        <v>3.37</v>
      </c>
      <c r="OG36" s="92">
        <v>0</v>
      </c>
      <c r="OH36" s="93">
        <v>0</v>
      </c>
      <c r="OI36" s="169">
        <v>35.5</v>
      </c>
      <c r="OJ36" s="167">
        <v>43.25</v>
      </c>
      <c r="OK36" s="115">
        <v>39</v>
      </c>
      <c r="OL36" s="163">
        <v>4.2699999999999996</v>
      </c>
      <c r="OM36" s="71">
        <v>0.96</v>
      </c>
      <c r="ON36" s="165">
        <v>8.94</v>
      </c>
      <c r="OO36" s="127">
        <v>0.54000000001792614</v>
      </c>
      <c r="OP36" s="128">
        <v>6.1199999999985266</v>
      </c>
      <c r="OQ36" s="120">
        <v>9.9999999999909051</v>
      </c>
      <c r="OR36" s="73">
        <v>70.000000000050022</v>
      </c>
      <c r="OS36" s="74">
        <v>799.9999999992724</v>
      </c>
      <c r="OT36" s="75">
        <v>44</v>
      </c>
      <c r="OU36" s="75">
        <v>19</v>
      </c>
      <c r="OV36" s="140">
        <v>26.6</v>
      </c>
      <c r="OW36" s="68">
        <v>27.22</v>
      </c>
      <c r="OX36" s="110">
        <f t="shared" si="0"/>
        <v>28118.157866820613</v>
      </c>
    </row>
    <row r="37" spans="1:414" ht="13.5" x14ac:dyDescent="0.2">
      <c r="A37" s="65">
        <f>$A$36+TIME(1,0,0)</f>
        <v>43817.958333333278</v>
      </c>
      <c r="B37" s="58">
        <v>85</v>
      </c>
      <c r="C37" s="58">
        <v>112.74</v>
      </c>
      <c r="D37" s="58">
        <v>0</v>
      </c>
      <c r="E37" s="58">
        <v>0.78</v>
      </c>
      <c r="F37" s="58">
        <v>5.016</v>
      </c>
      <c r="G37" s="58">
        <v>24.143999999999998</v>
      </c>
      <c r="H37" s="58">
        <v>6.01</v>
      </c>
      <c r="I37" s="58">
        <v>0</v>
      </c>
      <c r="J37" s="58">
        <v>40.5</v>
      </c>
      <c r="K37" s="58">
        <v>39.630000000000003</v>
      </c>
      <c r="L37" s="58">
        <v>5.22</v>
      </c>
      <c r="M37" s="58">
        <v>30.78</v>
      </c>
      <c r="N37" s="58">
        <v>41.36</v>
      </c>
      <c r="O37" s="58">
        <v>0</v>
      </c>
      <c r="P37" s="58">
        <v>0</v>
      </c>
      <c r="Q37" s="58">
        <v>0</v>
      </c>
      <c r="R37" s="58">
        <v>0</v>
      </c>
      <c r="S37" s="58">
        <v>0</v>
      </c>
      <c r="T37" s="58">
        <v>24.344999999999999</v>
      </c>
      <c r="U37" s="58">
        <v>2.76</v>
      </c>
      <c r="V37" s="58">
        <v>0.4</v>
      </c>
      <c r="W37" s="58">
        <v>1.02</v>
      </c>
      <c r="X37" s="58">
        <v>4.12</v>
      </c>
      <c r="Y37" s="58">
        <v>0.48</v>
      </c>
      <c r="Z37" s="58">
        <v>0.40500000000000003</v>
      </c>
      <c r="AA37" s="58">
        <v>0</v>
      </c>
      <c r="AB37" s="58">
        <v>51.72</v>
      </c>
      <c r="AC37" s="58">
        <v>16.5</v>
      </c>
      <c r="AD37" s="58">
        <v>16.3</v>
      </c>
      <c r="AE37" s="58">
        <v>4.4800000000000004</v>
      </c>
      <c r="AF37" s="58">
        <v>0</v>
      </c>
      <c r="AG37" s="58">
        <v>0</v>
      </c>
      <c r="AH37" s="58">
        <v>9.9600000000000009</v>
      </c>
      <c r="AI37" s="58">
        <v>67.680000000000007</v>
      </c>
      <c r="AJ37" s="58">
        <v>25.92</v>
      </c>
      <c r="AK37" s="58">
        <v>33.405000000000001</v>
      </c>
      <c r="AL37" s="58">
        <v>10.98</v>
      </c>
      <c r="AM37" s="58">
        <v>31.46</v>
      </c>
      <c r="AN37" s="58">
        <v>9.1</v>
      </c>
      <c r="AO37" s="58">
        <v>42.88</v>
      </c>
      <c r="AP37" s="58">
        <v>44.96</v>
      </c>
      <c r="AQ37" s="58">
        <v>3.06</v>
      </c>
      <c r="AR37" s="58">
        <v>18.98</v>
      </c>
      <c r="AS37" s="58">
        <v>11.2</v>
      </c>
      <c r="AT37" s="58">
        <v>101.84</v>
      </c>
      <c r="AU37" s="58">
        <v>0.22500000000000001</v>
      </c>
      <c r="AV37" s="66">
        <v>0</v>
      </c>
      <c r="AW37" s="67">
        <v>120</v>
      </c>
      <c r="AX37" s="58">
        <v>0</v>
      </c>
      <c r="AY37" s="58">
        <v>0</v>
      </c>
      <c r="AZ37" s="58">
        <v>0</v>
      </c>
      <c r="BA37" s="58">
        <v>0</v>
      </c>
      <c r="BB37" s="58">
        <v>0</v>
      </c>
      <c r="BC37" s="58">
        <v>0</v>
      </c>
      <c r="BD37" s="58">
        <v>0</v>
      </c>
      <c r="BE37" s="58">
        <v>0</v>
      </c>
      <c r="BF37" s="58">
        <v>0</v>
      </c>
      <c r="BG37" s="58">
        <v>0</v>
      </c>
      <c r="BH37" s="58">
        <v>67.319999999999993</v>
      </c>
      <c r="BI37" s="58">
        <v>0.52600000000000002</v>
      </c>
      <c r="BJ37" s="58">
        <v>0.92700000000000005</v>
      </c>
      <c r="BK37" s="58">
        <v>0.89549999999999996</v>
      </c>
      <c r="BL37" s="58">
        <v>0.11799999999999999</v>
      </c>
      <c r="BM37" s="58">
        <v>7.4999999999999997E-3</v>
      </c>
      <c r="BN37" s="58">
        <v>48.66</v>
      </c>
      <c r="BO37" s="58">
        <v>0.62450000000000006</v>
      </c>
      <c r="BP37" s="58">
        <v>0.51749999999999996</v>
      </c>
      <c r="BQ37" s="54"/>
      <c r="BR37" s="58">
        <v>0.83399999999999996</v>
      </c>
      <c r="BS37" s="58">
        <v>21.9</v>
      </c>
      <c r="BT37" s="58">
        <v>112.92</v>
      </c>
      <c r="BU37" s="58">
        <v>0.6925</v>
      </c>
      <c r="BV37" s="58">
        <v>71.36</v>
      </c>
      <c r="BW37" s="58">
        <v>63.32</v>
      </c>
      <c r="BX37" s="58">
        <v>378</v>
      </c>
      <c r="BY37" s="58">
        <v>0</v>
      </c>
      <c r="BZ37" s="58">
        <v>52.02</v>
      </c>
      <c r="CA37" s="58">
        <v>10.5</v>
      </c>
      <c r="CB37" s="58">
        <v>17.899999999999999</v>
      </c>
      <c r="CC37" s="58">
        <v>0</v>
      </c>
      <c r="CD37" s="58">
        <v>0</v>
      </c>
      <c r="CE37" s="58">
        <v>1.5</v>
      </c>
      <c r="CF37" s="58">
        <v>7.16</v>
      </c>
      <c r="CG37" s="58">
        <v>0</v>
      </c>
      <c r="CH37" s="58">
        <v>41.24</v>
      </c>
      <c r="CI37" s="58">
        <v>44.98</v>
      </c>
      <c r="CJ37" s="58">
        <v>17.12</v>
      </c>
      <c r="CK37" s="58">
        <v>0</v>
      </c>
      <c r="CL37" s="58">
        <v>0</v>
      </c>
      <c r="CM37" s="58">
        <v>4.2949999999999999</v>
      </c>
      <c r="CN37" s="58">
        <v>129.6</v>
      </c>
      <c r="CO37" s="58">
        <v>134.24</v>
      </c>
      <c r="CP37" s="58">
        <v>69.42</v>
      </c>
      <c r="CQ37" s="58">
        <v>0</v>
      </c>
      <c r="CR37" s="58">
        <v>0</v>
      </c>
      <c r="CS37" s="58">
        <v>113.1</v>
      </c>
      <c r="CT37" s="58">
        <v>13.02</v>
      </c>
      <c r="CU37" s="58">
        <v>13.8</v>
      </c>
      <c r="CV37" s="58">
        <v>126.24</v>
      </c>
      <c r="CW37" s="58">
        <v>0</v>
      </c>
      <c r="CX37" s="58">
        <v>61.32</v>
      </c>
      <c r="CY37" s="58">
        <v>81.3</v>
      </c>
      <c r="CZ37" s="58">
        <v>57.72</v>
      </c>
      <c r="DA37" s="58">
        <v>0.78149999999999997</v>
      </c>
      <c r="DB37" s="58">
        <v>0</v>
      </c>
      <c r="DC37" s="58">
        <v>0</v>
      </c>
      <c r="DD37" s="58">
        <v>23.6</v>
      </c>
      <c r="DE37" s="58">
        <v>18.36</v>
      </c>
      <c r="DF37" s="58">
        <v>0</v>
      </c>
      <c r="DG37" s="58">
        <v>15.06</v>
      </c>
      <c r="DH37" s="58">
        <v>0</v>
      </c>
      <c r="DI37" s="58">
        <v>93</v>
      </c>
      <c r="DJ37" s="58">
        <v>3.9</v>
      </c>
      <c r="DK37" s="58">
        <v>8.25</v>
      </c>
      <c r="DL37" s="58">
        <v>0.47549999999999998</v>
      </c>
      <c r="DM37" s="58">
        <v>0</v>
      </c>
      <c r="DN37" s="58">
        <v>8.16</v>
      </c>
      <c r="DO37" s="58">
        <v>0.67849999999999999</v>
      </c>
      <c r="DP37" s="58">
        <v>0</v>
      </c>
      <c r="DQ37" s="58">
        <v>15.3515</v>
      </c>
      <c r="DR37" s="58">
        <v>129</v>
      </c>
      <c r="DS37" s="58">
        <v>0</v>
      </c>
      <c r="DT37" s="58">
        <v>129</v>
      </c>
      <c r="DU37" s="58">
        <v>0</v>
      </c>
      <c r="DV37" s="58">
        <v>23.6</v>
      </c>
      <c r="DW37" s="68">
        <v>0</v>
      </c>
      <c r="DX37" s="68">
        <v>4.665</v>
      </c>
      <c r="DY37" s="68">
        <v>0.48</v>
      </c>
      <c r="DZ37" s="68">
        <v>4.17</v>
      </c>
      <c r="EA37" s="68">
        <v>4.8</v>
      </c>
      <c r="EB37" s="68">
        <v>6.99</v>
      </c>
      <c r="EC37" s="68">
        <v>7.14</v>
      </c>
      <c r="ED37" s="68">
        <v>0</v>
      </c>
      <c r="EE37" s="68">
        <v>18.04</v>
      </c>
      <c r="EF37" s="68">
        <v>0</v>
      </c>
      <c r="EG37" s="68">
        <v>0</v>
      </c>
      <c r="EH37" s="68">
        <v>0</v>
      </c>
      <c r="EI37" s="68">
        <v>0.83</v>
      </c>
      <c r="EJ37" s="68">
        <v>2.88</v>
      </c>
      <c r="EK37" s="68">
        <v>0</v>
      </c>
      <c r="EL37" s="68">
        <v>0</v>
      </c>
      <c r="EM37" s="68">
        <v>10.199999999999999</v>
      </c>
      <c r="EN37" s="68">
        <v>36.96</v>
      </c>
      <c r="EO37" s="68">
        <v>21.36</v>
      </c>
      <c r="EP37" s="68">
        <v>19.88</v>
      </c>
      <c r="EQ37" s="68">
        <v>0</v>
      </c>
      <c r="ER37" s="68">
        <v>17.22</v>
      </c>
      <c r="ES37" s="68">
        <v>6.0960000000000001</v>
      </c>
      <c r="ET37" s="68">
        <v>14.328000000000001</v>
      </c>
      <c r="EU37" s="68">
        <v>104.1</v>
      </c>
      <c r="EV37" s="68">
        <v>37.56</v>
      </c>
      <c r="EW37" s="68">
        <v>2.97</v>
      </c>
      <c r="EX37" s="68">
        <v>0</v>
      </c>
      <c r="EY37" s="68">
        <v>5.08</v>
      </c>
      <c r="EZ37" s="68">
        <v>0</v>
      </c>
      <c r="FA37" s="68">
        <v>13.08</v>
      </c>
      <c r="FB37" s="68">
        <v>185.8</v>
      </c>
      <c r="FC37" s="68">
        <v>27.12</v>
      </c>
      <c r="FD37" s="68">
        <v>19.440000000000001</v>
      </c>
      <c r="FE37" s="68">
        <v>146.16</v>
      </c>
      <c r="FF37" s="68">
        <v>39.299999999999997</v>
      </c>
      <c r="FG37" s="68">
        <v>0</v>
      </c>
      <c r="FH37" s="68">
        <v>38.22</v>
      </c>
      <c r="FI37" s="68">
        <v>65.52</v>
      </c>
      <c r="FJ37" s="68">
        <v>77.459999999999994</v>
      </c>
      <c r="FK37" s="68">
        <v>182.8</v>
      </c>
      <c r="FL37" s="68">
        <v>74.28</v>
      </c>
      <c r="FM37" s="68">
        <v>0.33</v>
      </c>
      <c r="FN37" s="68">
        <v>0.13</v>
      </c>
      <c r="FO37" s="68">
        <v>2.8650000000000002</v>
      </c>
      <c r="FP37" s="68">
        <v>0</v>
      </c>
      <c r="FQ37" s="68">
        <v>36.6</v>
      </c>
      <c r="FR37" s="68">
        <v>32.799999999999997</v>
      </c>
      <c r="FS37" s="68">
        <v>28.484999999999999</v>
      </c>
      <c r="FT37" s="68">
        <v>5.72</v>
      </c>
      <c r="FU37" s="68">
        <v>14.07</v>
      </c>
      <c r="FV37" s="68">
        <v>12.936</v>
      </c>
      <c r="FW37" s="68">
        <v>12.91</v>
      </c>
      <c r="FX37" s="68">
        <v>59.34</v>
      </c>
      <c r="FY37" s="68">
        <v>1.44</v>
      </c>
      <c r="FZ37" s="68">
        <v>80.72</v>
      </c>
      <c r="GA37" s="68">
        <v>4.9349999999999996</v>
      </c>
      <c r="GB37" s="68">
        <v>5.16</v>
      </c>
      <c r="GC37" s="68">
        <v>1.02</v>
      </c>
      <c r="GD37" s="68">
        <v>19.079999999999998</v>
      </c>
      <c r="GE37" s="68">
        <v>59.34</v>
      </c>
      <c r="GF37" s="68">
        <v>6</v>
      </c>
      <c r="GG37" s="68">
        <v>2.04</v>
      </c>
      <c r="GH37" s="68">
        <v>4.2450000000000001</v>
      </c>
      <c r="GI37" s="68">
        <v>2.2799999999999998</v>
      </c>
      <c r="GJ37" s="68">
        <v>0.96</v>
      </c>
      <c r="GK37" s="68">
        <v>3.49</v>
      </c>
      <c r="GL37" s="68">
        <v>14.1</v>
      </c>
      <c r="GM37" s="68">
        <v>1315.2</v>
      </c>
      <c r="GN37" s="68">
        <v>1.76</v>
      </c>
      <c r="GO37" s="68">
        <v>0.16</v>
      </c>
      <c r="GP37" s="68">
        <v>0</v>
      </c>
      <c r="GQ37" s="68">
        <v>0</v>
      </c>
      <c r="GR37" s="68">
        <v>59.1</v>
      </c>
      <c r="GS37" s="68">
        <v>80.7</v>
      </c>
      <c r="GT37" s="68">
        <v>1.6</v>
      </c>
      <c r="GU37" s="68">
        <v>13.74</v>
      </c>
      <c r="GV37" s="68">
        <v>0.48</v>
      </c>
      <c r="GW37" s="68">
        <v>0</v>
      </c>
      <c r="GX37" s="68">
        <v>43.68</v>
      </c>
      <c r="GY37" s="68">
        <v>0.48</v>
      </c>
      <c r="GZ37" s="68">
        <v>0</v>
      </c>
      <c r="HA37" s="68">
        <v>10.26</v>
      </c>
      <c r="HB37" s="68">
        <v>42.48</v>
      </c>
      <c r="HC37" s="68">
        <v>4.8150000000000004</v>
      </c>
      <c r="HD37" s="68">
        <v>28.56</v>
      </c>
      <c r="HE37" s="68">
        <v>62.32</v>
      </c>
      <c r="HF37" s="68">
        <v>0</v>
      </c>
      <c r="HG37" s="68">
        <v>0</v>
      </c>
      <c r="HH37" s="68">
        <v>36.024999999999999</v>
      </c>
      <c r="HI37" s="68">
        <v>26.6</v>
      </c>
      <c r="HJ37" s="68">
        <v>0.97</v>
      </c>
      <c r="HK37" s="68">
        <v>4.8</v>
      </c>
      <c r="HL37" s="68">
        <v>3.36</v>
      </c>
      <c r="HM37" s="68">
        <v>3.375</v>
      </c>
      <c r="HN37" s="68">
        <v>8.6</v>
      </c>
      <c r="HO37" s="68">
        <v>7.64</v>
      </c>
      <c r="HP37" s="68">
        <v>4.4999999999999998E-2</v>
      </c>
      <c r="HQ37" s="68">
        <v>0</v>
      </c>
      <c r="HR37" s="68">
        <v>0</v>
      </c>
      <c r="HS37" s="68">
        <v>0</v>
      </c>
      <c r="HT37" s="68">
        <v>0</v>
      </c>
      <c r="HU37" s="68">
        <v>0</v>
      </c>
      <c r="HV37" s="68">
        <v>0</v>
      </c>
      <c r="HW37" s="122">
        <v>0</v>
      </c>
      <c r="HX37" s="68">
        <v>0</v>
      </c>
      <c r="HY37" s="68">
        <v>0</v>
      </c>
      <c r="HZ37" s="68">
        <v>0</v>
      </c>
      <c r="IA37" s="68">
        <v>0</v>
      </c>
      <c r="IB37" s="68">
        <v>0</v>
      </c>
      <c r="IC37" s="68">
        <v>0</v>
      </c>
      <c r="ID37" s="68">
        <v>0</v>
      </c>
      <c r="IE37" s="68">
        <v>0</v>
      </c>
      <c r="IF37" s="68">
        <v>0</v>
      </c>
      <c r="IG37" s="68">
        <v>0</v>
      </c>
      <c r="IH37" s="68">
        <v>0</v>
      </c>
      <c r="II37" s="68">
        <v>0</v>
      </c>
      <c r="IJ37" s="68">
        <v>0</v>
      </c>
      <c r="IK37" s="68">
        <v>0</v>
      </c>
      <c r="IL37" s="68">
        <v>0</v>
      </c>
      <c r="IM37" s="68">
        <v>0</v>
      </c>
      <c r="IN37" s="68">
        <v>7</v>
      </c>
      <c r="IO37" s="68">
        <v>0</v>
      </c>
      <c r="IP37" s="68">
        <v>0</v>
      </c>
      <c r="IQ37" s="68">
        <v>0</v>
      </c>
      <c r="IR37" s="68">
        <v>5.67</v>
      </c>
      <c r="IS37" s="68">
        <v>4.26</v>
      </c>
      <c r="IT37" s="68">
        <v>12.15</v>
      </c>
      <c r="IU37" s="68">
        <v>25.164000000000001</v>
      </c>
      <c r="IV37" s="68">
        <v>149.94</v>
      </c>
      <c r="IW37" s="68">
        <v>72.06</v>
      </c>
      <c r="IX37" s="68">
        <v>45.84</v>
      </c>
      <c r="IY37" s="68">
        <v>21.48</v>
      </c>
      <c r="IZ37" s="68">
        <v>9.375</v>
      </c>
      <c r="JA37" s="68">
        <v>0</v>
      </c>
      <c r="JB37" s="68">
        <v>38.340000000000003</v>
      </c>
      <c r="JC37" s="68">
        <v>4.2500000000000003E-2</v>
      </c>
      <c r="JD37" s="68">
        <v>26.48</v>
      </c>
      <c r="JE37" s="68">
        <v>14.4</v>
      </c>
      <c r="JF37" s="68">
        <v>13.776</v>
      </c>
      <c r="JG37" s="68">
        <v>28.512</v>
      </c>
      <c r="JH37" s="68">
        <v>0</v>
      </c>
      <c r="JI37" s="103">
        <v>2.7749999999999999</v>
      </c>
      <c r="JJ37" s="68">
        <v>41.04</v>
      </c>
      <c r="JK37" s="68">
        <v>6.12</v>
      </c>
      <c r="JL37" s="68">
        <v>92.4</v>
      </c>
      <c r="JM37" s="68">
        <v>49.44</v>
      </c>
      <c r="JN37" s="68">
        <v>15.12</v>
      </c>
      <c r="JO37" s="68">
        <v>0</v>
      </c>
      <c r="JP37" s="68">
        <v>0.65</v>
      </c>
      <c r="JQ37" s="68">
        <v>5.43</v>
      </c>
      <c r="JR37" s="68">
        <v>0.01</v>
      </c>
      <c r="JS37" s="68">
        <v>0</v>
      </c>
      <c r="JT37" s="68">
        <v>42.72</v>
      </c>
      <c r="JU37" s="68">
        <v>0.04</v>
      </c>
      <c r="JV37" s="68">
        <v>4.5999999999999996</v>
      </c>
      <c r="JW37" s="68">
        <v>1.0349999999999999</v>
      </c>
      <c r="JX37" s="68">
        <v>18.559999999999999</v>
      </c>
      <c r="JY37" s="68">
        <v>65.959999999999994</v>
      </c>
      <c r="JZ37" s="68">
        <v>114.12</v>
      </c>
      <c r="KA37" s="68">
        <v>10.08</v>
      </c>
      <c r="KB37" s="68">
        <v>69.88</v>
      </c>
      <c r="KC37" s="68">
        <v>30</v>
      </c>
      <c r="KD37" s="68">
        <v>0</v>
      </c>
      <c r="KE37" s="68">
        <v>0.02</v>
      </c>
      <c r="KF37" s="68">
        <v>2.77</v>
      </c>
      <c r="KG37" s="68">
        <v>10.24</v>
      </c>
      <c r="KH37" s="68">
        <v>6.46</v>
      </c>
      <c r="KI37" s="68">
        <v>7.39</v>
      </c>
      <c r="KJ37" s="68">
        <v>27</v>
      </c>
      <c r="KK37" s="68">
        <v>39.92</v>
      </c>
      <c r="KL37" s="68">
        <v>32.64</v>
      </c>
      <c r="KM37" s="68">
        <v>63.4</v>
      </c>
      <c r="KN37" s="68">
        <v>4.2</v>
      </c>
      <c r="KO37" s="68">
        <v>90.6</v>
      </c>
      <c r="KP37" s="68">
        <v>0</v>
      </c>
      <c r="KQ37" s="68">
        <v>17.309999999999999</v>
      </c>
      <c r="KR37" s="68">
        <v>0.72</v>
      </c>
      <c r="KS37" s="68">
        <v>0</v>
      </c>
      <c r="KT37" s="68">
        <v>6.16</v>
      </c>
      <c r="KU37" s="68">
        <v>4.53</v>
      </c>
      <c r="KV37" s="68">
        <v>0</v>
      </c>
      <c r="KW37" s="68">
        <v>4.9800000000000004</v>
      </c>
      <c r="KX37" s="68">
        <v>0</v>
      </c>
      <c r="KY37" s="68">
        <v>38.04</v>
      </c>
      <c r="KZ37" s="68">
        <v>141.91999999999999</v>
      </c>
      <c r="LA37" s="68">
        <v>17.14</v>
      </c>
      <c r="LB37" s="68">
        <v>12.6</v>
      </c>
      <c r="LC37" s="68">
        <v>17.559999999999999</v>
      </c>
      <c r="LD37" s="68">
        <v>0.35</v>
      </c>
      <c r="LE37" s="68">
        <v>3.61</v>
      </c>
      <c r="LF37" s="68">
        <v>1.0649999999999999</v>
      </c>
      <c r="LG37" s="68">
        <v>0</v>
      </c>
      <c r="LH37" s="68">
        <v>170.4</v>
      </c>
      <c r="LI37" s="68">
        <v>0</v>
      </c>
      <c r="LJ37" s="103">
        <v>19.809999999999999</v>
      </c>
      <c r="LK37" s="68">
        <v>0.95</v>
      </c>
      <c r="LL37" s="68">
        <v>0</v>
      </c>
      <c r="LM37" s="68">
        <v>1.0649999999999999</v>
      </c>
      <c r="LN37" s="68">
        <v>4.9800000000000004</v>
      </c>
      <c r="LO37" s="68">
        <v>26.32</v>
      </c>
      <c r="LP37" s="68">
        <v>33.200000000000003</v>
      </c>
      <c r="LQ37" s="68">
        <v>50.24</v>
      </c>
      <c r="LR37" s="68">
        <v>11.28</v>
      </c>
      <c r="LS37" s="68">
        <v>50.34</v>
      </c>
      <c r="LT37" s="68">
        <v>6.87</v>
      </c>
      <c r="LU37" s="68">
        <v>12.706</v>
      </c>
      <c r="LV37" s="68">
        <v>10.484999999999999</v>
      </c>
      <c r="LW37" s="103">
        <v>17.13</v>
      </c>
      <c r="LX37" s="68">
        <v>12.015000000000001</v>
      </c>
      <c r="LY37" s="68">
        <v>15.9</v>
      </c>
      <c r="LZ37" s="68">
        <v>14.01</v>
      </c>
      <c r="MA37" s="104">
        <v>9.69</v>
      </c>
      <c r="MB37" s="68">
        <v>0</v>
      </c>
      <c r="MC37" s="68">
        <v>0</v>
      </c>
      <c r="MD37" s="68">
        <v>57.12</v>
      </c>
      <c r="ME37" s="68">
        <v>57.12</v>
      </c>
      <c r="MF37" s="68">
        <v>0</v>
      </c>
      <c r="MG37" s="68">
        <v>0</v>
      </c>
      <c r="MH37" s="68">
        <v>15.9</v>
      </c>
      <c r="MI37" s="68">
        <v>0</v>
      </c>
      <c r="MJ37" s="68">
        <v>0</v>
      </c>
      <c r="MK37" s="68">
        <v>0</v>
      </c>
      <c r="ML37" s="68">
        <v>93.06</v>
      </c>
      <c r="MM37" s="68">
        <v>1.92</v>
      </c>
      <c r="MN37" s="68">
        <v>11</v>
      </c>
      <c r="MO37" s="103">
        <v>1.76</v>
      </c>
      <c r="MP37" s="68">
        <v>0</v>
      </c>
      <c r="MQ37" s="105">
        <v>1.4399999999986903</v>
      </c>
      <c r="MR37" s="68">
        <v>0</v>
      </c>
      <c r="MS37" s="68">
        <v>18.27</v>
      </c>
      <c r="MT37" s="68">
        <v>12.84</v>
      </c>
      <c r="MU37" s="68">
        <v>0</v>
      </c>
      <c r="MV37" s="68">
        <v>5.04</v>
      </c>
      <c r="MW37" s="68">
        <v>0</v>
      </c>
      <c r="MX37" s="68">
        <v>0</v>
      </c>
      <c r="MY37" s="68">
        <v>15.52</v>
      </c>
      <c r="MZ37" s="103">
        <v>0</v>
      </c>
      <c r="NA37" s="68">
        <v>0</v>
      </c>
      <c r="NB37" s="68">
        <v>1.47</v>
      </c>
      <c r="NC37" s="68">
        <v>0</v>
      </c>
      <c r="ND37" s="68">
        <v>1.92</v>
      </c>
      <c r="NE37" s="68">
        <v>5.4</v>
      </c>
      <c r="NF37" s="68">
        <v>4.7110000000000003</v>
      </c>
      <c r="NG37" s="103">
        <v>21.42</v>
      </c>
      <c r="NH37" s="68">
        <v>9.1050000000000004</v>
      </c>
      <c r="NI37" s="68">
        <v>0.252</v>
      </c>
      <c r="NJ37" s="103">
        <v>0</v>
      </c>
      <c r="NK37" s="68">
        <v>0</v>
      </c>
      <c r="NL37" s="68">
        <v>19.38</v>
      </c>
      <c r="NM37" s="68">
        <v>2.46</v>
      </c>
      <c r="NN37" s="68">
        <v>85.7</v>
      </c>
      <c r="NO37" s="68">
        <v>65.819999999999993</v>
      </c>
      <c r="NP37" s="68">
        <v>0</v>
      </c>
      <c r="NQ37" s="68">
        <v>78.16</v>
      </c>
      <c r="NR37" s="68">
        <v>0</v>
      </c>
      <c r="NS37" s="68">
        <v>3.1680000000000001</v>
      </c>
      <c r="NT37" s="68">
        <v>23.28</v>
      </c>
      <c r="NU37" s="68">
        <v>21.35</v>
      </c>
      <c r="NV37" s="68">
        <v>8.44</v>
      </c>
      <c r="NW37" s="68">
        <v>3.78</v>
      </c>
      <c r="NX37" s="68">
        <v>0</v>
      </c>
      <c r="NY37" s="68">
        <v>0</v>
      </c>
      <c r="NZ37" s="68">
        <v>0</v>
      </c>
      <c r="OA37" s="106">
        <f>'Прием от ВЭ'!BT30</f>
        <v>19201.837481689447</v>
      </c>
      <c r="OB37" s="69">
        <v>6.1899999999999995</v>
      </c>
      <c r="OC37" s="70">
        <v>0.3095</v>
      </c>
      <c r="OD37" s="71">
        <v>0</v>
      </c>
      <c r="OE37" s="71">
        <v>5.56</v>
      </c>
      <c r="OF37" s="72">
        <v>4.58</v>
      </c>
      <c r="OG37" s="92">
        <v>0</v>
      </c>
      <c r="OH37" s="93">
        <v>0</v>
      </c>
      <c r="OI37" s="169">
        <v>29.8</v>
      </c>
      <c r="OJ37" s="167">
        <v>39.51</v>
      </c>
      <c r="OK37" s="115">
        <v>39</v>
      </c>
      <c r="OL37" s="163">
        <v>15.54</v>
      </c>
      <c r="OM37" s="71">
        <v>1.1000000000000001</v>
      </c>
      <c r="ON37" s="165">
        <v>9.82</v>
      </c>
      <c r="OO37" s="127">
        <v>0.35999999996079168</v>
      </c>
      <c r="OP37" s="128">
        <v>6.1199999999985266</v>
      </c>
      <c r="OQ37" s="120">
        <v>9.9999999999909051</v>
      </c>
      <c r="OR37" s="73">
        <v>69.999999999936335</v>
      </c>
      <c r="OS37" s="74">
        <v>780.00000000247383</v>
      </c>
      <c r="OT37" s="75">
        <v>44</v>
      </c>
      <c r="OU37" s="75">
        <v>18</v>
      </c>
      <c r="OV37" s="80">
        <v>20.88</v>
      </c>
      <c r="OW37" s="68">
        <v>21.32</v>
      </c>
      <c r="OX37" s="110">
        <f t="shared" si="0"/>
        <v>26395.893481691801</v>
      </c>
    </row>
    <row r="38" spans="1:414" x14ac:dyDescent="0.2">
      <c r="MS38" s="126"/>
      <c r="NV38" s="129"/>
    </row>
    <row r="39" spans="1:414" x14ac:dyDescent="0.2">
      <c r="MS39" s="126"/>
      <c r="NV39" s="129"/>
    </row>
    <row r="40" spans="1:414" s="190" customFormat="1" x14ac:dyDescent="0.2">
      <c r="BD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DF40" s="82"/>
      <c r="HW40" s="191"/>
      <c r="OG40" s="191"/>
      <c r="OH40" s="191"/>
      <c r="OI40" s="191"/>
      <c r="OK40" s="191"/>
    </row>
    <row r="41" spans="1:414" s="129" customFormat="1" x14ac:dyDescent="0.2">
      <c r="HW41" s="192"/>
      <c r="OG41" s="192"/>
      <c r="OH41" s="192"/>
      <c r="OI41" s="192"/>
      <c r="OK41" s="192"/>
    </row>
    <row r="42" spans="1:414" s="44" customFormat="1" x14ac:dyDescent="0.2">
      <c r="HW42" s="112"/>
      <c r="OG42" s="112"/>
      <c r="OH42" s="112"/>
      <c r="OI42" s="112"/>
      <c r="OK42" s="112"/>
    </row>
    <row r="43" spans="1:414" s="44" customFormat="1" x14ac:dyDescent="0.2">
      <c r="HW43" s="112"/>
      <c r="OG43" s="112"/>
      <c r="OH43" s="112"/>
      <c r="OI43" s="112"/>
      <c r="OK43" s="112"/>
    </row>
    <row r="44" spans="1:414" s="44" customFormat="1" x14ac:dyDescent="0.2">
      <c r="HW44" s="112"/>
      <c r="OG44" s="112"/>
      <c r="OH44" s="112"/>
      <c r="OI44" s="112"/>
      <c r="OK44" s="112"/>
    </row>
    <row r="45" spans="1:414" s="44" customFormat="1" x14ac:dyDescent="0.2">
      <c r="HW45" s="112"/>
      <c r="OG45" s="112"/>
      <c r="OH45" s="112"/>
      <c r="OI45" s="112"/>
      <c r="OK45" s="112"/>
    </row>
    <row r="46" spans="1:414" s="44" customFormat="1" x14ac:dyDescent="0.2">
      <c r="HW46" s="112"/>
      <c r="OG46" s="112"/>
      <c r="OH46" s="112"/>
      <c r="OI46" s="112"/>
      <c r="OK46" s="112"/>
    </row>
    <row r="47" spans="1:414" s="44" customFormat="1" x14ac:dyDescent="0.2">
      <c r="HW47" s="112"/>
      <c r="OG47" s="112"/>
      <c r="OH47" s="112"/>
      <c r="OI47" s="112"/>
      <c r="OK47" s="112"/>
    </row>
    <row r="48" spans="1:414" s="44" customFormat="1" x14ac:dyDescent="0.2">
      <c r="HW48" s="112"/>
      <c r="OG48" s="112"/>
      <c r="OH48" s="112"/>
      <c r="OI48" s="112"/>
      <c r="OK48" s="112"/>
    </row>
    <row r="49" spans="231:401" s="44" customFormat="1" x14ac:dyDescent="0.2">
      <c r="HW49" s="112"/>
      <c r="OG49" s="112"/>
      <c r="OH49" s="112"/>
      <c r="OI49" s="112"/>
      <c r="OK49" s="112"/>
    </row>
    <row r="50" spans="231:401" s="44" customFormat="1" x14ac:dyDescent="0.2">
      <c r="HW50" s="112"/>
      <c r="OG50" s="112"/>
      <c r="OH50" s="112"/>
      <c r="OI50" s="112"/>
      <c r="OK50" s="112"/>
    </row>
    <row r="51" spans="231:401" s="44" customFormat="1" x14ac:dyDescent="0.2">
      <c r="HW51" s="112"/>
      <c r="OG51" s="112"/>
      <c r="OH51" s="112"/>
      <c r="OI51" s="112"/>
      <c r="OK51" s="112"/>
    </row>
    <row r="52" spans="231:401" s="44" customFormat="1" x14ac:dyDescent="0.2">
      <c r="HW52" s="112"/>
      <c r="OG52" s="112"/>
      <c r="OH52" s="112"/>
      <c r="OI52" s="112"/>
      <c r="OK52" s="112"/>
    </row>
    <row r="53" spans="231:401" s="44" customFormat="1" x14ac:dyDescent="0.2">
      <c r="HW53" s="112"/>
      <c r="OG53" s="112"/>
      <c r="OH53" s="112"/>
      <c r="OI53" s="112"/>
      <c r="OK53" s="112"/>
    </row>
    <row r="54" spans="231:401" s="44" customFormat="1" x14ac:dyDescent="0.2">
      <c r="HW54" s="112"/>
      <c r="OG54" s="112"/>
      <c r="OH54" s="112"/>
      <c r="OI54" s="112"/>
      <c r="OK54" s="112"/>
    </row>
    <row r="55" spans="231:401" s="44" customFormat="1" x14ac:dyDescent="0.2">
      <c r="HW55" s="112"/>
      <c r="OG55" s="112"/>
      <c r="OH55" s="112"/>
      <c r="OI55" s="112"/>
      <c r="OK55" s="112"/>
    </row>
    <row r="56" spans="231:401" s="44" customFormat="1" x14ac:dyDescent="0.2">
      <c r="HW56" s="112"/>
      <c r="OG56" s="112"/>
      <c r="OH56" s="112"/>
      <c r="OI56" s="112"/>
      <c r="OK56" s="112"/>
    </row>
    <row r="57" spans="231:401" s="44" customFormat="1" x14ac:dyDescent="0.2">
      <c r="HW57" s="112"/>
      <c r="OG57" s="112"/>
      <c r="OH57" s="112"/>
      <c r="OI57" s="112"/>
      <c r="OK57" s="112"/>
    </row>
    <row r="58" spans="231:401" s="44" customFormat="1" x14ac:dyDescent="0.2">
      <c r="HW58" s="112"/>
      <c r="OG58" s="112"/>
      <c r="OH58" s="112"/>
      <c r="OI58" s="112"/>
      <c r="OK58" s="112"/>
    </row>
    <row r="59" spans="231:401" s="44" customFormat="1" x14ac:dyDescent="0.2">
      <c r="HW59" s="112"/>
      <c r="OG59" s="112"/>
      <c r="OH59" s="112"/>
      <c r="OI59" s="112"/>
      <c r="OK59" s="112"/>
    </row>
    <row r="60" spans="231:401" s="44" customFormat="1" x14ac:dyDescent="0.2">
      <c r="HW60" s="112"/>
      <c r="OG60" s="112"/>
      <c r="OH60" s="112"/>
      <c r="OI60" s="112"/>
      <c r="OK60" s="112"/>
    </row>
    <row r="61" spans="231:401" s="44" customFormat="1" x14ac:dyDescent="0.2">
      <c r="HW61" s="112"/>
      <c r="OG61" s="112"/>
      <c r="OH61" s="112"/>
      <c r="OI61" s="112"/>
      <c r="OK61" s="112"/>
    </row>
    <row r="62" spans="231:401" s="44" customFormat="1" x14ac:dyDescent="0.2">
      <c r="HW62" s="112"/>
      <c r="OG62" s="112"/>
      <c r="OH62" s="112"/>
      <c r="OI62" s="112"/>
      <c r="OK62" s="112"/>
    </row>
    <row r="63" spans="231:401" s="44" customFormat="1" x14ac:dyDescent="0.2">
      <c r="HW63" s="112"/>
      <c r="OG63" s="112"/>
      <c r="OH63" s="112"/>
      <c r="OI63" s="112"/>
      <c r="OK63" s="112"/>
    </row>
    <row r="64" spans="231:401" s="44" customFormat="1" x14ac:dyDescent="0.2">
      <c r="HW64" s="112"/>
      <c r="OG64" s="112"/>
      <c r="OH64" s="112"/>
      <c r="OI64" s="112"/>
      <c r="OK64" s="112"/>
    </row>
    <row r="65" spans="231:401" s="44" customFormat="1" x14ac:dyDescent="0.2">
      <c r="HW65" s="112"/>
      <c r="OG65" s="112"/>
      <c r="OH65" s="112"/>
      <c r="OI65" s="112"/>
      <c r="OK65" s="112"/>
    </row>
    <row r="66" spans="231:401" s="44" customFormat="1" x14ac:dyDescent="0.2">
      <c r="HW66" s="112"/>
      <c r="OG66" s="112"/>
      <c r="OH66" s="112"/>
      <c r="OI66" s="112"/>
      <c r="OK66" s="112"/>
    </row>
    <row r="67" spans="231:401" s="44" customFormat="1" x14ac:dyDescent="0.2">
      <c r="HW67" s="112"/>
      <c r="OG67" s="112"/>
      <c r="OH67" s="112"/>
      <c r="OI67" s="112"/>
      <c r="OK67" s="112"/>
    </row>
    <row r="68" spans="231:401" s="44" customFormat="1" x14ac:dyDescent="0.2">
      <c r="HW68" s="112"/>
      <c r="OG68" s="112"/>
      <c r="OH68" s="112"/>
      <c r="OI68" s="112"/>
      <c r="OK68" s="112"/>
    </row>
    <row r="69" spans="231:401" s="44" customFormat="1" x14ac:dyDescent="0.2">
      <c r="HW69" s="112"/>
      <c r="OG69" s="112"/>
      <c r="OH69" s="112"/>
      <c r="OI69" s="112"/>
      <c r="OK69" s="112"/>
    </row>
    <row r="70" spans="231:401" s="44" customFormat="1" x14ac:dyDescent="0.2">
      <c r="HW70" s="112"/>
      <c r="OG70" s="112"/>
      <c r="OH70" s="112"/>
      <c r="OI70" s="112"/>
      <c r="OK70" s="112"/>
    </row>
    <row r="71" spans="231:401" s="44" customFormat="1" x14ac:dyDescent="0.2">
      <c r="HW71" s="112"/>
      <c r="OG71" s="112"/>
      <c r="OH71" s="112"/>
      <c r="OI71" s="112"/>
      <c r="OK71" s="112"/>
    </row>
    <row r="72" spans="231:401" s="44" customFormat="1" x14ac:dyDescent="0.2">
      <c r="HW72" s="112"/>
      <c r="OG72" s="112"/>
      <c r="OH72" s="112"/>
      <c r="OI72" s="112"/>
      <c r="OK72" s="112"/>
    </row>
    <row r="73" spans="231:401" s="44" customFormat="1" x14ac:dyDescent="0.2">
      <c r="HW73" s="112"/>
      <c r="OG73" s="112"/>
      <c r="OH73" s="112"/>
      <c r="OI73" s="112"/>
      <c r="OK73" s="112"/>
    </row>
    <row r="74" spans="231:401" s="44" customFormat="1" x14ac:dyDescent="0.2">
      <c r="HW74" s="112"/>
      <c r="OG74" s="112"/>
      <c r="OH74" s="112"/>
      <c r="OI74" s="112"/>
      <c r="OK74" s="112"/>
    </row>
    <row r="75" spans="231:401" s="44" customFormat="1" x14ac:dyDescent="0.2">
      <c r="HW75" s="112"/>
      <c r="OG75" s="112"/>
      <c r="OH75" s="112"/>
      <c r="OI75" s="112"/>
      <c r="OK75" s="112"/>
    </row>
    <row r="76" spans="231:401" s="44" customFormat="1" x14ac:dyDescent="0.2">
      <c r="HW76" s="112"/>
      <c r="OG76" s="112"/>
      <c r="OH76" s="112"/>
      <c r="OI76" s="112"/>
      <c r="OK76" s="112"/>
    </row>
    <row r="77" spans="231:401" s="44" customFormat="1" x14ac:dyDescent="0.2">
      <c r="HW77" s="112"/>
      <c r="OG77" s="112"/>
      <c r="OH77" s="112"/>
      <c r="OI77" s="112"/>
      <c r="OK77" s="112"/>
    </row>
    <row r="78" spans="231:401" s="44" customFormat="1" x14ac:dyDescent="0.2">
      <c r="HW78" s="112"/>
      <c r="OG78" s="112"/>
      <c r="OH78" s="112"/>
      <c r="OI78" s="112"/>
      <c r="OK78" s="112"/>
    </row>
    <row r="79" spans="231:401" s="44" customFormat="1" x14ac:dyDescent="0.2">
      <c r="HW79" s="112"/>
      <c r="OG79" s="112"/>
      <c r="OH79" s="112"/>
      <c r="OI79" s="112"/>
      <c r="OK79" s="112"/>
    </row>
    <row r="80" spans="231:401" s="44" customFormat="1" x14ac:dyDescent="0.2">
      <c r="HW80" s="112"/>
      <c r="OG80" s="112"/>
      <c r="OH80" s="112"/>
      <c r="OI80" s="112"/>
      <c r="OK80" s="112"/>
    </row>
    <row r="81" spans="231:401" s="44" customFormat="1" x14ac:dyDescent="0.2">
      <c r="HW81" s="112"/>
      <c r="OG81" s="112"/>
      <c r="OH81" s="112"/>
      <c r="OI81" s="112"/>
      <c r="OK81" s="112"/>
    </row>
    <row r="82" spans="231:401" s="44" customFormat="1" x14ac:dyDescent="0.2">
      <c r="HW82" s="112"/>
      <c r="OG82" s="112"/>
      <c r="OH82" s="112"/>
      <c r="OI82" s="112"/>
      <c r="OK82" s="112"/>
    </row>
    <row r="83" spans="231:401" s="44" customFormat="1" x14ac:dyDescent="0.2">
      <c r="HW83" s="112"/>
      <c r="OG83" s="112"/>
      <c r="OH83" s="112"/>
      <c r="OI83" s="112"/>
      <c r="OK83" s="112"/>
    </row>
    <row r="84" spans="231:401" s="44" customFormat="1" x14ac:dyDescent="0.2">
      <c r="HW84" s="112"/>
      <c r="OG84" s="112"/>
      <c r="OH84" s="112"/>
      <c r="OI84" s="112"/>
      <c r="OK84" s="112"/>
    </row>
    <row r="85" spans="231:401" s="44" customFormat="1" x14ac:dyDescent="0.2">
      <c r="HW85" s="112"/>
      <c r="OG85" s="112"/>
      <c r="OH85" s="112"/>
      <c r="OI85" s="112"/>
      <c r="OK85" s="112"/>
    </row>
    <row r="86" spans="231:401" s="44" customFormat="1" x14ac:dyDescent="0.2">
      <c r="HW86" s="112"/>
      <c r="OG86" s="112"/>
      <c r="OH86" s="112"/>
      <c r="OI86" s="112"/>
      <c r="OK86" s="112"/>
    </row>
    <row r="87" spans="231:401" s="44" customFormat="1" x14ac:dyDescent="0.2">
      <c r="HW87" s="112"/>
      <c r="OG87" s="112"/>
      <c r="OH87" s="112"/>
      <c r="OI87" s="112"/>
      <c r="OK87" s="112"/>
    </row>
    <row r="88" spans="231:401" s="44" customFormat="1" x14ac:dyDescent="0.2">
      <c r="HW88" s="112"/>
      <c r="OG88" s="112"/>
      <c r="OH88" s="112"/>
      <c r="OI88" s="112"/>
      <c r="OK88" s="112"/>
    </row>
    <row r="89" spans="231:401" s="44" customFormat="1" x14ac:dyDescent="0.2">
      <c r="HW89" s="112"/>
      <c r="OG89" s="112"/>
      <c r="OH89" s="112"/>
      <c r="OI89" s="112"/>
      <c r="OK89" s="112"/>
    </row>
    <row r="90" spans="231:401" s="44" customFormat="1" x14ac:dyDescent="0.2">
      <c r="HW90" s="112"/>
      <c r="OG90" s="112"/>
      <c r="OH90" s="112"/>
      <c r="OI90" s="112"/>
      <c r="OK90" s="112"/>
    </row>
    <row r="91" spans="231:401" s="44" customFormat="1" x14ac:dyDescent="0.2">
      <c r="HW91" s="112"/>
      <c r="OG91" s="112"/>
      <c r="OH91" s="112"/>
      <c r="OI91" s="112"/>
      <c r="OK91" s="112"/>
    </row>
    <row r="92" spans="231:401" s="44" customFormat="1" x14ac:dyDescent="0.2">
      <c r="HW92" s="112"/>
      <c r="OG92" s="112"/>
      <c r="OH92" s="112"/>
      <c r="OI92" s="112"/>
      <c r="OK92" s="112"/>
    </row>
    <row r="93" spans="231:401" s="44" customFormat="1" x14ac:dyDescent="0.2">
      <c r="HW93" s="112"/>
      <c r="OG93" s="112"/>
      <c r="OH93" s="112"/>
      <c r="OI93" s="112"/>
      <c r="OK93" s="112"/>
    </row>
    <row r="94" spans="231:401" s="44" customFormat="1" x14ac:dyDescent="0.2">
      <c r="HW94" s="112"/>
      <c r="OG94" s="112"/>
      <c r="OH94" s="112"/>
      <c r="OI94" s="112"/>
      <c r="OK94" s="112"/>
    </row>
    <row r="95" spans="231:401" s="44" customFormat="1" x14ac:dyDescent="0.2">
      <c r="HW95" s="112"/>
      <c r="OG95" s="112"/>
      <c r="OH95" s="112"/>
      <c r="OI95" s="112"/>
      <c r="OK95" s="112"/>
    </row>
    <row r="96" spans="231:401" s="44" customFormat="1" x14ac:dyDescent="0.2">
      <c r="HW96" s="112"/>
      <c r="OG96" s="112"/>
      <c r="OH96" s="112"/>
      <c r="OI96" s="112"/>
      <c r="OK96" s="112"/>
    </row>
    <row r="97" spans="231:401" s="44" customFormat="1" x14ac:dyDescent="0.2">
      <c r="HW97" s="112"/>
      <c r="OG97" s="112"/>
      <c r="OH97" s="112"/>
      <c r="OI97" s="112"/>
      <c r="OK97" s="112"/>
    </row>
    <row r="98" spans="231:401" s="44" customFormat="1" x14ac:dyDescent="0.2">
      <c r="HW98" s="112"/>
      <c r="OG98" s="112"/>
      <c r="OH98" s="112"/>
      <c r="OI98" s="112"/>
      <c r="OK98" s="112"/>
    </row>
    <row r="99" spans="231:401" s="44" customFormat="1" x14ac:dyDescent="0.2">
      <c r="HW99" s="112"/>
      <c r="OG99" s="112"/>
      <c r="OH99" s="112"/>
      <c r="OI99" s="112"/>
      <c r="OK99" s="112"/>
    </row>
    <row r="100" spans="231:401" s="44" customFormat="1" x14ac:dyDescent="0.2">
      <c r="HW100" s="112"/>
      <c r="OG100" s="112"/>
      <c r="OH100" s="112"/>
      <c r="OI100" s="112"/>
      <c r="OK100" s="112"/>
    </row>
    <row r="101" spans="231:401" s="44" customFormat="1" x14ac:dyDescent="0.2">
      <c r="HW101" s="112"/>
      <c r="OG101" s="112"/>
      <c r="OH101" s="112"/>
      <c r="OI101" s="112"/>
      <c r="OK101" s="112"/>
    </row>
    <row r="102" spans="231:401" s="44" customFormat="1" x14ac:dyDescent="0.2">
      <c r="HW102" s="112"/>
      <c r="OG102" s="112"/>
      <c r="OH102" s="112"/>
      <c r="OI102" s="112"/>
      <c r="OK102" s="112"/>
    </row>
    <row r="103" spans="231:401" s="44" customFormat="1" x14ac:dyDescent="0.2">
      <c r="HW103" s="112"/>
      <c r="OG103" s="112"/>
      <c r="OH103" s="112"/>
      <c r="OI103" s="112"/>
      <c r="OK103" s="112"/>
    </row>
    <row r="104" spans="231:401" s="44" customFormat="1" x14ac:dyDescent="0.2">
      <c r="HW104" s="112"/>
      <c r="OG104" s="112"/>
      <c r="OH104" s="112"/>
      <c r="OI104" s="112"/>
      <c r="OK104" s="112"/>
    </row>
    <row r="105" spans="231:401" s="44" customFormat="1" x14ac:dyDescent="0.2">
      <c r="HW105" s="112"/>
      <c r="OG105" s="112"/>
      <c r="OH105" s="112"/>
      <c r="OI105" s="112"/>
      <c r="OK105" s="112"/>
    </row>
    <row r="106" spans="231:401" s="44" customFormat="1" x14ac:dyDescent="0.2">
      <c r="HW106" s="112"/>
      <c r="OG106" s="112"/>
      <c r="OH106" s="112"/>
      <c r="OI106" s="112"/>
      <c r="OK106" s="112"/>
    </row>
    <row r="107" spans="231:401" s="44" customFormat="1" x14ac:dyDescent="0.2">
      <c r="HW107" s="112"/>
      <c r="OG107" s="112"/>
      <c r="OH107" s="112"/>
      <c r="OI107" s="112"/>
      <c r="OK107" s="112"/>
    </row>
    <row r="108" spans="231:401" s="44" customFormat="1" x14ac:dyDescent="0.2">
      <c r="HW108" s="112"/>
      <c r="OG108" s="112"/>
      <c r="OH108" s="112"/>
      <c r="OI108" s="112"/>
      <c r="OK108" s="112"/>
    </row>
    <row r="109" spans="231:401" s="44" customFormat="1" x14ac:dyDescent="0.2">
      <c r="HW109" s="112"/>
      <c r="OG109" s="112"/>
      <c r="OH109" s="112"/>
      <c r="OI109" s="112"/>
      <c r="OK109" s="112"/>
    </row>
    <row r="110" spans="231:401" s="44" customFormat="1" x14ac:dyDescent="0.2">
      <c r="HW110" s="112"/>
      <c r="OG110" s="112"/>
      <c r="OH110" s="112"/>
      <c r="OI110" s="112"/>
      <c r="OK110" s="112"/>
    </row>
    <row r="111" spans="231:401" s="44" customFormat="1" x14ac:dyDescent="0.2">
      <c r="HW111" s="112"/>
      <c r="OG111" s="112"/>
      <c r="OH111" s="112"/>
      <c r="OI111" s="112"/>
      <c r="OK111" s="112"/>
    </row>
    <row r="112" spans="231:401" s="44" customFormat="1" x14ac:dyDescent="0.2">
      <c r="HW112" s="112"/>
      <c r="OG112" s="112"/>
      <c r="OH112" s="112"/>
      <c r="OI112" s="112"/>
      <c r="OK112" s="112"/>
    </row>
    <row r="113" spans="231:401" s="44" customFormat="1" x14ac:dyDescent="0.2">
      <c r="HW113" s="112"/>
      <c r="OG113" s="112"/>
      <c r="OH113" s="112"/>
      <c r="OI113" s="112"/>
      <c r="OK113" s="112"/>
    </row>
    <row r="114" spans="231:401" s="44" customFormat="1" x14ac:dyDescent="0.2">
      <c r="HW114" s="112"/>
      <c r="OG114" s="112"/>
      <c r="OH114" s="112"/>
      <c r="OI114" s="112"/>
      <c r="OK114" s="112"/>
    </row>
    <row r="115" spans="231:401" s="44" customFormat="1" x14ac:dyDescent="0.2">
      <c r="HW115" s="112"/>
      <c r="OG115" s="112"/>
      <c r="OH115" s="112"/>
      <c r="OI115" s="112"/>
      <c r="OK115" s="112"/>
    </row>
    <row r="116" spans="231:401" s="44" customFormat="1" x14ac:dyDescent="0.2">
      <c r="HW116" s="112"/>
      <c r="OG116" s="112"/>
      <c r="OH116" s="112"/>
      <c r="OI116" s="112"/>
      <c r="OK116" s="112"/>
    </row>
    <row r="117" spans="231:401" s="44" customFormat="1" x14ac:dyDescent="0.2">
      <c r="HW117" s="112"/>
      <c r="OG117" s="112"/>
      <c r="OH117" s="112"/>
      <c r="OI117" s="112"/>
      <c r="OK117" s="112"/>
    </row>
    <row r="118" spans="231:401" s="44" customFormat="1" x14ac:dyDescent="0.2">
      <c r="HW118" s="112"/>
      <c r="OG118" s="112"/>
      <c r="OH118" s="112"/>
      <c r="OI118" s="112"/>
      <c r="OK118" s="112"/>
    </row>
    <row r="119" spans="231:401" s="44" customFormat="1" x14ac:dyDescent="0.2">
      <c r="HW119" s="112"/>
      <c r="OG119" s="112"/>
      <c r="OH119" s="112"/>
      <c r="OI119" s="112"/>
      <c r="OK119" s="112"/>
    </row>
    <row r="120" spans="231:401" s="44" customFormat="1" x14ac:dyDescent="0.2">
      <c r="HW120" s="112"/>
      <c r="OG120" s="112"/>
      <c r="OH120" s="112"/>
      <c r="OI120" s="112"/>
      <c r="OK120" s="112"/>
    </row>
    <row r="121" spans="231:401" s="44" customFormat="1" x14ac:dyDescent="0.2">
      <c r="HW121" s="112"/>
      <c r="OG121" s="112"/>
      <c r="OH121" s="112"/>
      <c r="OI121" s="112"/>
      <c r="OK121" s="112"/>
    </row>
    <row r="122" spans="231:401" s="44" customFormat="1" x14ac:dyDescent="0.2">
      <c r="HW122" s="112"/>
      <c r="OG122" s="112"/>
      <c r="OH122" s="112"/>
      <c r="OI122" s="112"/>
      <c r="OK122" s="112"/>
    </row>
    <row r="123" spans="231:401" s="44" customFormat="1" x14ac:dyDescent="0.2">
      <c r="HW123" s="112"/>
      <c r="OG123" s="112"/>
      <c r="OH123" s="112"/>
      <c r="OI123" s="112"/>
      <c r="OK123" s="112"/>
    </row>
    <row r="124" spans="231:401" s="44" customFormat="1" x14ac:dyDescent="0.2">
      <c r="HW124" s="112"/>
      <c r="OG124" s="112"/>
      <c r="OH124" s="112"/>
      <c r="OI124" s="112"/>
      <c r="OK124" s="112"/>
    </row>
    <row r="125" spans="231:401" s="44" customFormat="1" x14ac:dyDescent="0.2">
      <c r="HW125" s="112"/>
      <c r="OG125" s="112"/>
      <c r="OH125" s="112"/>
      <c r="OI125" s="112"/>
      <c r="OK125" s="112"/>
    </row>
    <row r="126" spans="231:401" s="44" customFormat="1" x14ac:dyDescent="0.2">
      <c r="HW126" s="112"/>
      <c r="OG126" s="112"/>
      <c r="OH126" s="112"/>
      <c r="OI126" s="112"/>
      <c r="OK126" s="112"/>
    </row>
    <row r="127" spans="231:401" s="44" customFormat="1" x14ac:dyDescent="0.2">
      <c r="HW127" s="112"/>
      <c r="OG127" s="112"/>
      <c r="OH127" s="112"/>
      <c r="OI127" s="112"/>
      <c r="OK127" s="112"/>
    </row>
    <row r="128" spans="231:401" s="44" customFormat="1" x14ac:dyDescent="0.2">
      <c r="HW128" s="112"/>
      <c r="OG128" s="112"/>
      <c r="OH128" s="112"/>
      <c r="OI128" s="112"/>
      <c r="OK128" s="112"/>
    </row>
    <row r="129" spans="231:401" s="44" customFormat="1" x14ac:dyDescent="0.2">
      <c r="HW129" s="112"/>
      <c r="OG129" s="112"/>
      <c r="OH129" s="112"/>
      <c r="OI129" s="112"/>
      <c r="OK129" s="112"/>
    </row>
    <row r="130" spans="231:401" s="44" customFormat="1" x14ac:dyDescent="0.2">
      <c r="HW130" s="112"/>
      <c r="OG130" s="112"/>
      <c r="OH130" s="112"/>
      <c r="OI130" s="112"/>
      <c r="OK130" s="112"/>
    </row>
    <row r="131" spans="231:401" s="44" customFormat="1" x14ac:dyDescent="0.2">
      <c r="HW131" s="112"/>
      <c r="OG131" s="112"/>
      <c r="OH131" s="112"/>
      <c r="OI131" s="112"/>
      <c r="OK131" s="112"/>
    </row>
    <row r="132" spans="231:401" s="44" customFormat="1" x14ac:dyDescent="0.2">
      <c r="HW132" s="112"/>
      <c r="OG132" s="112"/>
      <c r="OH132" s="112"/>
      <c r="OI132" s="112"/>
      <c r="OK132" s="112"/>
    </row>
    <row r="133" spans="231:401" s="44" customFormat="1" x14ac:dyDescent="0.2">
      <c r="HW133" s="112"/>
      <c r="OG133" s="112"/>
      <c r="OH133" s="112"/>
      <c r="OI133" s="112"/>
      <c r="OK133" s="112"/>
    </row>
    <row r="134" spans="231:401" s="44" customFormat="1" x14ac:dyDescent="0.2">
      <c r="HW134" s="112"/>
      <c r="OG134" s="112"/>
      <c r="OH134" s="112"/>
      <c r="OI134" s="112"/>
      <c r="OK134" s="112"/>
    </row>
    <row r="135" spans="231:401" s="44" customFormat="1" x14ac:dyDescent="0.2">
      <c r="HW135" s="112"/>
      <c r="OG135" s="112"/>
      <c r="OH135" s="112"/>
      <c r="OI135" s="112"/>
      <c r="OK135" s="112"/>
    </row>
    <row r="136" spans="231:401" s="44" customFormat="1" x14ac:dyDescent="0.2">
      <c r="HW136" s="112"/>
      <c r="OG136" s="112"/>
      <c r="OH136" s="112"/>
      <c r="OI136" s="112"/>
      <c r="OK136" s="112"/>
    </row>
    <row r="137" spans="231:401" s="44" customFormat="1" x14ac:dyDescent="0.2">
      <c r="HW137" s="112"/>
      <c r="OG137" s="112"/>
      <c r="OH137" s="112"/>
      <c r="OI137" s="112"/>
      <c r="OK137" s="112"/>
    </row>
    <row r="138" spans="231:401" s="44" customFormat="1" x14ac:dyDescent="0.2">
      <c r="HW138" s="112"/>
      <c r="OG138" s="112"/>
      <c r="OH138" s="112"/>
      <c r="OI138" s="112"/>
      <c r="OK138" s="112"/>
    </row>
    <row r="139" spans="231:401" s="44" customFormat="1" x14ac:dyDescent="0.2">
      <c r="HW139" s="112"/>
      <c r="OG139" s="112"/>
      <c r="OH139" s="112"/>
      <c r="OI139" s="112"/>
      <c r="OK139" s="112"/>
    </row>
    <row r="140" spans="231:401" s="44" customFormat="1" x14ac:dyDescent="0.2">
      <c r="HW140" s="112"/>
      <c r="OG140" s="112"/>
      <c r="OH140" s="112"/>
      <c r="OI140" s="112"/>
      <c r="OK140" s="112"/>
    </row>
    <row r="141" spans="231:401" s="44" customFormat="1" x14ac:dyDescent="0.2">
      <c r="HW141" s="112"/>
      <c r="OG141" s="112"/>
      <c r="OH141" s="112"/>
      <c r="OI141" s="112"/>
      <c r="OK141" s="112"/>
    </row>
    <row r="142" spans="231:401" s="44" customFormat="1" x14ac:dyDescent="0.2">
      <c r="HW142" s="112"/>
      <c r="OG142" s="112"/>
      <c r="OH142" s="112"/>
      <c r="OI142" s="112"/>
      <c r="OK142" s="112"/>
    </row>
    <row r="143" spans="231:401" s="44" customFormat="1" x14ac:dyDescent="0.2">
      <c r="HW143" s="112"/>
      <c r="OG143" s="112"/>
      <c r="OH143" s="112"/>
      <c r="OI143" s="112"/>
      <c r="OK143" s="112"/>
    </row>
    <row r="144" spans="231:401" s="44" customFormat="1" x14ac:dyDescent="0.2">
      <c r="HW144" s="112"/>
      <c r="OG144" s="112"/>
      <c r="OH144" s="112"/>
      <c r="OI144" s="112"/>
      <c r="OK144" s="112"/>
    </row>
    <row r="145" spans="231:401" s="44" customFormat="1" x14ac:dyDescent="0.2">
      <c r="HW145" s="112"/>
      <c r="OG145" s="112"/>
      <c r="OH145" s="112"/>
      <c r="OI145" s="112"/>
      <c r="OK145" s="112"/>
    </row>
    <row r="146" spans="231:401" s="44" customFormat="1" x14ac:dyDescent="0.2">
      <c r="HW146" s="112"/>
      <c r="OG146" s="112"/>
      <c r="OH146" s="112"/>
      <c r="OI146" s="112"/>
      <c r="OK146" s="112"/>
    </row>
    <row r="147" spans="231:401" s="44" customFormat="1" x14ac:dyDescent="0.2">
      <c r="HW147" s="112"/>
      <c r="OG147" s="112"/>
      <c r="OH147" s="112"/>
      <c r="OI147" s="112"/>
      <c r="OK147" s="112"/>
    </row>
    <row r="148" spans="231:401" s="44" customFormat="1" x14ac:dyDescent="0.2">
      <c r="HW148" s="112"/>
      <c r="OG148" s="112"/>
      <c r="OH148" s="112"/>
      <c r="OI148" s="112"/>
      <c r="OK148" s="112"/>
    </row>
    <row r="149" spans="231:401" s="44" customFormat="1" x14ac:dyDescent="0.2">
      <c r="HW149" s="112"/>
      <c r="OG149" s="112"/>
      <c r="OH149" s="112"/>
      <c r="OI149" s="112"/>
      <c r="OK149" s="112"/>
    </row>
    <row r="150" spans="231:401" s="44" customFormat="1" x14ac:dyDescent="0.2">
      <c r="HW150" s="112"/>
      <c r="OG150" s="112"/>
      <c r="OH150" s="112"/>
      <c r="OI150" s="112"/>
      <c r="OK150" s="112"/>
    </row>
    <row r="151" spans="231:401" s="44" customFormat="1" x14ac:dyDescent="0.2">
      <c r="HW151" s="112"/>
      <c r="OG151" s="112"/>
      <c r="OH151" s="112"/>
      <c r="OI151" s="112"/>
      <c r="OK151" s="112"/>
    </row>
    <row r="152" spans="231:401" s="44" customFormat="1" x14ac:dyDescent="0.2">
      <c r="HW152" s="112"/>
      <c r="OG152" s="112"/>
      <c r="OH152" s="112"/>
      <c r="OI152" s="112"/>
      <c r="OK152" s="112"/>
    </row>
    <row r="153" spans="231:401" s="44" customFormat="1" x14ac:dyDescent="0.2">
      <c r="HW153" s="112"/>
      <c r="OG153" s="112"/>
      <c r="OH153" s="112"/>
      <c r="OI153" s="112"/>
      <c r="OK153" s="112"/>
    </row>
    <row r="154" spans="231:401" s="44" customFormat="1" x14ac:dyDescent="0.2">
      <c r="HW154" s="112"/>
      <c r="OG154" s="112"/>
      <c r="OH154" s="112"/>
      <c r="OI154" s="112"/>
      <c r="OK154" s="112"/>
    </row>
    <row r="155" spans="231:401" s="44" customFormat="1" x14ac:dyDescent="0.2">
      <c r="HW155" s="112"/>
      <c r="OG155" s="112"/>
      <c r="OH155" s="112"/>
      <c r="OI155" s="112"/>
      <c r="OK155" s="112"/>
    </row>
    <row r="156" spans="231:401" s="44" customFormat="1" x14ac:dyDescent="0.2">
      <c r="HW156" s="112"/>
      <c r="OG156" s="112"/>
      <c r="OH156" s="112"/>
      <c r="OI156" s="112"/>
      <c r="OK156" s="112"/>
    </row>
    <row r="157" spans="231:401" s="44" customFormat="1" x14ac:dyDescent="0.2">
      <c r="HW157" s="112"/>
      <c r="OG157" s="112"/>
      <c r="OH157" s="112"/>
      <c r="OI157" s="112"/>
      <c r="OK157" s="112"/>
    </row>
    <row r="158" spans="231:401" s="44" customFormat="1" x14ac:dyDescent="0.2">
      <c r="HW158" s="112"/>
      <c r="OG158" s="112"/>
      <c r="OH158" s="112"/>
      <c r="OI158" s="112"/>
      <c r="OK158" s="112"/>
    </row>
  </sheetData>
  <autoFilter ref="A13:PL37"/>
  <mergeCells count="16">
    <mergeCell ref="C1:E1"/>
    <mergeCell ref="C2:E2"/>
    <mergeCell ref="C4:E4"/>
    <mergeCell ref="C5:E5"/>
    <mergeCell ref="OV12:OW12"/>
    <mergeCell ref="OD12:ON12"/>
    <mergeCell ref="OO12:OP12"/>
    <mergeCell ref="OQ12:OS12"/>
    <mergeCell ref="OT12:OU12"/>
    <mergeCell ref="OB12:OC12"/>
    <mergeCell ref="S1:Y1"/>
    <mergeCell ref="V2:Y2"/>
    <mergeCell ref="Q4:S4"/>
    <mergeCell ref="I6:V6"/>
    <mergeCell ref="I7:V7"/>
    <mergeCell ref="O4:P4"/>
  </mergeCells>
  <pageMargins left="0" right="0" top="0" bottom="0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opLeftCell="A7" workbookViewId="0">
      <selection activeCell="M46" sqref="M46"/>
    </sheetView>
  </sheetViews>
  <sheetFormatPr defaultRowHeight="15" x14ac:dyDescent="0.25"/>
  <cols>
    <col min="1" max="1" width="8.5703125" customWidth="1"/>
    <col min="2" max="2" width="8.140625" customWidth="1"/>
    <col min="3" max="3" width="7.140625" customWidth="1"/>
    <col min="4" max="4" width="10.7109375" customWidth="1"/>
    <col min="5" max="5" width="8.140625" customWidth="1"/>
    <col min="6" max="6" width="7.140625" customWidth="1"/>
    <col min="7" max="7" width="10.7109375" customWidth="1"/>
    <col min="8" max="8" width="8.140625" customWidth="1"/>
    <col min="9" max="9" width="7.140625" customWidth="1"/>
    <col min="10" max="10" width="10.7109375" customWidth="1"/>
    <col min="11" max="11" width="11.28515625" customWidth="1"/>
    <col min="14" max="14" width="11.85546875" customWidth="1"/>
    <col min="17" max="17" width="11.42578125" customWidth="1"/>
    <col min="20" max="20" width="11.140625" customWidth="1"/>
    <col min="23" max="23" width="11.85546875" customWidth="1"/>
    <col min="26" max="26" width="11.28515625" customWidth="1"/>
    <col min="29" max="29" width="12.140625" customWidth="1"/>
    <col min="32" max="32" width="11" customWidth="1"/>
    <col min="35" max="35" width="11.140625" customWidth="1"/>
    <col min="38" max="38" width="11.28515625" customWidth="1"/>
    <col min="41" max="41" width="11" customWidth="1"/>
  </cols>
  <sheetData>
    <row r="1" spans="1:18" s="27" customFormat="1" ht="18.75" customHeight="1" x14ac:dyDescent="0.2">
      <c r="A1" s="27" t="s">
        <v>543</v>
      </c>
      <c r="E1" s="176"/>
      <c r="G1" s="176"/>
      <c r="J1" s="3"/>
      <c r="K1" s="3"/>
      <c r="L1" s="242"/>
      <c r="M1" s="242"/>
      <c r="N1" s="242"/>
      <c r="O1" s="242"/>
      <c r="P1" s="242"/>
      <c r="Q1" s="242"/>
      <c r="R1" s="242"/>
    </row>
    <row r="2" spans="1:18" s="27" customFormat="1" ht="10.5" customHeight="1" x14ac:dyDescent="0.2">
      <c r="A2" s="241" t="s">
        <v>528</v>
      </c>
      <c r="B2" s="241"/>
      <c r="C2" s="241"/>
      <c r="D2" s="241"/>
      <c r="E2" s="177"/>
      <c r="G2" s="246" t="s">
        <v>529</v>
      </c>
      <c r="H2" s="247"/>
      <c r="I2" s="247"/>
      <c r="J2" s="247"/>
      <c r="O2" s="243"/>
      <c r="P2" s="244"/>
      <c r="Q2" s="244"/>
      <c r="R2" s="244"/>
    </row>
    <row r="3" spans="1:18" s="27" customFormat="1" ht="13.5" customHeight="1" x14ac:dyDescent="0.3">
      <c r="G3" s="176"/>
      <c r="H3" s="176"/>
      <c r="I3" s="176"/>
      <c r="J3" s="176"/>
      <c r="K3" s="176"/>
      <c r="L3" s="176"/>
      <c r="O3" s="176"/>
      <c r="P3" s="176"/>
      <c r="Q3" s="176"/>
      <c r="R3" s="176"/>
    </row>
    <row r="4" spans="1:18" s="27" customFormat="1" ht="15" customHeight="1" x14ac:dyDescent="0.25">
      <c r="A4" s="37" t="s">
        <v>792</v>
      </c>
      <c r="B4" s="37"/>
      <c r="C4" s="28"/>
      <c r="D4" s="28"/>
      <c r="E4" s="184"/>
      <c r="G4" s="176"/>
      <c r="H4" s="176"/>
      <c r="I4" s="245"/>
      <c r="J4" s="244"/>
      <c r="K4" s="244"/>
      <c r="L4" s="244"/>
      <c r="M4" s="29"/>
      <c r="P4" s="30"/>
    </row>
    <row r="5" spans="1:18" s="27" customFormat="1" ht="15" customHeight="1" x14ac:dyDescent="0.25">
      <c r="A5" s="187" t="s">
        <v>791</v>
      </c>
      <c r="B5" s="178"/>
      <c r="C5" s="184"/>
      <c r="D5" s="184"/>
      <c r="E5" s="184"/>
      <c r="G5" s="176"/>
      <c r="H5" s="185"/>
      <c r="I5" s="186"/>
      <c r="J5" s="172"/>
      <c r="K5" s="174"/>
      <c r="L5" s="174"/>
      <c r="M5" s="173"/>
      <c r="P5" s="30"/>
    </row>
    <row r="6" spans="1:18" s="27" customFormat="1" ht="9.75" customHeight="1" x14ac:dyDescent="0.2">
      <c r="A6" s="248" t="s">
        <v>531</v>
      </c>
      <c r="B6" s="248"/>
      <c r="C6" s="248"/>
      <c r="D6" s="248"/>
      <c r="E6" s="174"/>
    </row>
    <row r="7" spans="1:18" s="27" customFormat="1" ht="16.5" customHeight="1" x14ac:dyDescent="0.25">
      <c r="A7" s="249" t="s">
        <v>530</v>
      </c>
      <c r="B7" s="249"/>
      <c r="C7" s="249"/>
      <c r="D7" s="249"/>
      <c r="E7" s="249"/>
      <c r="F7" s="249"/>
      <c r="G7" s="249"/>
      <c r="H7" s="249"/>
      <c r="I7" s="249"/>
      <c r="J7" s="249"/>
    </row>
    <row r="8" spans="1:18" s="27" customFormat="1" ht="9.75" customHeight="1" x14ac:dyDescent="0.3">
      <c r="A8" s="174"/>
      <c r="B8" s="174"/>
      <c r="C8" s="174"/>
      <c r="D8" s="174"/>
      <c r="E8" s="174"/>
    </row>
    <row r="9" spans="1:18" s="27" customFormat="1" ht="16.5" customHeight="1" x14ac:dyDescent="0.25">
      <c r="A9" s="240" t="s">
        <v>541</v>
      </c>
      <c r="B9" s="240"/>
      <c r="C9" s="240"/>
      <c r="D9" s="240"/>
      <c r="E9" s="240"/>
      <c r="F9" s="240"/>
      <c r="G9" s="240"/>
      <c r="H9" s="240"/>
      <c r="I9" s="240"/>
      <c r="J9" s="240"/>
    </row>
    <row r="10" spans="1:18" s="27" customFormat="1" ht="15.75" x14ac:dyDescent="0.25">
      <c r="A10" s="240" t="s">
        <v>785</v>
      </c>
      <c r="B10" s="240"/>
      <c r="C10" s="240"/>
      <c r="D10" s="240"/>
      <c r="E10" s="240"/>
      <c r="F10" s="240"/>
      <c r="G10" s="240"/>
      <c r="H10" s="240"/>
      <c r="I10" s="240"/>
      <c r="J10" s="240"/>
      <c r="K10" s="183"/>
      <c r="L10" s="183"/>
      <c r="M10" s="183"/>
      <c r="N10" s="183"/>
      <c r="O10" s="183"/>
    </row>
    <row r="11" spans="1:18" s="27" customFormat="1" ht="15" customHeight="1" x14ac:dyDescent="0.3"/>
    <row r="12" spans="1:18" s="27" customFormat="1" ht="12.75" x14ac:dyDescent="0.2">
      <c r="A12" s="251" t="s">
        <v>533</v>
      </c>
      <c r="B12" s="259" t="s">
        <v>520</v>
      </c>
      <c r="C12" s="259"/>
      <c r="D12" s="259"/>
      <c r="E12" s="259"/>
      <c r="F12" s="259"/>
      <c r="G12" s="259"/>
      <c r="H12" s="259"/>
      <c r="I12" s="259"/>
      <c r="J12" s="259"/>
      <c r="K12" s="174"/>
    </row>
    <row r="13" spans="1:18" s="27" customFormat="1" x14ac:dyDescent="0.25">
      <c r="A13" s="252"/>
      <c r="B13" s="257" t="s">
        <v>458</v>
      </c>
      <c r="C13" s="258"/>
      <c r="D13" s="258"/>
      <c r="E13" s="256" t="s">
        <v>558</v>
      </c>
      <c r="F13" s="256"/>
      <c r="G13" s="256"/>
      <c r="H13" s="256"/>
      <c r="I13" s="256"/>
      <c r="J13" s="256"/>
      <c r="K13" s="179"/>
    </row>
    <row r="14" spans="1:18" s="27" customFormat="1" x14ac:dyDescent="0.25">
      <c r="A14" s="252"/>
      <c r="B14" s="254" t="s">
        <v>534</v>
      </c>
      <c r="C14" s="255"/>
      <c r="D14" s="255"/>
      <c r="E14" s="254" t="s">
        <v>534</v>
      </c>
      <c r="F14" s="255"/>
      <c r="G14" s="255"/>
      <c r="H14" s="254" t="s">
        <v>534</v>
      </c>
      <c r="I14" s="255"/>
      <c r="J14" s="255"/>
      <c r="K14" s="180"/>
    </row>
    <row r="15" spans="1:18" s="31" customFormat="1" ht="35.25" customHeight="1" x14ac:dyDescent="0.25">
      <c r="A15" s="253"/>
      <c r="B15" s="94" t="s">
        <v>535</v>
      </c>
      <c r="C15" s="94" t="s">
        <v>536</v>
      </c>
      <c r="D15" s="94" t="s">
        <v>537</v>
      </c>
      <c r="E15" s="94" t="s">
        <v>535</v>
      </c>
      <c r="F15" s="94" t="s">
        <v>536</v>
      </c>
      <c r="G15" s="94" t="s">
        <v>537</v>
      </c>
      <c r="H15" s="94" t="s">
        <v>535</v>
      </c>
      <c r="I15" s="94" t="s">
        <v>536</v>
      </c>
      <c r="J15" s="94" t="s">
        <v>537</v>
      </c>
      <c r="K15" s="181"/>
      <c r="L15" s="39" t="s">
        <v>431</v>
      </c>
    </row>
    <row r="16" spans="1:18" s="32" customFormat="1" ht="10.5" x14ac:dyDescent="0.35">
      <c r="A16" s="35">
        <v>1</v>
      </c>
      <c r="B16" s="95">
        <v>11</v>
      </c>
      <c r="C16" s="95">
        <v>12</v>
      </c>
      <c r="D16" s="95">
        <v>13</v>
      </c>
      <c r="E16" s="95">
        <v>11</v>
      </c>
      <c r="F16" s="95">
        <v>12</v>
      </c>
      <c r="G16" s="95">
        <v>13</v>
      </c>
      <c r="H16" s="95">
        <v>11</v>
      </c>
      <c r="I16" s="95">
        <v>12</v>
      </c>
      <c r="J16" s="95">
        <v>13</v>
      </c>
      <c r="K16" s="182"/>
    </row>
    <row r="17" spans="1:17" s="31" customFormat="1" ht="12.75" x14ac:dyDescent="0.2">
      <c r="A17" s="36">
        <v>0</v>
      </c>
      <c r="B17" s="250" t="s">
        <v>457</v>
      </c>
      <c r="C17" s="250"/>
      <c r="D17" s="250"/>
      <c r="E17" s="250" t="s">
        <v>556</v>
      </c>
      <c r="F17" s="250"/>
      <c r="G17" s="250"/>
      <c r="H17" s="250" t="s">
        <v>557</v>
      </c>
      <c r="I17" s="250"/>
      <c r="J17" s="250"/>
    </row>
    <row r="18" spans="1:17" s="31" customFormat="1" ht="15.6" x14ac:dyDescent="0.35">
      <c r="A18" s="36">
        <v>1</v>
      </c>
      <c r="B18" s="96"/>
      <c r="C18" s="97"/>
      <c r="D18" s="125">
        <v>172</v>
      </c>
      <c r="E18" s="96"/>
      <c r="F18" s="97"/>
      <c r="G18" s="125">
        <v>0</v>
      </c>
      <c r="H18" s="107"/>
      <c r="I18" s="98"/>
      <c r="J18" s="125">
        <v>0</v>
      </c>
      <c r="L18" s="124">
        <f>SUM(B18:J18)</f>
        <v>172</v>
      </c>
      <c r="P18" s="42"/>
      <c r="Q18" s="42"/>
    </row>
    <row r="19" spans="1:17" s="31" customFormat="1" ht="15.6" x14ac:dyDescent="0.35">
      <c r="A19" s="36">
        <v>2</v>
      </c>
      <c r="B19" s="96"/>
      <c r="C19" s="97"/>
      <c r="D19" s="125">
        <v>153</v>
      </c>
      <c r="E19" s="96"/>
      <c r="F19" s="97"/>
      <c r="G19" s="125">
        <v>0</v>
      </c>
      <c r="H19" s="107"/>
      <c r="I19" s="98"/>
      <c r="J19" s="125">
        <v>0</v>
      </c>
      <c r="L19" s="124">
        <f t="shared" ref="L19:L42" si="0">SUM(B19:J19)</f>
        <v>153</v>
      </c>
      <c r="P19" s="42"/>
      <c r="Q19" s="42"/>
    </row>
    <row r="20" spans="1:17" s="31" customFormat="1" ht="15.6" x14ac:dyDescent="0.35">
      <c r="A20" s="36">
        <v>3</v>
      </c>
      <c r="B20" s="96"/>
      <c r="C20" s="97"/>
      <c r="D20" s="125">
        <v>138</v>
      </c>
      <c r="E20" s="96"/>
      <c r="F20" s="97"/>
      <c r="G20" s="125">
        <v>0</v>
      </c>
      <c r="H20" s="107"/>
      <c r="I20" s="98"/>
      <c r="J20" s="125">
        <v>0</v>
      </c>
      <c r="L20" s="124">
        <f t="shared" si="0"/>
        <v>138</v>
      </c>
      <c r="P20" s="42"/>
      <c r="Q20" s="42"/>
    </row>
    <row r="21" spans="1:17" s="31" customFormat="1" ht="15.6" x14ac:dyDescent="0.35">
      <c r="A21" s="36">
        <v>4</v>
      </c>
      <c r="B21" s="96"/>
      <c r="C21" s="97"/>
      <c r="D21" s="125">
        <v>119</v>
      </c>
      <c r="E21" s="96"/>
      <c r="F21" s="97"/>
      <c r="G21" s="125">
        <v>0</v>
      </c>
      <c r="H21" s="107"/>
      <c r="I21" s="98"/>
      <c r="J21" s="125">
        <v>0</v>
      </c>
      <c r="L21" s="124">
        <f>SUM(B21:J21)</f>
        <v>119</v>
      </c>
      <c r="P21" s="42"/>
      <c r="Q21" s="42"/>
    </row>
    <row r="22" spans="1:17" s="31" customFormat="1" ht="15.6" x14ac:dyDescent="0.35">
      <c r="A22" s="36">
        <v>5</v>
      </c>
      <c r="B22" s="96"/>
      <c r="C22" s="97"/>
      <c r="D22" s="125">
        <v>120</v>
      </c>
      <c r="E22" s="96"/>
      <c r="F22" s="97"/>
      <c r="G22" s="125">
        <v>0</v>
      </c>
      <c r="H22" s="107"/>
      <c r="I22" s="98"/>
      <c r="J22" s="125">
        <v>0</v>
      </c>
      <c r="L22" s="124">
        <f t="shared" si="0"/>
        <v>120</v>
      </c>
      <c r="P22" s="42"/>
      <c r="Q22" s="42"/>
    </row>
    <row r="23" spans="1:17" s="31" customFormat="1" ht="15.6" x14ac:dyDescent="0.35">
      <c r="A23" s="36">
        <v>6</v>
      </c>
      <c r="B23" s="96"/>
      <c r="C23" s="97"/>
      <c r="D23" s="125">
        <v>137</v>
      </c>
      <c r="E23" s="96"/>
      <c r="F23" s="97"/>
      <c r="G23" s="125">
        <v>0</v>
      </c>
      <c r="H23" s="107"/>
      <c r="I23" s="98"/>
      <c r="J23" s="125">
        <v>0</v>
      </c>
      <c r="L23" s="124">
        <f t="shared" si="0"/>
        <v>137</v>
      </c>
      <c r="P23" s="42"/>
      <c r="Q23" s="42"/>
    </row>
    <row r="24" spans="1:17" s="31" customFormat="1" ht="15.6" x14ac:dyDescent="0.35">
      <c r="A24" s="36">
        <v>7</v>
      </c>
      <c r="B24" s="96"/>
      <c r="C24" s="97"/>
      <c r="D24" s="125">
        <v>144</v>
      </c>
      <c r="E24" s="96"/>
      <c r="F24" s="97"/>
      <c r="G24" s="125">
        <v>0</v>
      </c>
      <c r="H24" s="107"/>
      <c r="I24" s="98"/>
      <c r="J24" s="125">
        <v>0</v>
      </c>
      <c r="L24" s="124">
        <f t="shared" si="0"/>
        <v>144</v>
      </c>
      <c r="P24" s="42"/>
      <c r="Q24" s="42"/>
    </row>
    <row r="25" spans="1:17" s="31" customFormat="1" ht="15.6" x14ac:dyDescent="0.35">
      <c r="A25" s="36">
        <v>8</v>
      </c>
      <c r="B25" s="96"/>
      <c r="C25" s="97"/>
      <c r="D25" s="125">
        <v>152</v>
      </c>
      <c r="E25" s="96"/>
      <c r="F25" s="97"/>
      <c r="G25" s="125">
        <v>0</v>
      </c>
      <c r="H25" s="107"/>
      <c r="I25" s="98"/>
      <c r="J25" s="125">
        <v>0</v>
      </c>
      <c r="L25" s="124">
        <f t="shared" si="0"/>
        <v>152</v>
      </c>
      <c r="P25" s="42"/>
      <c r="Q25" s="42"/>
    </row>
    <row r="26" spans="1:17" s="31" customFormat="1" ht="15.6" x14ac:dyDescent="0.35">
      <c r="A26" s="36">
        <v>9</v>
      </c>
      <c r="B26" s="96"/>
      <c r="C26" s="97"/>
      <c r="D26" s="125">
        <v>190</v>
      </c>
      <c r="E26" s="96"/>
      <c r="F26" s="97"/>
      <c r="G26" s="125">
        <v>0</v>
      </c>
      <c r="H26" s="107"/>
      <c r="I26" s="98"/>
      <c r="J26" s="125">
        <v>0</v>
      </c>
      <c r="L26" s="124">
        <f t="shared" si="0"/>
        <v>190</v>
      </c>
      <c r="P26" s="42"/>
      <c r="Q26" s="42"/>
    </row>
    <row r="27" spans="1:17" s="31" customFormat="1" ht="15.6" x14ac:dyDescent="0.35">
      <c r="A27" s="36">
        <v>10</v>
      </c>
      <c r="B27" s="96"/>
      <c r="C27" s="97"/>
      <c r="D27" s="125">
        <v>227</v>
      </c>
      <c r="E27" s="96"/>
      <c r="F27" s="97"/>
      <c r="G27" s="125">
        <v>0</v>
      </c>
      <c r="H27" s="107"/>
      <c r="I27" s="98"/>
      <c r="J27" s="125">
        <v>0</v>
      </c>
      <c r="L27" s="124">
        <f t="shared" si="0"/>
        <v>227</v>
      </c>
      <c r="P27" s="42"/>
      <c r="Q27" s="42"/>
    </row>
    <row r="28" spans="1:17" s="31" customFormat="1" ht="15.6" x14ac:dyDescent="0.35">
      <c r="A28" s="36">
        <v>11</v>
      </c>
      <c r="B28" s="96"/>
      <c r="C28" s="97"/>
      <c r="D28" s="125">
        <v>224</v>
      </c>
      <c r="E28" s="96"/>
      <c r="F28" s="97"/>
      <c r="G28" s="125">
        <v>0</v>
      </c>
      <c r="H28" s="107"/>
      <c r="I28" s="98"/>
      <c r="J28" s="125">
        <v>0</v>
      </c>
      <c r="L28" s="124">
        <f t="shared" si="0"/>
        <v>224</v>
      </c>
      <c r="P28" s="42"/>
      <c r="Q28" s="42"/>
    </row>
    <row r="29" spans="1:17" s="31" customFormat="1" ht="15.6" x14ac:dyDescent="0.35">
      <c r="A29" s="36">
        <v>12</v>
      </c>
      <c r="B29" s="96"/>
      <c r="C29" s="97"/>
      <c r="D29" s="125">
        <v>221</v>
      </c>
      <c r="E29" s="96"/>
      <c r="F29" s="97"/>
      <c r="G29" s="125">
        <v>0</v>
      </c>
      <c r="H29" s="107"/>
      <c r="I29" s="98"/>
      <c r="J29" s="125">
        <v>0</v>
      </c>
      <c r="L29" s="124">
        <f t="shared" si="0"/>
        <v>221</v>
      </c>
      <c r="P29" s="42"/>
      <c r="Q29" s="42"/>
    </row>
    <row r="30" spans="1:17" s="31" customFormat="1" ht="15.6" x14ac:dyDescent="0.35">
      <c r="A30" s="36">
        <v>13</v>
      </c>
      <c r="B30" s="96"/>
      <c r="C30" s="97"/>
      <c r="D30" s="125">
        <v>180</v>
      </c>
      <c r="E30" s="96"/>
      <c r="F30" s="97"/>
      <c r="G30" s="125">
        <v>0</v>
      </c>
      <c r="H30" s="107"/>
      <c r="I30" s="98"/>
      <c r="J30" s="125">
        <v>0</v>
      </c>
      <c r="L30" s="124">
        <f t="shared" si="0"/>
        <v>180</v>
      </c>
      <c r="P30" s="42"/>
      <c r="Q30" s="42"/>
    </row>
    <row r="31" spans="1:17" s="31" customFormat="1" ht="15.6" x14ac:dyDescent="0.35">
      <c r="A31" s="36">
        <v>14</v>
      </c>
      <c r="B31" s="96"/>
      <c r="C31" s="97"/>
      <c r="D31" s="125">
        <v>183</v>
      </c>
      <c r="E31" s="96"/>
      <c r="F31" s="97"/>
      <c r="G31" s="125">
        <v>0</v>
      </c>
      <c r="H31" s="107"/>
      <c r="I31" s="98"/>
      <c r="J31" s="125">
        <v>0</v>
      </c>
      <c r="L31" s="124">
        <f t="shared" si="0"/>
        <v>183</v>
      </c>
      <c r="P31" s="42"/>
      <c r="Q31" s="42"/>
    </row>
    <row r="32" spans="1:17" s="31" customFormat="1" ht="15.6" x14ac:dyDescent="0.35">
      <c r="A32" s="36">
        <v>15</v>
      </c>
      <c r="B32" s="96"/>
      <c r="C32" s="97"/>
      <c r="D32" s="125">
        <v>190</v>
      </c>
      <c r="E32" s="96"/>
      <c r="F32" s="97"/>
      <c r="G32" s="125">
        <v>0</v>
      </c>
      <c r="H32" s="107"/>
      <c r="I32" s="98"/>
      <c r="J32" s="125">
        <v>0</v>
      </c>
      <c r="L32" s="124">
        <f t="shared" si="0"/>
        <v>190</v>
      </c>
      <c r="P32" s="42"/>
      <c r="Q32" s="42"/>
    </row>
    <row r="33" spans="1:18" s="31" customFormat="1" ht="15.6" x14ac:dyDescent="0.35">
      <c r="A33" s="36">
        <v>16</v>
      </c>
      <c r="B33" s="96"/>
      <c r="C33" s="97"/>
      <c r="D33" s="125">
        <v>175</v>
      </c>
      <c r="E33" s="96"/>
      <c r="F33" s="97"/>
      <c r="G33" s="125">
        <v>0</v>
      </c>
      <c r="H33" s="107"/>
      <c r="I33" s="98"/>
      <c r="J33" s="125">
        <v>0</v>
      </c>
      <c r="L33" s="124">
        <f t="shared" si="0"/>
        <v>175</v>
      </c>
      <c r="P33" s="42"/>
      <c r="Q33" s="42"/>
    </row>
    <row r="34" spans="1:18" s="33" customFormat="1" ht="15.6" x14ac:dyDescent="0.35">
      <c r="A34" s="36">
        <v>17</v>
      </c>
      <c r="B34" s="96"/>
      <c r="C34" s="97"/>
      <c r="D34" s="125">
        <v>178</v>
      </c>
      <c r="E34" s="96"/>
      <c r="F34" s="97"/>
      <c r="G34" s="125">
        <v>0</v>
      </c>
      <c r="H34" s="107"/>
      <c r="I34" s="98"/>
      <c r="J34" s="125">
        <v>0</v>
      </c>
      <c r="K34" s="31"/>
      <c r="L34" s="124">
        <f t="shared" si="0"/>
        <v>178</v>
      </c>
      <c r="P34" s="42"/>
      <c r="Q34" s="42"/>
    </row>
    <row r="35" spans="1:18" s="33" customFormat="1" ht="15.6" x14ac:dyDescent="0.35">
      <c r="A35" s="36">
        <v>18</v>
      </c>
      <c r="B35" s="96"/>
      <c r="C35" s="97"/>
      <c r="D35" s="125">
        <v>187</v>
      </c>
      <c r="E35" s="96"/>
      <c r="F35" s="97"/>
      <c r="G35" s="125">
        <v>0</v>
      </c>
      <c r="H35" s="107"/>
      <c r="I35" s="98"/>
      <c r="J35" s="125">
        <v>0</v>
      </c>
      <c r="K35" s="31"/>
      <c r="L35" s="124">
        <f t="shared" si="0"/>
        <v>187</v>
      </c>
      <c r="P35" s="42"/>
      <c r="Q35" s="42"/>
    </row>
    <row r="36" spans="1:18" s="33" customFormat="1" ht="15.6" x14ac:dyDescent="0.35">
      <c r="A36" s="36">
        <v>19</v>
      </c>
      <c r="B36" s="96"/>
      <c r="C36" s="97"/>
      <c r="D36" s="125">
        <v>185</v>
      </c>
      <c r="E36" s="96"/>
      <c r="F36" s="97"/>
      <c r="G36" s="125">
        <v>0</v>
      </c>
      <c r="H36" s="107"/>
      <c r="I36" s="98"/>
      <c r="J36" s="125">
        <v>0</v>
      </c>
      <c r="K36" s="31"/>
      <c r="L36" s="124">
        <f t="shared" si="0"/>
        <v>185</v>
      </c>
      <c r="P36" s="42"/>
      <c r="Q36" s="42"/>
    </row>
    <row r="37" spans="1:18" s="33" customFormat="1" ht="15.6" x14ac:dyDescent="0.35">
      <c r="A37" s="36">
        <v>20</v>
      </c>
      <c r="B37" s="96"/>
      <c r="C37" s="97"/>
      <c r="D37" s="125">
        <v>193</v>
      </c>
      <c r="E37" s="96"/>
      <c r="F37" s="97"/>
      <c r="G37" s="125">
        <v>0</v>
      </c>
      <c r="H37" s="107"/>
      <c r="I37" s="98"/>
      <c r="J37" s="125">
        <v>0</v>
      </c>
      <c r="K37" s="31"/>
      <c r="L37" s="124">
        <f t="shared" si="0"/>
        <v>193</v>
      </c>
      <c r="P37" s="42"/>
      <c r="Q37" s="42"/>
    </row>
    <row r="38" spans="1:18" s="33" customFormat="1" ht="15.6" x14ac:dyDescent="0.35">
      <c r="A38" s="36">
        <v>21</v>
      </c>
      <c r="B38" s="96"/>
      <c r="C38" s="97"/>
      <c r="D38" s="125">
        <v>209</v>
      </c>
      <c r="E38" s="96"/>
      <c r="F38" s="97"/>
      <c r="G38" s="125">
        <v>0</v>
      </c>
      <c r="H38" s="107"/>
      <c r="I38" s="98"/>
      <c r="J38" s="125">
        <v>0</v>
      </c>
      <c r="K38" s="31"/>
      <c r="L38" s="124">
        <f t="shared" si="0"/>
        <v>209</v>
      </c>
      <c r="P38" s="42"/>
      <c r="Q38" s="42"/>
    </row>
    <row r="39" spans="1:18" s="33" customFormat="1" ht="15.6" x14ac:dyDescent="0.35">
      <c r="A39" s="36">
        <v>22</v>
      </c>
      <c r="B39" s="96"/>
      <c r="C39" s="97"/>
      <c r="D39" s="125">
        <v>209</v>
      </c>
      <c r="E39" s="96"/>
      <c r="F39" s="97"/>
      <c r="G39" s="125">
        <v>0</v>
      </c>
      <c r="H39" s="107"/>
      <c r="I39" s="98"/>
      <c r="J39" s="125">
        <v>0</v>
      </c>
      <c r="K39" s="31"/>
      <c r="L39" s="124">
        <f t="shared" si="0"/>
        <v>209</v>
      </c>
      <c r="P39" s="42"/>
      <c r="Q39" s="42"/>
    </row>
    <row r="40" spans="1:18" s="33" customFormat="1" ht="15.6" x14ac:dyDescent="0.35">
      <c r="A40" s="36">
        <v>23</v>
      </c>
      <c r="B40" s="96"/>
      <c r="C40" s="97"/>
      <c r="D40" s="125">
        <v>217</v>
      </c>
      <c r="E40" s="96"/>
      <c r="F40" s="97"/>
      <c r="G40" s="125">
        <v>0</v>
      </c>
      <c r="H40" s="107"/>
      <c r="I40" s="98"/>
      <c r="J40" s="125">
        <v>0</v>
      </c>
      <c r="K40" s="31"/>
      <c r="L40" s="124">
        <f t="shared" si="0"/>
        <v>217</v>
      </c>
      <c r="P40" s="42"/>
      <c r="Q40" s="42"/>
    </row>
    <row r="41" spans="1:18" s="33" customFormat="1" ht="15.6" x14ac:dyDescent="0.35">
      <c r="A41" s="36">
        <v>24</v>
      </c>
      <c r="B41" s="96"/>
      <c r="C41" s="97"/>
      <c r="D41" s="125">
        <v>197</v>
      </c>
      <c r="E41" s="96"/>
      <c r="F41" s="97"/>
      <c r="G41" s="125">
        <v>0</v>
      </c>
      <c r="H41" s="107"/>
      <c r="I41" s="98"/>
      <c r="J41" s="125">
        <v>0</v>
      </c>
      <c r="K41" s="31"/>
      <c r="L41" s="124">
        <f t="shared" si="0"/>
        <v>197</v>
      </c>
      <c r="P41" s="42"/>
      <c r="Q41" s="42"/>
    </row>
    <row r="42" spans="1:18" s="33" customFormat="1" x14ac:dyDescent="0.25">
      <c r="A42" s="36" t="s">
        <v>526</v>
      </c>
      <c r="B42" s="108"/>
      <c r="C42" s="97"/>
      <c r="D42" s="109">
        <f>SUM(D18:D41)</f>
        <v>4300</v>
      </c>
      <c r="E42" s="108"/>
      <c r="F42" s="97"/>
      <c r="G42" s="109">
        <f>SUM(G18:G41)</f>
        <v>0</v>
      </c>
      <c r="H42" s="108"/>
      <c r="I42" s="97"/>
      <c r="J42" s="109">
        <f>SUM(J18:J41)</f>
        <v>0</v>
      </c>
      <c r="K42" s="31"/>
      <c r="L42" s="38">
        <f t="shared" si="0"/>
        <v>4300</v>
      </c>
      <c r="P42" s="43"/>
      <c r="Q42" s="43"/>
    </row>
    <row r="43" spans="1:18" s="27" customFormat="1" ht="12.75" customHeight="1" x14ac:dyDescent="0.2">
      <c r="A43" s="27" t="s">
        <v>793</v>
      </c>
    </row>
    <row r="44" spans="1:18" s="27" customFormat="1" ht="12.75" customHeight="1" x14ac:dyDescent="0.2">
      <c r="A44" s="27" t="s">
        <v>795</v>
      </c>
    </row>
    <row r="45" spans="1:18" s="27" customFormat="1" ht="12.75" customHeight="1" x14ac:dyDescent="0.2">
      <c r="A45" s="27" t="s">
        <v>794</v>
      </c>
    </row>
    <row r="46" spans="1:18" s="34" customFormat="1" ht="12.75" x14ac:dyDescent="0.2">
      <c r="A46" s="27" t="s">
        <v>538</v>
      </c>
    </row>
    <row r="47" spans="1:18" s="34" customFormat="1" ht="15.75" x14ac:dyDescent="0.25">
      <c r="A47" s="27" t="s">
        <v>539</v>
      </c>
      <c r="L47" s="175"/>
      <c r="M47" s="27"/>
      <c r="N47" s="27"/>
      <c r="O47" s="27"/>
      <c r="P47" s="27"/>
      <c r="Q47" s="27"/>
      <c r="R47" s="27"/>
    </row>
    <row r="48" spans="1:18" s="34" customFormat="1" ht="15.75" x14ac:dyDescent="0.25">
      <c r="A48" s="27"/>
      <c r="L48" s="175"/>
      <c r="M48" s="27"/>
      <c r="N48" s="27"/>
      <c r="O48" s="27"/>
      <c r="P48" s="27"/>
      <c r="Q48" s="27"/>
      <c r="R48" s="27"/>
    </row>
    <row r="49" spans="1:1" s="34" customFormat="1" ht="12.75" x14ac:dyDescent="0.2">
      <c r="A49" s="34" t="s">
        <v>796</v>
      </c>
    </row>
    <row r="50" spans="1:1" s="34" customFormat="1" ht="12.75" x14ac:dyDescent="0.2"/>
    <row r="51" spans="1:1" s="34" customFormat="1" ht="12.75" x14ac:dyDescent="0.2"/>
  </sheetData>
  <mergeCells count="19">
    <mergeCell ref="H17:J17"/>
    <mergeCell ref="A12:A15"/>
    <mergeCell ref="B17:D17"/>
    <mergeCell ref="E17:G17"/>
    <mergeCell ref="B14:D14"/>
    <mergeCell ref="E14:G14"/>
    <mergeCell ref="E13:J13"/>
    <mergeCell ref="H14:J14"/>
    <mergeCell ref="B13:D13"/>
    <mergeCell ref="B12:J12"/>
    <mergeCell ref="A9:J9"/>
    <mergeCell ref="A10:J10"/>
    <mergeCell ref="A2:D2"/>
    <mergeCell ref="L1:R1"/>
    <mergeCell ref="O2:R2"/>
    <mergeCell ref="I4:L4"/>
    <mergeCell ref="G2:J2"/>
    <mergeCell ref="A6:D6"/>
    <mergeCell ref="A7:J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2"/>
  <sheetViews>
    <sheetView tabSelected="1" workbookViewId="0">
      <selection activeCell="M8" sqref="M8"/>
    </sheetView>
  </sheetViews>
  <sheetFormatPr defaultRowHeight="15" x14ac:dyDescent="0.25"/>
  <cols>
    <col min="1" max="1" width="6.7109375" customWidth="1"/>
    <col min="4" max="4" width="11.7109375" customWidth="1"/>
    <col min="5" max="5" width="13.42578125" customWidth="1"/>
    <col min="6" max="6" width="15.140625" customWidth="1"/>
    <col min="7" max="7" width="11" customWidth="1"/>
    <col min="8" max="8" width="11.85546875" customWidth="1"/>
    <col min="11" max="11" width="15.85546875" customWidth="1"/>
    <col min="12" max="12" width="14.28515625" customWidth="1"/>
    <col min="13" max="13" width="13.42578125" customWidth="1"/>
  </cols>
  <sheetData>
    <row r="1" spans="2:19" s="4" customFormat="1" ht="12.95" x14ac:dyDescent="0.3">
      <c r="B1" s="1" t="s">
        <v>517</v>
      </c>
      <c r="C1" s="2"/>
      <c r="D1" s="2"/>
      <c r="E1" s="2"/>
      <c r="F1" s="2"/>
      <c r="G1" s="2"/>
      <c r="H1" s="3"/>
    </row>
    <row r="2" spans="2:19" s="4" customFormat="1" ht="15.75" x14ac:dyDescent="0.25">
      <c r="B2" s="5"/>
      <c r="C2" s="6"/>
      <c r="D2" s="6"/>
      <c r="E2" s="7" t="s">
        <v>518</v>
      </c>
      <c r="F2" s="6"/>
      <c r="G2" s="6"/>
      <c r="H2" s="6"/>
    </row>
    <row r="3" spans="2:19" s="4" customFormat="1" ht="15.6" x14ac:dyDescent="0.35">
      <c r="B3" s="5"/>
      <c r="C3" s="6"/>
      <c r="D3" s="6"/>
      <c r="E3" s="6"/>
      <c r="F3" s="6"/>
      <c r="G3" s="6"/>
      <c r="H3" s="6"/>
    </row>
    <row r="4" spans="2:19" s="4" customFormat="1" ht="15.75" x14ac:dyDescent="0.25">
      <c r="B4" s="263" t="s">
        <v>786</v>
      </c>
      <c r="C4" s="264"/>
      <c r="D4" s="264"/>
      <c r="E4" s="264"/>
      <c r="F4" s="264"/>
      <c r="G4" s="264"/>
      <c r="H4" s="264"/>
      <c r="J4" s="8"/>
      <c r="K4" s="8"/>
      <c r="L4" s="8"/>
      <c r="M4" s="8"/>
      <c r="N4" s="8"/>
      <c r="O4" s="8"/>
      <c r="P4" s="8"/>
      <c r="Q4" s="8"/>
      <c r="R4" s="8"/>
    </row>
    <row r="5" spans="2:19" s="4" customFormat="1" ht="15.6" x14ac:dyDescent="0.35">
      <c r="B5" s="5"/>
      <c r="C5" s="6"/>
      <c r="D5" s="6"/>
      <c r="E5" s="6"/>
      <c r="F5" s="6"/>
      <c r="G5" s="6"/>
      <c r="H5" s="6"/>
      <c r="J5" s="8"/>
      <c r="K5" s="8"/>
      <c r="L5" s="8"/>
      <c r="M5" s="8"/>
      <c r="N5" s="8"/>
      <c r="O5" s="8"/>
      <c r="P5" s="8"/>
      <c r="Q5" s="8"/>
      <c r="R5" s="8"/>
    </row>
    <row r="6" spans="2:19" s="4" customFormat="1" ht="15.75" x14ac:dyDescent="0.25">
      <c r="B6" s="265" t="s">
        <v>802</v>
      </c>
      <c r="C6" s="265"/>
      <c r="D6" s="265"/>
      <c r="E6" s="266"/>
      <c r="F6" s="266"/>
      <c r="G6" s="266"/>
      <c r="H6" s="266"/>
      <c r="I6" s="2"/>
      <c r="J6" s="8"/>
      <c r="K6" s="8"/>
      <c r="L6" s="8"/>
      <c r="M6" s="8"/>
      <c r="N6" s="8"/>
      <c r="O6" s="8"/>
      <c r="P6" s="8"/>
      <c r="Q6" s="8"/>
      <c r="R6" s="8"/>
    </row>
    <row r="7" spans="2:19" s="4" customFormat="1" ht="9" customHeight="1" x14ac:dyDescent="0.35">
      <c r="B7" s="5"/>
      <c r="C7" s="6"/>
      <c r="D7" s="6"/>
      <c r="E7" s="267"/>
      <c r="F7" s="267"/>
      <c r="G7" s="267"/>
      <c r="H7" s="267"/>
      <c r="J7" s="8"/>
      <c r="K7" s="8"/>
      <c r="L7" s="8"/>
      <c r="M7" s="8"/>
      <c r="N7" s="8"/>
      <c r="O7" s="8"/>
      <c r="P7" s="8"/>
      <c r="Q7" s="8"/>
      <c r="R7" s="8"/>
    </row>
    <row r="8" spans="2:19" s="4" customFormat="1" ht="15" customHeight="1" x14ac:dyDescent="0.25">
      <c r="B8" s="268" t="s">
        <v>803</v>
      </c>
      <c r="C8" s="269"/>
      <c r="D8" s="269"/>
      <c r="E8" s="269"/>
      <c r="F8" s="269"/>
      <c r="G8" s="269"/>
      <c r="H8" s="269"/>
      <c r="J8" s="8"/>
      <c r="K8" s="8"/>
      <c r="L8" s="8"/>
      <c r="M8" s="8"/>
      <c r="N8" s="8"/>
      <c r="O8" s="8"/>
      <c r="P8" s="8"/>
      <c r="Q8" s="8"/>
      <c r="R8" s="8"/>
    </row>
    <row r="9" spans="2:19" s="4" customFormat="1" ht="15.75" customHeight="1" x14ac:dyDescent="0.3">
      <c r="B9" s="268"/>
      <c r="C9" s="268"/>
      <c r="D9" s="268"/>
      <c r="E9" s="268"/>
      <c r="F9" s="268"/>
      <c r="G9" s="268"/>
      <c r="H9" s="268"/>
      <c r="J9" s="8"/>
      <c r="K9" s="8"/>
      <c r="L9" s="8"/>
      <c r="M9" s="8"/>
      <c r="N9" s="8"/>
      <c r="O9" s="8"/>
      <c r="P9" s="8"/>
      <c r="Q9" s="8"/>
      <c r="R9" s="8"/>
    </row>
    <row r="10" spans="2:19" s="4" customFormat="1" ht="14.45" x14ac:dyDescent="0.35">
      <c r="B10" s="1"/>
      <c r="C10" s="9"/>
      <c r="D10" s="10"/>
      <c r="E10" s="10"/>
      <c r="F10" s="10"/>
      <c r="G10" s="10"/>
      <c r="H10" s="10"/>
      <c r="I10" s="10"/>
      <c r="J10" s="10"/>
      <c r="K10" s="8"/>
      <c r="L10" s="8"/>
      <c r="M10" s="8"/>
      <c r="N10" s="8"/>
      <c r="O10" s="8"/>
      <c r="P10" s="8"/>
      <c r="Q10" s="8"/>
      <c r="R10" s="8"/>
    </row>
    <row r="11" spans="2:19" s="4" customFormat="1" ht="21" customHeight="1" x14ac:dyDescent="0.25">
      <c r="B11" s="261" t="s">
        <v>519</v>
      </c>
      <c r="C11" s="270" t="s">
        <v>520</v>
      </c>
      <c r="D11" s="271"/>
      <c r="E11" s="271"/>
      <c r="F11" s="270" t="s">
        <v>521</v>
      </c>
      <c r="G11" s="271"/>
      <c r="H11" s="272"/>
      <c r="I11" s="10"/>
      <c r="J11" s="10"/>
      <c r="K11" s="8"/>
      <c r="L11" s="8"/>
      <c r="M11" s="8"/>
      <c r="N11" s="8"/>
      <c r="O11" s="8"/>
      <c r="P11" s="8"/>
      <c r="Q11" s="8"/>
      <c r="R11" s="8"/>
    </row>
    <row r="12" spans="2:19" s="12" customFormat="1" ht="69" customHeight="1" x14ac:dyDescent="0.25">
      <c r="B12" s="262"/>
      <c r="C12" s="11" t="s">
        <v>522</v>
      </c>
      <c r="D12" s="11" t="s">
        <v>523</v>
      </c>
      <c r="E12" s="11" t="s">
        <v>524</v>
      </c>
      <c r="F12" s="11" t="s">
        <v>522</v>
      </c>
      <c r="G12" s="11" t="s">
        <v>523</v>
      </c>
      <c r="H12" s="11" t="s">
        <v>525</v>
      </c>
      <c r="K12" s="142" t="s">
        <v>565</v>
      </c>
      <c r="L12" s="142" t="s">
        <v>566</v>
      </c>
      <c r="M12" s="142" t="s">
        <v>536</v>
      </c>
    </row>
    <row r="13" spans="2:19" s="15" customFormat="1" ht="10.5" customHeight="1" x14ac:dyDescent="0.25">
      <c r="B13" s="13">
        <v>1</v>
      </c>
      <c r="C13" s="14">
        <v>2</v>
      </c>
      <c r="D13" s="14">
        <v>3</v>
      </c>
      <c r="E13" s="14">
        <v>4</v>
      </c>
      <c r="F13" s="14">
        <v>5</v>
      </c>
      <c r="G13" s="14">
        <v>6</v>
      </c>
      <c r="H13" s="14">
        <v>7</v>
      </c>
      <c r="J13" s="16"/>
      <c r="K13" s="143"/>
      <c r="L13" s="143"/>
      <c r="M13" s="143"/>
    </row>
    <row r="14" spans="2:19" s="4" customFormat="1" ht="15.95" customHeight="1" x14ac:dyDescent="0.35">
      <c r="B14" s="17">
        <v>1</v>
      </c>
      <c r="C14" s="18"/>
      <c r="D14" s="17"/>
      <c r="E14" s="40">
        <f>M14</f>
        <v>24162.013047853361</v>
      </c>
      <c r="F14" s="18"/>
      <c r="G14" s="17"/>
      <c r="H14" s="18"/>
      <c r="J14" s="19"/>
      <c r="K14" s="141">
        <f>'Таблица №1 (Прием ТП+ВЭ)'!OX14</f>
        <v>24334.013047853361</v>
      </c>
      <c r="L14" s="144">
        <f>'Таблица №2'!L18</f>
        <v>172</v>
      </c>
      <c r="M14" s="144">
        <f>K14-L14</f>
        <v>24162.013047853361</v>
      </c>
      <c r="N14" s="19"/>
      <c r="O14" s="19"/>
      <c r="P14" s="19"/>
      <c r="Q14" s="19"/>
      <c r="R14" s="19"/>
      <c r="S14" s="19"/>
    </row>
    <row r="15" spans="2:19" s="4" customFormat="1" ht="15.95" customHeight="1" x14ac:dyDescent="0.35">
      <c r="B15" s="17">
        <v>2</v>
      </c>
      <c r="C15" s="18"/>
      <c r="D15" s="17"/>
      <c r="E15" s="40">
        <f t="shared" ref="E15:E36" si="0">M15</f>
        <v>22874.114124632059</v>
      </c>
      <c r="F15" s="18"/>
      <c r="G15" s="17"/>
      <c r="H15" s="18"/>
      <c r="J15" s="19"/>
      <c r="K15" s="141">
        <f>'Таблица №1 (Прием ТП+ВЭ)'!OX15</f>
        <v>23027.114124632059</v>
      </c>
      <c r="L15" s="144">
        <f>'Таблица №2'!L19</f>
        <v>153</v>
      </c>
      <c r="M15" s="144">
        <f t="shared" ref="M15:M37" si="1">K15-L15</f>
        <v>22874.114124632059</v>
      </c>
      <c r="N15" s="19"/>
      <c r="O15" s="19"/>
      <c r="P15" s="19"/>
      <c r="Q15" s="19"/>
      <c r="R15" s="19"/>
      <c r="S15" s="19"/>
    </row>
    <row r="16" spans="2:19" s="4" customFormat="1" ht="15.95" customHeight="1" x14ac:dyDescent="0.35">
      <c r="B16" s="17">
        <v>3</v>
      </c>
      <c r="C16" s="18"/>
      <c r="D16" s="17"/>
      <c r="E16" s="40">
        <f t="shared" si="0"/>
        <v>22360.509730287093</v>
      </c>
      <c r="F16" s="18"/>
      <c r="G16" s="17"/>
      <c r="H16" s="18"/>
      <c r="J16" s="19"/>
      <c r="K16" s="141">
        <f>'Таблица №1 (Прием ТП+ВЭ)'!OX16</f>
        <v>22498.509730287093</v>
      </c>
      <c r="L16" s="144">
        <f>'Таблица №2'!L20</f>
        <v>138</v>
      </c>
      <c r="M16" s="144">
        <f t="shared" si="1"/>
        <v>22360.509730287093</v>
      </c>
      <c r="N16" s="19"/>
      <c r="O16" s="19"/>
      <c r="P16" s="19"/>
      <c r="Q16" s="19"/>
      <c r="R16" s="19"/>
      <c r="S16" s="19"/>
    </row>
    <row r="17" spans="2:19" s="4" customFormat="1" ht="15.95" customHeight="1" x14ac:dyDescent="0.35">
      <c r="B17" s="17">
        <v>4</v>
      </c>
      <c r="C17" s="18"/>
      <c r="D17" s="17"/>
      <c r="E17" s="40">
        <f t="shared" si="0"/>
        <v>22224.841502075058</v>
      </c>
      <c r="F17" s="18"/>
      <c r="G17" s="17"/>
      <c r="H17" s="18"/>
      <c r="J17" s="19"/>
      <c r="K17" s="141">
        <f>'Таблица №1 (Прием ТП+ВЭ)'!OX17</f>
        <v>22343.841502075058</v>
      </c>
      <c r="L17" s="144">
        <f>'Таблица №2'!L21</f>
        <v>119</v>
      </c>
      <c r="M17" s="144">
        <f t="shared" si="1"/>
        <v>22224.841502075058</v>
      </c>
      <c r="N17" s="19"/>
      <c r="O17" s="19"/>
      <c r="P17" s="19"/>
      <c r="Q17" s="19"/>
      <c r="R17" s="19"/>
      <c r="S17" s="19"/>
    </row>
    <row r="18" spans="2:19" s="4" customFormat="1" ht="15.95" customHeight="1" x14ac:dyDescent="0.25">
      <c r="B18" s="17">
        <v>5</v>
      </c>
      <c r="C18" s="18"/>
      <c r="D18" s="17"/>
      <c r="E18" s="40">
        <f t="shared" si="0"/>
        <v>22479.515767578003</v>
      </c>
      <c r="F18" s="18"/>
      <c r="G18" s="17"/>
      <c r="H18" s="18"/>
      <c r="J18" s="19"/>
      <c r="K18" s="141">
        <f>'Таблица №1 (Прием ТП+ВЭ)'!OX18</f>
        <v>22599.515767578003</v>
      </c>
      <c r="L18" s="144">
        <f>'Таблица №2'!L22</f>
        <v>120</v>
      </c>
      <c r="M18" s="144">
        <f t="shared" si="1"/>
        <v>22479.515767578003</v>
      </c>
      <c r="N18" s="19"/>
      <c r="O18" s="19"/>
      <c r="P18" s="19"/>
      <c r="Q18" s="19"/>
      <c r="R18" s="19"/>
      <c r="S18" s="19"/>
    </row>
    <row r="19" spans="2:19" s="4" customFormat="1" ht="15.95" customHeight="1" x14ac:dyDescent="0.25">
      <c r="B19" s="17">
        <v>6</v>
      </c>
      <c r="C19" s="18"/>
      <c r="D19" s="17"/>
      <c r="E19" s="40">
        <f>M19</f>
        <v>23809.460895753164</v>
      </c>
      <c r="F19" s="18"/>
      <c r="G19" s="17"/>
      <c r="H19" s="18"/>
      <c r="J19" s="19"/>
      <c r="K19" s="141">
        <f>'Таблица №1 (Прием ТП+ВЭ)'!OX19</f>
        <v>23946.460895753164</v>
      </c>
      <c r="L19" s="144">
        <f>'Таблица №2'!L23</f>
        <v>137</v>
      </c>
      <c r="M19" s="144">
        <f t="shared" si="1"/>
        <v>23809.460895753164</v>
      </c>
      <c r="N19" s="19"/>
      <c r="O19" s="19"/>
      <c r="P19" s="19"/>
      <c r="Q19" s="19"/>
      <c r="R19" s="19"/>
      <c r="S19" s="19"/>
    </row>
    <row r="20" spans="2:19" s="4" customFormat="1" ht="15.95" customHeight="1" x14ac:dyDescent="0.25">
      <c r="B20" s="17">
        <v>7</v>
      </c>
      <c r="C20" s="18"/>
      <c r="D20" s="17"/>
      <c r="E20" s="40">
        <f t="shared" si="0"/>
        <v>25599.097017697593</v>
      </c>
      <c r="F20" s="18"/>
      <c r="G20" s="17"/>
      <c r="H20" s="18"/>
      <c r="J20" s="19"/>
      <c r="K20" s="141">
        <f>'Таблица №1 (Прием ТП+ВЭ)'!OX20</f>
        <v>25743.097017697593</v>
      </c>
      <c r="L20" s="144">
        <f>'Таблица №2'!L24</f>
        <v>144</v>
      </c>
      <c r="M20" s="144">
        <f t="shared" si="1"/>
        <v>25599.097017697593</v>
      </c>
      <c r="N20" s="19"/>
      <c r="O20" s="19"/>
      <c r="P20" s="19"/>
      <c r="Q20" s="19"/>
      <c r="R20" s="19"/>
      <c r="S20" s="19"/>
    </row>
    <row r="21" spans="2:19" s="4" customFormat="1" ht="15.95" customHeight="1" x14ac:dyDescent="0.25">
      <c r="B21" s="17">
        <v>8</v>
      </c>
      <c r="C21" s="18"/>
      <c r="D21" s="17"/>
      <c r="E21" s="40">
        <f t="shared" si="0"/>
        <v>28599.642667847205</v>
      </c>
      <c r="F21" s="18"/>
      <c r="G21" s="17"/>
      <c r="H21" s="18"/>
      <c r="J21" s="19"/>
      <c r="K21" s="141">
        <f>'Таблица №1 (Прием ТП+ВЭ)'!OX21</f>
        <v>28751.642667847205</v>
      </c>
      <c r="L21" s="144">
        <f>'Таблица №2'!L25</f>
        <v>152</v>
      </c>
      <c r="M21" s="144">
        <f t="shared" si="1"/>
        <v>28599.642667847205</v>
      </c>
      <c r="N21" s="19"/>
      <c r="O21" s="19"/>
      <c r="P21" s="19"/>
      <c r="Q21" s="19"/>
      <c r="R21" s="19"/>
      <c r="S21" s="19"/>
    </row>
    <row r="22" spans="2:19" s="4" customFormat="1" ht="15.95" customHeight="1" x14ac:dyDescent="0.25">
      <c r="B22" s="17">
        <v>9</v>
      </c>
      <c r="C22" s="18"/>
      <c r="D22" s="17"/>
      <c r="E22" s="40">
        <f t="shared" si="0"/>
        <v>31313.650083740082</v>
      </c>
      <c r="F22" s="18"/>
      <c r="G22" s="17"/>
      <c r="H22" s="18"/>
      <c r="J22" s="19"/>
      <c r="K22" s="141">
        <f>'Таблица №1 (Прием ТП+ВЭ)'!OX22</f>
        <v>31503.650083740082</v>
      </c>
      <c r="L22" s="144">
        <f>'Таблица №2'!L26</f>
        <v>190</v>
      </c>
      <c r="M22" s="144">
        <f t="shared" si="1"/>
        <v>31313.650083740082</v>
      </c>
      <c r="N22" s="19"/>
      <c r="O22" s="19"/>
      <c r="P22" s="19"/>
      <c r="Q22" s="19"/>
      <c r="R22" s="19"/>
      <c r="S22" s="19"/>
    </row>
    <row r="23" spans="2:19" s="4" customFormat="1" ht="15.95" customHeight="1" x14ac:dyDescent="0.25">
      <c r="B23" s="17">
        <v>10</v>
      </c>
      <c r="C23" s="18"/>
      <c r="D23" s="17"/>
      <c r="E23" s="40">
        <f t="shared" si="0"/>
        <v>32322.496122560031</v>
      </c>
      <c r="F23" s="18"/>
      <c r="G23" s="17"/>
      <c r="H23" s="18"/>
      <c r="J23" s="19"/>
      <c r="K23" s="141">
        <f>'Таблица №1 (Прием ТП+ВЭ)'!OX23</f>
        <v>32549.496122560031</v>
      </c>
      <c r="L23" s="144">
        <f>'Таблица №2'!L27</f>
        <v>227</v>
      </c>
      <c r="M23" s="144">
        <f t="shared" si="1"/>
        <v>32322.496122560031</v>
      </c>
      <c r="N23" s="19"/>
      <c r="O23" s="19"/>
      <c r="P23" s="19"/>
      <c r="Q23" s="19"/>
      <c r="R23" s="19"/>
      <c r="S23" s="19"/>
    </row>
    <row r="24" spans="2:19" s="4" customFormat="1" ht="15.95" customHeight="1" x14ac:dyDescent="0.25">
      <c r="B24" s="17">
        <v>11</v>
      </c>
      <c r="C24" s="18"/>
      <c r="D24" s="17"/>
      <c r="E24" s="40">
        <f t="shared" si="0"/>
        <v>32115.098953366924</v>
      </c>
      <c r="F24" s="18"/>
      <c r="G24" s="17"/>
      <c r="H24" s="18"/>
      <c r="J24" s="19"/>
      <c r="K24" s="141">
        <f>'Таблица №1 (Прием ТП+ВЭ)'!OX24</f>
        <v>32339.098953366924</v>
      </c>
      <c r="L24" s="144">
        <f>'Таблица №2'!L28</f>
        <v>224</v>
      </c>
      <c r="M24" s="144">
        <f t="shared" si="1"/>
        <v>32115.098953366924</v>
      </c>
      <c r="N24" s="19"/>
      <c r="O24" s="19"/>
      <c r="P24" s="19"/>
      <c r="Q24" s="19"/>
      <c r="R24" s="19"/>
      <c r="S24" s="19"/>
    </row>
    <row r="25" spans="2:19" s="4" customFormat="1" ht="14.25" customHeight="1" x14ac:dyDescent="0.25">
      <c r="B25" s="17">
        <v>12</v>
      </c>
      <c r="C25" s="18"/>
      <c r="D25" s="17"/>
      <c r="E25" s="40">
        <f t="shared" si="0"/>
        <v>31232.519476686797</v>
      </c>
      <c r="F25" s="18"/>
      <c r="G25" s="17"/>
      <c r="H25" s="18"/>
      <c r="J25" s="19"/>
      <c r="K25" s="141">
        <f>'Таблица №1 (Прием ТП+ВЭ)'!OX25</f>
        <v>31453.519476686797</v>
      </c>
      <c r="L25" s="144">
        <f>'Таблица №2'!L29</f>
        <v>221</v>
      </c>
      <c r="M25" s="144">
        <f t="shared" si="1"/>
        <v>31232.519476686797</v>
      </c>
      <c r="N25" s="19"/>
      <c r="O25" s="19"/>
      <c r="P25" s="19"/>
      <c r="Q25" s="19"/>
      <c r="R25" s="19"/>
      <c r="S25" s="19"/>
    </row>
    <row r="26" spans="2:19" s="4" customFormat="1" ht="14.25" customHeight="1" x14ac:dyDescent="0.25">
      <c r="B26" s="17">
        <v>13</v>
      </c>
      <c r="C26" s="18"/>
      <c r="D26" s="17"/>
      <c r="E26" s="40">
        <f t="shared" si="0"/>
        <v>31156.112242675827</v>
      </c>
      <c r="F26" s="18"/>
      <c r="G26" s="17"/>
      <c r="H26" s="18"/>
      <c r="J26" s="19"/>
      <c r="K26" s="141">
        <f>'Таблица №1 (Прием ТП+ВЭ)'!OX26</f>
        <v>31336.112242675827</v>
      </c>
      <c r="L26" s="144">
        <f>'Таблица №2'!L30</f>
        <v>180</v>
      </c>
      <c r="M26" s="144">
        <f t="shared" si="1"/>
        <v>31156.112242675827</v>
      </c>
      <c r="N26" s="19"/>
      <c r="O26" s="19"/>
      <c r="P26" s="19"/>
      <c r="Q26" s="19"/>
      <c r="R26" s="19"/>
      <c r="S26" s="19"/>
    </row>
    <row r="27" spans="2:19" s="4" customFormat="1" ht="15.95" customHeight="1" x14ac:dyDescent="0.25">
      <c r="B27" s="17">
        <v>14</v>
      </c>
      <c r="C27" s="18"/>
      <c r="D27" s="17"/>
      <c r="E27" s="40">
        <f t="shared" si="0"/>
        <v>31348.745927002161</v>
      </c>
      <c r="F27" s="18"/>
      <c r="G27" s="17"/>
      <c r="H27" s="18"/>
      <c r="J27" s="19"/>
      <c r="K27" s="141">
        <f>'Таблица №1 (Прием ТП+ВЭ)'!OX27</f>
        <v>31531.745927002161</v>
      </c>
      <c r="L27" s="144">
        <f>'Таблица №2'!L31</f>
        <v>183</v>
      </c>
      <c r="M27" s="144">
        <f t="shared" si="1"/>
        <v>31348.745927002161</v>
      </c>
      <c r="N27" s="19"/>
      <c r="O27" s="19"/>
      <c r="P27" s="19"/>
      <c r="Q27" s="19"/>
      <c r="R27" s="19"/>
      <c r="S27" s="19"/>
    </row>
    <row r="28" spans="2:19" s="4" customFormat="1" ht="15.95" customHeight="1" x14ac:dyDescent="0.25">
      <c r="B28" s="17">
        <v>15</v>
      </c>
      <c r="C28" s="18"/>
      <c r="D28" s="17"/>
      <c r="E28" s="40">
        <f t="shared" si="0"/>
        <v>30968.797718382666</v>
      </c>
      <c r="F28" s="18"/>
      <c r="G28" s="17"/>
      <c r="H28" s="18"/>
      <c r="J28" s="19"/>
      <c r="K28" s="141">
        <f>'Таблица №1 (Прием ТП+ВЭ)'!OX28</f>
        <v>31158.797718382666</v>
      </c>
      <c r="L28" s="144">
        <f>'Таблица №2'!L32</f>
        <v>190</v>
      </c>
      <c r="M28" s="144">
        <f t="shared" si="1"/>
        <v>30968.797718382666</v>
      </c>
      <c r="N28" s="19"/>
      <c r="O28" s="19"/>
      <c r="P28" s="19"/>
      <c r="Q28" s="19"/>
      <c r="R28" s="19"/>
      <c r="S28" s="19"/>
    </row>
    <row r="29" spans="2:19" s="4" customFormat="1" ht="15.95" customHeight="1" x14ac:dyDescent="0.25">
      <c r="B29" s="17">
        <v>16</v>
      </c>
      <c r="C29" s="18"/>
      <c r="D29" s="17"/>
      <c r="E29" s="40">
        <f t="shared" si="0"/>
        <v>31241.910655395266</v>
      </c>
      <c r="F29" s="18"/>
      <c r="G29" s="17"/>
      <c r="H29" s="18"/>
      <c r="J29" s="19"/>
      <c r="K29" s="141">
        <f>'Таблица №1 (Прием ТП+ВЭ)'!OX29</f>
        <v>31416.910655395266</v>
      </c>
      <c r="L29" s="144">
        <f>'Таблица №2'!L33</f>
        <v>175</v>
      </c>
      <c r="M29" s="144">
        <f t="shared" si="1"/>
        <v>31241.910655395266</v>
      </c>
      <c r="N29" s="19"/>
      <c r="O29" s="19"/>
      <c r="P29" s="19"/>
      <c r="Q29" s="19"/>
      <c r="R29" s="19"/>
      <c r="S29" s="19"/>
    </row>
    <row r="30" spans="2:19" s="4" customFormat="1" ht="15.95" customHeight="1" x14ac:dyDescent="0.25">
      <c r="B30" s="17">
        <v>17</v>
      </c>
      <c r="C30" s="18"/>
      <c r="D30" s="17"/>
      <c r="E30" s="40">
        <f t="shared" si="0"/>
        <v>32577.174442137723</v>
      </c>
      <c r="F30" s="18"/>
      <c r="G30" s="17"/>
      <c r="H30" s="18"/>
      <c r="J30" s="19"/>
      <c r="K30" s="141">
        <f>'Таблица №1 (Прием ТП+ВЭ)'!OX30</f>
        <v>32755.174442137723</v>
      </c>
      <c r="L30" s="144">
        <f>'Таблица №2'!L34</f>
        <v>178</v>
      </c>
      <c r="M30" s="144">
        <f t="shared" si="1"/>
        <v>32577.174442137723</v>
      </c>
      <c r="N30" s="19"/>
      <c r="O30" s="19"/>
      <c r="P30" s="19"/>
      <c r="Q30" s="19"/>
      <c r="R30" s="19"/>
      <c r="S30" s="19"/>
    </row>
    <row r="31" spans="2:19" s="4" customFormat="1" ht="15.95" customHeight="1" x14ac:dyDescent="0.25">
      <c r="B31" s="17">
        <v>18</v>
      </c>
      <c r="C31" s="18"/>
      <c r="D31" s="17"/>
      <c r="E31" s="40">
        <f>M31</f>
        <v>32431.171110961375</v>
      </c>
      <c r="F31" s="18"/>
      <c r="G31" s="17"/>
      <c r="H31" s="18"/>
      <c r="J31" s="19"/>
      <c r="K31" s="141">
        <f>'Таблица №1 (Прием ТП+ВЭ)'!OX31</f>
        <v>32618.171110961375</v>
      </c>
      <c r="L31" s="144">
        <f>'Таблица №2'!L35</f>
        <v>187</v>
      </c>
      <c r="M31" s="144">
        <f t="shared" si="1"/>
        <v>32431.171110961375</v>
      </c>
      <c r="N31" s="19"/>
      <c r="O31" s="19"/>
      <c r="P31" s="19"/>
      <c r="Q31" s="19"/>
      <c r="R31" s="19"/>
      <c r="S31" s="19"/>
    </row>
    <row r="32" spans="2:19" s="4" customFormat="1" ht="15.95" customHeight="1" x14ac:dyDescent="0.25">
      <c r="B32" s="20">
        <v>19</v>
      </c>
      <c r="C32" s="18"/>
      <c r="D32" s="21"/>
      <c r="E32" s="40">
        <f t="shared" si="0"/>
        <v>32602.020061890442</v>
      </c>
      <c r="F32" s="18"/>
      <c r="G32" s="21"/>
      <c r="H32" s="22"/>
      <c r="J32" s="19"/>
      <c r="K32" s="141">
        <f>'Таблица №1 (Прием ТП+ВЭ)'!OX32</f>
        <v>32787.020061890442</v>
      </c>
      <c r="L32" s="144">
        <f>'Таблица №2'!L36</f>
        <v>185</v>
      </c>
      <c r="M32" s="144">
        <f t="shared" si="1"/>
        <v>32602.020061890442</v>
      </c>
      <c r="N32" s="19"/>
      <c r="O32" s="19"/>
      <c r="P32" s="19"/>
      <c r="Q32" s="19"/>
      <c r="R32" s="19"/>
      <c r="S32" s="19"/>
    </row>
    <row r="33" spans="2:19" s="4" customFormat="1" ht="15.95" customHeight="1" x14ac:dyDescent="0.25">
      <c r="B33" s="20">
        <v>20</v>
      </c>
      <c r="C33" s="18"/>
      <c r="D33" s="20"/>
      <c r="E33" s="40">
        <f t="shared" si="0"/>
        <v>31401.198643676853</v>
      </c>
      <c r="F33" s="18"/>
      <c r="G33" s="20"/>
      <c r="H33" s="22"/>
      <c r="J33" s="19"/>
      <c r="K33" s="141">
        <f>'Таблица №1 (Прием ТП+ВЭ)'!OX33</f>
        <v>31594.198643676853</v>
      </c>
      <c r="L33" s="144">
        <f>'Таблица №2'!L37</f>
        <v>193</v>
      </c>
      <c r="M33" s="144">
        <f t="shared" si="1"/>
        <v>31401.198643676853</v>
      </c>
      <c r="N33" s="19"/>
      <c r="O33" s="19"/>
      <c r="P33" s="19"/>
      <c r="Q33" s="19"/>
      <c r="R33" s="19"/>
      <c r="S33" s="19"/>
    </row>
    <row r="34" spans="2:19" s="4" customFormat="1" ht="15.95" customHeight="1" x14ac:dyDescent="0.25">
      <c r="B34" s="17">
        <v>21</v>
      </c>
      <c r="C34" s="18"/>
      <c r="D34" s="17"/>
      <c r="E34" s="40">
        <f t="shared" si="0"/>
        <v>30927.886315919681</v>
      </c>
      <c r="F34" s="18"/>
      <c r="G34" s="17"/>
      <c r="H34" s="18"/>
      <c r="J34" s="19"/>
      <c r="K34" s="141">
        <f>'Таблица №1 (Прием ТП+ВЭ)'!OX34</f>
        <v>31136.886315919681</v>
      </c>
      <c r="L34" s="144">
        <f>'Таблица №2'!L38</f>
        <v>209</v>
      </c>
      <c r="M34" s="144">
        <f t="shared" si="1"/>
        <v>30927.886315919681</v>
      </c>
      <c r="N34" s="19"/>
      <c r="O34" s="19"/>
      <c r="P34" s="19"/>
      <c r="Q34" s="19"/>
      <c r="R34" s="19"/>
      <c r="S34" s="19"/>
    </row>
    <row r="35" spans="2:19" s="4" customFormat="1" ht="15.95" customHeight="1" x14ac:dyDescent="0.25">
      <c r="B35" s="17">
        <v>22</v>
      </c>
      <c r="C35" s="18"/>
      <c r="D35" s="17"/>
      <c r="E35" s="40">
        <f t="shared" si="0"/>
        <v>29686.448267332413</v>
      </c>
      <c r="F35" s="18"/>
      <c r="G35" s="17"/>
      <c r="H35" s="18"/>
      <c r="J35" s="19"/>
      <c r="K35" s="141">
        <f>'Таблица №1 (Прием ТП+ВЭ)'!OX35</f>
        <v>29895.448267332413</v>
      </c>
      <c r="L35" s="144">
        <f>'Таблица №2'!L39</f>
        <v>209</v>
      </c>
      <c r="M35" s="144">
        <f t="shared" si="1"/>
        <v>29686.448267332413</v>
      </c>
      <c r="N35" s="19"/>
      <c r="O35" s="19"/>
      <c r="P35" s="19"/>
      <c r="Q35" s="19"/>
      <c r="R35" s="19"/>
      <c r="S35" s="19"/>
    </row>
    <row r="36" spans="2:19" s="4" customFormat="1" ht="15.95" customHeight="1" x14ac:dyDescent="0.25">
      <c r="B36" s="17">
        <v>23</v>
      </c>
      <c r="C36" s="18"/>
      <c r="D36" s="17"/>
      <c r="E36" s="40">
        <f t="shared" si="0"/>
        <v>27901.157866820613</v>
      </c>
      <c r="F36" s="18"/>
      <c r="G36" s="17"/>
      <c r="H36" s="18"/>
      <c r="J36" s="19"/>
      <c r="K36" s="141">
        <f>'Таблица №1 (Прием ТП+ВЭ)'!OX36</f>
        <v>28118.157866820613</v>
      </c>
      <c r="L36" s="144">
        <f>'Таблица №2'!L40</f>
        <v>217</v>
      </c>
      <c r="M36" s="144">
        <f t="shared" si="1"/>
        <v>27901.157866820613</v>
      </c>
      <c r="N36" s="19"/>
      <c r="O36" s="19"/>
      <c r="P36" s="19"/>
      <c r="Q36" s="19"/>
      <c r="R36" s="19"/>
      <c r="S36" s="19"/>
    </row>
    <row r="37" spans="2:19" s="4" customFormat="1" ht="15.95" customHeight="1" x14ac:dyDescent="0.25">
      <c r="B37" s="17">
        <v>24</v>
      </c>
      <c r="C37" s="18"/>
      <c r="D37" s="17"/>
      <c r="E37" s="40">
        <f>M37</f>
        <v>26198.893481691801</v>
      </c>
      <c r="F37" s="18"/>
      <c r="G37" s="17"/>
      <c r="H37" s="18"/>
      <c r="J37" s="19"/>
      <c r="K37" s="141">
        <f>'Таблица №1 (Прием ТП+ВЭ)'!OX37</f>
        <v>26395.893481691801</v>
      </c>
      <c r="L37" s="144">
        <f>'Таблица №2'!L41</f>
        <v>197</v>
      </c>
      <c r="M37" s="144">
        <f t="shared" si="1"/>
        <v>26198.893481691801</v>
      </c>
      <c r="N37" s="19"/>
      <c r="O37" s="19"/>
      <c r="P37" s="19"/>
      <c r="Q37" s="19"/>
      <c r="R37" s="19"/>
      <c r="S37" s="19"/>
    </row>
    <row r="38" spans="2:19" s="4" customFormat="1" ht="15.95" customHeight="1" x14ac:dyDescent="0.2">
      <c r="B38" s="216" t="s">
        <v>526</v>
      </c>
      <c r="C38" s="23"/>
      <c r="D38" s="24"/>
      <c r="E38" s="41">
        <f>SUM(E14:E37)</f>
        <v>687534.47612396406</v>
      </c>
      <c r="F38" s="23"/>
      <c r="G38" s="24"/>
      <c r="H38" s="23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2:19" s="4" customFormat="1" ht="12.75" x14ac:dyDescent="0.2">
      <c r="B39" s="1"/>
      <c r="C39" s="2"/>
      <c r="D39" s="2"/>
      <c r="E39" s="2"/>
      <c r="F39" s="2"/>
      <c r="G39" s="2"/>
      <c r="H39" s="2"/>
      <c r="J39" s="25"/>
    </row>
    <row r="40" spans="2:19" s="4" customFormat="1" ht="15.75" customHeight="1" x14ac:dyDescent="0.3">
      <c r="B40" s="1"/>
      <c r="C40" s="2"/>
      <c r="D40" s="7"/>
      <c r="E40" s="7"/>
      <c r="F40" s="2"/>
      <c r="G40" s="26"/>
      <c r="H40" s="2"/>
    </row>
    <row r="41" spans="2:19" s="4" customFormat="1" ht="15.75" x14ac:dyDescent="0.25">
      <c r="B41" s="260" t="s">
        <v>801</v>
      </c>
      <c r="C41" s="260"/>
      <c r="D41" s="260"/>
      <c r="E41" s="260"/>
      <c r="F41" s="260"/>
      <c r="G41" s="260"/>
      <c r="H41" s="260"/>
    </row>
    <row r="42" spans="2:19" s="4" customFormat="1" ht="12.75" x14ac:dyDescent="0.2">
      <c r="B42" s="1"/>
      <c r="C42" s="2"/>
      <c r="D42" s="2"/>
      <c r="E42" s="2"/>
      <c r="F42" s="2"/>
      <c r="G42" s="2"/>
      <c r="H42" s="2"/>
    </row>
  </sheetData>
  <mergeCells count="9">
    <mergeCell ref="B41:H41"/>
    <mergeCell ref="B11:B12"/>
    <mergeCell ref="C11:E11"/>
    <mergeCell ref="F11:H11"/>
    <mergeCell ref="B4:H4"/>
    <mergeCell ref="B6:H6"/>
    <mergeCell ref="E7:H7"/>
    <mergeCell ref="B8:H8"/>
    <mergeCell ref="B9:H9"/>
  </mergeCells>
  <conditionalFormatting sqref="E14:E37">
    <cfRule type="cellIs" dxfId="0" priority="1" stopIfTrue="1" operator="equal">
      <formula>MAX($E$11:$E$34)</formula>
    </cfRule>
  </conditionalFormatting>
  <pageMargins left="0.25" right="0.25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W32"/>
  <sheetViews>
    <sheetView topLeftCell="A6" zoomScale="85" zoomScaleNormal="85" workbookViewId="0">
      <pane xSplit="1" ySplit="1" topLeftCell="B7" activePane="bottomRight" state="frozen"/>
      <selection activeCell="A6" sqref="A6"/>
      <selection pane="topRight" activeCell="B6" sqref="B6"/>
      <selection pane="bottomLeft" activeCell="A7" sqref="A7"/>
      <selection pane="bottomRight" activeCell="BU20" sqref="BU20"/>
    </sheetView>
  </sheetViews>
  <sheetFormatPr defaultColWidth="8.7109375" defaultRowHeight="11.25" x14ac:dyDescent="0.2"/>
  <cols>
    <col min="1" max="10" width="8.7109375" style="197"/>
    <col min="11" max="11" width="8.7109375" style="197" customWidth="1"/>
    <col min="12" max="12" width="8.7109375" style="197"/>
    <col min="13" max="13" width="8.7109375" style="198"/>
    <col min="14" max="14" width="9.42578125" style="198" customWidth="1"/>
    <col min="15" max="15" width="8.7109375" style="197"/>
    <col min="16" max="16" width="8.7109375" style="198"/>
    <col min="17" max="22" width="8.7109375" style="197"/>
    <col min="23" max="23" width="8.7109375" style="197" customWidth="1"/>
    <col min="24" max="24" width="8.7109375" style="197"/>
    <col min="25" max="25" width="9.7109375" style="197" customWidth="1"/>
    <col min="26" max="66" width="8.7109375" style="197"/>
    <col min="67" max="67" width="10.28515625" style="197" customWidth="1"/>
    <col min="68" max="68" width="8.42578125" style="197" customWidth="1"/>
    <col min="69" max="69" width="8.7109375" style="197"/>
    <col min="70" max="70" width="9.5703125" style="197" customWidth="1"/>
    <col min="71" max="71" width="8.7109375" style="197"/>
    <col min="72" max="16384" width="8.7109375" style="198"/>
  </cols>
  <sheetData>
    <row r="5" spans="1:75" ht="11.1" thickBot="1" x14ac:dyDescent="0.3"/>
    <row r="6" spans="1:75" s="201" customFormat="1" ht="68.25" thickBot="1" x14ac:dyDescent="0.3">
      <c r="A6" s="199" t="s">
        <v>432</v>
      </c>
      <c r="B6" s="200" t="s">
        <v>459</v>
      </c>
      <c r="C6" s="200" t="s">
        <v>460</v>
      </c>
      <c r="D6" s="200" t="s">
        <v>461</v>
      </c>
      <c r="E6" s="200" t="s">
        <v>771</v>
      </c>
      <c r="F6" s="200" t="s">
        <v>772</v>
      </c>
      <c r="G6" s="200" t="s">
        <v>462</v>
      </c>
      <c r="H6" s="200" t="s">
        <v>463</v>
      </c>
      <c r="I6" s="200" t="s">
        <v>464</v>
      </c>
      <c r="J6" s="200" t="s">
        <v>465</v>
      </c>
      <c r="K6" s="200" t="s">
        <v>466</v>
      </c>
      <c r="L6" s="200" t="s">
        <v>595</v>
      </c>
      <c r="M6" s="200" t="s">
        <v>760</v>
      </c>
      <c r="N6" s="200" t="s">
        <v>761</v>
      </c>
      <c r="O6" s="200" t="s">
        <v>467</v>
      </c>
      <c r="P6" s="200" t="s">
        <v>468</v>
      </c>
      <c r="Q6" s="200" t="s">
        <v>469</v>
      </c>
      <c r="R6" s="200" t="s">
        <v>470</v>
      </c>
      <c r="S6" s="200" t="s">
        <v>471</v>
      </c>
      <c r="T6" s="200" t="s">
        <v>472</v>
      </c>
      <c r="U6" s="200" t="s">
        <v>473</v>
      </c>
      <c r="V6" s="200" t="s">
        <v>474</v>
      </c>
      <c r="W6" s="200" t="s">
        <v>475</v>
      </c>
      <c r="X6" s="200" t="s">
        <v>476</v>
      </c>
      <c r="Y6" s="200" t="s">
        <v>477</v>
      </c>
      <c r="Z6" s="200" t="s">
        <v>479</v>
      </c>
      <c r="AA6" s="200" t="s">
        <v>593</v>
      </c>
      <c r="AB6" s="200" t="s">
        <v>594</v>
      </c>
      <c r="AC6" s="200" t="s">
        <v>480</v>
      </c>
      <c r="AD6" s="200" t="s">
        <v>481</v>
      </c>
      <c r="AE6" s="200" t="s">
        <v>482</v>
      </c>
      <c r="AF6" s="200" t="s">
        <v>483</v>
      </c>
      <c r="AG6" s="200" t="s">
        <v>484</v>
      </c>
      <c r="AH6" s="200" t="s">
        <v>485</v>
      </c>
      <c r="AI6" s="200" t="s">
        <v>486</v>
      </c>
      <c r="AJ6" s="200" t="s">
        <v>487</v>
      </c>
      <c r="AK6" s="200" t="s">
        <v>488</v>
      </c>
      <c r="AL6" s="200" t="s">
        <v>489</v>
      </c>
      <c r="AM6" s="200" t="s">
        <v>784</v>
      </c>
      <c r="AN6" s="200" t="s">
        <v>781</v>
      </c>
      <c r="AO6" s="200" t="s">
        <v>782</v>
      </c>
      <c r="AP6" s="200" t="s">
        <v>783</v>
      </c>
      <c r="AQ6" s="200" t="s">
        <v>490</v>
      </c>
      <c r="AR6" s="200" t="s">
        <v>491</v>
      </c>
      <c r="AS6" s="200" t="s">
        <v>492</v>
      </c>
      <c r="AT6" s="200" t="s">
        <v>493</v>
      </c>
      <c r="AU6" s="200" t="s">
        <v>494</v>
      </c>
      <c r="AV6" s="200" t="s">
        <v>495</v>
      </c>
      <c r="AW6" s="200" t="s">
        <v>496</v>
      </c>
      <c r="AX6" s="200" t="s">
        <v>497</v>
      </c>
      <c r="AY6" s="200" t="s">
        <v>498</v>
      </c>
      <c r="AZ6" s="200" t="s">
        <v>499</v>
      </c>
      <c r="BA6" s="200" t="s">
        <v>500</v>
      </c>
      <c r="BB6" s="200" t="s">
        <v>501</v>
      </c>
      <c r="BC6" s="200" t="s">
        <v>502</v>
      </c>
      <c r="BD6" s="200" t="s">
        <v>503</v>
      </c>
      <c r="BE6" s="200" t="s">
        <v>504</v>
      </c>
      <c r="BF6" s="200" t="s">
        <v>505</v>
      </c>
      <c r="BG6" s="200" t="s">
        <v>506</v>
      </c>
      <c r="BH6" s="200" t="s">
        <v>507</v>
      </c>
      <c r="BI6" s="200" t="s">
        <v>508</v>
      </c>
      <c r="BJ6" s="200" t="s">
        <v>509</v>
      </c>
      <c r="BK6" s="200" t="s">
        <v>510</v>
      </c>
      <c r="BL6" s="200" t="s">
        <v>511</v>
      </c>
      <c r="BM6" s="200" t="s">
        <v>512</v>
      </c>
      <c r="BN6" s="200" t="s">
        <v>513</v>
      </c>
      <c r="BO6" s="200" t="s">
        <v>478</v>
      </c>
      <c r="BP6" s="200" t="s">
        <v>758</v>
      </c>
      <c r="BQ6" s="200" t="s">
        <v>596</v>
      </c>
      <c r="BR6" s="200" t="s">
        <v>514</v>
      </c>
      <c r="BS6" s="200" t="s">
        <v>775</v>
      </c>
    </row>
    <row r="7" spans="1:75" ht="10.5" x14ac:dyDescent="0.25">
      <c r="A7" s="210" t="s">
        <v>433</v>
      </c>
      <c r="B7" s="213">
        <v>43.95</v>
      </c>
      <c r="C7" s="213">
        <v>251.4</v>
      </c>
      <c r="D7" s="213">
        <v>358.35</v>
      </c>
      <c r="E7" s="213">
        <v>129.19999999999999</v>
      </c>
      <c r="F7" s="213">
        <v>22.2</v>
      </c>
      <c r="G7" s="213">
        <v>1417.6000000000001</v>
      </c>
      <c r="H7" s="213">
        <v>905.6</v>
      </c>
      <c r="I7" s="213">
        <v>665.6</v>
      </c>
      <c r="J7" s="213">
        <v>0</v>
      </c>
      <c r="K7" s="213">
        <v>126</v>
      </c>
      <c r="L7" s="213">
        <v>147.20000000000002</v>
      </c>
      <c r="M7" s="213">
        <v>0</v>
      </c>
      <c r="N7" s="213">
        <v>82.2</v>
      </c>
      <c r="O7" s="213">
        <v>265.97360229492199</v>
      </c>
      <c r="P7" s="213">
        <v>443.48794555664102</v>
      </c>
      <c r="Q7" s="213">
        <v>14.1</v>
      </c>
      <c r="R7" s="213">
        <v>17.7</v>
      </c>
      <c r="S7" s="213">
        <v>189.6</v>
      </c>
      <c r="T7" s="213">
        <v>12</v>
      </c>
      <c r="U7" s="213">
        <v>193.6</v>
      </c>
      <c r="V7" s="213">
        <v>24.6</v>
      </c>
      <c r="W7" s="213">
        <v>327.2</v>
      </c>
      <c r="X7" s="213">
        <v>220</v>
      </c>
      <c r="Y7" s="213">
        <v>68</v>
      </c>
      <c r="Z7" s="213">
        <v>115.2</v>
      </c>
      <c r="AA7" s="213">
        <v>427.2</v>
      </c>
      <c r="AB7" s="213">
        <v>261.60000000000002</v>
      </c>
      <c r="AC7" s="213">
        <v>49.800000000000004</v>
      </c>
      <c r="AD7" s="213">
        <v>4.8</v>
      </c>
      <c r="AE7" s="213">
        <v>0</v>
      </c>
      <c r="AF7" s="213">
        <v>960.48</v>
      </c>
      <c r="AG7" s="213">
        <v>1483.2</v>
      </c>
      <c r="AH7" s="213">
        <v>0</v>
      </c>
      <c r="AI7" s="213">
        <v>1226.8800000000001</v>
      </c>
      <c r="AJ7" s="213">
        <v>1306.8</v>
      </c>
      <c r="AK7" s="213">
        <v>668.80000000000007</v>
      </c>
      <c r="AL7" s="213">
        <v>227.20000000000002</v>
      </c>
      <c r="AM7" s="213">
        <v>1.6</v>
      </c>
      <c r="AN7" s="213">
        <v>82</v>
      </c>
      <c r="AO7" s="213">
        <v>142</v>
      </c>
      <c r="AP7" s="213">
        <v>198.4</v>
      </c>
      <c r="AQ7" s="213">
        <v>75.45</v>
      </c>
      <c r="AR7" s="213">
        <v>0</v>
      </c>
      <c r="AS7" s="213">
        <v>51.800000000000004</v>
      </c>
      <c r="AT7" s="213">
        <v>88.8</v>
      </c>
      <c r="AU7" s="213">
        <v>95.2</v>
      </c>
      <c r="AV7" s="213">
        <v>339.6</v>
      </c>
      <c r="AW7" s="213">
        <v>2</v>
      </c>
      <c r="AX7" s="213">
        <v>117.60000000000001</v>
      </c>
      <c r="AY7" s="213">
        <v>58.800000000000004</v>
      </c>
      <c r="AZ7" s="213">
        <v>207.20000000000002</v>
      </c>
      <c r="BA7" s="213">
        <v>55.800000000000004</v>
      </c>
      <c r="BB7" s="213">
        <v>182.4</v>
      </c>
      <c r="BC7" s="213">
        <v>266.39999999999998</v>
      </c>
      <c r="BD7" s="213">
        <v>215</v>
      </c>
      <c r="BE7" s="213">
        <v>16</v>
      </c>
      <c r="BF7" s="213">
        <v>675.6</v>
      </c>
      <c r="BG7" s="213">
        <v>189.6</v>
      </c>
      <c r="BH7" s="213">
        <v>13.200000000000001</v>
      </c>
      <c r="BI7" s="213">
        <v>166.20000000000002</v>
      </c>
      <c r="BJ7" s="213">
        <v>185.4</v>
      </c>
      <c r="BK7" s="213">
        <v>186</v>
      </c>
      <c r="BL7" s="213">
        <v>127.8</v>
      </c>
      <c r="BM7" s="213">
        <v>0</v>
      </c>
      <c r="BN7" s="213">
        <v>431.2</v>
      </c>
      <c r="BO7" s="213">
        <v>59.85</v>
      </c>
      <c r="BP7" s="213">
        <v>81.150000000000006</v>
      </c>
      <c r="BQ7" s="213">
        <v>450.6</v>
      </c>
      <c r="BR7" s="213">
        <v>454.8</v>
      </c>
      <c r="BS7" s="213">
        <v>0</v>
      </c>
      <c r="BT7" s="202">
        <f t="shared" ref="BT7:BT30" si="0">SUM(B7:BS7)</f>
        <v>17874.971547851565</v>
      </c>
      <c r="BU7" s="203"/>
      <c r="BW7" s="204"/>
    </row>
    <row r="8" spans="1:75" ht="10.5" x14ac:dyDescent="0.25">
      <c r="A8" s="211" t="s">
        <v>434</v>
      </c>
      <c r="B8" s="214">
        <v>42.9</v>
      </c>
      <c r="C8" s="214">
        <v>237</v>
      </c>
      <c r="D8" s="214">
        <v>348</v>
      </c>
      <c r="E8" s="214">
        <v>128.4</v>
      </c>
      <c r="F8" s="214">
        <v>21.400000000000002</v>
      </c>
      <c r="G8" s="214">
        <v>1344</v>
      </c>
      <c r="H8" s="214">
        <v>859.2</v>
      </c>
      <c r="I8" s="214">
        <v>624.80000000000007</v>
      </c>
      <c r="J8" s="214">
        <v>0</v>
      </c>
      <c r="K8" s="214">
        <v>125.2</v>
      </c>
      <c r="L8" s="214">
        <v>151.80000000000001</v>
      </c>
      <c r="M8" s="214">
        <v>0</v>
      </c>
      <c r="N8" s="214">
        <v>82</v>
      </c>
      <c r="O8" s="214">
        <v>237.796615600585</v>
      </c>
      <c r="P8" s="214">
        <v>377.24050903320301</v>
      </c>
      <c r="Q8" s="214">
        <v>14.1</v>
      </c>
      <c r="R8" s="214">
        <v>17.400000000000002</v>
      </c>
      <c r="S8" s="214">
        <v>185</v>
      </c>
      <c r="T8" s="214">
        <v>11.200000000000001</v>
      </c>
      <c r="U8" s="214">
        <v>190.4</v>
      </c>
      <c r="V8" s="214">
        <v>28.2</v>
      </c>
      <c r="W8" s="214">
        <v>325.60000000000002</v>
      </c>
      <c r="X8" s="214">
        <v>196.8</v>
      </c>
      <c r="Y8" s="214">
        <v>64.599999999999994</v>
      </c>
      <c r="Z8" s="214">
        <v>115.60000000000001</v>
      </c>
      <c r="AA8" s="214">
        <v>442.8</v>
      </c>
      <c r="AB8" s="214">
        <v>251.20000000000002</v>
      </c>
      <c r="AC8" s="214">
        <v>47.4</v>
      </c>
      <c r="AD8" s="214">
        <v>5.2</v>
      </c>
      <c r="AE8" s="214">
        <v>0</v>
      </c>
      <c r="AF8" s="214">
        <v>914.4</v>
      </c>
      <c r="AG8" s="214">
        <v>1349.28</v>
      </c>
      <c r="AH8" s="214">
        <v>0</v>
      </c>
      <c r="AI8" s="214">
        <v>1206.72</v>
      </c>
      <c r="AJ8" s="214">
        <v>1171.2</v>
      </c>
      <c r="AK8" s="214">
        <v>628.80000000000007</v>
      </c>
      <c r="AL8" s="214">
        <v>209.6</v>
      </c>
      <c r="AM8" s="214">
        <v>1.6</v>
      </c>
      <c r="AN8" s="214">
        <v>85.600000000000009</v>
      </c>
      <c r="AO8" s="214">
        <v>130.80000000000001</v>
      </c>
      <c r="AP8" s="214">
        <v>185.6</v>
      </c>
      <c r="AQ8" s="214">
        <v>70.2</v>
      </c>
      <c r="AR8" s="214">
        <v>0</v>
      </c>
      <c r="AS8" s="214">
        <v>50.2</v>
      </c>
      <c r="AT8" s="214">
        <v>78</v>
      </c>
      <c r="AU8" s="214">
        <v>86.8</v>
      </c>
      <c r="AV8" s="214">
        <v>328.40000000000003</v>
      </c>
      <c r="AW8" s="214">
        <v>2</v>
      </c>
      <c r="AX8" s="214">
        <v>103.2</v>
      </c>
      <c r="AY8" s="214">
        <v>57.6</v>
      </c>
      <c r="AZ8" s="214">
        <v>194.8</v>
      </c>
      <c r="BA8" s="214">
        <v>56.4</v>
      </c>
      <c r="BB8" s="214">
        <v>150</v>
      </c>
      <c r="BC8" s="214">
        <v>249.6</v>
      </c>
      <c r="BD8" s="214">
        <v>199.6</v>
      </c>
      <c r="BE8" s="214">
        <v>15.700000000000001</v>
      </c>
      <c r="BF8" s="214">
        <v>616.5</v>
      </c>
      <c r="BG8" s="214">
        <v>174</v>
      </c>
      <c r="BH8" s="214">
        <v>13.200000000000001</v>
      </c>
      <c r="BI8" s="214">
        <v>150</v>
      </c>
      <c r="BJ8" s="214">
        <v>170.4</v>
      </c>
      <c r="BK8" s="214">
        <v>169.8</v>
      </c>
      <c r="BL8" s="214">
        <v>128.4</v>
      </c>
      <c r="BM8" s="214">
        <v>0</v>
      </c>
      <c r="BN8" s="214">
        <v>401.6</v>
      </c>
      <c r="BO8" s="214">
        <v>60.45</v>
      </c>
      <c r="BP8" s="214">
        <v>76.2</v>
      </c>
      <c r="BQ8" s="214">
        <v>513</v>
      </c>
      <c r="BR8" s="214">
        <v>428.40000000000003</v>
      </c>
      <c r="BS8" s="214">
        <v>0</v>
      </c>
      <c r="BT8" s="202">
        <f t="shared" si="0"/>
        <v>16903.287124633793</v>
      </c>
      <c r="BU8" s="203"/>
    </row>
    <row r="9" spans="1:75" ht="10.5" x14ac:dyDescent="0.25">
      <c r="A9" s="211" t="s">
        <v>435</v>
      </c>
      <c r="B9" s="214">
        <v>41.7</v>
      </c>
      <c r="C9" s="214">
        <v>239.55</v>
      </c>
      <c r="D9" s="214">
        <v>295.8</v>
      </c>
      <c r="E9" s="214">
        <v>125.2</v>
      </c>
      <c r="F9" s="214">
        <v>21</v>
      </c>
      <c r="G9" s="214">
        <v>1310.4000000000001</v>
      </c>
      <c r="H9" s="214">
        <v>835.2</v>
      </c>
      <c r="I9" s="214">
        <v>604</v>
      </c>
      <c r="J9" s="214">
        <v>0</v>
      </c>
      <c r="K9" s="214">
        <v>128.6</v>
      </c>
      <c r="L9" s="214">
        <v>149.6</v>
      </c>
      <c r="M9" s="214">
        <v>0</v>
      </c>
      <c r="N9" s="214">
        <v>82.600000000000009</v>
      </c>
      <c r="O9" s="214">
        <v>240.26305389404303</v>
      </c>
      <c r="P9" s="214">
        <v>415.29017639160202</v>
      </c>
      <c r="Q9" s="214">
        <v>13.5</v>
      </c>
      <c r="R9" s="214">
        <v>17.400000000000002</v>
      </c>
      <c r="S9" s="214">
        <v>188.20000000000002</v>
      </c>
      <c r="T9" s="214">
        <v>11.6</v>
      </c>
      <c r="U9" s="214">
        <v>181.6</v>
      </c>
      <c r="V9" s="214">
        <v>27.6</v>
      </c>
      <c r="W9" s="214">
        <v>321.60000000000002</v>
      </c>
      <c r="X9" s="214">
        <v>178</v>
      </c>
      <c r="Y9" s="214">
        <v>78.8</v>
      </c>
      <c r="Z9" s="214">
        <v>115.2</v>
      </c>
      <c r="AA9" s="214">
        <v>446.40000000000003</v>
      </c>
      <c r="AB9" s="214">
        <v>251.6</v>
      </c>
      <c r="AC9" s="214">
        <v>46.800000000000004</v>
      </c>
      <c r="AD9" s="214">
        <v>6</v>
      </c>
      <c r="AE9" s="214">
        <v>0</v>
      </c>
      <c r="AF9" s="214">
        <v>895.68000000000006</v>
      </c>
      <c r="AG9" s="214">
        <v>1324.8</v>
      </c>
      <c r="AH9" s="214">
        <v>0</v>
      </c>
      <c r="AI9" s="214">
        <v>1170.72</v>
      </c>
      <c r="AJ9" s="214">
        <v>1147.2</v>
      </c>
      <c r="AK9" s="214">
        <v>647.20000000000005</v>
      </c>
      <c r="AL9" s="214">
        <v>202.8</v>
      </c>
      <c r="AM9" s="214">
        <v>1.6</v>
      </c>
      <c r="AN9" s="214">
        <v>81.2</v>
      </c>
      <c r="AO9" s="214">
        <v>124.8</v>
      </c>
      <c r="AP9" s="214">
        <v>176</v>
      </c>
      <c r="AQ9" s="214">
        <v>69</v>
      </c>
      <c r="AR9" s="214">
        <v>0</v>
      </c>
      <c r="AS9" s="214">
        <v>49.2</v>
      </c>
      <c r="AT9" s="214">
        <v>74.400000000000006</v>
      </c>
      <c r="AU9" s="214">
        <v>79.600000000000009</v>
      </c>
      <c r="AV9" s="214">
        <v>340.8</v>
      </c>
      <c r="AW9" s="214">
        <v>2</v>
      </c>
      <c r="AX9" s="214">
        <v>115.60000000000001</v>
      </c>
      <c r="AY9" s="214">
        <v>59.6</v>
      </c>
      <c r="AZ9" s="214">
        <v>191.6</v>
      </c>
      <c r="BA9" s="214">
        <v>54.6</v>
      </c>
      <c r="BB9" s="214">
        <v>147.6</v>
      </c>
      <c r="BC9" s="214">
        <v>210</v>
      </c>
      <c r="BD9" s="214">
        <v>200.4</v>
      </c>
      <c r="BE9" s="214">
        <v>16.2</v>
      </c>
      <c r="BF9" s="214">
        <v>622.20000000000005</v>
      </c>
      <c r="BG9" s="214">
        <v>157.20000000000002</v>
      </c>
      <c r="BH9" s="214">
        <v>13.8</v>
      </c>
      <c r="BI9" s="214">
        <v>148.20000000000002</v>
      </c>
      <c r="BJ9" s="214">
        <v>163.20000000000002</v>
      </c>
      <c r="BK9" s="214">
        <v>163.80000000000001</v>
      </c>
      <c r="BL9" s="214">
        <v>127.8</v>
      </c>
      <c r="BM9" s="214">
        <v>0</v>
      </c>
      <c r="BN9" s="214">
        <v>385.6</v>
      </c>
      <c r="BO9" s="214">
        <v>58.65</v>
      </c>
      <c r="BP9" s="214">
        <v>74.7</v>
      </c>
      <c r="BQ9" s="214">
        <v>493.5</v>
      </c>
      <c r="BR9" s="214">
        <v>443.6</v>
      </c>
      <c r="BS9" s="214">
        <v>0</v>
      </c>
      <c r="BT9" s="202">
        <f t="shared" si="0"/>
        <v>16608.353230285651</v>
      </c>
      <c r="BU9" s="203"/>
    </row>
    <row r="10" spans="1:75" ht="10.5" x14ac:dyDescent="0.25">
      <c r="A10" s="211" t="s">
        <v>436</v>
      </c>
      <c r="B10" s="214">
        <v>40.950000000000003</v>
      </c>
      <c r="C10" s="214">
        <v>229.8</v>
      </c>
      <c r="D10" s="214">
        <v>304.35000000000002</v>
      </c>
      <c r="E10" s="214">
        <v>122.2</v>
      </c>
      <c r="F10" s="214">
        <v>21.2</v>
      </c>
      <c r="G10" s="214">
        <v>1289.6000000000001</v>
      </c>
      <c r="H10" s="214">
        <v>821.6</v>
      </c>
      <c r="I10" s="214">
        <v>612.80000000000007</v>
      </c>
      <c r="J10" s="214">
        <v>0</v>
      </c>
      <c r="K10" s="214">
        <v>129.19999999999999</v>
      </c>
      <c r="L10" s="214">
        <v>140.4</v>
      </c>
      <c r="M10" s="214">
        <v>0</v>
      </c>
      <c r="N10" s="214">
        <v>80.600000000000009</v>
      </c>
      <c r="O10" s="214">
        <v>236.244705200195</v>
      </c>
      <c r="P10" s="214">
        <v>378.466796875</v>
      </c>
      <c r="Q10" s="214">
        <v>13.8</v>
      </c>
      <c r="R10" s="214">
        <v>17.100000000000001</v>
      </c>
      <c r="S10" s="214">
        <v>186.4</v>
      </c>
      <c r="T10" s="214">
        <v>9.2000000000000011</v>
      </c>
      <c r="U10" s="214">
        <v>183.20000000000002</v>
      </c>
      <c r="V10" s="214">
        <v>26.400000000000002</v>
      </c>
      <c r="W10" s="214">
        <v>306.8</v>
      </c>
      <c r="X10" s="214">
        <v>192.8</v>
      </c>
      <c r="Y10" s="214">
        <v>69.400000000000006</v>
      </c>
      <c r="Z10" s="214">
        <v>115.2</v>
      </c>
      <c r="AA10" s="214">
        <v>430.8</v>
      </c>
      <c r="AB10" s="214">
        <v>243.6</v>
      </c>
      <c r="AC10" s="214">
        <v>48</v>
      </c>
      <c r="AD10" s="214">
        <v>5.6000000000000005</v>
      </c>
      <c r="AE10" s="214">
        <v>0</v>
      </c>
      <c r="AF10" s="214">
        <v>891.36</v>
      </c>
      <c r="AG10" s="214">
        <v>1310.4000000000001</v>
      </c>
      <c r="AH10" s="214">
        <v>0</v>
      </c>
      <c r="AI10" s="214">
        <v>1162.08</v>
      </c>
      <c r="AJ10" s="214">
        <v>1263.6000000000001</v>
      </c>
      <c r="AK10" s="214">
        <v>680.80000000000007</v>
      </c>
      <c r="AL10" s="214">
        <v>200.20000000000002</v>
      </c>
      <c r="AM10" s="214">
        <v>1.6</v>
      </c>
      <c r="AN10" s="214">
        <v>72</v>
      </c>
      <c r="AO10" s="214">
        <v>118.4</v>
      </c>
      <c r="AP10" s="214">
        <v>172</v>
      </c>
      <c r="AQ10" s="214">
        <v>68.7</v>
      </c>
      <c r="AR10" s="214">
        <v>0</v>
      </c>
      <c r="AS10" s="214">
        <v>48.2</v>
      </c>
      <c r="AT10" s="214">
        <v>73.2</v>
      </c>
      <c r="AU10" s="214">
        <v>79.2</v>
      </c>
      <c r="AV10" s="214">
        <v>340.40000000000003</v>
      </c>
      <c r="AW10" s="214">
        <v>1.6</v>
      </c>
      <c r="AX10" s="214">
        <v>114</v>
      </c>
      <c r="AY10" s="214">
        <v>58.4</v>
      </c>
      <c r="AZ10" s="214">
        <v>189.20000000000002</v>
      </c>
      <c r="BA10" s="214">
        <v>54</v>
      </c>
      <c r="BB10" s="214">
        <v>151.20000000000002</v>
      </c>
      <c r="BC10" s="214">
        <v>183.6</v>
      </c>
      <c r="BD10" s="214">
        <v>195.4</v>
      </c>
      <c r="BE10" s="214">
        <v>16.2</v>
      </c>
      <c r="BF10" s="214">
        <v>615</v>
      </c>
      <c r="BG10" s="214">
        <v>157.20000000000002</v>
      </c>
      <c r="BH10" s="214">
        <v>13.8</v>
      </c>
      <c r="BI10" s="214">
        <v>145.20000000000002</v>
      </c>
      <c r="BJ10" s="214">
        <v>163.80000000000001</v>
      </c>
      <c r="BK10" s="214">
        <v>159.6</v>
      </c>
      <c r="BL10" s="214">
        <v>126.60000000000001</v>
      </c>
      <c r="BM10" s="214">
        <v>0</v>
      </c>
      <c r="BN10" s="214">
        <v>382.40000000000003</v>
      </c>
      <c r="BO10" s="214">
        <v>59.85</v>
      </c>
      <c r="BP10" s="214">
        <v>76.05</v>
      </c>
      <c r="BQ10" s="214">
        <v>474.90000000000003</v>
      </c>
      <c r="BR10" s="214">
        <v>425.2</v>
      </c>
      <c r="BS10" s="214">
        <v>0</v>
      </c>
      <c r="BT10" s="202">
        <f t="shared" si="0"/>
        <v>16501.051502075199</v>
      </c>
      <c r="BU10" s="203"/>
    </row>
    <row r="11" spans="1:75" ht="10.5" x14ac:dyDescent="0.25">
      <c r="A11" s="211" t="s">
        <v>437</v>
      </c>
      <c r="B11" s="214">
        <v>41.1</v>
      </c>
      <c r="C11" s="214">
        <v>235.65</v>
      </c>
      <c r="D11" s="214">
        <v>295.95</v>
      </c>
      <c r="E11" s="214">
        <v>123.9</v>
      </c>
      <c r="F11" s="214">
        <v>20.5</v>
      </c>
      <c r="G11" s="214">
        <v>1308.8</v>
      </c>
      <c r="H11" s="214">
        <v>815.2</v>
      </c>
      <c r="I11" s="214">
        <v>619.20000000000005</v>
      </c>
      <c r="J11" s="214">
        <v>0</v>
      </c>
      <c r="K11" s="214">
        <v>133.80000000000001</v>
      </c>
      <c r="L11" s="214">
        <v>146.80000000000001</v>
      </c>
      <c r="M11" s="214">
        <v>0</v>
      </c>
      <c r="N11" s="214">
        <v>80.400000000000006</v>
      </c>
      <c r="O11" s="214">
        <v>240.9697265625</v>
      </c>
      <c r="P11" s="214">
        <v>399.092041015625</v>
      </c>
      <c r="Q11" s="214">
        <v>16.5</v>
      </c>
      <c r="R11" s="214">
        <v>15.6</v>
      </c>
      <c r="S11" s="214">
        <v>186.20000000000002</v>
      </c>
      <c r="T11" s="214">
        <v>9.6</v>
      </c>
      <c r="U11" s="214">
        <v>181.6</v>
      </c>
      <c r="V11" s="214">
        <v>25.2</v>
      </c>
      <c r="W11" s="214">
        <v>314.8</v>
      </c>
      <c r="X11" s="214">
        <v>202.8</v>
      </c>
      <c r="Y11" s="214">
        <v>76.8</v>
      </c>
      <c r="Z11" s="214">
        <v>114.8</v>
      </c>
      <c r="AA11" s="214">
        <v>417.6</v>
      </c>
      <c r="AB11" s="214">
        <v>251.6</v>
      </c>
      <c r="AC11" s="214">
        <v>48.6</v>
      </c>
      <c r="AD11" s="214">
        <v>5.2</v>
      </c>
      <c r="AE11" s="214">
        <v>0</v>
      </c>
      <c r="AF11" s="214">
        <v>888.48</v>
      </c>
      <c r="AG11" s="214">
        <v>1324.8</v>
      </c>
      <c r="AH11" s="214">
        <v>0</v>
      </c>
      <c r="AI11" s="214">
        <v>1164.96</v>
      </c>
      <c r="AJ11" s="214">
        <v>1280.4000000000001</v>
      </c>
      <c r="AK11" s="214">
        <v>659.2</v>
      </c>
      <c r="AL11" s="214">
        <v>213.4</v>
      </c>
      <c r="AM11" s="214">
        <v>2</v>
      </c>
      <c r="AN11" s="214">
        <v>74.8</v>
      </c>
      <c r="AO11" s="214">
        <v>120.4</v>
      </c>
      <c r="AP11" s="214">
        <v>180.8</v>
      </c>
      <c r="AQ11" s="214">
        <v>68.850000000000009</v>
      </c>
      <c r="AR11" s="214">
        <v>0</v>
      </c>
      <c r="AS11" s="214">
        <v>49</v>
      </c>
      <c r="AT11" s="214">
        <v>73.2</v>
      </c>
      <c r="AU11" s="214">
        <v>79.2</v>
      </c>
      <c r="AV11" s="214">
        <v>342.8</v>
      </c>
      <c r="AW11" s="214">
        <v>2</v>
      </c>
      <c r="AX11" s="214">
        <v>118.8</v>
      </c>
      <c r="AY11" s="214">
        <v>58.4</v>
      </c>
      <c r="AZ11" s="214">
        <v>192.4</v>
      </c>
      <c r="BA11" s="214">
        <v>54</v>
      </c>
      <c r="BB11" s="214">
        <v>151.20000000000002</v>
      </c>
      <c r="BC11" s="214">
        <v>226.8</v>
      </c>
      <c r="BD11" s="214">
        <v>197.6</v>
      </c>
      <c r="BE11" s="214">
        <v>16.2</v>
      </c>
      <c r="BF11" s="214">
        <v>624.6</v>
      </c>
      <c r="BG11" s="214">
        <v>156.6</v>
      </c>
      <c r="BH11" s="214">
        <v>13.8</v>
      </c>
      <c r="BI11" s="214">
        <v>150.6</v>
      </c>
      <c r="BJ11" s="214">
        <v>162</v>
      </c>
      <c r="BK11" s="214">
        <v>159.6</v>
      </c>
      <c r="BL11" s="214">
        <v>127.2</v>
      </c>
      <c r="BM11" s="214">
        <v>0</v>
      </c>
      <c r="BN11" s="214">
        <v>379.2</v>
      </c>
      <c r="BO11" s="214">
        <v>60.15</v>
      </c>
      <c r="BP11" s="214">
        <v>77.100000000000009</v>
      </c>
      <c r="BQ11" s="214">
        <v>440.40000000000003</v>
      </c>
      <c r="BR11" s="214">
        <v>430</v>
      </c>
      <c r="BS11" s="214">
        <v>0</v>
      </c>
      <c r="BT11" s="202">
        <f t="shared" si="0"/>
        <v>16649.201767578128</v>
      </c>
      <c r="BU11" s="203"/>
    </row>
    <row r="12" spans="1:75" ht="10.5" x14ac:dyDescent="0.25">
      <c r="A12" s="211" t="s">
        <v>438</v>
      </c>
      <c r="B12" s="214">
        <v>41.1</v>
      </c>
      <c r="C12" s="214">
        <v>243.3</v>
      </c>
      <c r="D12" s="214">
        <v>340.8</v>
      </c>
      <c r="E12" s="214">
        <v>132.1</v>
      </c>
      <c r="F12" s="214">
        <v>23.1</v>
      </c>
      <c r="G12" s="214">
        <v>1367.2</v>
      </c>
      <c r="H12" s="214">
        <v>861.6</v>
      </c>
      <c r="I12" s="214">
        <v>644</v>
      </c>
      <c r="J12" s="214">
        <v>0</v>
      </c>
      <c r="K12" s="214">
        <v>132</v>
      </c>
      <c r="L12" s="214">
        <v>147</v>
      </c>
      <c r="M12" s="214">
        <v>0</v>
      </c>
      <c r="N12" s="214">
        <v>80.8</v>
      </c>
      <c r="O12" s="214">
        <v>263.27160644531199</v>
      </c>
      <c r="P12" s="214">
        <v>393.32778930664102</v>
      </c>
      <c r="Q12" s="214">
        <v>17.400000000000002</v>
      </c>
      <c r="R12" s="214">
        <v>15</v>
      </c>
      <c r="S12" s="214">
        <v>187.4</v>
      </c>
      <c r="T12" s="214">
        <v>10</v>
      </c>
      <c r="U12" s="214">
        <v>194.4</v>
      </c>
      <c r="V12" s="214">
        <v>28.2</v>
      </c>
      <c r="W12" s="214">
        <v>366.40000000000003</v>
      </c>
      <c r="X12" s="214">
        <v>270.8</v>
      </c>
      <c r="Y12" s="214">
        <v>65.8</v>
      </c>
      <c r="Z12" s="214">
        <v>115.2</v>
      </c>
      <c r="AA12" s="214">
        <v>468</v>
      </c>
      <c r="AB12" s="214">
        <v>274.8</v>
      </c>
      <c r="AC12" s="214">
        <v>51.6</v>
      </c>
      <c r="AD12" s="214">
        <v>6</v>
      </c>
      <c r="AE12" s="214">
        <v>0</v>
      </c>
      <c r="AF12" s="214">
        <v>997.92000000000007</v>
      </c>
      <c r="AG12" s="214">
        <v>1450.08</v>
      </c>
      <c r="AH12" s="214">
        <v>0</v>
      </c>
      <c r="AI12" s="214">
        <v>1224</v>
      </c>
      <c r="AJ12" s="214">
        <v>1354.8</v>
      </c>
      <c r="AK12" s="214">
        <v>693.6</v>
      </c>
      <c r="AL12" s="214">
        <v>221.4</v>
      </c>
      <c r="AM12" s="214">
        <v>1.6</v>
      </c>
      <c r="AN12" s="214">
        <v>70</v>
      </c>
      <c r="AO12" s="214">
        <v>144.80000000000001</v>
      </c>
      <c r="AP12" s="214">
        <v>228.8</v>
      </c>
      <c r="AQ12" s="214">
        <v>77.25</v>
      </c>
      <c r="AR12" s="214">
        <v>0</v>
      </c>
      <c r="AS12" s="214">
        <v>49</v>
      </c>
      <c r="AT12" s="214">
        <v>74.400000000000006</v>
      </c>
      <c r="AU12" s="214">
        <v>81.600000000000009</v>
      </c>
      <c r="AV12" s="214">
        <v>334.8</v>
      </c>
      <c r="AW12" s="214">
        <v>2</v>
      </c>
      <c r="AX12" s="214">
        <v>116.8</v>
      </c>
      <c r="AY12" s="214">
        <v>56.800000000000004</v>
      </c>
      <c r="AZ12" s="214">
        <v>212.4</v>
      </c>
      <c r="BA12" s="214">
        <v>52.800000000000004</v>
      </c>
      <c r="BB12" s="214">
        <v>148.80000000000001</v>
      </c>
      <c r="BC12" s="214">
        <v>207.6</v>
      </c>
      <c r="BD12" s="214">
        <v>225.8</v>
      </c>
      <c r="BE12" s="214">
        <v>16</v>
      </c>
      <c r="BF12" s="214">
        <v>680.4</v>
      </c>
      <c r="BG12" s="214">
        <v>157.80000000000001</v>
      </c>
      <c r="BH12" s="214">
        <v>13.8</v>
      </c>
      <c r="BI12" s="214">
        <v>155.4</v>
      </c>
      <c r="BJ12" s="214">
        <v>166.20000000000002</v>
      </c>
      <c r="BK12" s="214">
        <v>164.4</v>
      </c>
      <c r="BL12" s="214">
        <v>126</v>
      </c>
      <c r="BM12" s="214">
        <v>0</v>
      </c>
      <c r="BN12" s="214">
        <v>400</v>
      </c>
      <c r="BO12" s="214">
        <v>60.75</v>
      </c>
      <c r="BP12" s="214">
        <v>80.400000000000006</v>
      </c>
      <c r="BQ12" s="214">
        <v>435.40000000000003</v>
      </c>
      <c r="BR12" s="214">
        <v>437.2</v>
      </c>
      <c r="BS12" s="214">
        <v>0</v>
      </c>
      <c r="BT12" s="202">
        <f t="shared" si="0"/>
        <v>17661.399395751949</v>
      </c>
      <c r="BU12" s="203"/>
    </row>
    <row r="13" spans="1:75" ht="10.5" x14ac:dyDescent="0.25">
      <c r="A13" s="211" t="s">
        <v>439</v>
      </c>
      <c r="B13" s="214">
        <v>44.85</v>
      </c>
      <c r="C13" s="214">
        <v>258.3</v>
      </c>
      <c r="D13" s="214">
        <v>359.1</v>
      </c>
      <c r="E13" s="214">
        <v>141.9</v>
      </c>
      <c r="F13" s="214">
        <v>22.5</v>
      </c>
      <c r="G13" s="214">
        <v>1593.6000000000001</v>
      </c>
      <c r="H13" s="214">
        <v>996</v>
      </c>
      <c r="I13" s="214">
        <v>742.4</v>
      </c>
      <c r="J13" s="214">
        <v>0</v>
      </c>
      <c r="K13" s="214">
        <v>132.6</v>
      </c>
      <c r="L13" s="214">
        <v>134.19999999999999</v>
      </c>
      <c r="M13" s="214">
        <v>0</v>
      </c>
      <c r="N13" s="214">
        <v>81</v>
      </c>
      <c r="O13" s="214">
        <v>272.52767944335903</v>
      </c>
      <c r="P13" s="214">
        <v>345.41233825683599</v>
      </c>
      <c r="Q13" s="214">
        <v>16.8</v>
      </c>
      <c r="R13" s="214">
        <v>15.9</v>
      </c>
      <c r="S13" s="214">
        <v>197.6</v>
      </c>
      <c r="T13" s="214">
        <v>10</v>
      </c>
      <c r="U13" s="214">
        <v>251.20000000000002</v>
      </c>
      <c r="V13" s="214">
        <v>31.2</v>
      </c>
      <c r="W13" s="214">
        <v>416.40000000000003</v>
      </c>
      <c r="X13" s="214">
        <v>309.2</v>
      </c>
      <c r="Y13" s="214">
        <v>67</v>
      </c>
      <c r="Z13" s="214">
        <v>115.2</v>
      </c>
      <c r="AA13" s="214">
        <v>586.80000000000007</v>
      </c>
      <c r="AB13" s="214">
        <v>285.60000000000002</v>
      </c>
      <c r="AC13" s="214">
        <v>56.4</v>
      </c>
      <c r="AD13" s="214">
        <v>6</v>
      </c>
      <c r="AE13" s="214">
        <v>0</v>
      </c>
      <c r="AF13" s="214">
        <v>1180.8</v>
      </c>
      <c r="AG13" s="214">
        <v>1684.8</v>
      </c>
      <c r="AH13" s="214">
        <v>0</v>
      </c>
      <c r="AI13" s="214">
        <v>1288.8</v>
      </c>
      <c r="AJ13" s="214">
        <v>1232.4000000000001</v>
      </c>
      <c r="AK13" s="214">
        <v>592.80000000000007</v>
      </c>
      <c r="AL13" s="214">
        <v>270.60000000000002</v>
      </c>
      <c r="AM13" s="214">
        <v>1.6</v>
      </c>
      <c r="AN13" s="214">
        <v>90.4</v>
      </c>
      <c r="AO13" s="214">
        <v>172</v>
      </c>
      <c r="AP13" s="214">
        <v>281.60000000000002</v>
      </c>
      <c r="AQ13" s="214">
        <v>72</v>
      </c>
      <c r="AR13" s="214">
        <v>0</v>
      </c>
      <c r="AS13" s="214">
        <v>56</v>
      </c>
      <c r="AT13" s="214">
        <v>96</v>
      </c>
      <c r="AU13" s="214">
        <v>100.4</v>
      </c>
      <c r="AV13" s="214">
        <v>200.8</v>
      </c>
      <c r="AW13" s="214">
        <v>1.6</v>
      </c>
      <c r="AX13" s="214">
        <v>88.8</v>
      </c>
      <c r="AY13" s="214">
        <v>62.800000000000004</v>
      </c>
      <c r="AZ13" s="214">
        <v>253.6</v>
      </c>
      <c r="BA13" s="214">
        <v>57</v>
      </c>
      <c r="BB13" s="214">
        <v>171.6</v>
      </c>
      <c r="BC13" s="214">
        <v>186</v>
      </c>
      <c r="BD13" s="214">
        <v>251.8</v>
      </c>
      <c r="BE13" s="214">
        <v>16.399999999999999</v>
      </c>
      <c r="BF13" s="214">
        <v>793.2</v>
      </c>
      <c r="BG13" s="214">
        <v>199.8</v>
      </c>
      <c r="BH13" s="214">
        <v>13.8</v>
      </c>
      <c r="BI13" s="214">
        <v>178.20000000000002</v>
      </c>
      <c r="BJ13" s="214">
        <v>185.4</v>
      </c>
      <c r="BK13" s="214">
        <v>211.20000000000002</v>
      </c>
      <c r="BL13" s="214">
        <v>127.2</v>
      </c>
      <c r="BM13" s="214">
        <v>0</v>
      </c>
      <c r="BN13" s="214">
        <v>528.79999999999995</v>
      </c>
      <c r="BO13" s="214">
        <v>58.800000000000004</v>
      </c>
      <c r="BP13" s="214">
        <v>95.850000000000009</v>
      </c>
      <c r="BQ13" s="214">
        <v>450.6</v>
      </c>
      <c r="BR13" s="214">
        <v>430</v>
      </c>
      <c r="BS13" s="214">
        <v>0</v>
      </c>
      <c r="BT13" s="202">
        <f t="shared" si="0"/>
        <v>19173.140017700189</v>
      </c>
      <c r="BU13" s="203"/>
    </row>
    <row r="14" spans="1:75" ht="10.5" x14ac:dyDescent="0.25">
      <c r="A14" s="211" t="s">
        <v>440</v>
      </c>
      <c r="B14" s="214">
        <v>44.4</v>
      </c>
      <c r="C14" s="214">
        <v>283.2</v>
      </c>
      <c r="D14" s="214">
        <v>428.55</v>
      </c>
      <c r="E14" s="214">
        <v>176.3</v>
      </c>
      <c r="F14" s="214">
        <v>21.8</v>
      </c>
      <c r="G14" s="214">
        <v>1796.8</v>
      </c>
      <c r="H14" s="214">
        <v>1141.6000000000001</v>
      </c>
      <c r="I14" s="214">
        <v>884</v>
      </c>
      <c r="J14" s="214">
        <v>0</v>
      </c>
      <c r="K14" s="214">
        <v>137.6</v>
      </c>
      <c r="L14" s="214">
        <v>146.80000000000001</v>
      </c>
      <c r="M14" s="214">
        <v>0</v>
      </c>
      <c r="N14" s="214">
        <v>84.2</v>
      </c>
      <c r="O14" s="214">
        <v>265.16993713378901</v>
      </c>
      <c r="P14" s="214">
        <v>389.33023071289</v>
      </c>
      <c r="Q14" s="214">
        <v>16.8</v>
      </c>
      <c r="R14" s="214">
        <v>17.100000000000001</v>
      </c>
      <c r="S14" s="214">
        <v>223.4</v>
      </c>
      <c r="T14" s="214">
        <v>10</v>
      </c>
      <c r="U14" s="214">
        <v>271.2</v>
      </c>
      <c r="V14" s="214">
        <v>32.4</v>
      </c>
      <c r="W14" s="214">
        <v>441.2</v>
      </c>
      <c r="X14" s="214">
        <v>320.40000000000003</v>
      </c>
      <c r="Y14" s="214">
        <v>77.600000000000009</v>
      </c>
      <c r="Z14" s="214">
        <v>114.4</v>
      </c>
      <c r="AA14" s="214">
        <v>631.20000000000005</v>
      </c>
      <c r="AB14" s="214">
        <v>312</v>
      </c>
      <c r="AC14" s="214">
        <v>70.8</v>
      </c>
      <c r="AD14" s="214">
        <v>6.4</v>
      </c>
      <c r="AE14" s="214">
        <v>0</v>
      </c>
      <c r="AF14" s="214">
        <v>1337.76</v>
      </c>
      <c r="AG14" s="214">
        <v>1931.04</v>
      </c>
      <c r="AH14" s="214">
        <v>0</v>
      </c>
      <c r="AI14" s="214">
        <v>1254.24</v>
      </c>
      <c r="AJ14" s="214">
        <v>1320</v>
      </c>
      <c r="AK14" s="214">
        <v>695.2</v>
      </c>
      <c r="AL14" s="214">
        <v>335.6</v>
      </c>
      <c r="AM14" s="214">
        <v>1.6</v>
      </c>
      <c r="AN14" s="214">
        <v>96.8</v>
      </c>
      <c r="AO14" s="214">
        <v>210.4</v>
      </c>
      <c r="AP14" s="214">
        <v>320.8</v>
      </c>
      <c r="AQ14" s="214">
        <v>72.45</v>
      </c>
      <c r="AR14" s="214">
        <v>0</v>
      </c>
      <c r="AS14" s="214">
        <v>84.4</v>
      </c>
      <c r="AT14" s="214">
        <v>122.4</v>
      </c>
      <c r="AU14" s="214">
        <v>113.2</v>
      </c>
      <c r="AV14" s="214">
        <v>119.2</v>
      </c>
      <c r="AW14" s="214">
        <v>2</v>
      </c>
      <c r="AX14" s="214">
        <v>75.2</v>
      </c>
      <c r="AY14" s="214">
        <v>58.800000000000004</v>
      </c>
      <c r="AZ14" s="214">
        <v>298.8</v>
      </c>
      <c r="BA14" s="214">
        <v>60.6</v>
      </c>
      <c r="BB14" s="214">
        <v>158.4</v>
      </c>
      <c r="BC14" s="214">
        <v>192</v>
      </c>
      <c r="BD14" s="214">
        <v>289.40000000000003</v>
      </c>
      <c r="BE14" s="214">
        <v>17.400000000000002</v>
      </c>
      <c r="BF14" s="214">
        <v>948.6</v>
      </c>
      <c r="BG14" s="214">
        <v>247.20000000000002</v>
      </c>
      <c r="BH14" s="214">
        <v>14.4</v>
      </c>
      <c r="BI14" s="214">
        <v>198.6</v>
      </c>
      <c r="BJ14" s="214">
        <v>230.4</v>
      </c>
      <c r="BK14" s="214">
        <v>276</v>
      </c>
      <c r="BL14" s="214">
        <v>128.4</v>
      </c>
      <c r="BM14" s="214">
        <v>0</v>
      </c>
      <c r="BN14" s="214">
        <v>683.2</v>
      </c>
      <c r="BO14" s="214">
        <v>114.60000000000001</v>
      </c>
      <c r="BP14" s="214">
        <v>90.15</v>
      </c>
      <c r="BQ14" s="214">
        <v>467.2</v>
      </c>
      <c r="BR14" s="214">
        <v>423.2</v>
      </c>
      <c r="BS14" s="214">
        <v>0</v>
      </c>
      <c r="BT14" s="202">
        <f t="shared" si="0"/>
        <v>21334.290167846684</v>
      </c>
      <c r="BU14" s="203"/>
    </row>
    <row r="15" spans="1:75" ht="10.5" x14ac:dyDescent="0.25">
      <c r="A15" s="211" t="s">
        <v>441</v>
      </c>
      <c r="B15" s="214">
        <v>44.7</v>
      </c>
      <c r="C15" s="214">
        <v>411</v>
      </c>
      <c r="D15" s="214">
        <v>443.55</v>
      </c>
      <c r="E15" s="214">
        <v>185.8</v>
      </c>
      <c r="F15" s="214">
        <v>24.400000000000002</v>
      </c>
      <c r="G15" s="214">
        <v>1773.6000000000001</v>
      </c>
      <c r="H15" s="214">
        <v>1246.4000000000001</v>
      </c>
      <c r="I15" s="214">
        <v>910.4</v>
      </c>
      <c r="J15" s="214">
        <v>0</v>
      </c>
      <c r="K15" s="214">
        <v>149</v>
      </c>
      <c r="L15" s="214">
        <v>148.6</v>
      </c>
      <c r="M15" s="214">
        <v>0</v>
      </c>
      <c r="N15" s="214">
        <v>82.8</v>
      </c>
      <c r="O15" s="214">
        <v>258.76135253906301</v>
      </c>
      <c r="P15" s="214">
        <v>665.15573120117199</v>
      </c>
      <c r="Q15" s="214">
        <v>22.5</v>
      </c>
      <c r="R15" s="214">
        <v>18.600000000000001</v>
      </c>
      <c r="S15" s="214">
        <v>247.8</v>
      </c>
      <c r="T15" s="214">
        <v>10.4</v>
      </c>
      <c r="U15" s="214">
        <v>294.40000000000003</v>
      </c>
      <c r="V15" s="214">
        <v>33.6</v>
      </c>
      <c r="W15" s="214">
        <v>470</v>
      </c>
      <c r="X15" s="214">
        <v>348.8</v>
      </c>
      <c r="Y15" s="214">
        <v>80.8</v>
      </c>
      <c r="Z15" s="214">
        <v>114</v>
      </c>
      <c r="AA15" s="214">
        <v>657.6</v>
      </c>
      <c r="AB15" s="214">
        <v>382.40000000000003</v>
      </c>
      <c r="AC15" s="214">
        <v>81.600000000000009</v>
      </c>
      <c r="AD15" s="214">
        <v>19.2</v>
      </c>
      <c r="AE15" s="214">
        <v>0</v>
      </c>
      <c r="AF15" s="214">
        <v>1448.64</v>
      </c>
      <c r="AG15" s="214">
        <v>2237.7600000000002</v>
      </c>
      <c r="AH15" s="214">
        <v>0</v>
      </c>
      <c r="AI15" s="214">
        <v>1550.88</v>
      </c>
      <c r="AJ15" s="214">
        <v>1158</v>
      </c>
      <c r="AK15" s="214">
        <v>621.6</v>
      </c>
      <c r="AL15" s="214">
        <v>352.8</v>
      </c>
      <c r="AM15" s="214">
        <v>1.6</v>
      </c>
      <c r="AN15" s="214">
        <v>95.600000000000009</v>
      </c>
      <c r="AO15" s="214">
        <v>216</v>
      </c>
      <c r="AP15" s="214">
        <v>343.2</v>
      </c>
      <c r="AQ15" s="214">
        <v>86.100000000000009</v>
      </c>
      <c r="AR15" s="214">
        <v>0</v>
      </c>
      <c r="AS15" s="214">
        <v>83.2</v>
      </c>
      <c r="AT15" s="214">
        <v>144</v>
      </c>
      <c r="AU15" s="214">
        <v>120.4</v>
      </c>
      <c r="AV15" s="214">
        <v>178.8</v>
      </c>
      <c r="AW15" s="214">
        <v>2</v>
      </c>
      <c r="AX15" s="214">
        <v>146.80000000000001</v>
      </c>
      <c r="AY15" s="214">
        <v>62.4</v>
      </c>
      <c r="AZ15" s="214">
        <v>298.40000000000003</v>
      </c>
      <c r="BA15" s="214">
        <v>61.800000000000004</v>
      </c>
      <c r="BB15" s="214">
        <v>256.8</v>
      </c>
      <c r="BC15" s="214">
        <v>411.6</v>
      </c>
      <c r="BD15" s="214">
        <v>264.2</v>
      </c>
      <c r="BE15" s="214">
        <v>22.2</v>
      </c>
      <c r="BF15" s="214">
        <v>1077.9000000000001</v>
      </c>
      <c r="BG15" s="214">
        <v>227.4</v>
      </c>
      <c r="BH15" s="214">
        <v>14.4</v>
      </c>
      <c r="BI15" s="214">
        <v>219.6</v>
      </c>
      <c r="BJ15" s="214">
        <v>202.8</v>
      </c>
      <c r="BK15" s="214">
        <v>306</v>
      </c>
      <c r="BL15" s="214">
        <v>129</v>
      </c>
      <c r="BM15" s="214">
        <v>0</v>
      </c>
      <c r="BN15" s="214">
        <v>714.4</v>
      </c>
      <c r="BO15" s="214">
        <v>86.850000000000009</v>
      </c>
      <c r="BP15" s="214">
        <v>88.95</v>
      </c>
      <c r="BQ15" s="214">
        <v>467.90000000000003</v>
      </c>
      <c r="BR15" s="214">
        <v>416.40000000000003</v>
      </c>
      <c r="BS15" s="214">
        <v>0</v>
      </c>
      <c r="BT15" s="202">
        <f t="shared" si="0"/>
        <v>23242.247083740243</v>
      </c>
      <c r="BU15" s="203"/>
    </row>
    <row r="16" spans="1:75" ht="10.5" x14ac:dyDescent="0.25">
      <c r="A16" s="211" t="s">
        <v>442</v>
      </c>
      <c r="B16" s="214">
        <v>39</v>
      </c>
      <c r="C16" s="214">
        <v>426.15000000000003</v>
      </c>
      <c r="D16" s="214">
        <v>456.3</v>
      </c>
      <c r="E16" s="214">
        <v>170.4</v>
      </c>
      <c r="F16" s="214">
        <v>18</v>
      </c>
      <c r="G16" s="214">
        <v>1708</v>
      </c>
      <c r="H16" s="214">
        <v>1260</v>
      </c>
      <c r="I16" s="214">
        <v>932</v>
      </c>
      <c r="J16" s="214">
        <v>0</v>
      </c>
      <c r="K16" s="214">
        <v>189.8</v>
      </c>
      <c r="L16" s="214">
        <v>136.19999999999999</v>
      </c>
      <c r="M16" s="214">
        <v>0</v>
      </c>
      <c r="N16" s="214">
        <v>83.600000000000009</v>
      </c>
      <c r="O16" s="214">
        <v>275.77700805664102</v>
      </c>
      <c r="P16" s="214">
        <v>728.61111450195403</v>
      </c>
      <c r="Q16" s="214">
        <v>17.400000000000002</v>
      </c>
      <c r="R16" s="214">
        <v>18.600000000000001</v>
      </c>
      <c r="S16" s="214">
        <v>245.6</v>
      </c>
      <c r="T16" s="214">
        <v>12.8</v>
      </c>
      <c r="U16" s="214">
        <v>298.40000000000003</v>
      </c>
      <c r="V16" s="214">
        <v>35.4</v>
      </c>
      <c r="W16" s="214">
        <v>441.6</v>
      </c>
      <c r="X16" s="214">
        <v>299.2</v>
      </c>
      <c r="Y16" s="214">
        <v>91.8</v>
      </c>
      <c r="Z16" s="214">
        <v>114.8</v>
      </c>
      <c r="AA16" s="214">
        <v>664.80000000000007</v>
      </c>
      <c r="AB16" s="214">
        <v>373.2</v>
      </c>
      <c r="AC16" s="214">
        <v>90</v>
      </c>
      <c r="AD16" s="214">
        <v>17.600000000000001</v>
      </c>
      <c r="AE16" s="214">
        <v>0</v>
      </c>
      <c r="AF16" s="214">
        <v>1509.1200000000001</v>
      </c>
      <c r="AG16" s="214">
        <v>2219.04</v>
      </c>
      <c r="AH16" s="214">
        <v>0</v>
      </c>
      <c r="AI16" s="214">
        <v>1569.6000000000001</v>
      </c>
      <c r="AJ16" s="214">
        <v>1132.8</v>
      </c>
      <c r="AK16" s="214">
        <v>614.4</v>
      </c>
      <c r="AL16" s="214">
        <v>341.2</v>
      </c>
      <c r="AM16" s="214">
        <v>1.6</v>
      </c>
      <c r="AN16" s="214">
        <v>83.600000000000009</v>
      </c>
      <c r="AO16" s="214">
        <v>226.8</v>
      </c>
      <c r="AP16" s="214">
        <v>338.40000000000003</v>
      </c>
      <c r="AQ16" s="214">
        <v>91.95</v>
      </c>
      <c r="AR16" s="214">
        <v>0</v>
      </c>
      <c r="AS16" s="214">
        <v>90</v>
      </c>
      <c r="AT16" s="214">
        <v>158.4</v>
      </c>
      <c r="AU16" s="214">
        <v>146.4</v>
      </c>
      <c r="AV16" s="214">
        <v>317.2</v>
      </c>
      <c r="AW16" s="214">
        <v>2</v>
      </c>
      <c r="AX16" s="214">
        <v>164.8</v>
      </c>
      <c r="AY16" s="214">
        <v>74.400000000000006</v>
      </c>
      <c r="AZ16" s="214">
        <v>297.60000000000002</v>
      </c>
      <c r="BA16" s="214">
        <v>63</v>
      </c>
      <c r="BB16" s="214">
        <v>333.6</v>
      </c>
      <c r="BC16" s="214">
        <v>421.2</v>
      </c>
      <c r="BD16" s="214">
        <v>234.20000000000002</v>
      </c>
      <c r="BE16" s="214">
        <v>37.800000000000004</v>
      </c>
      <c r="BF16" s="214">
        <v>1087.5</v>
      </c>
      <c r="BG16" s="214">
        <v>223.8</v>
      </c>
      <c r="BH16" s="214">
        <v>14.4</v>
      </c>
      <c r="BI16" s="214">
        <v>213</v>
      </c>
      <c r="BJ16" s="214">
        <v>198.6</v>
      </c>
      <c r="BK16" s="214">
        <v>304.2</v>
      </c>
      <c r="BL16" s="214">
        <v>127.8</v>
      </c>
      <c r="BM16" s="214">
        <v>0</v>
      </c>
      <c r="BN16" s="214">
        <v>719.2</v>
      </c>
      <c r="BO16" s="214">
        <v>69.75</v>
      </c>
      <c r="BP16" s="214">
        <v>114.60000000000001</v>
      </c>
      <c r="BQ16" s="214">
        <v>462.90000000000003</v>
      </c>
      <c r="BR16" s="214">
        <v>404.40000000000003</v>
      </c>
      <c r="BS16" s="214">
        <v>0</v>
      </c>
      <c r="BT16" s="205">
        <f t="shared" si="0"/>
        <v>23554.298122558601</v>
      </c>
      <c r="BU16" s="203"/>
    </row>
    <row r="17" spans="1:75" ht="10.5" x14ac:dyDescent="0.25">
      <c r="A17" s="211" t="s">
        <v>443</v>
      </c>
      <c r="B17" s="214">
        <v>40.050000000000004</v>
      </c>
      <c r="C17" s="214">
        <v>405.3</v>
      </c>
      <c r="D17" s="214">
        <v>435</v>
      </c>
      <c r="E17" s="214">
        <v>164.9</v>
      </c>
      <c r="F17" s="214">
        <v>15.700000000000001</v>
      </c>
      <c r="G17" s="214">
        <v>1704</v>
      </c>
      <c r="H17" s="214">
        <v>1307.2</v>
      </c>
      <c r="I17" s="214">
        <v>936.80000000000007</v>
      </c>
      <c r="J17" s="214">
        <v>0</v>
      </c>
      <c r="K17" s="214">
        <v>195.8</v>
      </c>
      <c r="L17" s="214">
        <v>138.20000000000002</v>
      </c>
      <c r="M17" s="214">
        <v>0</v>
      </c>
      <c r="N17" s="214">
        <v>84</v>
      </c>
      <c r="O17" s="214">
        <v>284.02850341796903</v>
      </c>
      <c r="P17" s="214">
        <v>707.54244995117199</v>
      </c>
      <c r="Q17" s="214">
        <v>15.3</v>
      </c>
      <c r="R17" s="214">
        <v>18.900000000000002</v>
      </c>
      <c r="S17" s="214">
        <v>234.4</v>
      </c>
      <c r="T17" s="214">
        <v>15.6</v>
      </c>
      <c r="U17" s="214">
        <v>265.60000000000002</v>
      </c>
      <c r="V17" s="214">
        <v>37.800000000000004</v>
      </c>
      <c r="W17" s="214">
        <v>480.8</v>
      </c>
      <c r="X17" s="214">
        <v>278</v>
      </c>
      <c r="Y17" s="214">
        <v>89.4</v>
      </c>
      <c r="Z17" s="214">
        <v>114.4</v>
      </c>
      <c r="AA17" s="214">
        <v>616.80000000000007</v>
      </c>
      <c r="AB17" s="214">
        <v>336.8</v>
      </c>
      <c r="AC17" s="214">
        <v>79.8</v>
      </c>
      <c r="AD17" s="214">
        <v>19.600000000000001</v>
      </c>
      <c r="AE17" s="214">
        <v>0</v>
      </c>
      <c r="AF17" s="214">
        <v>1484.64</v>
      </c>
      <c r="AG17" s="214">
        <v>2203.2000000000003</v>
      </c>
      <c r="AH17" s="214">
        <v>0</v>
      </c>
      <c r="AI17" s="214">
        <v>1589.76</v>
      </c>
      <c r="AJ17" s="214">
        <v>1183.2</v>
      </c>
      <c r="AK17" s="214">
        <v>660.80000000000007</v>
      </c>
      <c r="AL17" s="214">
        <v>354.6</v>
      </c>
      <c r="AM17" s="214">
        <v>1.2</v>
      </c>
      <c r="AN17" s="214">
        <v>12</v>
      </c>
      <c r="AO17" s="214">
        <v>221.20000000000002</v>
      </c>
      <c r="AP17" s="214">
        <v>335.2</v>
      </c>
      <c r="AQ17" s="214">
        <v>85.350000000000009</v>
      </c>
      <c r="AR17" s="214">
        <v>0</v>
      </c>
      <c r="AS17" s="214">
        <v>89</v>
      </c>
      <c r="AT17" s="214">
        <v>158.4</v>
      </c>
      <c r="AU17" s="214">
        <v>152.80000000000001</v>
      </c>
      <c r="AV17" s="214">
        <v>337.6</v>
      </c>
      <c r="AW17" s="214">
        <v>1.6</v>
      </c>
      <c r="AX17" s="214">
        <v>136.4</v>
      </c>
      <c r="AY17" s="214">
        <v>75.2</v>
      </c>
      <c r="AZ17" s="214">
        <v>290</v>
      </c>
      <c r="BA17" s="214">
        <v>72</v>
      </c>
      <c r="BB17" s="214">
        <v>346.8</v>
      </c>
      <c r="BC17" s="214">
        <v>403.2</v>
      </c>
      <c r="BD17" s="214">
        <v>216.20000000000002</v>
      </c>
      <c r="BE17" s="214">
        <v>44</v>
      </c>
      <c r="BF17" s="214">
        <v>1017.3000000000001</v>
      </c>
      <c r="BG17" s="214">
        <v>219</v>
      </c>
      <c r="BH17" s="214">
        <v>13.8</v>
      </c>
      <c r="BI17" s="214">
        <v>195.6</v>
      </c>
      <c r="BJ17" s="214">
        <v>198.6</v>
      </c>
      <c r="BK17" s="214">
        <v>291.60000000000002</v>
      </c>
      <c r="BL17" s="214">
        <v>127.8</v>
      </c>
      <c r="BM17" s="214">
        <v>0</v>
      </c>
      <c r="BN17" s="214">
        <v>712.80000000000007</v>
      </c>
      <c r="BO17" s="214">
        <v>79.95</v>
      </c>
      <c r="BP17" s="214">
        <v>117</v>
      </c>
      <c r="BQ17" s="214">
        <v>474</v>
      </c>
      <c r="BR17" s="214">
        <v>417.6</v>
      </c>
      <c r="BS17" s="214">
        <v>0</v>
      </c>
      <c r="BT17" s="202">
        <f t="shared" si="0"/>
        <v>23341.120953369133</v>
      </c>
      <c r="BU17" s="203"/>
    </row>
    <row r="18" spans="1:75" ht="10.5" x14ac:dyDescent="0.25">
      <c r="A18" s="211" t="s">
        <v>444</v>
      </c>
      <c r="B18" s="214">
        <v>42.6</v>
      </c>
      <c r="C18" s="214">
        <v>408.15000000000003</v>
      </c>
      <c r="D18" s="214">
        <v>435.15000000000003</v>
      </c>
      <c r="E18" s="214">
        <v>153.9</v>
      </c>
      <c r="F18" s="214">
        <v>16.3</v>
      </c>
      <c r="G18" s="214">
        <v>1728.8</v>
      </c>
      <c r="H18" s="214">
        <v>1300.8</v>
      </c>
      <c r="I18" s="214">
        <v>919.2</v>
      </c>
      <c r="J18" s="214">
        <v>0</v>
      </c>
      <c r="K18" s="214">
        <v>175.6</v>
      </c>
      <c r="L18" s="214">
        <v>146.4</v>
      </c>
      <c r="M18" s="214">
        <v>0</v>
      </c>
      <c r="N18" s="214">
        <v>82.8</v>
      </c>
      <c r="O18" s="214">
        <v>285.15086364746099</v>
      </c>
      <c r="P18" s="214">
        <v>632.69711303711006</v>
      </c>
      <c r="Q18" s="214">
        <v>15.3</v>
      </c>
      <c r="R18" s="214">
        <v>18.3</v>
      </c>
      <c r="S18" s="214">
        <v>230.8</v>
      </c>
      <c r="T18" s="214">
        <v>17.2</v>
      </c>
      <c r="U18" s="214">
        <v>243.20000000000002</v>
      </c>
      <c r="V18" s="214">
        <v>34.800000000000004</v>
      </c>
      <c r="W18" s="214">
        <v>446.40000000000003</v>
      </c>
      <c r="X18" s="214">
        <v>270</v>
      </c>
      <c r="Y18" s="214">
        <v>85.8</v>
      </c>
      <c r="Z18" s="214">
        <v>114.8</v>
      </c>
      <c r="AA18" s="214">
        <v>597.6</v>
      </c>
      <c r="AB18" s="214">
        <v>362.8</v>
      </c>
      <c r="AC18" s="214">
        <v>75</v>
      </c>
      <c r="AD18" s="214">
        <v>21.6</v>
      </c>
      <c r="AE18" s="214">
        <v>0</v>
      </c>
      <c r="AF18" s="214">
        <v>1643.04</v>
      </c>
      <c r="AG18" s="214">
        <v>2168.64</v>
      </c>
      <c r="AH18" s="214">
        <v>0</v>
      </c>
      <c r="AI18" s="214">
        <v>1604.16</v>
      </c>
      <c r="AJ18" s="214">
        <v>1278</v>
      </c>
      <c r="AK18" s="214">
        <v>657.6</v>
      </c>
      <c r="AL18" s="214">
        <v>332</v>
      </c>
      <c r="AM18" s="214">
        <v>0.8</v>
      </c>
      <c r="AN18" s="214">
        <v>29.2</v>
      </c>
      <c r="AO18" s="214">
        <v>205.20000000000002</v>
      </c>
      <c r="AP18" s="214">
        <v>310.40000000000003</v>
      </c>
      <c r="AQ18" s="214">
        <v>75.600000000000009</v>
      </c>
      <c r="AR18" s="214">
        <v>0</v>
      </c>
      <c r="AS18" s="214">
        <v>87.4</v>
      </c>
      <c r="AT18" s="214">
        <v>157.20000000000002</v>
      </c>
      <c r="AU18" s="214">
        <v>153.20000000000002</v>
      </c>
      <c r="AV18" s="214">
        <v>334.40000000000003</v>
      </c>
      <c r="AW18" s="214">
        <v>2</v>
      </c>
      <c r="AX18" s="214">
        <v>158</v>
      </c>
      <c r="AY18" s="214">
        <v>66</v>
      </c>
      <c r="AZ18" s="214">
        <v>281.60000000000002</v>
      </c>
      <c r="BA18" s="214">
        <v>69</v>
      </c>
      <c r="BB18" s="214">
        <v>368.40000000000003</v>
      </c>
      <c r="BC18" s="214">
        <v>418.8</v>
      </c>
      <c r="BD18" s="214">
        <v>231.8</v>
      </c>
      <c r="BE18" s="214">
        <v>28</v>
      </c>
      <c r="BF18" s="214">
        <v>1006.8000000000001</v>
      </c>
      <c r="BG18" s="214">
        <v>216</v>
      </c>
      <c r="BH18" s="214">
        <v>13.8</v>
      </c>
      <c r="BI18" s="214">
        <v>192</v>
      </c>
      <c r="BJ18" s="214">
        <v>199.8</v>
      </c>
      <c r="BK18" s="214">
        <v>289.2</v>
      </c>
      <c r="BL18" s="214">
        <v>128.4</v>
      </c>
      <c r="BM18" s="214">
        <v>0</v>
      </c>
      <c r="BN18" s="214">
        <v>684.80000000000007</v>
      </c>
      <c r="BO18" s="214">
        <v>57.75</v>
      </c>
      <c r="BP18" s="214">
        <v>131.85</v>
      </c>
      <c r="BQ18" s="214">
        <v>478.1</v>
      </c>
      <c r="BR18" s="214">
        <v>416.8</v>
      </c>
      <c r="BS18" s="214">
        <v>0</v>
      </c>
      <c r="BT18" s="202">
        <f t="shared" si="0"/>
        <v>23336.887976684568</v>
      </c>
      <c r="BU18" s="203"/>
    </row>
    <row r="19" spans="1:75" ht="10.5" x14ac:dyDescent="0.25">
      <c r="A19" s="211" t="s">
        <v>445</v>
      </c>
      <c r="B19" s="214">
        <v>43.2</v>
      </c>
      <c r="C19" s="214">
        <v>273</v>
      </c>
      <c r="D19" s="214">
        <v>437.25</v>
      </c>
      <c r="E19" s="214">
        <v>149.4</v>
      </c>
      <c r="F19" s="214">
        <v>16</v>
      </c>
      <c r="G19" s="214">
        <v>1621.6000000000001</v>
      </c>
      <c r="H19" s="214">
        <v>1292.8</v>
      </c>
      <c r="I19" s="214">
        <v>920</v>
      </c>
      <c r="J19" s="214">
        <v>0</v>
      </c>
      <c r="K19" s="214">
        <v>158.4</v>
      </c>
      <c r="L19" s="214">
        <v>141.20000000000002</v>
      </c>
      <c r="M19" s="214">
        <v>0</v>
      </c>
      <c r="N19" s="214">
        <v>84.8</v>
      </c>
      <c r="O19" s="214">
        <v>298.1689453125</v>
      </c>
      <c r="P19" s="214">
        <v>600.97979736328102</v>
      </c>
      <c r="Q19" s="214">
        <v>15.6</v>
      </c>
      <c r="R19" s="214">
        <v>18</v>
      </c>
      <c r="S19" s="214">
        <v>230.8</v>
      </c>
      <c r="T19" s="214">
        <v>16</v>
      </c>
      <c r="U19" s="214">
        <v>252</v>
      </c>
      <c r="V19" s="214">
        <v>35.4</v>
      </c>
      <c r="W19" s="214">
        <v>420</v>
      </c>
      <c r="X19" s="214">
        <v>258</v>
      </c>
      <c r="Y19" s="214">
        <v>106</v>
      </c>
      <c r="Z19" s="214">
        <v>114.4</v>
      </c>
      <c r="AA19" s="214">
        <v>591.6</v>
      </c>
      <c r="AB19" s="214">
        <v>305.60000000000002</v>
      </c>
      <c r="AC19" s="214">
        <v>73.8</v>
      </c>
      <c r="AD19" s="214">
        <v>20.8</v>
      </c>
      <c r="AE19" s="214">
        <v>0</v>
      </c>
      <c r="AF19" s="214">
        <v>1638.72</v>
      </c>
      <c r="AG19" s="214">
        <v>2100.96</v>
      </c>
      <c r="AH19" s="214">
        <v>0</v>
      </c>
      <c r="AI19" s="214">
        <v>1621.44</v>
      </c>
      <c r="AJ19" s="214">
        <v>1309.2</v>
      </c>
      <c r="AK19" s="214">
        <v>679.2</v>
      </c>
      <c r="AL19" s="214">
        <v>337</v>
      </c>
      <c r="AM19" s="214">
        <v>1.2</v>
      </c>
      <c r="AN19" s="214">
        <v>47.2</v>
      </c>
      <c r="AO19" s="214">
        <v>208.8</v>
      </c>
      <c r="AP19" s="214">
        <v>306.40000000000003</v>
      </c>
      <c r="AQ19" s="214">
        <v>73.5</v>
      </c>
      <c r="AR19" s="214">
        <v>0</v>
      </c>
      <c r="AS19" s="214">
        <v>86.8</v>
      </c>
      <c r="AT19" s="214">
        <v>168</v>
      </c>
      <c r="AU19" s="214">
        <v>158</v>
      </c>
      <c r="AV19" s="214">
        <v>318</v>
      </c>
      <c r="AW19" s="214">
        <v>2</v>
      </c>
      <c r="AX19" s="214">
        <v>144</v>
      </c>
      <c r="AY19" s="214">
        <v>68.8</v>
      </c>
      <c r="AZ19" s="214">
        <v>280</v>
      </c>
      <c r="BA19" s="214">
        <v>73.2</v>
      </c>
      <c r="BB19" s="214">
        <v>236.4</v>
      </c>
      <c r="BC19" s="214">
        <v>289.2</v>
      </c>
      <c r="BD19" s="214">
        <v>236.20000000000002</v>
      </c>
      <c r="BE19" s="214">
        <v>16.8</v>
      </c>
      <c r="BF19" s="214">
        <v>943.5</v>
      </c>
      <c r="BG19" s="214">
        <v>206.4</v>
      </c>
      <c r="BH19" s="214">
        <v>14.4</v>
      </c>
      <c r="BI19" s="214">
        <v>189</v>
      </c>
      <c r="BJ19" s="214">
        <v>210.6</v>
      </c>
      <c r="BK19" s="214">
        <v>297</v>
      </c>
      <c r="BL19" s="214">
        <v>130.80000000000001</v>
      </c>
      <c r="BM19" s="214">
        <v>0</v>
      </c>
      <c r="BN19" s="214">
        <v>729.6</v>
      </c>
      <c r="BO19" s="214">
        <v>63.6</v>
      </c>
      <c r="BP19" s="214">
        <v>94.95</v>
      </c>
      <c r="BQ19" s="214">
        <v>478.1</v>
      </c>
      <c r="BR19" s="214">
        <v>432.8</v>
      </c>
      <c r="BS19" s="214">
        <v>0</v>
      </c>
      <c r="BT19" s="202">
        <f t="shared" si="0"/>
        <v>22686.568742675783</v>
      </c>
      <c r="BU19" s="203"/>
    </row>
    <row r="20" spans="1:75" ht="10.5" x14ac:dyDescent="0.25">
      <c r="A20" s="211" t="s">
        <v>446</v>
      </c>
      <c r="B20" s="214">
        <v>41.7</v>
      </c>
      <c r="C20" s="214">
        <v>407.1</v>
      </c>
      <c r="D20" s="214">
        <v>421.95</v>
      </c>
      <c r="E20" s="214">
        <v>155.80000000000001</v>
      </c>
      <c r="F20" s="214">
        <v>16</v>
      </c>
      <c r="G20" s="214">
        <v>1656.8</v>
      </c>
      <c r="H20" s="214">
        <v>1290.4000000000001</v>
      </c>
      <c r="I20" s="214">
        <v>912</v>
      </c>
      <c r="J20" s="214">
        <v>0</v>
      </c>
      <c r="K20" s="214">
        <v>153.4</v>
      </c>
      <c r="L20" s="214">
        <v>142</v>
      </c>
      <c r="M20" s="214">
        <v>0</v>
      </c>
      <c r="N20" s="214">
        <v>82</v>
      </c>
      <c r="O20" s="214">
        <v>296.26370239257903</v>
      </c>
      <c r="P20" s="214">
        <v>591.917724609375</v>
      </c>
      <c r="Q20" s="214">
        <v>19.8</v>
      </c>
      <c r="R20" s="214">
        <v>17.7</v>
      </c>
      <c r="S20" s="214">
        <v>231</v>
      </c>
      <c r="T20" s="214">
        <v>14.8</v>
      </c>
      <c r="U20" s="214">
        <v>247.20000000000002</v>
      </c>
      <c r="V20" s="214">
        <v>34.800000000000004</v>
      </c>
      <c r="W20" s="214">
        <v>436</v>
      </c>
      <c r="X20" s="214">
        <v>265.60000000000002</v>
      </c>
      <c r="Y20" s="214">
        <v>108</v>
      </c>
      <c r="Z20" s="214">
        <v>114.4</v>
      </c>
      <c r="AA20" s="214">
        <v>597.6</v>
      </c>
      <c r="AB20" s="214">
        <v>370.40000000000003</v>
      </c>
      <c r="AC20" s="214">
        <v>73.8</v>
      </c>
      <c r="AD20" s="214">
        <v>20.8</v>
      </c>
      <c r="AE20" s="214">
        <v>0</v>
      </c>
      <c r="AF20" s="214">
        <v>1536.48</v>
      </c>
      <c r="AG20" s="214">
        <v>2213.2800000000002</v>
      </c>
      <c r="AH20" s="214">
        <v>0</v>
      </c>
      <c r="AI20" s="214">
        <v>1599.8400000000001</v>
      </c>
      <c r="AJ20" s="214">
        <v>1308</v>
      </c>
      <c r="AK20" s="214">
        <v>661.6</v>
      </c>
      <c r="AL20" s="214">
        <v>313.60000000000002</v>
      </c>
      <c r="AM20" s="214">
        <v>0.8</v>
      </c>
      <c r="AN20" s="214">
        <v>51.6</v>
      </c>
      <c r="AO20" s="214">
        <v>212.4</v>
      </c>
      <c r="AP20" s="214">
        <v>301.60000000000002</v>
      </c>
      <c r="AQ20" s="214">
        <v>75</v>
      </c>
      <c r="AR20" s="214">
        <v>0</v>
      </c>
      <c r="AS20" s="214">
        <v>84</v>
      </c>
      <c r="AT20" s="214">
        <v>164.4</v>
      </c>
      <c r="AU20" s="214">
        <v>150.4</v>
      </c>
      <c r="AV20" s="214">
        <v>315.2</v>
      </c>
      <c r="AW20" s="214">
        <v>2</v>
      </c>
      <c r="AX20" s="214">
        <v>202</v>
      </c>
      <c r="AY20" s="214">
        <v>69.600000000000009</v>
      </c>
      <c r="AZ20" s="214">
        <v>268.39999999999998</v>
      </c>
      <c r="BA20" s="214">
        <v>64.8</v>
      </c>
      <c r="BB20" s="214">
        <v>414</v>
      </c>
      <c r="BC20" s="214">
        <v>452.40000000000003</v>
      </c>
      <c r="BD20" s="214">
        <v>237</v>
      </c>
      <c r="BE20" s="214">
        <v>30.7</v>
      </c>
      <c r="BF20" s="214">
        <v>960.6</v>
      </c>
      <c r="BG20" s="214">
        <v>205.8</v>
      </c>
      <c r="BH20" s="214">
        <v>13.200000000000001</v>
      </c>
      <c r="BI20" s="214">
        <v>193.8</v>
      </c>
      <c r="BJ20" s="214">
        <v>201.6</v>
      </c>
      <c r="BK20" s="214">
        <v>223.20000000000002</v>
      </c>
      <c r="BL20" s="214">
        <v>128.4</v>
      </c>
      <c r="BM20" s="214">
        <v>0</v>
      </c>
      <c r="BN20" s="214">
        <v>721.6</v>
      </c>
      <c r="BO20" s="214">
        <v>79.2</v>
      </c>
      <c r="BP20" s="214">
        <v>122.25</v>
      </c>
      <c r="BQ20" s="214">
        <v>488.6</v>
      </c>
      <c r="BR20" s="214">
        <v>406.40000000000003</v>
      </c>
      <c r="BS20" s="214">
        <v>0</v>
      </c>
      <c r="BT20" s="202">
        <f t="shared" si="0"/>
        <v>23192.981427001956</v>
      </c>
      <c r="BU20" s="203"/>
    </row>
    <row r="21" spans="1:75" ht="10.5" x14ac:dyDescent="0.25">
      <c r="A21" s="211" t="s">
        <v>447</v>
      </c>
      <c r="B21" s="214">
        <v>41.85</v>
      </c>
      <c r="C21" s="214">
        <v>403.95</v>
      </c>
      <c r="D21" s="214">
        <v>414.45</v>
      </c>
      <c r="E21" s="214">
        <v>159.4</v>
      </c>
      <c r="F21" s="214">
        <v>15.8</v>
      </c>
      <c r="G21" s="214">
        <v>1688.8</v>
      </c>
      <c r="H21" s="214">
        <v>1288</v>
      </c>
      <c r="I21" s="214">
        <v>902.4</v>
      </c>
      <c r="J21" s="214">
        <v>0</v>
      </c>
      <c r="K21" s="214">
        <v>185.8</v>
      </c>
      <c r="L21" s="214">
        <v>148.6</v>
      </c>
      <c r="M21" s="214">
        <v>0</v>
      </c>
      <c r="N21" s="214">
        <v>83.600000000000009</v>
      </c>
      <c r="O21" s="214">
        <v>287.27781677246099</v>
      </c>
      <c r="P21" s="214">
        <v>667.06790161132903</v>
      </c>
      <c r="Q21" s="214">
        <v>20.100000000000001</v>
      </c>
      <c r="R21" s="214">
        <v>18.3</v>
      </c>
      <c r="S21" s="214">
        <v>236.6</v>
      </c>
      <c r="T21" s="214">
        <v>18</v>
      </c>
      <c r="U21" s="214">
        <v>237.6</v>
      </c>
      <c r="V21" s="214">
        <v>37.800000000000004</v>
      </c>
      <c r="W21" s="214">
        <v>420.8</v>
      </c>
      <c r="X21" s="214">
        <v>272.39999999999998</v>
      </c>
      <c r="Y21" s="214">
        <v>104</v>
      </c>
      <c r="Z21" s="214">
        <v>114.8</v>
      </c>
      <c r="AA21" s="214">
        <v>607.20000000000005</v>
      </c>
      <c r="AB21" s="214">
        <v>342</v>
      </c>
      <c r="AC21" s="214">
        <v>80.400000000000006</v>
      </c>
      <c r="AD21" s="214">
        <v>16.399999999999999</v>
      </c>
      <c r="AE21" s="214">
        <v>0</v>
      </c>
      <c r="AF21" s="214">
        <v>1579.68</v>
      </c>
      <c r="AG21" s="214">
        <v>2213.2800000000002</v>
      </c>
      <c r="AH21" s="214">
        <v>0</v>
      </c>
      <c r="AI21" s="214">
        <v>1647.3600000000001</v>
      </c>
      <c r="AJ21" s="214">
        <v>1378.8</v>
      </c>
      <c r="AK21" s="214">
        <v>664.80000000000007</v>
      </c>
      <c r="AL21" s="214">
        <v>304.2</v>
      </c>
      <c r="AM21" s="214">
        <v>0.8</v>
      </c>
      <c r="AN21" s="214">
        <v>52</v>
      </c>
      <c r="AO21" s="214">
        <v>211.6</v>
      </c>
      <c r="AP21" s="214">
        <v>315.2</v>
      </c>
      <c r="AQ21" s="214">
        <v>78</v>
      </c>
      <c r="AR21" s="214">
        <v>0</v>
      </c>
      <c r="AS21" s="214">
        <v>66.8</v>
      </c>
      <c r="AT21" s="214">
        <v>172.8</v>
      </c>
      <c r="AU21" s="214">
        <v>159.6</v>
      </c>
      <c r="AV21" s="214">
        <v>318.40000000000003</v>
      </c>
      <c r="AW21" s="214">
        <v>2</v>
      </c>
      <c r="AX21" s="214">
        <v>174.4</v>
      </c>
      <c r="AY21" s="214">
        <v>72.8</v>
      </c>
      <c r="AZ21" s="214">
        <v>265.60000000000002</v>
      </c>
      <c r="BA21" s="214">
        <v>69</v>
      </c>
      <c r="BB21" s="214">
        <v>393.6</v>
      </c>
      <c r="BC21" s="214">
        <v>416.40000000000003</v>
      </c>
      <c r="BD21" s="214">
        <v>233.6</v>
      </c>
      <c r="BE21" s="214">
        <v>42.2</v>
      </c>
      <c r="BF21" s="214">
        <v>873</v>
      </c>
      <c r="BG21" s="214">
        <v>217.20000000000002</v>
      </c>
      <c r="BH21" s="214">
        <v>14.4</v>
      </c>
      <c r="BI21" s="214">
        <v>201.6</v>
      </c>
      <c r="BJ21" s="214">
        <v>186.6</v>
      </c>
      <c r="BK21" s="214">
        <v>264.60000000000002</v>
      </c>
      <c r="BL21" s="214">
        <v>129</v>
      </c>
      <c r="BM21" s="214">
        <v>0</v>
      </c>
      <c r="BN21" s="214">
        <v>684</v>
      </c>
      <c r="BO21" s="214">
        <v>65.849999999999994</v>
      </c>
      <c r="BP21" s="214">
        <v>123.15</v>
      </c>
      <c r="BQ21" s="214">
        <v>448.90000000000003</v>
      </c>
      <c r="BR21" s="214">
        <v>443.2</v>
      </c>
      <c r="BS21" s="214">
        <v>0</v>
      </c>
      <c r="BT21" s="202">
        <f t="shared" si="0"/>
        <v>23297.815718383787</v>
      </c>
      <c r="BU21" s="203"/>
    </row>
    <row r="22" spans="1:75" ht="10.5" x14ac:dyDescent="0.25">
      <c r="A22" s="211" t="s">
        <v>448</v>
      </c>
      <c r="B22" s="214">
        <v>41.550000000000004</v>
      </c>
      <c r="C22" s="214">
        <v>399.90000000000003</v>
      </c>
      <c r="D22" s="214">
        <v>429.3</v>
      </c>
      <c r="E22" s="214">
        <v>168.70000000000002</v>
      </c>
      <c r="F22" s="214">
        <v>17.600000000000001</v>
      </c>
      <c r="G22" s="214">
        <v>1692</v>
      </c>
      <c r="H22" s="214">
        <v>1276.8</v>
      </c>
      <c r="I22" s="214">
        <v>939.2</v>
      </c>
      <c r="J22" s="214">
        <v>0</v>
      </c>
      <c r="K22" s="214">
        <v>189.4</v>
      </c>
      <c r="L22" s="214">
        <v>144.6</v>
      </c>
      <c r="M22" s="214">
        <v>0</v>
      </c>
      <c r="N22" s="214">
        <v>84.8</v>
      </c>
      <c r="O22" s="214">
        <v>294.58708190918003</v>
      </c>
      <c r="P22" s="214">
        <v>679.01907348632801</v>
      </c>
      <c r="Q22" s="214">
        <v>13.200000000000001</v>
      </c>
      <c r="R22" s="214">
        <v>17.7</v>
      </c>
      <c r="S22" s="214">
        <v>260.39999999999998</v>
      </c>
      <c r="T22" s="214">
        <v>24.8</v>
      </c>
      <c r="U22" s="214">
        <v>257.60000000000002</v>
      </c>
      <c r="V22" s="214">
        <v>35.4</v>
      </c>
      <c r="W22" s="214">
        <v>411.2</v>
      </c>
      <c r="X22" s="214">
        <v>285.60000000000002</v>
      </c>
      <c r="Y22" s="214">
        <v>96.2</v>
      </c>
      <c r="Z22" s="214">
        <v>114.4</v>
      </c>
      <c r="AA22" s="214">
        <v>658.80000000000007</v>
      </c>
      <c r="AB22" s="214">
        <v>341.6</v>
      </c>
      <c r="AC22" s="214">
        <v>80.400000000000006</v>
      </c>
      <c r="AD22" s="214">
        <v>13.6</v>
      </c>
      <c r="AE22" s="214">
        <v>0</v>
      </c>
      <c r="AF22" s="214">
        <v>1612.8</v>
      </c>
      <c r="AG22" s="214">
        <v>2178.7200000000003</v>
      </c>
      <c r="AH22" s="214">
        <v>0</v>
      </c>
      <c r="AI22" s="214">
        <v>1728</v>
      </c>
      <c r="AJ22" s="214">
        <v>1066.8</v>
      </c>
      <c r="AK22" s="214">
        <v>484.8</v>
      </c>
      <c r="AL22" s="214">
        <v>320.60000000000002</v>
      </c>
      <c r="AM22" s="214">
        <v>1.2</v>
      </c>
      <c r="AN22" s="214">
        <v>126.8</v>
      </c>
      <c r="AO22" s="214">
        <v>238.4</v>
      </c>
      <c r="AP22" s="214">
        <v>348.8</v>
      </c>
      <c r="AQ22" s="214">
        <v>77.25</v>
      </c>
      <c r="AR22" s="214">
        <v>0</v>
      </c>
      <c r="AS22" s="214">
        <v>64.2</v>
      </c>
      <c r="AT22" s="214">
        <v>178.8</v>
      </c>
      <c r="AU22" s="214">
        <v>170.4</v>
      </c>
      <c r="AV22" s="214">
        <v>276.40000000000003</v>
      </c>
      <c r="AW22" s="214">
        <v>1.6</v>
      </c>
      <c r="AX22" s="214">
        <v>156</v>
      </c>
      <c r="AY22" s="214">
        <v>67.599999999999994</v>
      </c>
      <c r="AZ22" s="214">
        <v>295.60000000000002</v>
      </c>
      <c r="BA22" s="214">
        <v>72</v>
      </c>
      <c r="BB22" s="214">
        <v>361.2</v>
      </c>
      <c r="BC22" s="214">
        <v>381.6</v>
      </c>
      <c r="BD22" s="214">
        <v>252.4</v>
      </c>
      <c r="BE22" s="214">
        <v>46</v>
      </c>
      <c r="BF22" s="214">
        <v>880.2</v>
      </c>
      <c r="BG22" s="214">
        <v>208.20000000000002</v>
      </c>
      <c r="BH22" s="214">
        <v>13.8</v>
      </c>
      <c r="BI22" s="214">
        <v>205.8</v>
      </c>
      <c r="BJ22" s="214">
        <v>189</v>
      </c>
      <c r="BK22" s="214">
        <v>306</v>
      </c>
      <c r="BL22" s="214">
        <v>128.4</v>
      </c>
      <c r="BM22" s="214">
        <v>0</v>
      </c>
      <c r="BN22" s="214">
        <v>678.4</v>
      </c>
      <c r="BO22" s="214">
        <v>86.100000000000009</v>
      </c>
      <c r="BP22" s="214">
        <v>117.60000000000001</v>
      </c>
      <c r="BQ22" s="214">
        <v>440.3</v>
      </c>
      <c r="BR22" s="214">
        <v>426</v>
      </c>
      <c r="BS22" s="214">
        <v>0</v>
      </c>
      <c r="BT22" s="202">
        <f t="shared" si="0"/>
        <v>23156.126155395508</v>
      </c>
      <c r="BU22" s="203"/>
    </row>
    <row r="23" spans="1:75" ht="10.5" x14ac:dyDescent="0.25">
      <c r="A23" s="211" t="s">
        <v>449</v>
      </c>
      <c r="B23" s="214">
        <v>45</v>
      </c>
      <c r="C23" s="214">
        <v>381.3</v>
      </c>
      <c r="D23" s="214">
        <v>449.55</v>
      </c>
      <c r="E23" s="214">
        <v>180.8</v>
      </c>
      <c r="F23" s="214">
        <v>29.2</v>
      </c>
      <c r="G23" s="214">
        <v>1897.6000000000001</v>
      </c>
      <c r="H23" s="214">
        <v>1392.8</v>
      </c>
      <c r="I23" s="214">
        <v>987.2</v>
      </c>
      <c r="J23" s="214">
        <v>0</v>
      </c>
      <c r="K23" s="214">
        <v>175.20000000000002</v>
      </c>
      <c r="L23" s="214">
        <v>151</v>
      </c>
      <c r="M23" s="214">
        <v>0</v>
      </c>
      <c r="N23" s="214">
        <v>82</v>
      </c>
      <c r="O23" s="214">
        <v>309.17092895507801</v>
      </c>
      <c r="P23" s="214">
        <v>694.41351318359398</v>
      </c>
      <c r="Q23" s="214">
        <v>13.200000000000001</v>
      </c>
      <c r="R23" s="214">
        <v>18</v>
      </c>
      <c r="S23" s="214">
        <v>267.60000000000002</v>
      </c>
      <c r="T23" s="214">
        <v>17.2</v>
      </c>
      <c r="U23" s="214">
        <v>280.8</v>
      </c>
      <c r="V23" s="214">
        <v>36</v>
      </c>
      <c r="W23" s="214">
        <v>444.40000000000003</v>
      </c>
      <c r="X23" s="214">
        <v>322.40000000000003</v>
      </c>
      <c r="Y23" s="214">
        <v>89.4</v>
      </c>
      <c r="Z23" s="214">
        <v>116.4</v>
      </c>
      <c r="AA23" s="214">
        <v>698.4</v>
      </c>
      <c r="AB23" s="214">
        <v>353.2</v>
      </c>
      <c r="AC23" s="214">
        <v>78.600000000000009</v>
      </c>
      <c r="AD23" s="214">
        <v>9.6</v>
      </c>
      <c r="AE23" s="214">
        <v>0</v>
      </c>
      <c r="AF23" s="214">
        <v>1572.48</v>
      </c>
      <c r="AG23" s="214">
        <v>2240.64</v>
      </c>
      <c r="AH23" s="214">
        <v>0</v>
      </c>
      <c r="AI23" s="214">
        <v>1748.16</v>
      </c>
      <c r="AJ23" s="214">
        <v>1143.6000000000001</v>
      </c>
      <c r="AK23" s="214">
        <v>516</v>
      </c>
      <c r="AL23" s="214">
        <v>343</v>
      </c>
      <c r="AM23" s="214">
        <v>1.6</v>
      </c>
      <c r="AN23" s="214">
        <v>146</v>
      </c>
      <c r="AO23" s="214">
        <v>252.4</v>
      </c>
      <c r="AP23" s="214">
        <v>360</v>
      </c>
      <c r="AQ23" s="214">
        <v>86.100000000000009</v>
      </c>
      <c r="AR23" s="214">
        <v>0</v>
      </c>
      <c r="AS23" s="214">
        <v>87.4</v>
      </c>
      <c r="AT23" s="214">
        <v>184.8</v>
      </c>
      <c r="AU23" s="214">
        <v>176</v>
      </c>
      <c r="AV23" s="214">
        <v>287.60000000000002</v>
      </c>
      <c r="AW23" s="214">
        <v>2</v>
      </c>
      <c r="AX23" s="214">
        <v>196.4</v>
      </c>
      <c r="AY23" s="214">
        <v>68</v>
      </c>
      <c r="AZ23" s="214">
        <v>320.8</v>
      </c>
      <c r="BA23" s="214">
        <v>81</v>
      </c>
      <c r="BB23" s="214">
        <v>346.8</v>
      </c>
      <c r="BC23" s="214">
        <v>375.6</v>
      </c>
      <c r="BD23" s="214">
        <v>276</v>
      </c>
      <c r="BE23" s="214">
        <v>20.6</v>
      </c>
      <c r="BF23" s="214">
        <v>976.2</v>
      </c>
      <c r="BG23" s="214">
        <v>229.20000000000002</v>
      </c>
      <c r="BH23" s="214">
        <v>14.4</v>
      </c>
      <c r="BI23" s="214">
        <v>228.6</v>
      </c>
      <c r="BJ23" s="214">
        <v>215.4</v>
      </c>
      <c r="BK23" s="214">
        <v>320.40000000000003</v>
      </c>
      <c r="BL23" s="214">
        <v>128.4</v>
      </c>
      <c r="BM23" s="214">
        <v>0</v>
      </c>
      <c r="BN23" s="214">
        <v>625.6</v>
      </c>
      <c r="BO23" s="214">
        <v>67.5</v>
      </c>
      <c r="BP23" s="214">
        <v>130.65</v>
      </c>
      <c r="BQ23" s="214">
        <v>483.2</v>
      </c>
      <c r="BR23" s="214">
        <v>445.6</v>
      </c>
      <c r="BS23" s="214">
        <v>0</v>
      </c>
      <c r="BT23" s="202">
        <f t="shared" si="0"/>
        <v>24218.564442138671</v>
      </c>
      <c r="BU23" s="203"/>
    </row>
    <row r="24" spans="1:75" ht="10.5" x14ac:dyDescent="0.25">
      <c r="A24" s="211" t="s">
        <v>450</v>
      </c>
      <c r="B24" s="214">
        <v>48.300000000000004</v>
      </c>
      <c r="C24" s="214">
        <v>304.05</v>
      </c>
      <c r="D24" s="214">
        <v>445.95</v>
      </c>
      <c r="E24" s="214">
        <v>183.5</v>
      </c>
      <c r="F24" s="214">
        <v>33.799999999999997</v>
      </c>
      <c r="G24" s="214">
        <v>1945.6000000000001</v>
      </c>
      <c r="H24" s="214">
        <v>1408.8</v>
      </c>
      <c r="I24" s="214">
        <v>1010.4</v>
      </c>
      <c r="J24" s="214">
        <v>0</v>
      </c>
      <c r="K24" s="214">
        <v>148.80000000000001</v>
      </c>
      <c r="L24" s="214">
        <v>149.80000000000001</v>
      </c>
      <c r="M24" s="214">
        <v>0</v>
      </c>
      <c r="N24" s="214">
        <v>84.4</v>
      </c>
      <c r="O24" s="214">
        <v>322.48692321777401</v>
      </c>
      <c r="P24" s="214">
        <v>533.68618774414108</v>
      </c>
      <c r="Q24" s="214">
        <v>13.5</v>
      </c>
      <c r="R24" s="214">
        <v>18</v>
      </c>
      <c r="S24" s="214">
        <v>268.8</v>
      </c>
      <c r="T24" s="214">
        <v>18.400000000000002</v>
      </c>
      <c r="U24" s="214">
        <v>288.8</v>
      </c>
      <c r="V24" s="214">
        <v>32.4</v>
      </c>
      <c r="W24" s="214">
        <v>452.40000000000003</v>
      </c>
      <c r="X24" s="214">
        <v>353.6</v>
      </c>
      <c r="Y24" s="214">
        <v>101.8</v>
      </c>
      <c r="Z24" s="214">
        <v>116.4</v>
      </c>
      <c r="AA24" s="214">
        <v>688.80000000000007</v>
      </c>
      <c r="AB24" s="214">
        <v>337.2</v>
      </c>
      <c r="AC24" s="214">
        <v>68.400000000000006</v>
      </c>
      <c r="AD24" s="214">
        <v>6.4</v>
      </c>
      <c r="AE24" s="214">
        <v>0</v>
      </c>
      <c r="AF24" s="214">
        <v>1504.8</v>
      </c>
      <c r="AG24" s="214">
        <v>2132.64</v>
      </c>
      <c r="AH24" s="214">
        <v>0</v>
      </c>
      <c r="AI24" s="214">
        <v>1781.28</v>
      </c>
      <c r="AJ24" s="214">
        <v>1281.6000000000001</v>
      </c>
      <c r="AK24" s="214">
        <v>672.80000000000007</v>
      </c>
      <c r="AL24" s="214">
        <v>358.40000000000003</v>
      </c>
      <c r="AM24" s="214">
        <v>2.4</v>
      </c>
      <c r="AN24" s="214">
        <v>144.80000000000001</v>
      </c>
      <c r="AO24" s="214">
        <v>276</v>
      </c>
      <c r="AP24" s="214">
        <v>370.40000000000003</v>
      </c>
      <c r="AQ24" s="214">
        <v>83.100000000000009</v>
      </c>
      <c r="AR24" s="214">
        <v>0</v>
      </c>
      <c r="AS24" s="214">
        <v>92</v>
      </c>
      <c r="AT24" s="214">
        <v>195.6</v>
      </c>
      <c r="AU24" s="214">
        <v>186.8</v>
      </c>
      <c r="AV24" s="214">
        <v>279.60000000000002</v>
      </c>
      <c r="AW24" s="214">
        <v>2</v>
      </c>
      <c r="AX24" s="214">
        <v>127.2</v>
      </c>
      <c r="AY24" s="214">
        <v>69.600000000000009</v>
      </c>
      <c r="AZ24" s="214">
        <v>334</v>
      </c>
      <c r="BA24" s="214">
        <v>84.600000000000009</v>
      </c>
      <c r="BB24" s="214">
        <v>260.39999999999998</v>
      </c>
      <c r="BC24" s="214">
        <v>235.20000000000002</v>
      </c>
      <c r="BD24" s="214">
        <v>288.8</v>
      </c>
      <c r="BE24" s="214">
        <v>17</v>
      </c>
      <c r="BF24" s="214">
        <v>1029.5999999999999</v>
      </c>
      <c r="BG24" s="214">
        <v>253.20000000000002</v>
      </c>
      <c r="BH24" s="214">
        <v>13.8</v>
      </c>
      <c r="BI24" s="214">
        <v>229.8</v>
      </c>
      <c r="BJ24" s="214">
        <v>237</v>
      </c>
      <c r="BK24" s="214">
        <v>333</v>
      </c>
      <c r="BL24" s="214">
        <v>129</v>
      </c>
      <c r="BM24" s="214">
        <v>0</v>
      </c>
      <c r="BN24" s="214">
        <v>732</v>
      </c>
      <c r="BO24" s="214">
        <v>53.25</v>
      </c>
      <c r="BP24" s="214">
        <v>118.2</v>
      </c>
      <c r="BQ24" s="214">
        <v>477.40000000000003</v>
      </c>
      <c r="BR24" s="214">
        <v>446</v>
      </c>
      <c r="BS24" s="214">
        <v>0</v>
      </c>
      <c r="BT24" s="202">
        <f t="shared" si="0"/>
        <v>24217.743110961914</v>
      </c>
      <c r="BU24" s="203"/>
    </row>
    <row r="25" spans="1:75" ht="10.5" x14ac:dyDescent="0.25">
      <c r="A25" s="211" t="s">
        <v>451</v>
      </c>
      <c r="B25" s="214">
        <v>49.65</v>
      </c>
      <c r="C25" s="214">
        <v>304.8</v>
      </c>
      <c r="D25" s="214">
        <v>417.75</v>
      </c>
      <c r="E25" s="214">
        <v>183.70000000000002</v>
      </c>
      <c r="F25" s="214">
        <v>31.400000000000002</v>
      </c>
      <c r="G25" s="214">
        <v>1999.2</v>
      </c>
      <c r="H25" s="214">
        <v>1424.8</v>
      </c>
      <c r="I25" s="214">
        <v>1008</v>
      </c>
      <c r="J25" s="214">
        <v>0</v>
      </c>
      <c r="K25" s="214">
        <v>162</v>
      </c>
      <c r="L25" s="214">
        <v>154.80000000000001</v>
      </c>
      <c r="M25" s="214">
        <v>0</v>
      </c>
      <c r="N25" s="214">
        <v>84.600000000000009</v>
      </c>
      <c r="O25" s="214">
        <v>328.96479797363304</v>
      </c>
      <c r="P25" s="214">
        <v>560.21426391601608</v>
      </c>
      <c r="Q25" s="214">
        <v>19.5</v>
      </c>
      <c r="R25" s="214">
        <v>18.3</v>
      </c>
      <c r="S25" s="214">
        <v>277.2</v>
      </c>
      <c r="T25" s="214">
        <v>14.8</v>
      </c>
      <c r="U25" s="214">
        <v>293.60000000000002</v>
      </c>
      <c r="V25" s="214">
        <v>33</v>
      </c>
      <c r="W25" s="214">
        <v>449.6</v>
      </c>
      <c r="X25" s="214">
        <v>339.2</v>
      </c>
      <c r="Y25" s="214">
        <v>103</v>
      </c>
      <c r="Z25" s="214">
        <v>116.8</v>
      </c>
      <c r="AA25" s="214">
        <v>642</v>
      </c>
      <c r="AB25" s="214">
        <v>346</v>
      </c>
      <c r="AC25" s="214">
        <v>70.2</v>
      </c>
      <c r="AD25" s="214">
        <v>5.2</v>
      </c>
      <c r="AE25" s="214">
        <v>0</v>
      </c>
      <c r="AF25" s="214">
        <v>1473.1200000000001</v>
      </c>
      <c r="AG25" s="214">
        <v>2147.04</v>
      </c>
      <c r="AH25" s="214">
        <v>0</v>
      </c>
      <c r="AI25" s="214">
        <v>1801.44</v>
      </c>
      <c r="AJ25" s="214">
        <v>1284</v>
      </c>
      <c r="AK25" s="214">
        <v>695.2</v>
      </c>
      <c r="AL25" s="214">
        <v>373.2</v>
      </c>
      <c r="AM25" s="214">
        <v>2</v>
      </c>
      <c r="AN25" s="214">
        <v>143.20000000000002</v>
      </c>
      <c r="AO25" s="214">
        <v>271.60000000000002</v>
      </c>
      <c r="AP25" s="214">
        <v>372.8</v>
      </c>
      <c r="AQ25" s="214">
        <v>83.100000000000009</v>
      </c>
      <c r="AR25" s="214">
        <v>0</v>
      </c>
      <c r="AS25" s="214">
        <v>93.2</v>
      </c>
      <c r="AT25" s="214">
        <v>210</v>
      </c>
      <c r="AU25" s="214">
        <v>195.20000000000002</v>
      </c>
      <c r="AV25" s="214">
        <v>229.20000000000002</v>
      </c>
      <c r="AW25" s="214">
        <v>2</v>
      </c>
      <c r="AX25" s="214">
        <v>151.6</v>
      </c>
      <c r="AY25" s="214">
        <v>65.599999999999994</v>
      </c>
      <c r="AZ25" s="214">
        <v>342.8</v>
      </c>
      <c r="BA25" s="214">
        <v>94.2</v>
      </c>
      <c r="BB25" s="214">
        <v>288</v>
      </c>
      <c r="BC25" s="214">
        <v>255.6</v>
      </c>
      <c r="BD25" s="214">
        <v>301.40000000000003</v>
      </c>
      <c r="BE25" s="214">
        <v>16.600000000000001</v>
      </c>
      <c r="BF25" s="214">
        <v>1041.5999999999999</v>
      </c>
      <c r="BG25" s="214">
        <v>268.2</v>
      </c>
      <c r="BH25" s="214">
        <v>15</v>
      </c>
      <c r="BI25" s="214">
        <v>247.8</v>
      </c>
      <c r="BJ25" s="214">
        <v>254.4</v>
      </c>
      <c r="BK25" s="214">
        <v>328.2</v>
      </c>
      <c r="BL25" s="214">
        <v>129.6</v>
      </c>
      <c r="BM25" s="214">
        <v>0</v>
      </c>
      <c r="BN25" s="214">
        <v>744.80000000000007</v>
      </c>
      <c r="BO25" s="214">
        <v>53.85</v>
      </c>
      <c r="BP25" s="214">
        <v>119.7</v>
      </c>
      <c r="BQ25" s="214">
        <v>480.6</v>
      </c>
      <c r="BR25" s="214">
        <v>457.2</v>
      </c>
      <c r="BS25" s="214">
        <v>0</v>
      </c>
      <c r="BT25" s="202">
        <f t="shared" si="0"/>
        <v>24471.329061889643</v>
      </c>
      <c r="BU25" s="203"/>
    </row>
    <row r="26" spans="1:75" ht="10.5" x14ac:dyDescent="0.25">
      <c r="A26" s="211" t="s">
        <v>452</v>
      </c>
      <c r="B26" s="214">
        <v>49.95</v>
      </c>
      <c r="C26" s="214">
        <v>292.8</v>
      </c>
      <c r="D26" s="214">
        <v>380.25</v>
      </c>
      <c r="E26" s="214">
        <v>173.3</v>
      </c>
      <c r="F26" s="214">
        <v>31.5</v>
      </c>
      <c r="G26" s="214">
        <v>2014.4</v>
      </c>
      <c r="H26" s="214">
        <v>1332</v>
      </c>
      <c r="I26" s="214">
        <v>987.2</v>
      </c>
      <c r="J26" s="214">
        <v>0</v>
      </c>
      <c r="K26" s="214">
        <v>128.6</v>
      </c>
      <c r="L26" s="214">
        <v>159.20000000000002</v>
      </c>
      <c r="M26" s="214">
        <v>0</v>
      </c>
      <c r="N26" s="214">
        <v>82.600000000000009</v>
      </c>
      <c r="O26" s="214">
        <v>338.40794372558599</v>
      </c>
      <c r="P26" s="214">
        <v>448.38619995117205</v>
      </c>
      <c r="Q26" s="214">
        <v>20.100000000000001</v>
      </c>
      <c r="R26" s="214">
        <v>18</v>
      </c>
      <c r="S26" s="214">
        <v>272</v>
      </c>
      <c r="T26" s="214">
        <v>14</v>
      </c>
      <c r="U26" s="214">
        <v>292.8</v>
      </c>
      <c r="V26" s="214">
        <v>33</v>
      </c>
      <c r="W26" s="214">
        <v>464</v>
      </c>
      <c r="X26" s="214">
        <v>324.8</v>
      </c>
      <c r="Y26" s="214">
        <v>87.4</v>
      </c>
      <c r="Z26" s="214">
        <v>116.4</v>
      </c>
      <c r="AA26" s="214">
        <v>648</v>
      </c>
      <c r="AB26" s="214">
        <v>350.8</v>
      </c>
      <c r="AC26" s="214">
        <v>70.2</v>
      </c>
      <c r="AD26" s="214">
        <v>5.2</v>
      </c>
      <c r="AE26" s="214">
        <v>0</v>
      </c>
      <c r="AF26" s="214">
        <v>1369.44</v>
      </c>
      <c r="AG26" s="214">
        <v>2109.6</v>
      </c>
      <c r="AH26" s="214">
        <v>0</v>
      </c>
      <c r="AI26" s="214">
        <v>1759.68</v>
      </c>
      <c r="AJ26" s="214">
        <v>1255.2</v>
      </c>
      <c r="AK26" s="214">
        <v>658.4</v>
      </c>
      <c r="AL26" s="214">
        <v>370.6</v>
      </c>
      <c r="AM26" s="214">
        <v>2.4</v>
      </c>
      <c r="AN26" s="214">
        <v>134</v>
      </c>
      <c r="AO26" s="214">
        <v>275.60000000000002</v>
      </c>
      <c r="AP26" s="214">
        <v>352</v>
      </c>
      <c r="AQ26" s="214">
        <v>80.55</v>
      </c>
      <c r="AR26" s="214">
        <v>0</v>
      </c>
      <c r="AS26" s="214">
        <v>90.8</v>
      </c>
      <c r="AT26" s="214">
        <v>205.20000000000002</v>
      </c>
      <c r="AU26" s="214">
        <v>196</v>
      </c>
      <c r="AV26" s="214">
        <v>85.600000000000009</v>
      </c>
      <c r="AW26" s="214">
        <v>2</v>
      </c>
      <c r="AX26" s="214">
        <v>152.4</v>
      </c>
      <c r="AY26" s="214">
        <v>66.400000000000006</v>
      </c>
      <c r="AZ26" s="214">
        <v>338.8</v>
      </c>
      <c r="BA26" s="214">
        <v>91.2</v>
      </c>
      <c r="BB26" s="214">
        <v>259.2</v>
      </c>
      <c r="BC26" s="214">
        <v>265.2</v>
      </c>
      <c r="BD26" s="214">
        <v>297</v>
      </c>
      <c r="BE26" s="214">
        <v>17.100000000000001</v>
      </c>
      <c r="BF26" s="214">
        <v>1020.9</v>
      </c>
      <c r="BG26" s="214">
        <v>265.8</v>
      </c>
      <c r="BH26" s="214">
        <v>14.4</v>
      </c>
      <c r="BI26" s="214">
        <v>243</v>
      </c>
      <c r="BJ26" s="214">
        <v>246</v>
      </c>
      <c r="BK26" s="214">
        <v>328.8</v>
      </c>
      <c r="BL26" s="214">
        <v>130.80000000000001</v>
      </c>
      <c r="BM26" s="214">
        <v>0</v>
      </c>
      <c r="BN26" s="214">
        <v>696.80000000000007</v>
      </c>
      <c r="BO26" s="214">
        <v>76.05</v>
      </c>
      <c r="BP26" s="214">
        <v>111</v>
      </c>
      <c r="BQ26" s="214">
        <v>475.6</v>
      </c>
      <c r="BR26" s="214">
        <v>434.40000000000003</v>
      </c>
      <c r="BS26" s="214">
        <v>0</v>
      </c>
      <c r="BT26" s="202">
        <f t="shared" si="0"/>
        <v>23613.21414367676</v>
      </c>
      <c r="BU26" s="203"/>
    </row>
    <row r="27" spans="1:75" ht="10.5" x14ac:dyDescent="0.25">
      <c r="A27" s="211" t="s">
        <v>453</v>
      </c>
      <c r="B27" s="214">
        <v>49.65</v>
      </c>
      <c r="C27" s="214">
        <v>285.3</v>
      </c>
      <c r="D27" s="214">
        <v>399.3</v>
      </c>
      <c r="E27" s="214">
        <v>167.5</v>
      </c>
      <c r="F27" s="214">
        <v>32.9</v>
      </c>
      <c r="G27" s="214">
        <v>1968.8</v>
      </c>
      <c r="H27" s="214">
        <v>1313.6000000000001</v>
      </c>
      <c r="I27" s="214">
        <v>960</v>
      </c>
      <c r="J27" s="214">
        <v>0</v>
      </c>
      <c r="K27" s="214">
        <v>126.4</v>
      </c>
      <c r="L27" s="214">
        <v>156.4</v>
      </c>
      <c r="M27" s="214">
        <v>0</v>
      </c>
      <c r="N27" s="214">
        <v>82.8</v>
      </c>
      <c r="O27" s="214">
        <v>331.59753417968699</v>
      </c>
      <c r="P27" s="214">
        <v>431.87628173828102</v>
      </c>
      <c r="Q27" s="214">
        <v>13.8</v>
      </c>
      <c r="R27" s="214">
        <v>18.600000000000001</v>
      </c>
      <c r="S27" s="214">
        <v>271</v>
      </c>
      <c r="T27" s="214">
        <v>13.6</v>
      </c>
      <c r="U27" s="214">
        <v>290.40000000000003</v>
      </c>
      <c r="V27" s="214">
        <v>34.800000000000004</v>
      </c>
      <c r="W27" s="214">
        <v>456.40000000000003</v>
      </c>
      <c r="X27" s="214">
        <v>313.2</v>
      </c>
      <c r="Y27" s="214">
        <v>77.2</v>
      </c>
      <c r="Z27" s="214">
        <v>117.2</v>
      </c>
      <c r="AA27" s="214">
        <v>667.2</v>
      </c>
      <c r="AB27" s="214">
        <v>326</v>
      </c>
      <c r="AC27" s="214">
        <v>78.600000000000009</v>
      </c>
      <c r="AD27" s="214">
        <v>4.8</v>
      </c>
      <c r="AE27" s="214">
        <v>0</v>
      </c>
      <c r="AF27" s="214">
        <v>1344.96</v>
      </c>
      <c r="AG27" s="214">
        <v>2105.2800000000002</v>
      </c>
      <c r="AH27" s="214">
        <v>0</v>
      </c>
      <c r="AI27" s="214">
        <v>1686.24</v>
      </c>
      <c r="AJ27" s="214">
        <v>1107.6000000000001</v>
      </c>
      <c r="AK27" s="214">
        <v>571.20000000000005</v>
      </c>
      <c r="AL27" s="214">
        <v>366.40000000000003</v>
      </c>
      <c r="AM27" s="214">
        <v>2.8000000000000003</v>
      </c>
      <c r="AN27" s="214">
        <v>121.60000000000001</v>
      </c>
      <c r="AO27" s="214">
        <v>272.8</v>
      </c>
      <c r="AP27" s="214">
        <v>352.8</v>
      </c>
      <c r="AQ27" s="214">
        <v>81.150000000000006</v>
      </c>
      <c r="AR27" s="214">
        <v>0</v>
      </c>
      <c r="AS27" s="214">
        <v>91</v>
      </c>
      <c r="AT27" s="214">
        <v>190.8</v>
      </c>
      <c r="AU27" s="214">
        <v>193.20000000000002</v>
      </c>
      <c r="AV27" s="214">
        <v>51.6</v>
      </c>
      <c r="AW27" s="214">
        <v>2.4</v>
      </c>
      <c r="AX27" s="214">
        <v>127.2</v>
      </c>
      <c r="AY27" s="214">
        <v>66.400000000000006</v>
      </c>
      <c r="AZ27" s="214">
        <v>334.40000000000003</v>
      </c>
      <c r="BA27" s="214">
        <v>83.4</v>
      </c>
      <c r="BB27" s="214">
        <v>210</v>
      </c>
      <c r="BC27" s="214">
        <v>258</v>
      </c>
      <c r="BD27" s="214">
        <v>285.60000000000002</v>
      </c>
      <c r="BE27" s="214">
        <v>16.7</v>
      </c>
      <c r="BF27" s="214">
        <v>1002.9</v>
      </c>
      <c r="BG27" s="214">
        <v>257.39999999999998</v>
      </c>
      <c r="BH27" s="214">
        <v>13.8</v>
      </c>
      <c r="BI27" s="214">
        <v>244.20000000000002</v>
      </c>
      <c r="BJ27" s="214">
        <v>247.20000000000002</v>
      </c>
      <c r="BK27" s="214">
        <v>314.40000000000003</v>
      </c>
      <c r="BL27" s="214">
        <v>131.4</v>
      </c>
      <c r="BM27" s="214">
        <v>0</v>
      </c>
      <c r="BN27" s="214">
        <v>695.2</v>
      </c>
      <c r="BO27" s="214">
        <v>72</v>
      </c>
      <c r="BP27" s="214">
        <v>116.10000000000001</v>
      </c>
      <c r="BQ27" s="214">
        <v>495.6</v>
      </c>
      <c r="BR27" s="214">
        <v>471.2</v>
      </c>
      <c r="BS27" s="214">
        <v>0</v>
      </c>
      <c r="BT27" s="202">
        <f t="shared" si="0"/>
        <v>22973.853815917981</v>
      </c>
      <c r="BU27" s="203"/>
    </row>
    <row r="28" spans="1:75" ht="10.5" x14ac:dyDescent="0.25">
      <c r="A28" s="211" t="s">
        <v>454</v>
      </c>
      <c r="B28" s="214">
        <v>45</v>
      </c>
      <c r="C28" s="214">
        <v>277.95</v>
      </c>
      <c r="D28" s="214">
        <v>404.85</v>
      </c>
      <c r="E28" s="214">
        <v>161.5</v>
      </c>
      <c r="F28" s="214">
        <v>31.900000000000002</v>
      </c>
      <c r="G28" s="214">
        <v>1849.6000000000001</v>
      </c>
      <c r="H28" s="214">
        <v>1259.2</v>
      </c>
      <c r="I28" s="214">
        <v>927.2</v>
      </c>
      <c r="J28" s="214">
        <v>0</v>
      </c>
      <c r="K28" s="214">
        <v>124.8</v>
      </c>
      <c r="L28" s="214">
        <v>154.20000000000002</v>
      </c>
      <c r="M28" s="214">
        <v>0</v>
      </c>
      <c r="N28" s="214">
        <v>84</v>
      </c>
      <c r="O28" s="214">
        <v>343.91584777832099</v>
      </c>
      <c r="P28" s="214">
        <v>393.70191955566401</v>
      </c>
      <c r="Q28" s="214">
        <v>16.2</v>
      </c>
      <c r="R28" s="214">
        <v>18</v>
      </c>
      <c r="S28" s="214">
        <v>257.60000000000002</v>
      </c>
      <c r="T28" s="214">
        <v>12.4</v>
      </c>
      <c r="U28" s="214">
        <v>280</v>
      </c>
      <c r="V28" s="214">
        <v>33.6</v>
      </c>
      <c r="W28" s="214">
        <v>414</v>
      </c>
      <c r="X28" s="214">
        <v>284.40000000000003</v>
      </c>
      <c r="Y28" s="214">
        <v>70.2</v>
      </c>
      <c r="Z28" s="214">
        <v>116.4</v>
      </c>
      <c r="AA28" s="214">
        <v>608.4</v>
      </c>
      <c r="AB28" s="214">
        <v>303.2</v>
      </c>
      <c r="AC28" s="214">
        <v>75</v>
      </c>
      <c r="AD28" s="214">
        <v>5.2</v>
      </c>
      <c r="AE28" s="214">
        <v>0</v>
      </c>
      <c r="AF28" s="214">
        <v>1321.92</v>
      </c>
      <c r="AG28" s="214">
        <v>1932.48</v>
      </c>
      <c r="AH28" s="214">
        <v>0</v>
      </c>
      <c r="AI28" s="214">
        <v>1673.28</v>
      </c>
      <c r="AJ28" s="214">
        <v>840</v>
      </c>
      <c r="AK28" s="214">
        <v>479.2</v>
      </c>
      <c r="AL28" s="214">
        <v>334.8</v>
      </c>
      <c r="AM28" s="214">
        <v>3.2</v>
      </c>
      <c r="AN28" s="214">
        <v>111.2</v>
      </c>
      <c r="AO28" s="214">
        <v>258.8</v>
      </c>
      <c r="AP28" s="214">
        <v>327.2</v>
      </c>
      <c r="AQ28" s="214">
        <v>85.05</v>
      </c>
      <c r="AR28" s="214">
        <v>0</v>
      </c>
      <c r="AS28" s="214">
        <v>80.600000000000009</v>
      </c>
      <c r="AT28" s="214">
        <v>163.20000000000002</v>
      </c>
      <c r="AU28" s="214">
        <v>172.8</v>
      </c>
      <c r="AV28" s="214">
        <v>191.20000000000002</v>
      </c>
      <c r="AW28" s="214">
        <v>2</v>
      </c>
      <c r="AX28" s="214">
        <v>146.80000000000001</v>
      </c>
      <c r="AY28" s="214">
        <v>66</v>
      </c>
      <c r="AZ28" s="214">
        <v>308.8</v>
      </c>
      <c r="BA28" s="214">
        <v>68.400000000000006</v>
      </c>
      <c r="BB28" s="214">
        <v>177.6</v>
      </c>
      <c r="BC28" s="214">
        <v>249.6</v>
      </c>
      <c r="BD28" s="214">
        <v>276</v>
      </c>
      <c r="BE28" s="214">
        <v>16.5</v>
      </c>
      <c r="BF28" s="214">
        <v>940.5</v>
      </c>
      <c r="BG28" s="214">
        <v>248.4</v>
      </c>
      <c r="BH28" s="214">
        <v>14.4</v>
      </c>
      <c r="BI28" s="214">
        <v>227.4</v>
      </c>
      <c r="BJ28" s="214">
        <v>238.8</v>
      </c>
      <c r="BK28" s="214">
        <v>285</v>
      </c>
      <c r="BL28" s="214">
        <v>130.80000000000001</v>
      </c>
      <c r="BM28" s="214">
        <v>0</v>
      </c>
      <c r="BN28" s="214">
        <v>672</v>
      </c>
      <c r="BO28" s="214">
        <v>70.8</v>
      </c>
      <c r="BP28" s="214">
        <v>110.55</v>
      </c>
      <c r="BQ28" s="214">
        <v>513</v>
      </c>
      <c r="BR28" s="214">
        <v>475.6</v>
      </c>
      <c r="BS28" s="214">
        <v>0</v>
      </c>
      <c r="BT28" s="202">
        <f t="shared" si="0"/>
        <v>21766.297767333985</v>
      </c>
      <c r="BU28" s="203"/>
    </row>
    <row r="29" spans="1:75" ht="10.5" x14ac:dyDescent="0.25">
      <c r="A29" s="211" t="s">
        <v>455</v>
      </c>
      <c r="B29" s="214">
        <v>45.300000000000004</v>
      </c>
      <c r="C29" s="214">
        <v>265.35000000000002</v>
      </c>
      <c r="D29" s="214">
        <v>403.05</v>
      </c>
      <c r="E29" s="214">
        <v>150</v>
      </c>
      <c r="F29" s="214">
        <v>29.3</v>
      </c>
      <c r="G29" s="214">
        <v>1665.6000000000001</v>
      </c>
      <c r="H29" s="214">
        <v>1137.6000000000001</v>
      </c>
      <c r="I29" s="214">
        <v>853.6</v>
      </c>
      <c r="J29" s="214">
        <v>0</v>
      </c>
      <c r="K29" s="214">
        <v>125.60000000000001</v>
      </c>
      <c r="L29" s="214">
        <v>149</v>
      </c>
      <c r="M29" s="214">
        <v>0</v>
      </c>
      <c r="N29" s="214">
        <v>82.4</v>
      </c>
      <c r="O29" s="214">
        <v>330.10797119140602</v>
      </c>
      <c r="P29" s="214">
        <v>413.62739562988304</v>
      </c>
      <c r="Q29" s="214">
        <v>13.5</v>
      </c>
      <c r="R29" s="214">
        <v>18.3</v>
      </c>
      <c r="S29" s="214">
        <v>230</v>
      </c>
      <c r="T29" s="214">
        <v>11.6</v>
      </c>
      <c r="U29" s="214">
        <v>247.20000000000002</v>
      </c>
      <c r="V29" s="214">
        <v>32.4</v>
      </c>
      <c r="W29" s="214">
        <v>378</v>
      </c>
      <c r="X29" s="214">
        <v>262.8</v>
      </c>
      <c r="Y29" s="214">
        <v>76.400000000000006</v>
      </c>
      <c r="Z29" s="214">
        <v>116.4</v>
      </c>
      <c r="AA29" s="214">
        <v>516</v>
      </c>
      <c r="AB29" s="214">
        <v>292.40000000000003</v>
      </c>
      <c r="AC29" s="214">
        <v>63.6</v>
      </c>
      <c r="AD29" s="214">
        <v>5.2</v>
      </c>
      <c r="AE29" s="214">
        <v>0</v>
      </c>
      <c r="AF29" s="214">
        <v>1198.08</v>
      </c>
      <c r="AG29" s="214">
        <v>1765.44</v>
      </c>
      <c r="AH29" s="214">
        <v>0</v>
      </c>
      <c r="AI29" s="214">
        <v>1517.76</v>
      </c>
      <c r="AJ29" s="214">
        <v>1190.4000000000001</v>
      </c>
      <c r="AK29" s="214">
        <v>584.80000000000007</v>
      </c>
      <c r="AL29" s="214">
        <v>295.2</v>
      </c>
      <c r="AM29" s="214">
        <v>2.8000000000000003</v>
      </c>
      <c r="AN29" s="214">
        <v>109.2</v>
      </c>
      <c r="AO29" s="214">
        <v>218</v>
      </c>
      <c r="AP29" s="214">
        <v>267.2</v>
      </c>
      <c r="AQ29" s="214">
        <v>72.75</v>
      </c>
      <c r="AR29" s="214">
        <v>0</v>
      </c>
      <c r="AS29" s="214">
        <v>66.599999999999994</v>
      </c>
      <c r="AT29" s="214">
        <v>133.19999999999999</v>
      </c>
      <c r="AU29" s="214">
        <v>143.20000000000002</v>
      </c>
      <c r="AV29" s="214">
        <v>275.2</v>
      </c>
      <c r="AW29" s="214">
        <v>2</v>
      </c>
      <c r="AX29" s="214">
        <v>141.6</v>
      </c>
      <c r="AY29" s="214">
        <v>62.4</v>
      </c>
      <c r="AZ29" s="214">
        <v>271.2</v>
      </c>
      <c r="BA29" s="214">
        <v>66.599999999999994</v>
      </c>
      <c r="BB29" s="214">
        <v>212.4</v>
      </c>
      <c r="BC29" s="214">
        <v>261.60000000000002</v>
      </c>
      <c r="BD29" s="214">
        <v>261.39999999999998</v>
      </c>
      <c r="BE29" s="214">
        <v>16.399999999999999</v>
      </c>
      <c r="BF29" s="214">
        <v>820.2</v>
      </c>
      <c r="BG29" s="214">
        <v>231</v>
      </c>
      <c r="BH29" s="214">
        <v>13.8</v>
      </c>
      <c r="BI29" s="214">
        <v>201</v>
      </c>
      <c r="BJ29" s="214">
        <v>213.6</v>
      </c>
      <c r="BK29" s="214">
        <v>253.8</v>
      </c>
      <c r="BL29" s="214">
        <v>129.6</v>
      </c>
      <c r="BM29" s="214">
        <v>0</v>
      </c>
      <c r="BN29" s="214">
        <v>580.80000000000007</v>
      </c>
      <c r="BO29" s="214">
        <v>70.05</v>
      </c>
      <c r="BP29" s="214">
        <v>99.600000000000009</v>
      </c>
      <c r="BQ29" s="214">
        <v>513.6</v>
      </c>
      <c r="BR29" s="214">
        <v>453.2</v>
      </c>
      <c r="BS29" s="214">
        <v>0</v>
      </c>
      <c r="BT29" s="202">
        <f t="shared" si="0"/>
        <v>20630.015366821288</v>
      </c>
      <c r="BU29" s="203"/>
    </row>
    <row r="30" spans="1:75" ht="11.1" thickBot="1" x14ac:dyDescent="0.3">
      <c r="A30" s="212" t="s">
        <v>456</v>
      </c>
      <c r="B30" s="215">
        <v>42.45</v>
      </c>
      <c r="C30" s="215">
        <v>269.25</v>
      </c>
      <c r="D30" s="215">
        <v>363.15000000000003</v>
      </c>
      <c r="E30" s="215">
        <v>142.4</v>
      </c>
      <c r="F30" s="215">
        <v>25.7</v>
      </c>
      <c r="G30" s="215">
        <v>1495.2</v>
      </c>
      <c r="H30" s="215">
        <v>1004</v>
      </c>
      <c r="I30" s="215">
        <v>770.4</v>
      </c>
      <c r="J30" s="215">
        <v>0</v>
      </c>
      <c r="K30" s="215">
        <v>126.60000000000001</v>
      </c>
      <c r="L30" s="215">
        <v>155.80000000000001</v>
      </c>
      <c r="M30" s="215">
        <v>0</v>
      </c>
      <c r="N30" s="215">
        <v>82</v>
      </c>
      <c r="O30" s="215">
        <v>302.69306945800804</v>
      </c>
      <c r="P30" s="215">
        <v>470.94441223144503</v>
      </c>
      <c r="Q30" s="215">
        <v>21.3</v>
      </c>
      <c r="R30" s="215">
        <v>17.7</v>
      </c>
      <c r="S30" s="215">
        <v>210.6</v>
      </c>
      <c r="T30" s="215">
        <v>11.6</v>
      </c>
      <c r="U30" s="215">
        <v>212</v>
      </c>
      <c r="V30" s="215">
        <v>31.8</v>
      </c>
      <c r="W30" s="215">
        <v>355.6</v>
      </c>
      <c r="X30" s="215">
        <v>241.6</v>
      </c>
      <c r="Y30" s="215">
        <v>89.2</v>
      </c>
      <c r="Z30" s="215">
        <v>116.8</v>
      </c>
      <c r="AA30" s="215">
        <v>466.8</v>
      </c>
      <c r="AB30" s="215">
        <v>275.60000000000002</v>
      </c>
      <c r="AC30" s="215">
        <v>55.2</v>
      </c>
      <c r="AD30" s="215">
        <v>4.8</v>
      </c>
      <c r="AE30" s="215">
        <v>0</v>
      </c>
      <c r="AF30" s="215">
        <v>1074.24</v>
      </c>
      <c r="AG30" s="215">
        <v>1615.68</v>
      </c>
      <c r="AH30" s="215">
        <v>0</v>
      </c>
      <c r="AI30" s="215">
        <v>1442.88</v>
      </c>
      <c r="AJ30" s="215">
        <v>1310.4000000000001</v>
      </c>
      <c r="AK30" s="215">
        <v>635.20000000000005</v>
      </c>
      <c r="AL30" s="215">
        <v>258.2</v>
      </c>
      <c r="AM30" s="215">
        <v>2.8000000000000003</v>
      </c>
      <c r="AN30" s="215">
        <v>88.4</v>
      </c>
      <c r="AO30" s="215">
        <v>170.8</v>
      </c>
      <c r="AP30" s="215">
        <v>226.4</v>
      </c>
      <c r="AQ30" s="215">
        <v>66.45</v>
      </c>
      <c r="AR30" s="215">
        <v>0</v>
      </c>
      <c r="AS30" s="215">
        <v>58.6</v>
      </c>
      <c r="AT30" s="215">
        <v>111.60000000000001</v>
      </c>
      <c r="AU30" s="215">
        <v>115.60000000000001</v>
      </c>
      <c r="AV30" s="215">
        <v>259.2</v>
      </c>
      <c r="AW30" s="215">
        <v>2</v>
      </c>
      <c r="AX30" s="215">
        <v>116.8</v>
      </c>
      <c r="AY30" s="215">
        <v>62.4</v>
      </c>
      <c r="AZ30" s="215">
        <v>237.6</v>
      </c>
      <c r="BA30" s="215">
        <v>61.800000000000004</v>
      </c>
      <c r="BB30" s="215">
        <v>206.4</v>
      </c>
      <c r="BC30" s="215">
        <v>250.8</v>
      </c>
      <c r="BD30" s="215">
        <v>216.8</v>
      </c>
      <c r="BE30" s="215">
        <v>16.2</v>
      </c>
      <c r="BF30" s="215">
        <v>728.7</v>
      </c>
      <c r="BG30" s="215">
        <v>214.8</v>
      </c>
      <c r="BH30" s="215">
        <v>14.4</v>
      </c>
      <c r="BI30" s="215">
        <v>181.20000000000002</v>
      </c>
      <c r="BJ30" s="215">
        <v>183.6</v>
      </c>
      <c r="BK30" s="215">
        <v>214.8</v>
      </c>
      <c r="BL30" s="215">
        <v>129</v>
      </c>
      <c r="BM30" s="215">
        <v>0</v>
      </c>
      <c r="BN30" s="215">
        <v>500.8</v>
      </c>
      <c r="BO30" s="215">
        <v>68.55</v>
      </c>
      <c r="BP30" s="215">
        <v>89.850000000000009</v>
      </c>
      <c r="BQ30" s="215">
        <v>480.1</v>
      </c>
      <c r="BR30" s="215">
        <v>427.6</v>
      </c>
      <c r="BS30" s="215">
        <v>0</v>
      </c>
      <c r="BT30" s="202">
        <f t="shared" si="0"/>
        <v>19201.837481689447</v>
      </c>
      <c r="BU30" s="203"/>
    </row>
    <row r="31" spans="1:75" s="204" customFormat="1" x14ac:dyDescent="0.2">
      <c r="A31" s="206" t="s">
        <v>431</v>
      </c>
      <c r="B31" s="207">
        <f t="shared" ref="B31:J31" si="1">SUM(B7:B30)</f>
        <v>1050.8999999999999</v>
      </c>
      <c r="C31" s="207">
        <f t="shared" si="1"/>
        <v>7493.5500000000011</v>
      </c>
      <c r="D31" s="207">
        <f t="shared" si="1"/>
        <v>9467.6999999999989</v>
      </c>
      <c r="E31" s="207">
        <f t="shared" si="1"/>
        <v>3730.2000000000007</v>
      </c>
      <c r="F31" s="207">
        <f>SUM(F7:F30)</f>
        <v>559.20000000000005</v>
      </c>
      <c r="G31" s="207">
        <f t="shared" si="1"/>
        <v>39837.599999999991</v>
      </c>
      <c r="H31" s="207">
        <f t="shared" si="1"/>
        <v>27771.199999999997</v>
      </c>
      <c r="I31" s="207">
        <f t="shared" si="1"/>
        <v>20272.800000000003</v>
      </c>
      <c r="J31" s="207">
        <f t="shared" si="1"/>
        <v>0</v>
      </c>
      <c r="K31" s="207">
        <f t="shared" ref="K31:Q31" si="2">SUM(K7:K30)</f>
        <v>3560.2000000000003</v>
      </c>
      <c r="L31" s="207">
        <f t="shared" si="2"/>
        <v>3539.8</v>
      </c>
      <c r="M31" s="207">
        <f t="shared" si="2"/>
        <v>0</v>
      </c>
      <c r="N31" s="207">
        <f t="shared" si="2"/>
        <v>1987</v>
      </c>
      <c r="O31" s="207">
        <f t="shared" si="2"/>
        <v>6909.5772171020526</v>
      </c>
      <c r="P31" s="207">
        <f t="shared" si="2"/>
        <v>12361.488906860355</v>
      </c>
      <c r="Q31" s="207">
        <f t="shared" si="2"/>
        <v>393.30000000000007</v>
      </c>
      <c r="R31" s="207">
        <f t="shared" ref="R31" si="3">SUM(R7:R30)</f>
        <v>424.2</v>
      </c>
      <c r="S31" s="207">
        <f t="shared" ref="S31" si="4">SUM(S7:S30)</f>
        <v>5516.0000000000009</v>
      </c>
      <c r="T31" s="207">
        <f t="shared" ref="T31" si="5">SUM(T7:T30)</f>
        <v>326.80000000000007</v>
      </c>
      <c r="U31" s="207">
        <f t="shared" ref="U31" si="6">SUM(U7:U30)</f>
        <v>5928.8</v>
      </c>
      <c r="V31" s="207">
        <f t="shared" ref="V31" si="7">SUM(V7:V30)</f>
        <v>775.79999999999984</v>
      </c>
      <c r="W31" s="207">
        <f t="shared" ref="W31:AB31" si="8">SUM(W7:W30)</f>
        <v>9761.1999999999989</v>
      </c>
      <c r="X31" s="207">
        <f t="shared" si="8"/>
        <v>6610.4</v>
      </c>
      <c r="Y31" s="207">
        <f t="shared" si="8"/>
        <v>2024.6000000000001</v>
      </c>
      <c r="Z31" s="207">
        <f t="shared" si="8"/>
        <v>2769.6000000000008</v>
      </c>
      <c r="AA31" s="207">
        <f t="shared" si="8"/>
        <v>13778.4</v>
      </c>
      <c r="AB31" s="207">
        <f t="shared" si="8"/>
        <v>7531.2</v>
      </c>
      <c r="AC31" s="207">
        <f t="shared" ref="AC31:AP31" si="9">SUM(AC7:AC30)</f>
        <v>1613.9999999999998</v>
      </c>
      <c r="AD31" s="207">
        <f t="shared" si="9"/>
        <v>241.2</v>
      </c>
      <c r="AE31" s="207">
        <f t="shared" si="9"/>
        <v>0</v>
      </c>
      <c r="AF31" s="207">
        <f t="shared" si="9"/>
        <v>31379.039999999997</v>
      </c>
      <c r="AG31" s="207">
        <f t="shared" si="9"/>
        <v>45442.080000000002</v>
      </c>
      <c r="AH31" s="207">
        <f t="shared" si="9"/>
        <v>0</v>
      </c>
      <c r="AI31" s="207">
        <f t="shared" si="9"/>
        <v>36020.159999999996</v>
      </c>
      <c r="AJ31" s="207">
        <f t="shared" si="9"/>
        <v>29304</v>
      </c>
      <c r="AK31" s="207">
        <f t="shared" si="9"/>
        <v>15124</v>
      </c>
      <c r="AL31" s="207">
        <f t="shared" si="9"/>
        <v>7236.5999999999995</v>
      </c>
      <c r="AM31" s="207">
        <f t="shared" si="9"/>
        <v>42.399999999999991</v>
      </c>
      <c r="AN31" s="207">
        <f t="shared" si="9"/>
        <v>2149.1999999999998</v>
      </c>
      <c r="AO31" s="207">
        <f t="shared" si="9"/>
        <v>4900.0000000000009</v>
      </c>
      <c r="AP31" s="207">
        <f t="shared" si="9"/>
        <v>6971.9999999999991</v>
      </c>
      <c r="AQ31" s="207">
        <f>SUM(AQ7:AQ30)</f>
        <v>1854.8999999999999</v>
      </c>
      <c r="AR31" s="207">
        <f>SUM(AR7:AR30)</f>
        <v>0</v>
      </c>
      <c r="AS31" s="207">
        <f>SUM(AS7:AS30)</f>
        <v>1749.3999999999999</v>
      </c>
      <c r="AT31" s="207">
        <f t="shared" ref="AT31:BN31" si="10">SUM(AT7:AT30)</f>
        <v>3376.7999999999997</v>
      </c>
      <c r="AU31" s="207">
        <f t="shared" si="10"/>
        <v>3305.2</v>
      </c>
      <c r="AV31" s="207">
        <f t="shared" si="10"/>
        <v>6402</v>
      </c>
      <c r="AW31" s="207">
        <f t="shared" si="10"/>
        <v>46.800000000000004</v>
      </c>
      <c r="AX31" s="207">
        <f t="shared" si="10"/>
        <v>3292.4</v>
      </c>
      <c r="AY31" s="207">
        <f t="shared" si="10"/>
        <v>1554.8000000000002</v>
      </c>
      <c r="AZ31" s="207">
        <f t="shared" si="10"/>
        <v>6505.6</v>
      </c>
      <c r="BA31" s="207">
        <f t="shared" si="10"/>
        <v>1621.2</v>
      </c>
      <c r="BB31" s="207">
        <f t="shared" si="10"/>
        <v>5932.7999999999993</v>
      </c>
      <c r="BC31" s="207">
        <f t="shared" si="10"/>
        <v>7068.0000000000009</v>
      </c>
      <c r="BD31" s="207">
        <f t="shared" si="10"/>
        <v>5883.5999999999995</v>
      </c>
      <c r="BE31" s="207">
        <f t="shared" si="10"/>
        <v>534.90000000000009</v>
      </c>
      <c r="BF31" s="207">
        <f t="shared" si="10"/>
        <v>20983.500000000004</v>
      </c>
      <c r="BG31" s="207">
        <f t="shared" si="10"/>
        <v>5131.1999999999989</v>
      </c>
      <c r="BH31" s="207">
        <f t="shared" si="10"/>
        <v>336</v>
      </c>
      <c r="BI31" s="207">
        <f t="shared" si="10"/>
        <v>4705.8</v>
      </c>
      <c r="BJ31" s="207">
        <f t="shared" si="10"/>
        <v>4850.4000000000005</v>
      </c>
      <c r="BK31" s="207">
        <f t="shared" si="10"/>
        <v>6150.5999999999995</v>
      </c>
      <c r="BL31" s="207">
        <f t="shared" si="10"/>
        <v>3087.6000000000004</v>
      </c>
      <c r="BM31" s="207">
        <f t="shared" si="10"/>
        <v>0</v>
      </c>
      <c r="BN31" s="207">
        <f t="shared" si="10"/>
        <v>14484.8</v>
      </c>
      <c r="BO31" s="207">
        <f>SUM(BO7:BO30)</f>
        <v>1654.1999999999998</v>
      </c>
      <c r="BP31" s="207">
        <f>SUM(BP7:BP30)</f>
        <v>2457.6000000000004</v>
      </c>
      <c r="BQ31" s="207">
        <f>SUM(BQ7:BQ30)</f>
        <v>11383.500000000002</v>
      </c>
      <c r="BR31" s="207">
        <f>SUM(BR7:BR30)</f>
        <v>10446.800000000003</v>
      </c>
      <c r="BS31" s="207">
        <f>SUM(BS7:BS30)</f>
        <v>0</v>
      </c>
      <c r="BW31" s="198"/>
    </row>
    <row r="32" spans="1:75" x14ac:dyDescent="0.2">
      <c r="A32" s="208" t="s">
        <v>515</v>
      </c>
      <c r="B32" s="209"/>
      <c r="C32" s="209">
        <f>SUM(B31:BS31)</f>
        <v>509606.59612396237</v>
      </c>
      <c r="D32" s="209"/>
      <c r="E32" s="209"/>
      <c r="F32" s="209"/>
      <c r="G32" s="209"/>
      <c r="H32" s="209"/>
      <c r="I32" s="209"/>
      <c r="J32" s="209"/>
      <c r="K32" s="209"/>
      <c r="L32" s="209"/>
      <c r="M32" s="202"/>
      <c r="N32" s="202"/>
      <c r="O32" s="209"/>
      <c r="P32" s="202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9"/>
      <c r="AJ32" s="209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  <c r="AV32" s="209"/>
      <c r="AW32" s="209"/>
      <c r="AX32" s="209"/>
      <c r="AY32" s="209"/>
      <c r="AZ32" s="209"/>
      <c r="BA32" s="209"/>
      <c r="BB32" s="209"/>
      <c r="BC32" s="209"/>
      <c r="BD32" s="209"/>
      <c r="BE32" s="209"/>
      <c r="BF32" s="209"/>
      <c r="BG32" s="207"/>
      <c r="BH32" s="209"/>
      <c r="BI32" s="209"/>
      <c r="BJ32" s="209"/>
      <c r="BK32" s="209"/>
      <c r="BL32" s="209"/>
      <c r="BM32" s="209"/>
      <c r="BN32" s="209"/>
      <c r="BO32" s="209"/>
      <c r="BP32" s="20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Таблица №1 (Прием ТП+ВЭ)</vt:lpstr>
      <vt:lpstr>Таблица №2</vt:lpstr>
      <vt:lpstr>Таблица №3 (Свод)</vt:lpstr>
      <vt:lpstr>Прием от ВЭ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Морева Татьяна Александровна</dc:creator>
  <cp:lastModifiedBy>Яковишин</cp:lastModifiedBy>
  <cp:lastPrinted>2020-01-14T10:52:56Z</cp:lastPrinted>
  <dcterms:created xsi:type="dcterms:W3CDTF">2016-12-23T05:36:31Z</dcterms:created>
  <dcterms:modified xsi:type="dcterms:W3CDTF">2020-01-14T10:53:08Z</dcterms:modified>
</cp:coreProperties>
</file>