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 defaultThemeVersion="124226"/>
  <bookViews>
    <workbookView xWindow="930" yWindow="-45" windowWidth="22905" windowHeight="11565" tabRatio="800" firstSheet="100" activeTab="115"/>
  </bookViews>
  <sheets>
    <sheet name="Содержание книги" sheetId="68" r:id="rId1"/>
    <sheet name="1а" sheetId="90" r:id="rId2"/>
    <sheet name="1" sheetId="61" r:id="rId3"/>
    <sheet name="2" sheetId="6" r:id="rId4"/>
    <sheet name="3" sheetId="63" r:id="rId5"/>
    <sheet name="4" sheetId="7" r:id="rId6"/>
    <sheet name="5" sheetId="8" r:id="rId7"/>
    <sheet name="6" sheetId="9" r:id="rId8"/>
    <sheet name="7" sheetId="10" r:id="rId9"/>
    <sheet name="8" sheetId="11" r:id="rId10"/>
    <sheet name="9" sheetId="12" r:id="rId11"/>
    <sheet name="10" sheetId="13" r:id="rId12"/>
    <sheet name="11" sheetId="86" r:id="rId13"/>
    <sheet name="12" sheetId="15" r:id="rId14"/>
    <sheet name="13" sheetId="16" r:id="rId15"/>
    <sheet name="14" sheetId="70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69" r:id="rId23"/>
    <sheet name="21_1" sheetId="119" r:id="rId24"/>
    <sheet name="21_2" sheetId="145" r:id="rId25"/>
    <sheet name="21_3" sheetId="147" r:id="rId26"/>
    <sheet name="21_4" sheetId="146" r:id="rId27"/>
    <sheet name="22" sheetId="87" r:id="rId28"/>
    <sheet name="23" sheetId="88" r:id="rId29"/>
    <sheet name="24" sheetId="89" r:id="rId30"/>
    <sheet name="25" sheetId="26" r:id="rId31"/>
    <sheet name="26" sheetId="27" r:id="rId32"/>
    <sheet name="27" sheetId="28" r:id="rId33"/>
    <sheet name="28" sheetId="29" r:id="rId34"/>
    <sheet name="29" sheetId="30" r:id="rId35"/>
    <sheet name="30" sheetId="31" r:id="rId36"/>
    <sheet name="31" sheetId="32" r:id="rId37"/>
    <sheet name="32" sheetId="33" r:id="rId38"/>
    <sheet name="33" sheetId="34" r:id="rId39"/>
    <sheet name="34" sheetId="35" r:id="rId40"/>
    <sheet name="34_1" sheetId="99" r:id="rId41"/>
    <sheet name="35" sheetId="36" r:id="rId42"/>
    <sheet name="36" sheetId="37" r:id="rId43"/>
    <sheet name="37" sheetId="66" r:id="rId44"/>
    <sheet name="38" sheetId="65" r:id="rId45"/>
    <sheet name="39" sheetId="64" r:id="rId46"/>
    <sheet name="39_1" sheetId="116" r:id="rId47"/>
    <sheet name="40" sheetId="38" r:id="rId48"/>
    <sheet name="41" sheetId="39" r:id="rId49"/>
    <sheet name="41_1" sheetId="111" r:id="rId50"/>
    <sheet name="42" sheetId="40" r:id="rId51"/>
    <sheet name="43" sheetId="5" r:id="rId52"/>
    <sheet name="44" sheetId="4" r:id="rId53"/>
    <sheet name="45" sheetId="71" r:id="rId54"/>
    <sheet name="45_1" sheetId="117" r:id="rId55"/>
    <sheet name="свод.табл.г.Вологда" sheetId="41" r:id="rId56"/>
    <sheet name="46" sheetId="42" r:id="rId57"/>
    <sheet name="47" sheetId="43" r:id="rId58"/>
    <sheet name="48" sheetId="44" r:id="rId59"/>
    <sheet name="48_1" sheetId="112" r:id="rId60"/>
    <sheet name="48_2" sheetId="113" r:id="rId61"/>
    <sheet name="49" sheetId="45" r:id="rId62"/>
    <sheet name="50" sheetId="46" r:id="rId63"/>
    <sheet name="50-1" sheetId="92" r:id="rId64"/>
    <sheet name="50-2" sheetId="93" r:id="rId65"/>
    <sheet name="50-3" sheetId="100" r:id="rId66"/>
    <sheet name="51" sheetId="47" r:id="rId67"/>
    <sheet name="52" sheetId="48" r:id="rId68"/>
    <sheet name="54" sheetId="50" r:id="rId69"/>
    <sheet name="55" sheetId="94" r:id="rId70"/>
    <sheet name="56" sheetId="52" r:id="rId71"/>
    <sheet name="57" sheetId="53" r:id="rId72"/>
    <sheet name="58" sheetId="54" r:id="rId73"/>
    <sheet name="59" sheetId="55" r:id="rId74"/>
    <sheet name="60" sheetId="56" r:id="rId75"/>
    <sheet name="61" sheetId="57" r:id="rId76"/>
    <sheet name="62" sheetId="58" r:id="rId77"/>
    <sheet name="63" sheetId="59" r:id="rId78"/>
    <sheet name="64" sheetId="72" r:id="rId79"/>
    <sheet name="65" sheetId="74" r:id="rId80"/>
    <sheet name="66" sheetId="95" r:id="rId81"/>
    <sheet name="66_1" sheetId="118" r:id="rId82"/>
    <sheet name="67" sheetId="76" r:id="rId83"/>
    <sheet name="68" sheetId="77" r:id="rId84"/>
    <sheet name="69" sheetId="78" r:id="rId85"/>
    <sheet name="70" sheetId="79" r:id="rId86"/>
    <sheet name="70_1" sheetId="143" r:id="rId87"/>
    <sheet name="71" sheetId="80" r:id="rId88"/>
    <sheet name="72" sheetId="81" r:id="rId89"/>
    <sheet name="73" sheetId="82" r:id="rId90"/>
    <sheet name="74" sheetId="91" r:id="rId91"/>
    <sheet name="75" sheetId="83" r:id="rId92"/>
    <sheet name="76" sheetId="102" r:id="rId93"/>
    <sheet name="77" sheetId="103" r:id="rId94"/>
    <sheet name="78" sheetId="104" r:id="rId95"/>
    <sheet name="79" sheetId="105" r:id="rId96"/>
    <sheet name="80" sheetId="106" r:id="rId97"/>
    <sheet name="81" sheetId="107" r:id="rId98"/>
    <sheet name="81-1" sheetId="130" r:id="rId99"/>
    <sheet name="82" sheetId="114" r:id="rId100"/>
    <sheet name="83" sheetId="115" r:id="rId101"/>
    <sheet name="84" sheetId="126" r:id="rId102"/>
    <sheet name="85" sheetId="128" r:id="rId103"/>
    <sheet name="86" sheetId="127" r:id="rId104"/>
    <sheet name="87" sheetId="120" r:id="rId105"/>
    <sheet name="88" sheetId="121" r:id="rId106"/>
    <sheet name="89" sheetId="122" state="hidden" r:id="rId107"/>
    <sheet name="90" sheetId="123" r:id="rId108"/>
    <sheet name="91" sheetId="124" r:id="rId109"/>
    <sheet name="92" sheetId="132" r:id="rId110"/>
    <sheet name="93" sheetId="133" r:id="rId111"/>
    <sheet name="94" sheetId="134" r:id="rId112"/>
    <sheet name="95" sheetId="135" r:id="rId113"/>
    <sheet name="96" sheetId="136" r:id="rId114"/>
    <sheet name="97" sheetId="137" r:id="rId115"/>
    <sheet name="свод. ПО Вологодское" sheetId="60" r:id="rId116"/>
    <sheet name="г. Вожега" sheetId="129" r:id="rId117"/>
    <sheet name="г. Тотьма" sheetId="125" r:id="rId118"/>
    <sheet name="г. Вытегра" sheetId="97" r:id="rId119"/>
    <sheet name="г. Белозерск" sheetId="98" r:id="rId120"/>
    <sheet name="г. Харовск" sheetId="110" r:id="rId121"/>
    <sheet name="г. Сямжа" sheetId="139" r:id="rId122"/>
    <sheet name="г. Грязовец" sheetId="140" r:id="rId123"/>
    <sheet name="Лист1" sheetId="131" state="hidden" r:id="rId124"/>
  </sheets>
  <definedNames>
    <definedName name="_xlnm.Print_Area" localSheetId="12">'11'!$A$1:$Q$43</definedName>
    <definedName name="_xlnm.Print_Area" localSheetId="1">'1а'!$A$1:$Q$43</definedName>
    <definedName name="_xlnm.Print_Area" localSheetId="27">'22'!$A$1:$Q$43</definedName>
    <definedName name="_xlnm.Print_Area" localSheetId="28">'23'!$A$1:$Q$43</definedName>
    <definedName name="_xlnm.Print_Area" localSheetId="29">'24'!$A$1:$Q$43</definedName>
    <definedName name="_xlnm.Print_Area" localSheetId="68">'54'!$A$1:$Q$43</definedName>
    <definedName name="_xlnm.Print_Area" localSheetId="69">'55'!$A$1:$Q$43</definedName>
    <definedName name="_xlnm.Print_Area" localSheetId="70">'56'!$A$1:$Q$43</definedName>
    <definedName name="_xlnm.Print_Area" localSheetId="71">'57'!$A$1:$Q$43</definedName>
    <definedName name="_xlnm.Print_Area" localSheetId="72">'58'!$A$1:$Q$43</definedName>
    <definedName name="_xlnm.Print_Area" localSheetId="73">'59'!$A$1:$Q$43</definedName>
    <definedName name="_xlnm.Print_Area" localSheetId="75">'61'!$A$1:$Q$43</definedName>
    <definedName name="_xlnm.Print_Area" localSheetId="76">'62'!$A$1:$Q$43</definedName>
    <definedName name="_xlnm.Print_Area" localSheetId="77">'63'!$A$1:$Q$43</definedName>
    <definedName name="_xlnm.Print_Area" localSheetId="78">'64'!$A$1:$Q$43</definedName>
    <definedName name="_xlnm.Print_Area" localSheetId="79">'65'!$A$1:$Q$43</definedName>
    <definedName name="_xlnm.Print_Area" localSheetId="80">'66'!$A$1:$Q$43</definedName>
    <definedName name="_xlnm.Print_Area" localSheetId="81">'66_1'!$A$1:$Q$43</definedName>
    <definedName name="_xlnm.Print_Area" localSheetId="82">'67'!$A$1:$Q$43</definedName>
    <definedName name="_xlnm.Print_Area" localSheetId="83">'68'!$A$1:$Q$43</definedName>
    <definedName name="_xlnm.Print_Area" localSheetId="84">'69'!$A$1:$Q$43</definedName>
    <definedName name="_xlnm.Print_Area" localSheetId="85">'70'!$A$1:$Q$43</definedName>
    <definedName name="_xlnm.Print_Area" localSheetId="86">'70_1'!$A$1:$Q$43</definedName>
    <definedName name="_xlnm.Print_Area" localSheetId="87">'71'!$A$1:$Q$43</definedName>
    <definedName name="_xlnm.Print_Area" localSheetId="88">'72'!$A$1:$Q$43</definedName>
    <definedName name="_xlnm.Print_Area" localSheetId="89">'73'!$A$1:$Q$43</definedName>
    <definedName name="_xlnm.Print_Area" localSheetId="90">'74'!$A$1:$Q$43</definedName>
    <definedName name="_xlnm.Print_Area" localSheetId="91">'75'!$A$1:$Q$43</definedName>
    <definedName name="_xlnm.Print_Area" localSheetId="92">'76'!$A$1:$Q$43</definedName>
    <definedName name="_xlnm.Print_Area" localSheetId="93">'77'!$A$1:$Q$43</definedName>
    <definedName name="_xlnm.Print_Area" localSheetId="94">'78'!$A$1:$Q$43</definedName>
    <definedName name="_xlnm.Print_Area" localSheetId="95">'79'!$A$1:$Q$43</definedName>
    <definedName name="_xlnm.Print_Area" localSheetId="96">'80'!$A$1:$Q$43</definedName>
    <definedName name="_xlnm.Print_Area" localSheetId="97">'81'!$A$1:$Q$43</definedName>
    <definedName name="_xlnm.Print_Area" localSheetId="98">'81-1'!$A$1:$Q$43</definedName>
    <definedName name="_xlnm.Print_Area" localSheetId="99">'82'!$A$1:$Q$43</definedName>
    <definedName name="_xlnm.Print_Area" localSheetId="100">'83'!$A$1:$Q$43</definedName>
    <definedName name="_xlnm.Print_Area" localSheetId="101">'84'!$A$1:$Q$43</definedName>
    <definedName name="_xlnm.Print_Area" localSheetId="102">'85'!$A$1:$Q$43</definedName>
    <definedName name="_xlnm.Print_Area" localSheetId="103">'86'!$A$1:$Q$43</definedName>
    <definedName name="_xlnm.Print_Area" localSheetId="55">свод.табл.г.Вологда!$A$1:$G$47</definedName>
    <definedName name="_xlnm.Print_Area" localSheetId="0">'Содержание книги'!$A$1:$D$34</definedName>
  </definedNames>
  <calcPr calcId="144525"/>
</workbook>
</file>

<file path=xl/calcChain.xml><?xml version="1.0" encoding="utf-8"?>
<calcChain xmlns="http://schemas.openxmlformats.org/spreadsheetml/2006/main">
  <c r="Q39" i="147" l="1"/>
  <c r="M39" i="147"/>
  <c r="I39" i="147"/>
  <c r="E39" i="147"/>
  <c r="Q39" i="146"/>
  <c r="M39" i="146"/>
  <c r="I39" i="146"/>
  <c r="E39" i="146"/>
  <c r="Q39" i="145"/>
  <c r="M39" i="145"/>
  <c r="I39" i="145"/>
  <c r="E39" i="145"/>
  <c r="E36" i="41" l="1"/>
  <c r="E14" i="41"/>
  <c r="E15" i="41"/>
  <c r="E16" i="41"/>
  <c r="E17" i="41"/>
  <c r="E18" i="41"/>
  <c r="E19" i="41"/>
  <c r="E20" i="41"/>
  <c r="E21" i="41"/>
  <c r="E22" i="41"/>
  <c r="E23" i="41"/>
  <c r="E24" i="41"/>
  <c r="E25" i="41"/>
  <c r="E26" i="41"/>
  <c r="E27" i="41"/>
  <c r="E28" i="41"/>
  <c r="E29" i="41"/>
  <c r="E30" i="41"/>
  <c r="E31" i="41"/>
  <c r="E32" i="41"/>
  <c r="E33" i="41"/>
  <c r="E34" i="41"/>
  <c r="E35" i="41"/>
  <c r="E13" i="41"/>
  <c r="E37" i="41" l="1"/>
  <c r="G14" i="41"/>
  <c r="G15" i="41"/>
  <c r="G16" i="41"/>
  <c r="G17" i="41"/>
  <c r="G18" i="41"/>
  <c r="G19" i="41"/>
  <c r="G20" i="41"/>
  <c r="G21" i="41"/>
  <c r="G22" i="41"/>
  <c r="G23" i="41"/>
  <c r="G24" i="41"/>
  <c r="G25" i="41"/>
  <c r="G26" i="41"/>
  <c r="G27" i="41"/>
  <c r="G28" i="41"/>
  <c r="G29" i="41"/>
  <c r="G30" i="41"/>
  <c r="G31" i="41"/>
  <c r="G32" i="41"/>
  <c r="G33" i="41"/>
  <c r="G34" i="41"/>
  <c r="G35" i="41"/>
  <c r="G36" i="41"/>
  <c r="B36" i="41"/>
  <c r="D36" i="41" s="1"/>
  <c r="B14" i="41"/>
  <c r="D14" i="41" s="1"/>
  <c r="B15" i="41"/>
  <c r="D15" i="41" s="1"/>
  <c r="B16" i="41"/>
  <c r="D16" i="41" s="1"/>
  <c r="B17" i="41"/>
  <c r="D17" i="41" s="1"/>
  <c r="B18" i="41"/>
  <c r="D18" i="41" s="1"/>
  <c r="B19" i="41"/>
  <c r="D19" i="41" s="1"/>
  <c r="B20" i="41"/>
  <c r="D20" i="41" s="1"/>
  <c r="B21" i="41"/>
  <c r="D21" i="41" s="1"/>
  <c r="B22" i="41"/>
  <c r="D22" i="41" s="1"/>
  <c r="B23" i="41"/>
  <c r="D23" i="41" s="1"/>
  <c r="B24" i="41"/>
  <c r="D24" i="41" s="1"/>
  <c r="B25" i="41"/>
  <c r="D25" i="41" s="1"/>
  <c r="B26" i="41"/>
  <c r="D26" i="41" s="1"/>
  <c r="B27" i="41"/>
  <c r="D27" i="41" s="1"/>
  <c r="B28" i="41"/>
  <c r="D28" i="41" s="1"/>
  <c r="B29" i="41"/>
  <c r="D29" i="41" s="1"/>
  <c r="B30" i="41"/>
  <c r="D30" i="41" s="1"/>
  <c r="B31" i="41"/>
  <c r="D31" i="41" s="1"/>
  <c r="B32" i="41"/>
  <c r="D32" i="41" s="1"/>
  <c r="B33" i="41"/>
  <c r="D33" i="41" s="1"/>
  <c r="B34" i="41"/>
  <c r="D34" i="41" s="1"/>
  <c r="B35" i="41"/>
  <c r="D35" i="41" s="1"/>
  <c r="E15" i="140" l="1"/>
  <c r="Q39" i="57" l="1"/>
  <c r="M39" i="37"/>
  <c r="E39" i="37"/>
  <c r="Q39" i="50" l="1"/>
  <c r="I39" i="50"/>
  <c r="M39" i="47"/>
  <c r="M39" i="92"/>
  <c r="E39" i="33"/>
  <c r="E39" i="119"/>
  <c r="I39" i="6"/>
  <c r="Q39" i="8" l="1"/>
  <c r="M39" i="8"/>
  <c r="Q39" i="9"/>
  <c r="M39" i="9"/>
  <c r="Q39" i="10"/>
  <c r="M39" i="10"/>
  <c r="Q39" i="11"/>
  <c r="M39" i="11"/>
  <c r="Q39" i="12"/>
  <c r="M39" i="12"/>
  <c r="I39" i="12" l="1"/>
  <c r="E39" i="12"/>
  <c r="I39" i="11"/>
  <c r="E39" i="11"/>
  <c r="I39" i="10"/>
  <c r="E39" i="10"/>
  <c r="I39" i="9"/>
  <c r="E39" i="9"/>
  <c r="I39" i="8"/>
  <c r="E39" i="8"/>
  <c r="Q39" i="137" l="1"/>
  <c r="M39" i="137"/>
  <c r="Q39" i="136"/>
  <c r="I39" i="136"/>
  <c r="I39" i="137" l="1"/>
  <c r="E39" i="137"/>
  <c r="M39" i="136"/>
  <c r="E39" i="136"/>
  <c r="Q39" i="71" l="1"/>
  <c r="I39" i="71"/>
  <c r="M39" i="71"/>
  <c r="E39" i="71"/>
  <c r="Q39" i="4"/>
  <c r="I39" i="4"/>
  <c r="M39" i="4"/>
  <c r="E39" i="4"/>
  <c r="I39" i="47"/>
  <c r="E39" i="47"/>
  <c r="Q39" i="48"/>
  <c r="I39" i="48"/>
  <c r="M39" i="48"/>
  <c r="E39" i="48"/>
  <c r="Q39" i="132" l="1"/>
  <c r="M39" i="132"/>
  <c r="I39" i="132"/>
  <c r="E39" i="132"/>
  <c r="Q39" i="135"/>
  <c r="M39" i="135"/>
  <c r="I39" i="135"/>
  <c r="E39" i="135"/>
  <c r="M39" i="134"/>
  <c r="I39" i="134"/>
  <c r="E39" i="134"/>
  <c r="Q39" i="133"/>
  <c r="M39" i="133"/>
  <c r="I39" i="133"/>
  <c r="E39" i="133"/>
  <c r="M39" i="124"/>
  <c r="E39" i="124"/>
  <c r="Q39" i="121"/>
  <c r="M39" i="121"/>
  <c r="I39" i="121"/>
  <c r="E39" i="121"/>
  <c r="M39" i="123"/>
  <c r="Q39" i="123"/>
  <c r="I39" i="123"/>
  <c r="E39" i="123"/>
  <c r="I39" i="130" l="1"/>
  <c r="Q39" i="130"/>
  <c r="M39" i="130"/>
  <c r="E39" i="130"/>
  <c r="Q39" i="107" l="1"/>
  <c r="I39" i="107"/>
  <c r="M39" i="83" l="1"/>
  <c r="E39" i="83"/>
  <c r="Q39" i="69"/>
  <c r="I39" i="69"/>
  <c r="M39" i="111"/>
  <c r="E39" i="111"/>
  <c r="M39" i="117"/>
  <c r="E39" i="117"/>
  <c r="M39" i="107"/>
  <c r="E39" i="107"/>
  <c r="M39" i="69"/>
  <c r="E39" i="69"/>
  <c r="M39" i="27"/>
  <c r="E39" i="27"/>
  <c r="Q39" i="27"/>
  <c r="I39" i="27"/>
  <c r="M39" i="29"/>
  <c r="E39" i="29"/>
  <c r="Q39" i="29"/>
  <c r="I39" i="29"/>
  <c r="Q39" i="26"/>
  <c r="I39" i="26"/>
  <c r="M39" i="26"/>
  <c r="E39" i="26"/>
  <c r="Q39" i="30"/>
  <c r="I39" i="30"/>
  <c r="M39" i="30"/>
  <c r="E39" i="30"/>
  <c r="M39" i="28"/>
  <c r="E39" i="28"/>
  <c r="Q39" i="89"/>
  <c r="I39" i="89"/>
  <c r="M39" i="89"/>
  <c r="E39" i="89"/>
  <c r="Q39" i="88"/>
  <c r="I39" i="88"/>
  <c r="M39" i="88"/>
  <c r="E39" i="88"/>
  <c r="Q39" i="86"/>
  <c r="I39" i="86"/>
  <c r="M39" i="86"/>
  <c r="E39" i="86"/>
  <c r="M39" i="57"/>
  <c r="E39" i="57"/>
  <c r="Q39" i="56"/>
  <c r="I39" i="56"/>
  <c r="M39" i="56"/>
  <c r="E39" i="56"/>
  <c r="M39" i="59"/>
  <c r="E39" i="59"/>
  <c r="Q39" i="59"/>
  <c r="I39" i="59"/>
  <c r="I39" i="57"/>
  <c r="M39" i="58"/>
  <c r="E39" i="58"/>
  <c r="I39" i="52"/>
  <c r="Q39" i="52"/>
  <c r="M39" i="52"/>
  <c r="E39" i="52"/>
  <c r="Q39" i="53"/>
  <c r="I39" i="53"/>
  <c r="M39" i="53"/>
  <c r="E39" i="53"/>
  <c r="M39" i="55"/>
  <c r="E39" i="55"/>
  <c r="M39" i="94"/>
  <c r="E39" i="94"/>
  <c r="M39" i="50"/>
  <c r="E39" i="50"/>
  <c r="Q39" i="37"/>
  <c r="I39" i="37"/>
  <c r="Q39" i="13"/>
  <c r="I39" i="13"/>
  <c r="M39" i="13"/>
  <c r="E39" i="13"/>
  <c r="M39" i="22"/>
  <c r="E39" i="22"/>
  <c r="Q39" i="22"/>
  <c r="I39" i="22"/>
  <c r="Q39" i="90"/>
  <c r="I39" i="90"/>
  <c r="M39" i="90"/>
  <c r="E39" i="90"/>
  <c r="M39" i="35"/>
  <c r="E39" i="35"/>
  <c r="Q39" i="32"/>
  <c r="I39" i="32"/>
  <c r="M39" i="32"/>
  <c r="E39" i="32"/>
  <c r="Q39" i="33"/>
  <c r="I39" i="33"/>
  <c r="M39" i="33"/>
  <c r="Q39" i="31"/>
  <c r="I39" i="31"/>
  <c r="M39" i="31"/>
  <c r="E39" i="31"/>
  <c r="Q39" i="34"/>
  <c r="E39" i="34"/>
  <c r="M39" i="34"/>
  <c r="I39" i="34"/>
  <c r="M39" i="99"/>
  <c r="E39" i="99"/>
  <c r="Q39" i="99"/>
  <c r="I39" i="99"/>
  <c r="I39" i="102"/>
  <c r="Q39" i="102"/>
  <c r="M39" i="102"/>
  <c r="E39" i="102"/>
  <c r="E39" i="104"/>
  <c r="M39" i="104"/>
  <c r="Q39" i="104"/>
  <c r="I39" i="104"/>
  <c r="M39" i="105"/>
  <c r="E39" i="105"/>
  <c r="I39" i="103"/>
  <c r="Q39" i="103"/>
  <c r="M39" i="103"/>
  <c r="E39" i="103"/>
  <c r="M39" i="87"/>
  <c r="E39" i="87"/>
  <c r="M39" i="54"/>
  <c r="E39" i="54"/>
  <c r="Q39" i="54"/>
  <c r="I39" i="54"/>
  <c r="M39" i="106"/>
  <c r="E39" i="106"/>
  <c r="Q39" i="77"/>
  <c r="I39" i="77"/>
  <c r="M39" i="77"/>
  <c r="E39" i="77"/>
  <c r="M39" i="44"/>
  <c r="E39" i="44"/>
  <c r="E39" i="43"/>
  <c r="M39" i="43"/>
  <c r="I39" i="43"/>
  <c r="Q39" i="43"/>
  <c r="Q39" i="44"/>
  <c r="I39" i="44"/>
  <c r="M39" i="80"/>
  <c r="E39" i="80"/>
  <c r="M39" i="7"/>
  <c r="E39" i="7"/>
  <c r="Q39" i="39"/>
  <c r="I39" i="39"/>
  <c r="M39" i="38"/>
  <c r="E39" i="38"/>
  <c r="M39" i="39"/>
  <c r="E39" i="39"/>
  <c r="Q39" i="38"/>
  <c r="I39" i="38"/>
  <c r="Q39" i="42"/>
  <c r="I39" i="42"/>
  <c r="M39" i="42"/>
  <c r="E39" i="42"/>
  <c r="M39" i="46"/>
  <c r="E39" i="46"/>
  <c r="M39" i="93"/>
  <c r="E39" i="93"/>
  <c r="E39" i="92"/>
  <c r="Q39" i="92"/>
  <c r="I39" i="92"/>
  <c r="E39" i="100"/>
  <c r="M39" i="100"/>
  <c r="Q39" i="93"/>
  <c r="I39" i="93"/>
  <c r="Q39" i="46"/>
  <c r="I39" i="46"/>
  <c r="M39" i="45"/>
  <c r="E39" i="45"/>
  <c r="Q39" i="100"/>
  <c r="I39" i="100"/>
  <c r="M39" i="63"/>
  <c r="E39" i="63"/>
  <c r="Q39" i="40"/>
  <c r="I39" i="40"/>
  <c r="M39" i="40"/>
  <c r="E39" i="40"/>
  <c r="E39" i="91"/>
  <c r="M39" i="91"/>
  <c r="M39" i="81"/>
  <c r="E39" i="81"/>
  <c r="I39" i="82"/>
  <c r="Q39" i="82"/>
  <c r="M39" i="82"/>
  <c r="E39" i="82"/>
  <c r="Q39" i="81"/>
  <c r="I39" i="81"/>
  <c r="M39" i="143"/>
  <c r="E39" i="143"/>
  <c r="M39" i="79"/>
  <c r="E39" i="79"/>
  <c r="M39" i="78"/>
  <c r="E39" i="78"/>
  <c r="Q39" i="78"/>
  <c r="I39" i="78"/>
  <c r="Q39" i="79"/>
  <c r="I39" i="79"/>
  <c r="Q39" i="65"/>
  <c r="I39" i="65"/>
  <c r="Q39" i="66"/>
  <c r="I39" i="66"/>
  <c r="M39" i="65"/>
  <c r="E39" i="65"/>
  <c r="Q39" i="64"/>
  <c r="I39" i="64"/>
  <c r="M39" i="64"/>
  <c r="E39" i="64"/>
  <c r="M39" i="116"/>
  <c r="E39" i="116"/>
  <c r="M39" i="66"/>
  <c r="E39" i="66"/>
  <c r="M39" i="17"/>
  <c r="E39" i="17"/>
  <c r="M39" i="19"/>
  <c r="E39" i="19"/>
  <c r="Q39" i="17"/>
  <c r="I39" i="17"/>
  <c r="Q39" i="119"/>
  <c r="I39" i="119"/>
  <c r="M39" i="21"/>
  <c r="E39" i="21"/>
  <c r="Q39" i="18"/>
  <c r="I39" i="18"/>
  <c r="M39" i="119"/>
  <c r="Q39" i="21"/>
  <c r="I39" i="21"/>
  <c r="M39" i="18"/>
  <c r="E39" i="18"/>
  <c r="Q39" i="20"/>
  <c r="I39" i="20"/>
  <c r="M39" i="20"/>
  <c r="E39" i="20"/>
  <c r="Q39" i="128"/>
  <c r="I39" i="128"/>
  <c r="Q39" i="115"/>
  <c r="I39" i="115"/>
  <c r="M39" i="115"/>
  <c r="E39" i="115"/>
  <c r="Q39" i="114"/>
  <c r="I39" i="114"/>
  <c r="M39" i="114"/>
  <c r="E39" i="114"/>
  <c r="Q39" i="118"/>
  <c r="I39" i="118"/>
  <c r="M39" i="118"/>
  <c r="E39" i="118"/>
  <c r="E39" i="76"/>
  <c r="M39" i="76"/>
  <c r="Q39" i="76"/>
  <c r="I39" i="76"/>
  <c r="M39" i="74"/>
  <c r="E39" i="74"/>
  <c r="Q39" i="72"/>
  <c r="I39" i="72"/>
  <c r="M39" i="72"/>
  <c r="E39" i="72"/>
  <c r="Q39" i="74"/>
  <c r="I39" i="74"/>
  <c r="M39" i="61"/>
  <c r="E39" i="61"/>
  <c r="Q39" i="6"/>
  <c r="M39" i="6"/>
  <c r="E39" i="6"/>
  <c r="Q39" i="112"/>
  <c r="I39" i="112"/>
  <c r="M39" i="112"/>
  <c r="E39" i="112"/>
  <c r="M39" i="113"/>
  <c r="E39" i="113"/>
  <c r="I39" i="36"/>
  <c r="Q39" i="36"/>
  <c r="M39" i="36"/>
  <c r="E39" i="36"/>
  <c r="E39" i="5"/>
  <c r="M39" i="5"/>
  <c r="M39" i="70"/>
  <c r="E39" i="70"/>
  <c r="M39" i="15"/>
  <c r="E39" i="15"/>
  <c r="Q39" i="15"/>
  <c r="I39" i="15"/>
  <c r="Q39" i="70"/>
  <c r="I39" i="70"/>
  <c r="Q39" i="16"/>
  <c r="I39" i="16"/>
  <c r="M39" i="16"/>
  <c r="E39" i="16"/>
  <c r="Q39" i="95"/>
  <c r="I39" i="95"/>
  <c r="E39" i="95"/>
  <c r="M39" i="95"/>
  <c r="J10" i="143" l="1"/>
  <c r="G15" i="140" l="1"/>
  <c r="E16" i="140"/>
  <c r="G16" i="140" s="1"/>
  <c r="E17" i="140"/>
  <c r="G17" i="140" s="1"/>
  <c r="E18" i="140"/>
  <c r="G18" i="140" s="1"/>
  <c r="E19" i="140"/>
  <c r="G19" i="140" s="1"/>
  <c r="E20" i="140"/>
  <c r="G20" i="140" s="1"/>
  <c r="E21" i="140"/>
  <c r="G21" i="140" s="1"/>
  <c r="E22" i="140"/>
  <c r="G22" i="140" s="1"/>
  <c r="E23" i="140"/>
  <c r="G23" i="140" s="1"/>
  <c r="E24" i="140"/>
  <c r="G24" i="140" s="1"/>
  <c r="E25" i="140"/>
  <c r="G25" i="140" s="1"/>
  <c r="E26" i="140"/>
  <c r="G26" i="140" s="1"/>
  <c r="E27" i="140"/>
  <c r="G27" i="140" s="1"/>
  <c r="E28" i="140"/>
  <c r="G28" i="140" s="1"/>
  <c r="E29" i="140"/>
  <c r="G29" i="140" s="1"/>
  <c r="E30" i="140"/>
  <c r="G30" i="140" s="1"/>
  <c r="E31" i="140"/>
  <c r="G31" i="140" s="1"/>
  <c r="E32" i="140"/>
  <c r="G32" i="140" s="1"/>
  <c r="E33" i="140"/>
  <c r="G33" i="140" s="1"/>
  <c r="E34" i="140"/>
  <c r="G34" i="140" s="1"/>
  <c r="E35" i="140"/>
  <c r="G35" i="140" s="1"/>
  <c r="E36" i="140"/>
  <c r="G36" i="140" s="1"/>
  <c r="E15" i="139"/>
  <c r="G15" i="139" s="1"/>
  <c r="E16" i="139"/>
  <c r="G16" i="139" s="1"/>
  <c r="E17" i="139"/>
  <c r="G17" i="139" s="1"/>
  <c r="E18" i="139"/>
  <c r="G18" i="139" s="1"/>
  <c r="E19" i="139"/>
  <c r="G19" i="139" s="1"/>
  <c r="E20" i="139"/>
  <c r="G20" i="139" s="1"/>
  <c r="E21" i="139"/>
  <c r="G21" i="139" s="1"/>
  <c r="E22" i="139"/>
  <c r="G22" i="139" s="1"/>
  <c r="E23" i="139"/>
  <c r="G23" i="139" s="1"/>
  <c r="E24" i="139"/>
  <c r="G24" i="139" s="1"/>
  <c r="E25" i="139"/>
  <c r="G25" i="139" s="1"/>
  <c r="E26" i="139"/>
  <c r="G26" i="139" s="1"/>
  <c r="E27" i="139"/>
  <c r="G27" i="139" s="1"/>
  <c r="E28" i="139"/>
  <c r="G28" i="139" s="1"/>
  <c r="E29" i="139"/>
  <c r="G29" i="139" s="1"/>
  <c r="E30" i="139"/>
  <c r="G30" i="139" s="1"/>
  <c r="E31" i="139"/>
  <c r="G31" i="139" s="1"/>
  <c r="E32" i="139"/>
  <c r="G32" i="139" s="1"/>
  <c r="E33" i="139"/>
  <c r="G33" i="139" s="1"/>
  <c r="E34" i="139"/>
  <c r="G34" i="139" s="1"/>
  <c r="E35" i="139"/>
  <c r="G35" i="139" s="1"/>
  <c r="E36" i="139"/>
  <c r="G36" i="139" s="1"/>
  <c r="E15" i="110"/>
  <c r="G15" i="110" s="1"/>
  <c r="E16" i="110"/>
  <c r="G16" i="110" s="1"/>
  <c r="E17" i="110"/>
  <c r="G17" i="110" s="1"/>
  <c r="E18" i="110"/>
  <c r="G18" i="110" s="1"/>
  <c r="E19" i="110"/>
  <c r="G19" i="110" s="1"/>
  <c r="E20" i="110"/>
  <c r="G20" i="110" s="1"/>
  <c r="E21" i="110"/>
  <c r="G21" i="110" s="1"/>
  <c r="E22" i="110"/>
  <c r="G22" i="110" s="1"/>
  <c r="E23" i="110"/>
  <c r="G23" i="110" s="1"/>
  <c r="E24" i="110"/>
  <c r="G24" i="110" s="1"/>
  <c r="E25" i="110"/>
  <c r="G25" i="110" s="1"/>
  <c r="E26" i="110"/>
  <c r="G26" i="110" s="1"/>
  <c r="E27" i="110"/>
  <c r="G27" i="110" s="1"/>
  <c r="E28" i="110"/>
  <c r="G28" i="110" s="1"/>
  <c r="E29" i="110"/>
  <c r="G29" i="110" s="1"/>
  <c r="E30" i="110"/>
  <c r="G30" i="110" s="1"/>
  <c r="E31" i="110"/>
  <c r="G31" i="110" s="1"/>
  <c r="E32" i="110"/>
  <c r="G32" i="110" s="1"/>
  <c r="E33" i="110"/>
  <c r="G33" i="110" s="1"/>
  <c r="E34" i="110"/>
  <c r="G34" i="110" s="1"/>
  <c r="E35" i="110"/>
  <c r="G35" i="110" s="1"/>
  <c r="E36" i="110"/>
  <c r="G36" i="110" s="1"/>
  <c r="E15" i="98"/>
  <c r="G15" i="98" s="1"/>
  <c r="E16" i="98"/>
  <c r="G16" i="98" s="1"/>
  <c r="E17" i="98"/>
  <c r="G17" i="98" s="1"/>
  <c r="E18" i="98"/>
  <c r="G18" i="98" s="1"/>
  <c r="E19" i="98"/>
  <c r="G19" i="98" s="1"/>
  <c r="E20" i="98"/>
  <c r="G20" i="98" s="1"/>
  <c r="E21" i="98"/>
  <c r="G21" i="98" s="1"/>
  <c r="E22" i="98"/>
  <c r="G22" i="98" s="1"/>
  <c r="E23" i="98"/>
  <c r="G23" i="98" s="1"/>
  <c r="E24" i="98"/>
  <c r="G24" i="98" s="1"/>
  <c r="E25" i="98"/>
  <c r="G25" i="98" s="1"/>
  <c r="E26" i="98"/>
  <c r="G26" i="98" s="1"/>
  <c r="E27" i="98"/>
  <c r="G27" i="98" s="1"/>
  <c r="E28" i="98"/>
  <c r="G28" i="98" s="1"/>
  <c r="E29" i="98"/>
  <c r="G29" i="98" s="1"/>
  <c r="E30" i="98"/>
  <c r="G30" i="98" s="1"/>
  <c r="E31" i="98"/>
  <c r="G31" i="98" s="1"/>
  <c r="E32" i="98"/>
  <c r="G32" i="98" s="1"/>
  <c r="E33" i="98"/>
  <c r="G33" i="98" s="1"/>
  <c r="E34" i="98"/>
  <c r="G34" i="98" s="1"/>
  <c r="E35" i="98"/>
  <c r="G35" i="98" s="1"/>
  <c r="E36" i="98"/>
  <c r="G36" i="98" s="1"/>
  <c r="E15" i="97"/>
  <c r="G15" i="97" s="1"/>
  <c r="E16" i="97"/>
  <c r="G16" i="97" s="1"/>
  <c r="E17" i="97"/>
  <c r="G17" i="97" s="1"/>
  <c r="E18" i="97"/>
  <c r="G18" i="97" s="1"/>
  <c r="E19" i="97"/>
  <c r="G19" i="97" s="1"/>
  <c r="E20" i="97"/>
  <c r="G20" i="97" s="1"/>
  <c r="E21" i="97"/>
  <c r="G21" i="97" s="1"/>
  <c r="E22" i="97"/>
  <c r="G22" i="97" s="1"/>
  <c r="E23" i="97"/>
  <c r="G23" i="97" s="1"/>
  <c r="E24" i="97"/>
  <c r="G24" i="97" s="1"/>
  <c r="E25" i="97"/>
  <c r="G25" i="97" s="1"/>
  <c r="E26" i="97"/>
  <c r="G26" i="97" s="1"/>
  <c r="E27" i="97"/>
  <c r="G27" i="97" s="1"/>
  <c r="E28" i="97"/>
  <c r="G28" i="97" s="1"/>
  <c r="E29" i="97"/>
  <c r="G29" i="97" s="1"/>
  <c r="E30" i="97"/>
  <c r="G30" i="97" s="1"/>
  <c r="E31" i="97"/>
  <c r="G31" i="97" s="1"/>
  <c r="E32" i="97"/>
  <c r="G32" i="97" s="1"/>
  <c r="E33" i="97"/>
  <c r="G33" i="97" s="1"/>
  <c r="E34" i="97"/>
  <c r="G34" i="97" s="1"/>
  <c r="E35" i="97"/>
  <c r="G35" i="97" s="1"/>
  <c r="E36" i="97"/>
  <c r="G36" i="97" s="1"/>
  <c r="E15" i="125"/>
  <c r="G15" i="125" s="1"/>
  <c r="E16" i="125"/>
  <c r="G16" i="125" s="1"/>
  <c r="E17" i="125"/>
  <c r="G17" i="125" s="1"/>
  <c r="E18" i="125"/>
  <c r="G18" i="125" s="1"/>
  <c r="E19" i="125"/>
  <c r="G19" i="125" s="1"/>
  <c r="E20" i="125"/>
  <c r="G20" i="125" s="1"/>
  <c r="E21" i="125"/>
  <c r="G21" i="125" s="1"/>
  <c r="E22" i="125"/>
  <c r="G22" i="125" s="1"/>
  <c r="E23" i="125"/>
  <c r="G23" i="125" s="1"/>
  <c r="E24" i="125"/>
  <c r="G24" i="125" s="1"/>
  <c r="E25" i="125"/>
  <c r="G25" i="125" s="1"/>
  <c r="E26" i="125"/>
  <c r="G26" i="125" s="1"/>
  <c r="E27" i="125"/>
  <c r="G27" i="125" s="1"/>
  <c r="E28" i="125"/>
  <c r="G28" i="125" s="1"/>
  <c r="E29" i="125"/>
  <c r="G29" i="125" s="1"/>
  <c r="E30" i="125"/>
  <c r="G30" i="125" s="1"/>
  <c r="E31" i="125"/>
  <c r="G31" i="125" s="1"/>
  <c r="E32" i="125"/>
  <c r="G32" i="125" s="1"/>
  <c r="E33" i="125"/>
  <c r="G33" i="125" s="1"/>
  <c r="E34" i="125"/>
  <c r="G34" i="125" s="1"/>
  <c r="E35" i="125"/>
  <c r="G35" i="125" s="1"/>
  <c r="E36" i="125"/>
  <c r="G36" i="125" s="1"/>
  <c r="E37" i="125"/>
  <c r="G37" i="125" s="1"/>
  <c r="E15" i="129"/>
  <c r="G15" i="129" s="1"/>
  <c r="E16" i="129"/>
  <c r="G16" i="129" s="1"/>
  <c r="E17" i="129"/>
  <c r="G17" i="129" s="1"/>
  <c r="E18" i="129"/>
  <c r="G18" i="129" s="1"/>
  <c r="E19" i="129"/>
  <c r="G19" i="129" s="1"/>
  <c r="E20" i="129"/>
  <c r="G20" i="129" s="1"/>
  <c r="E21" i="129"/>
  <c r="G21" i="129" s="1"/>
  <c r="E22" i="129"/>
  <c r="G22" i="129" s="1"/>
  <c r="E23" i="129"/>
  <c r="G23" i="129" s="1"/>
  <c r="E24" i="129"/>
  <c r="G24" i="129" s="1"/>
  <c r="E25" i="129"/>
  <c r="G25" i="129" s="1"/>
  <c r="E26" i="129"/>
  <c r="G26" i="129" s="1"/>
  <c r="E27" i="129"/>
  <c r="G27" i="129" s="1"/>
  <c r="E28" i="129"/>
  <c r="G28" i="129" s="1"/>
  <c r="E29" i="129"/>
  <c r="G29" i="129" s="1"/>
  <c r="E30" i="129"/>
  <c r="G30" i="129" s="1"/>
  <c r="E31" i="129"/>
  <c r="G31" i="129" s="1"/>
  <c r="E32" i="129"/>
  <c r="G32" i="129" s="1"/>
  <c r="E33" i="129"/>
  <c r="G33" i="129" s="1"/>
  <c r="E34" i="129"/>
  <c r="G34" i="129" s="1"/>
  <c r="E35" i="129"/>
  <c r="G35" i="129" s="1"/>
  <c r="E36" i="129"/>
  <c r="G36" i="129" s="1"/>
  <c r="E37" i="129"/>
  <c r="G37" i="129" s="1"/>
  <c r="E16" i="60"/>
  <c r="G16" i="60" s="1"/>
  <c r="E17" i="60"/>
  <c r="G17" i="60" s="1"/>
  <c r="E18" i="60"/>
  <c r="G18" i="60" s="1"/>
  <c r="E19" i="60"/>
  <c r="G19" i="60" s="1"/>
  <c r="E20" i="60"/>
  <c r="G20" i="60" s="1"/>
  <c r="E21" i="60"/>
  <c r="G21" i="60" s="1"/>
  <c r="E22" i="60"/>
  <c r="G22" i="60" s="1"/>
  <c r="E23" i="60"/>
  <c r="G23" i="60" s="1"/>
  <c r="E24" i="60"/>
  <c r="G24" i="60" s="1"/>
  <c r="E25" i="60"/>
  <c r="G25" i="60" s="1"/>
  <c r="E26" i="60"/>
  <c r="G26" i="60" s="1"/>
  <c r="E27" i="60"/>
  <c r="G27" i="60" s="1"/>
  <c r="E28" i="60"/>
  <c r="G28" i="60" s="1"/>
  <c r="E29" i="60"/>
  <c r="G29" i="60" s="1"/>
  <c r="E30" i="60"/>
  <c r="G30" i="60" s="1"/>
  <c r="E31" i="60"/>
  <c r="G31" i="60" s="1"/>
  <c r="E32" i="60"/>
  <c r="G32" i="60" s="1"/>
  <c r="E33" i="60"/>
  <c r="G33" i="60" s="1"/>
  <c r="E34" i="60"/>
  <c r="G34" i="60" s="1"/>
  <c r="E35" i="60"/>
  <c r="G35" i="60" s="1"/>
  <c r="E36" i="60"/>
  <c r="G36" i="60" s="1"/>
  <c r="E37" i="60"/>
  <c r="G37" i="60" s="1"/>
  <c r="B13" i="97" l="1"/>
  <c r="M11" i="143"/>
  <c r="N10" i="143"/>
  <c r="E15" i="60" l="1"/>
  <c r="G15" i="60" s="1"/>
  <c r="E14" i="110" l="1"/>
  <c r="E13" i="110"/>
  <c r="B14" i="110"/>
  <c r="B15" i="110"/>
  <c r="B16" i="110"/>
  <c r="B17" i="110"/>
  <c r="B18" i="110"/>
  <c r="B19" i="110"/>
  <c r="B20" i="110"/>
  <c r="B21" i="110"/>
  <c r="B22" i="110"/>
  <c r="B23" i="110"/>
  <c r="B24" i="110"/>
  <c r="B25" i="110"/>
  <c r="B26" i="110"/>
  <c r="B27" i="110"/>
  <c r="B28" i="110"/>
  <c r="B29" i="110"/>
  <c r="B30" i="110"/>
  <c r="B31" i="110"/>
  <c r="B32" i="110"/>
  <c r="B33" i="110"/>
  <c r="B34" i="110"/>
  <c r="B35" i="110"/>
  <c r="B36" i="110"/>
  <c r="B13" i="110"/>
  <c r="B14" i="140"/>
  <c r="D14" i="140" s="1"/>
  <c r="B15" i="140"/>
  <c r="D15" i="140" s="1"/>
  <c r="B16" i="140"/>
  <c r="D16" i="140" s="1"/>
  <c r="B17" i="140"/>
  <c r="D17" i="140" s="1"/>
  <c r="B18" i="140"/>
  <c r="D18" i="140" s="1"/>
  <c r="B19" i="140"/>
  <c r="D19" i="140" s="1"/>
  <c r="B20" i="140"/>
  <c r="D20" i="140" s="1"/>
  <c r="B21" i="140"/>
  <c r="D21" i="140" s="1"/>
  <c r="B22" i="140"/>
  <c r="D22" i="140" s="1"/>
  <c r="B23" i="140"/>
  <c r="D23" i="140" s="1"/>
  <c r="B24" i="140"/>
  <c r="D24" i="140" s="1"/>
  <c r="B25" i="140"/>
  <c r="D25" i="140" s="1"/>
  <c r="B26" i="140"/>
  <c r="D26" i="140" s="1"/>
  <c r="B27" i="140"/>
  <c r="D27" i="140" s="1"/>
  <c r="B28" i="140"/>
  <c r="D28" i="140" s="1"/>
  <c r="B29" i="140"/>
  <c r="D29" i="140" s="1"/>
  <c r="B30" i="140"/>
  <c r="D30" i="140" s="1"/>
  <c r="B31" i="140"/>
  <c r="D31" i="140" s="1"/>
  <c r="B32" i="140"/>
  <c r="D32" i="140" s="1"/>
  <c r="B33" i="140"/>
  <c r="D33" i="140" s="1"/>
  <c r="B34" i="140"/>
  <c r="D34" i="140" s="1"/>
  <c r="B35" i="140"/>
  <c r="D35" i="140" s="1"/>
  <c r="B36" i="140"/>
  <c r="D36" i="140" s="1"/>
  <c r="B13" i="140"/>
  <c r="E14" i="140"/>
  <c r="G14" i="140" s="1"/>
  <c r="E13" i="140"/>
  <c r="N10" i="137"/>
  <c r="J10" i="137"/>
  <c r="N10" i="136"/>
  <c r="J10" i="136"/>
  <c r="E37" i="140" l="1"/>
  <c r="G37" i="140" s="1"/>
  <c r="E37" i="110"/>
  <c r="G37" i="110" s="1"/>
  <c r="B37" i="140"/>
  <c r="D37" i="140" s="1"/>
  <c r="D13" i="140"/>
  <c r="D51" i="140" s="1"/>
  <c r="G13" i="140"/>
  <c r="E14" i="139"/>
  <c r="E13" i="139"/>
  <c r="B14" i="139"/>
  <c r="D14" i="139" s="1"/>
  <c r="B15" i="139"/>
  <c r="D15" i="139" s="1"/>
  <c r="B16" i="139"/>
  <c r="D16" i="139" s="1"/>
  <c r="B17" i="139"/>
  <c r="D17" i="139" s="1"/>
  <c r="B18" i="139"/>
  <c r="D18" i="139" s="1"/>
  <c r="B19" i="139"/>
  <c r="D19" i="139" s="1"/>
  <c r="B20" i="139"/>
  <c r="D20" i="139" s="1"/>
  <c r="B21" i="139"/>
  <c r="D21" i="139" s="1"/>
  <c r="B22" i="139"/>
  <c r="D22" i="139" s="1"/>
  <c r="B23" i="139"/>
  <c r="D23" i="139" s="1"/>
  <c r="B24" i="139"/>
  <c r="D24" i="139" s="1"/>
  <c r="B25" i="139"/>
  <c r="D25" i="139" s="1"/>
  <c r="B26" i="139"/>
  <c r="D26" i="139" s="1"/>
  <c r="B27" i="139"/>
  <c r="D27" i="139" s="1"/>
  <c r="B28" i="139"/>
  <c r="D28" i="139" s="1"/>
  <c r="B29" i="139"/>
  <c r="D29" i="139" s="1"/>
  <c r="B30" i="139"/>
  <c r="D30" i="139" s="1"/>
  <c r="B31" i="139"/>
  <c r="D31" i="139" s="1"/>
  <c r="B32" i="139"/>
  <c r="D32" i="139" s="1"/>
  <c r="B33" i="139"/>
  <c r="D33" i="139" s="1"/>
  <c r="B34" i="139"/>
  <c r="D34" i="139" s="1"/>
  <c r="B35" i="139"/>
  <c r="D35" i="139" s="1"/>
  <c r="B36" i="139"/>
  <c r="D36" i="139" s="1"/>
  <c r="B13" i="139"/>
  <c r="D13" i="139" s="1"/>
  <c r="G14" i="139"/>
  <c r="E37" i="139" l="1"/>
  <c r="G37" i="139" s="1"/>
  <c r="G13" i="139"/>
  <c r="D51" i="139"/>
  <c r="B37" i="139"/>
  <c r="D37" i="139" s="1"/>
  <c r="M11" i="130" l="1"/>
  <c r="B17" i="60" l="1"/>
  <c r="B18" i="60"/>
  <c r="B19" i="60"/>
  <c r="B20" i="60"/>
  <c r="B21" i="60"/>
  <c r="B15" i="60"/>
  <c r="B16" i="60"/>
  <c r="B13" i="41"/>
  <c r="B37" i="41" s="1"/>
  <c r="D37" i="41" s="1"/>
  <c r="B22" i="60" l="1"/>
  <c r="E14" i="60"/>
  <c r="E38" i="60" s="1"/>
  <c r="G38" i="60" s="1"/>
  <c r="B14" i="60"/>
  <c r="E14" i="129"/>
  <c r="E38" i="129" s="1"/>
  <c r="G38" i="129" s="1"/>
  <c r="B15" i="129"/>
  <c r="D15" i="129" s="1"/>
  <c r="B16" i="129"/>
  <c r="D16" i="129" s="1"/>
  <c r="B17" i="129"/>
  <c r="D17" i="129" s="1"/>
  <c r="B18" i="129"/>
  <c r="D18" i="129" s="1"/>
  <c r="B19" i="129"/>
  <c r="D19" i="129" s="1"/>
  <c r="B20" i="129"/>
  <c r="D20" i="129" s="1"/>
  <c r="B21" i="129"/>
  <c r="D21" i="129" s="1"/>
  <c r="B22" i="129"/>
  <c r="D22" i="129" s="1"/>
  <c r="B23" i="129"/>
  <c r="D23" i="129" s="1"/>
  <c r="B24" i="129"/>
  <c r="D24" i="129" s="1"/>
  <c r="B25" i="129"/>
  <c r="D25" i="129" s="1"/>
  <c r="B26" i="129"/>
  <c r="D26" i="129" s="1"/>
  <c r="B27" i="129"/>
  <c r="D27" i="129" s="1"/>
  <c r="B28" i="129"/>
  <c r="D28" i="129" s="1"/>
  <c r="B29" i="129"/>
  <c r="D29" i="129" s="1"/>
  <c r="B30" i="129"/>
  <c r="D30" i="129" s="1"/>
  <c r="B31" i="129"/>
  <c r="D31" i="129" s="1"/>
  <c r="B32" i="129"/>
  <c r="D32" i="129" s="1"/>
  <c r="B33" i="129"/>
  <c r="D33" i="129" s="1"/>
  <c r="B34" i="129"/>
  <c r="D34" i="129" s="1"/>
  <c r="B35" i="129"/>
  <c r="D35" i="129" s="1"/>
  <c r="B36" i="129"/>
  <c r="D36" i="129" s="1"/>
  <c r="B37" i="129"/>
  <c r="D37" i="129" s="1"/>
  <c r="B14" i="129"/>
  <c r="D14" i="129" s="1"/>
  <c r="M11" i="127"/>
  <c r="B23" i="60" l="1"/>
  <c r="G14" i="129"/>
  <c r="B38" i="129"/>
  <c r="D38" i="129" s="1"/>
  <c r="E14" i="125"/>
  <c r="E38" i="125" s="1"/>
  <c r="G38" i="125" s="1"/>
  <c r="B15" i="125"/>
  <c r="D15" i="125" s="1"/>
  <c r="B16" i="125"/>
  <c r="D16" i="125" s="1"/>
  <c r="B17" i="125"/>
  <c r="D17" i="125" s="1"/>
  <c r="B18" i="125"/>
  <c r="B19" i="125"/>
  <c r="D19" i="125" s="1"/>
  <c r="B20" i="125"/>
  <c r="D20" i="125" s="1"/>
  <c r="B21" i="125"/>
  <c r="D21" i="125" s="1"/>
  <c r="B22" i="125"/>
  <c r="D22" i="125" s="1"/>
  <c r="B23" i="125"/>
  <c r="D23" i="125" s="1"/>
  <c r="B24" i="125"/>
  <c r="D24" i="125" s="1"/>
  <c r="B25" i="125"/>
  <c r="D25" i="125" s="1"/>
  <c r="B26" i="125"/>
  <c r="D26" i="125" s="1"/>
  <c r="B27" i="125"/>
  <c r="D27" i="125" s="1"/>
  <c r="B28" i="125"/>
  <c r="D28" i="125" s="1"/>
  <c r="B29" i="125"/>
  <c r="D29" i="125" s="1"/>
  <c r="B30" i="125"/>
  <c r="D30" i="125" s="1"/>
  <c r="B31" i="125"/>
  <c r="D31" i="125" s="1"/>
  <c r="B32" i="125"/>
  <c r="D32" i="125" s="1"/>
  <c r="B33" i="125"/>
  <c r="D33" i="125" s="1"/>
  <c r="B34" i="125"/>
  <c r="D34" i="125" s="1"/>
  <c r="B35" i="125"/>
  <c r="D35" i="125" s="1"/>
  <c r="B36" i="125"/>
  <c r="D36" i="125" s="1"/>
  <c r="B37" i="125"/>
  <c r="D37" i="125" s="1"/>
  <c r="B14" i="125"/>
  <c r="D18" i="125"/>
  <c r="Q39" i="122"/>
  <c r="M39" i="122"/>
  <c r="I39" i="122"/>
  <c r="E39" i="122"/>
  <c r="Q11" i="120"/>
  <c r="B24" i="60" l="1"/>
  <c r="G14" i="125"/>
  <c r="D14" i="125"/>
  <c r="B38" i="125"/>
  <c r="D38" i="125" s="1"/>
  <c r="E14" i="98"/>
  <c r="E13" i="98"/>
  <c r="B14" i="98"/>
  <c r="B15" i="98"/>
  <c r="B16" i="98"/>
  <c r="B17" i="98"/>
  <c r="B18" i="98"/>
  <c r="B19" i="98"/>
  <c r="B20" i="98"/>
  <c r="B21" i="98"/>
  <c r="B22" i="98"/>
  <c r="B23" i="98"/>
  <c r="B24" i="98"/>
  <c r="B25" i="98"/>
  <c r="B26" i="98"/>
  <c r="B27" i="98"/>
  <c r="B28" i="98"/>
  <c r="B29" i="98"/>
  <c r="B30" i="98"/>
  <c r="B31" i="98"/>
  <c r="B32" i="98"/>
  <c r="B33" i="98"/>
  <c r="B34" i="98"/>
  <c r="B35" i="98"/>
  <c r="B36" i="98"/>
  <c r="B13" i="98"/>
  <c r="Q11" i="118"/>
  <c r="M11" i="118"/>
  <c r="N10" i="118"/>
  <c r="J10" i="118"/>
  <c r="E37" i="98" l="1"/>
  <c r="G37" i="98" s="1"/>
  <c r="B25" i="60"/>
  <c r="M11" i="115"/>
  <c r="M11" i="114"/>
  <c r="N10" i="54"/>
  <c r="J10" i="54"/>
  <c r="G13" i="41"/>
  <c r="D16" i="60"/>
  <c r="D17" i="60"/>
  <c r="D20" i="60"/>
  <c r="D24" i="60"/>
  <c r="N10" i="79"/>
  <c r="M11" i="77"/>
  <c r="G14" i="110"/>
  <c r="G13" i="110"/>
  <c r="D14" i="110"/>
  <c r="D15" i="110"/>
  <c r="D16" i="110"/>
  <c r="D17" i="110"/>
  <c r="D18" i="110"/>
  <c r="D19" i="110"/>
  <c r="D20" i="110"/>
  <c r="D21" i="110"/>
  <c r="D22" i="110"/>
  <c r="D23" i="110"/>
  <c r="D24" i="110"/>
  <c r="D25" i="110"/>
  <c r="D26" i="110"/>
  <c r="D27" i="110"/>
  <c r="D28" i="110"/>
  <c r="D29" i="110"/>
  <c r="D30" i="110"/>
  <c r="D31" i="110"/>
  <c r="D32" i="110"/>
  <c r="D33" i="110"/>
  <c r="D34" i="110"/>
  <c r="D35" i="110"/>
  <c r="D36" i="110"/>
  <c r="D13" i="110"/>
  <c r="Q11" i="104"/>
  <c r="Q11" i="103"/>
  <c r="N10" i="103"/>
  <c r="N10" i="104"/>
  <c r="N10" i="105"/>
  <c r="N10" i="102"/>
  <c r="J10" i="103"/>
  <c r="J10" i="104"/>
  <c r="J10" i="105"/>
  <c r="J10" i="106"/>
  <c r="J10" i="102"/>
  <c r="M11" i="106"/>
  <c r="M11" i="107"/>
  <c r="M11" i="104"/>
  <c r="M11" i="105"/>
  <c r="M11" i="103"/>
  <c r="M11" i="102"/>
  <c r="N10" i="48"/>
  <c r="N10" i="18"/>
  <c r="J10" i="18"/>
  <c r="J10" i="17"/>
  <c r="N10" i="17"/>
  <c r="D13" i="98"/>
  <c r="G13" i="98"/>
  <c r="D14" i="98"/>
  <c r="G14" i="98"/>
  <c r="D15" i="98"/>
  <c r="D16" i="98"/>
  <c r="D17" i="98"/>
  <c r="D18" i="98"/>
  <c r="D19" i="98"/>
  <c r="D20" i="98"/>
  <c r="D21" i="98"/>
  <c r="D22" i="98"/>
  <c r="D23" i="98"/>
  <c r="D24" i="98"/>
  <c r="D25" i="98"/>
  <c r="D26" i="98"/>
  <c r="D27" i="98"/>
  <c r="D28" i="98"/>
  <c r="D29" i="98"/>
  <c r="D30" i="98"/>
  <c r="D31" i="98"/>
  <c r="D32" i="98"/>
  <c r="D33" i="98"/>
  <c r="D34" i="98"/>
  <c r="D35" i="98"/>
  <c r="D36" i="98"/>
  <c r="D13" i="97"/>
  <c r="B14" i="97"/>
  <c r="D14" i="97" s="1"/>
  <c r="B15" i="97"/>
  <c r="D15" i="97" s="1"/>
  <c r="B16" i="97"/>
  <c r="D16" i="97" s="1"/>
  <c r="B17" i="97"/>
  <c r="D17" i="97" s="1"/>
  <c r="B18" i="97"/>
  <c r="D18" i="97" s="1"/>
  <c r="B19" i="97"/>
  <c r="D19" i="97" s="1"/>
  <c r="B20" i="97"/>
  <c r="D20" i="97" s="1"/>
  <c r="B21" i="97"/>
  <c r="D21" i="97" s="1"/>
  <c r="B22" i="97"/>
  <c r="D22" i="97" s="1"/>
  <c r="B23" i="97"/>
  <c r="D23" i="97" s="1"/>
  <c r="B24" i="97"/>
  <c r="D24" i="97" s="1"/>
  <c r="B25" i="97"/>
  <c r="D25" i="97" s="1"/>
  <c r="B26" i="97"/>
  <c r="D26" i="97" s="1"/>
  <c r="B27" i="97"/>
  <c r="D27" i="97" s="1"/>
  <c r="B28" i="97"/>
  <c r="D28" i="97" s="1"/>
  <c r="B29" i="97"/>
  <c r="D29" i="97" s="1"/>
  <c r="B30" i="97"/>
  <c r="D30" i="97" s="1"/>
  <c r="B31" i="97"/>
  <c r="D31" i="97" s="1"/>
  <c r="B32" i="97"/>
  <c r="D32" i="97" s="1"/>
  <c r="B33" i="97"/>
  <c r="D33" i="97" s="1"/>
  <c r="B34" i="97"/>
  <c r="D34" i="97" s="1"/>
  <c r="B35" i="97"/>
  <c r="D35" i="97" s="1"/>
  <c r="B36" i="97"/>
  <c r="D36" i="97" s="1"/>
  <c r="J10" i="83"/>
  <c r="M11" i="83"/>
  <c r="J10" i="91"/>
  <c r="M11" i="91"/>
  <c r="J10" i="82"/>
  <c r="N10" i="82"/>
  <c r="M11" i="82"/>
  <c r="J10" i="81"/>
  <c r="N10" i="81"/>
  <c r="M11" i="81"/>
  <c r="J10" i="80"/>
  <c r="M11" i="80"/>
  <c r="J10" i="79"/>
  <c r="M11" i="79"/>
  <c r="J10" i="78"/>
  <c r="N10" i="78"/>
  <c r="M11" i="78"/>
  <c r="Q11" i="78"/>
  <c r="N10" i="77"/>
  <c r="Q11" i="77"/>
  <c r="J10" i="76"/>
  <c r="N10" i="76"/>
  <c r="M11" i="76"/>
  <c r="Q11" i="76"/>
  <c r="J10" i="95"/>
  <c r="N10" i="95"/>
  <c r="M11" i="95"/>
  <c r="Q11" i="95"/>
  <c r="J10" i="74"/>
  <c r="M11" i="74"/>
  <c r="J10" i="72"/>
  <c r="N10" i="72"/>
  <c r="M11" i="72"/>
  <c r="Q11" i="72"/>
  <c r="I11" i="54"/>
  <c r="M11" i="54"/>
  <c r="I11" i="53"/>
  <c r="M11" i="53"/>
  <c r="M11" i="52"/>
  <c r="Q11" i="52"/>
  <c r="M11" i="94"/>
  <c r="Q11" i="50"/>
  <c r="M11" i="48"/>
  <c r="M11" i="47"/>
  <c r="M11" i="100"/>
  <c r="M11" i="93"/>
  <c r="M11" i="92"/>
  <c r="M11" i="46"/>
  <c r="M11" i="71"/>
  <c r="Q11" i="71"/>
  <c r="M11" i="4"/>
  <c r="Q11" i="4"/>
  <c r="M11" i="5"/>
  <c r="Q11" i="5"/>
  <c r="M11" i="40"/>
  <c r="Q11" i="40"/>
  <c r="M11" i="39"/>
  <c r="Q11" i="39"/>
  <c r="M11" i="38"/>
  <c r="Q11" i="38"/>
  <c r="M11" i="64"/>
  <c r="Q11" i="64"/>
  <c r="M11" i="65"/>
  <c r="Q11" i="65"/>
  <c r="M11" i="66"/>
  <c r="Q11" i="66"/>
  <c r="M11" i="37"/>
  <c r="M11" i="36"/>
  <c r="Q11" i="36"/>
  <c r="M11" i="99"/>
  <c r="Q11" i="99"/>
  <c r="M11" i="35"/>
  <c r="Q11" i="35"/>
  <c r="M11" i="34"/>
  <c r="M11" i="33"/>
  <c r="Q11" i="33"/>
  <c r="M11" i="32"/>
  <c r="Q11" i="32"/>
  <c r="M11" i="31"/>
  <c r="Q11" i="31"/>
  <c r="M11" i="30"/>
  <c r="Q11" i="30"/>
  <c r="M11" i="29"/>
  <c r="Q11" i="29"/>
  <c r="M11" i="28"/>
  <c r="Q11" i="28"/>
  <c r="M11" i="27"/>
  <c r="Q11" i="27"/>
  <c r="M11" i="26"/>
  <c r="Q11" i="26"/>
  <c r="M11" i="89"/>
  <c r="Q11" i="89"/>
  <c r="M11" i="88"/>
  <c r="Q11" i="88"/>
  <c r="I11" i="87"/>
  <c r="M11" i="87"/>
  <c r="M11" i="69"/>
  <c r="Q11" i="69"/>
  <c r="M11" i="22"/>
  <c r="Q11" i="22"/>
  <c r="M11" i="21"/>
  <c r="Q11" i="21"/>
  <c r="M11" i="20"/>
  <c r="Q11" i="20"/>
  <c r="M11" i="19"/>
  <c r="Q11" i="19"/>
  <c r="M11" i="18"/>
  <c r="Q11" i="18"/>
  <c r="M11" i="17"/>
  <c r="Q11" i="17"/>
  <c r="M11" i="70"/>
  <c r="Q11" i="70"/>
  <c r="M11" i="16"/>
  <c r="Q11" i="16"/>
  <c r="M11" i="15"/>
  <c r="Q11" i="15"/>
  <c r="M11" i="86"/>
  <c r="Q11" i="86"/>
  <c r="M11" i="13"/>
  <c r="Q11" i="13"/>
  <c r="M11" i="12"/>
  <c r="Q11" i="12"/>
  <c r="M11" i="11"/>
  <c r="Q11" i="11"/>
  <c r="M11" i="10"/>
  <c r="Q11" i="10"/>
  <c r="M11" i="9"/>
  <c r="Q11" i="9"/>
  <c r="M11" i="8"/>
  <c r="Q11" i="8"/>
  <c r="M11" i="7"/>
  <c r="Q11" i="7"/>
  <c r="M11" i="63"/>
  <c r="Q11" i="63"/>
  <c r="M11" i="6"/>
  <c r="Q11" i="6"/>
  <c r="M11" i="61"/>
  <c r="M11" i="90"/>
  <c r="Q11" i="90"/>
  <c r="E14" i="97"/>
  <c r="G14" i="97" s="1"/>
  <c r="E13" i="97"/>
  <c r="G48" i="41" l="1"/>
  <c r="B26" i="60"/>
  <c r="D26" i="60" s="1"/>
  <c r="E37" i="97"/>
  <c r="G37" i="97" s="1"/>
  <c r="G13" i="97"/>
  <c r="B37" i="110"/>
  <c r="D37" i="110" s="1"/>
  <c r="D51" i="110"/>
  <c r="D18" i="60"/>
  <c r="B37" i="98"/>
  <c r="D37" i="98" s="1"/>
  <c r="D15" i="60"/>
  <c r="D13" i="41"/>
  <c r="D14" i="60"/>
  <c r="D22" i="60"/>
  <c r="B37" i="97"/>
  <c r="D37" i="97" s="1"/>
  <c r="G14" i="60"/>
  <c r="D25" i="60"/>
  <c r="D21" i="60"/>
  <c r="D19" i="60"/>
  <c r="D23" i="60"/>
  <c r="D51" i="97"/>
  <c r="D51" i="98"/>
  <c r="B27" i="60" l="1"/>
  <c r="D27" i="60" s="1"/>
  <c r="B28" i="60" l="1"/>
  <c r="D28" i="60" l="1"/>
  <c r="B29" i="60"/>
  <c r="D29" i="60" s="1"/>
  <c r="B30" i="60" l="1"/>
  <c r="D30" i="60" s="1"/>
  <c r="B31" i="60" l="1"/>
  <c r="D31" i="60" s="1"/>
  <c r="B32" i="60" l="1"/>
  <c r="D32" i="60" s="1"/>
  <c r="B33" i="60" l="1"/>
  <c r="D33" i="60" s="1"/>
  <c r="B34" i="60" l="1"/>
  <c r="D34" i="60" s="1"/>
  <c r="B36" i="60" l="1"/>
  <c r="D36" i="60" s="1"/>
  <c r="B35" i="60"/>
  <c r="D35" i="60" s="1"/>
  <c r="D48" i="41" l="1"/>
  <c r="B37" i="60"/>
  <c r="D37" i="60" l="1"/>
  <c r="D52" i="60" s="1"/>
  <c r="B38" i="60"/>
  <c r="D38" i="60" s="1"/>
</calcChain>
</file>

<file path=xl/sharedStrings.xml><?xml version="1.0" encoding="utf-8"?>
<sst xmlns="http://schemas.openxmlformats.org/spreadsheetml/2006/main" count="5062" uniqueCount="699">
  <si>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</si>
  <si>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</si>
  <si>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</si>
  <si>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</si>
  <si>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</si>
  <si>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</si>
  <si>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</si>
  <si>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</si>
  <si>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</si>
  <si>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</si>
  <si>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</si>
  <si>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</si>
  <si>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</si>
  <si>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</si>
  <si>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</si>
  <si>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</si>
  <si>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</si>
  <si>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</si>
  <si>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</si>
  <si>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</si>
  <si>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</si>
  <si>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</si>
  <si>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</si>
  <si>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</si>
  <si>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</si>
  <si>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</si>
  <si>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</si>
  <si>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</si>
  <si>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</si>
  <si>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</si>
  <si>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</si>
  <si>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</si>
  <si>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</si>
  <si>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</si>
  <si>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</si>
  <si>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</si>
  <si>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</si>
  <si>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</si>
  <si>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</si>
  <si>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</si>
  <si>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</si>
  <si>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</si>
  <si>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</si>
  <si>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</si>
  <si>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</si>
  <si>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</si>
  <si>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</si>
  <si>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</si>
  <si>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</si>
  <si>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</si>
  <si>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</si>
  <si>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</si>
  <si>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</si>
  <si>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</si>
  <si>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</si>
  <si>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</si>
  <si>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</si>
  <si>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</si>
  <si>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</si>
  <si>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</si>
  <si>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</si>
  <si>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</si>
  <si>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</si>
  <si>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</si>
  <si>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</si>
  <si>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</si>
  <si>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</si>
  <si>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</si>
  <si>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</si>
  <si>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</si>
  <si>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</si>
  <si>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РП 3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</si>
  <si>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</si>
  <si>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</si>
  <si>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</si>
  <si>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</si>
  <si>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</si>
  <si>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</si>
  <si>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</si>
  <si>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ЯЧ. 7 - РП 20 ввод № 2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</si>
  <si>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</si>
  <si>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</si>
  <si>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</si>
  <si>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</si>
  <si>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</si>
  <si>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</si>
  <si>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</si>
  <si>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</si>
  <si>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</si>
  <si>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</si>
  <si>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</si>
  <si>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</si>
  <si>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</si>
  <si>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</si>
  <si>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</si>
  <si>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</si>
  <si>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</si>
  <si>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</si>
  <si>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</si>
  <si>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</si>
  <si>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</si>
  <si>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</si>
  <si>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</si>
  <si>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</si>
  <si>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</si>
  <si>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</si>
  <si>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</si>
  <si>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</si>
  <si>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</si>
  <si>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</si>
  <si>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</si>
  <si>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</si>
  <si>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</si>
  <si>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</si>
  <si>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</si>
  <si>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</si>
  <si>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</si>
  <si>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РТП "Кубенское"</t>
  </si>
  <si>
    <t>уч-к "Кубенское"</t>
  </si>
  <si>
    <t>ф. СПТУ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</si>
  <si>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</si>
  <si>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</si>
  <si>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</si>
  <si>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</si>
  <si>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</si>
  <si>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</si>
  <si>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</si>
  <si>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</si>
  <si>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</si>
  <si>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</si>
  <si>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</si>
  <si>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</si>
  <si>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</si>
  <si>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</si>
  <si>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</si>
  <si>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</si>
  <si>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</si>
  <si>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</si>
  <si>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</si>
  <si>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>яч. 14  - Михайлево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</si>
  <si>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</si>
  <si>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</si>
  <si>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</si>
  <si>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</si>
  <si>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</si>
  <si>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</si>
  <si>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ВЛ № 31</t>
  </si>
  <si>
    <t>ЯЧ. № 7 - Ф."Город 7"</t>
  </si>
  <si>
    <t>ф. "УСТЬЕ"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</si>
  <si>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</si>
  <si>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</si>
  <si>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</si>
  <si>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</si>
  <si>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</si>
  <si>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</si>
  <si>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</si>
  <si>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</si>
  <si>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</si>
  <si>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</si>
  <si>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</si>
  <si>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</si>
  <si>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</si>
  <si>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</si>
  <si>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</si>
  <si>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</si>
  <si>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</si>
  <si>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</si>
  <si>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</si>
  <si>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</si>
  <si>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</si>
  <si>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</si>
  <si>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</si>
  <si>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</si>
  <si>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</si>
  <si>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</si>
  <si>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Т1, Т2</t>
  </si>
  <si>
    <t>ЗРУ  яч. 2- КТП 34</t>
  </si>
  <si>
    <t>яч.4 - РП 5</t>
  </si>
  <si>
    <t>яч. 7 - ГДЗ-1 -РТП 6</t>
  </si>
  <si>
    <t>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</si>
  <si>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</si>
  <si>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</si>
  <si>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</si>
  <si>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</si>
  <si>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</si>
  <si>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</si>
  <si>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</si>
  <si>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</si>
  <si>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</si>
  <si>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</si>
  <si>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</si>
  <si>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ВЛ №27</t>
  </si>
  <si>
    <t>яч. 18 ф."РУБЦОВО"</t>
  </si>
  <si>
    <t>яч. 13 - Ф НИКИТИНО</t>
  </si>
  <si>
    <t>яч. 13 - Ф НИКИТИНО-СВ - ВЛ№27</t>
  </si>
  <si>
    <t>яч. 18 ф."РУБЦОВО"- СВ - ВЛ№2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</si>
  <si>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</si>
  <si>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</si>
  <si>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</si>
  <si>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</si>
  <si>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</si>
  <si>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</si>
  <si>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</si>
  <si>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</si>
  <si>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</si>
  <si>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</si>
  <si>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</si>
  <si>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</si>
  <si>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</si>
  <si>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</si>
  <si>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</si>
  <si>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</si>
  <si>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</si>
  <si>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</si>
  <si>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</si>
  <si>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</si>
  <si>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</si>
  <si>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</si>
  <si>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яч. Т1, яч. Т2</t>
  </si>
  <si>
    <t>яч.15 -"ОЧИСТНЫЕ-1", яч.9 -"ГОРОД-1"</t>
  </si>
  <si>
    <t>яч.21- "П/я-1", яч.20 - "П/я-2"</t>
  </si>
  <si>
    <t>яч.33 - "РП-35", яч.35 - "РП-37"</t>
  </si>
  <si>
    <t>яч.11 - "ГОРОД-2", яч.18 - "ОЧИСТНЫЕ-2"</t>
  </si>
  <si>
    <t>яч.19 - "РМЗ-1", яч.24 - "РМЗ-2"</t>
  </si>
  <si>
    <t>яч.18 - ф."РУБЦОВО"- СВ - ВЛ№2</t>
  </si>
  <si>
    <t>яч.13 - ф."НИКИТИНО"-СВ - ВЛ№27</t>
  </si>
  <si>
    <t>яч.8 - ф."Городской", яч.2 - ф."Овощехранилище"</t>
  </si>
  <si>
    <t>яч.7 - ф."Город-7"</t>
  </si>
  <si>
    <t>Т1 - РП5ф3 ввод №1, Т2 - РП5ф17 ввод №2</t>
  </si>
  <si>
    <t xml:space="preserve">яч. 3 - ф."Микрорайон-1" ввод № 1, яч.13 - ф."Микрорайон-2" ввод № 2 </t>
  </si>
  <si>
    <t xml:space="preserve">яч.47 - РП 29 ввод № 1, яч.31 - РП 29 ввод № 2 </t>
  </si>
  <si>
    <t xml:space="preserve">яч.5 - РП 14 ввод № 1, яч.22 - РП 14 ввод № 2 </t>
  </si>
  <si>
    <t xml:space="preserve">яч.44 - РП 2 ввод № 1, яч.26в - РП 2 ввод № 2 </t>
  </si>
  <si>
    <t>яч.15 - "ГОРОД-15", яч.24 - "ТУБДИСПАНСЕР"</t>
  </si>
  <si>
    <t>яч.10 - "ГОРОД-10", яч.14 - "ГОРОД-14"</t>
  </si>
  <si>
    <t>яч.20 - "ГОРОД 20"</t>
  </si>
  <si>
    <t xml:space="preserve">яч. 7- ф."ГОРОД 7", яч.17 - ф."ГОРОД 17" </t>
  </si>
  <si>
    <t>яч.3 - "ГОРОД-3", яч.5 - "ГОРОД-5"</t>
  </si>
  <si>
    <t xml:space="preserve"> яч..17 - ф.Молочное-1,  яч 12 - ф.Молочное-2</t>
  </si>
  <si>
    <t xml:space="preserve">яч 18  - ф.Молочное-3 , яч 10. - ф.Очистные </t>
  </si>
  <si>
    <t>ф. "УСТЬЕ", ф. "СХТ"</t>
  </si>
  <si>
    <t>яч. 7 - ГДЗ-1 -РТП 6, яч. 17 - ГДЗ-2 - РТП 6</t>
  </si>
  <si>
    <t>ЗРУ 6 кВ ф.3 - ТП 27,  РУ -0,4 кВ ф.17</t>
  </si>
  <si>
    <t>яч.4 - РП 5,  яч. 6 - РУ 3</t>
  </si>
  <si>
    <t>яч.2 - РТП 2, яч. 3 - РТП 2</t>
  </si>
  <si>
    <t>Освещение города 2-3 РУ-4 яч. 5, РУ-1 яч.9 - ТП 70</t>
  </si>
  <si>
    <t>РУ-1 яч 1 - ТП 3, РУ-1 яч 14 - ЛЭП 3</t>
  </si>
  <si>
    <t>РУ-3 яч 4 - ТП 7, ЗРУ  яч. 59 - КТП 35</t>
  </si>
  <si>
    <t xml:space="preserve"> яч 7 - ТП 1,   яч. 4 - ТП 2</t>
  </si>
  <si>
    <t>яч. 7 - РП1 (ввод 1), яч. 20 - РП 1 (ввод 2)</t>
  </si>
  <si>
    <t>яч. 13 - ТП 31 (ф. Оптика), яч 18 - РП 1 (резерв)</t>
  </si>
  <si>
    <t>яч. 1 - ТП 450</t>
  </si>
  <si>
    <t xml:space="preserve">яч.5 - ТП 238, яч.7 - ТП 651 </t>
  </si>
  <si>
    <t>яч.2 - ТП 660, яч.6 - ТП 662</t>
  </si>
  <si>
    <t xml:space="preserve">яч.10 - РП 3 ввод № 1, яч. 115 - РП 3  ввод № 2 </t>
  </si>
  <si>
    <t xml:space="preserve">яч. 114 - РП 23 ввод № 1, яч. 107 - РП 23 ввод № 2 </t>
  </si>
  <si>
    <t>яч. 3 - ТП 217</t>
  </si>
  <si>
    <t xml:space="preserve">яч. 5 - РП 1 ввод № 1, яч. 12 - РП 1 ввод № 2 </t>
  </si>
  <si>
    <t>яч. 4 - РП 20 ввод № 1, яч. 7 - РП 20 ввод № 2</t>
  </si>
  <si>
    <t xml:space="preserve">яч.4 - ТП 54 -Ι  ввод № 1, яч. 30 - ТП 54 - ΙΙ  ввод № 2 </t>
  </si>
  <si>
    <t xml:space="preserve">яч. 14 - РП 13- Ι , яч. 22 - РП 13- ΙΙ  </t>
  </si>
  <si>
    <t xml:space="preserve">яч.12 - РП 4 -Ι  , яч. 24 - РП 4 -ΙΙ  </t>
  </si>
  <si>
    <t>яч.28 - ТП 11 -ΙΙ</t>
  </si>
  <si>
    <t>яч. 4 - ф,"ЛОСТА-1", яч. 8 - ф."ЛОСТА-2"</t>
  </si>
  <si>
    <t>яч. 53 - ВЛ № 8</t>
  </si>
  <si>
    <t>яч. 6 - ТП 535, яч. 24 - ТП 536</t>
  </si>
  <si>
    <t>яч. 10 - ТП 463, яч. 34 - ТП 463</t>
  </si>
  <si>
    <t>Т-1 - ЗРУ ф.1 ввод № 1, Т-3 - ЗРУ ф.20 ввод № 2 .</t>
  </si>
  <si>
    <t>яч. 4 ф."РОДИОНЦЕВО" - ПКУ</t>
  </si>
  <si>
    <t xml:space="preserve">яч. 23 - ф."ГОРОД-2  , яч. 2 - ф."ГОРОД-3" </t>
  </si>
  <si>
    <t xml:space="preserve">яч.10 - ф."ГОРОД-1"  , яч.25 - ф."ГОРОД-4"  </t>
  </si>
  <si>
    <t>яч.  1 - "ГОРОД -1", яч. 20 - "РП 27"</t>
  </si>
  <si>
    <t>яч.2 - "РП 39-1", яч. 21 - "РП 39-2"</t>
  </si>
  <si>
    <t>яч.15 - "РМЗ-1", яч.32 - "РМЗ-2"</t>
  </si>
  <si>
    <t>яч.  11- "ГОРОД-1", яч.  28- "ГОРОД-2"</t>
  </si>
  <si>
    <t>яч. 16 - ф. "Биокомплекс"</t>
  </si>
  <si>
    <t>яч. 14 - ф."Райцентр"</t>
  </si>
  <si>
    <t>ЯЧ. 3 - ТП 217 ^ ТП 595</t>
  </si>
  <si>
    <t>ТП 217 ^ ТП 595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</si>
  <si>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</si>
  <si>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</si>
  <si>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</si>
  <si>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</si>
  <si>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</si>
  <si>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</si>
  <si>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</si>
  <si>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</si>
  <si>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</si>
  <si>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</si>
  <si>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</si>
  <si>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</si>
  <si>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</si>
  <si>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</si>
  <si>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</si>
  <si>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</si>
  <si>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</si>
  <si>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Горсеть1</t>
  </si>
  <si>
    <t>ВЛ-10кВ.фид. Горсеть2</t>
  </si>
  <si>
    <t>ВЛ-10кВ.фид.Оптика</t>
  </si>
  <si>
    <t>ВЛ-10кВ.фид. Аэропорт КТП-46</t>
  </si>
  <si>
    <t>ВЛ-10кВ.фид. Аэропорт КТП-47</t>
  </si>
  <si>
    <t>64, 65, 66</t>
  </si>
  <si>
    <t>ВЛ-6кВ Ф-9 Погрузка, Ф-7 ЛПХ</t>
  </si>
  <si>
    <t>ВЛ-10 кВ Ф-2 ЛПХ, Ф-3 Мирный</t>
  </si>
  <si>
    <t>ВЛ-10 кВ Центр, Воинская часть</t>
  </si>
  <si>
    <t>67, 68, 69, 70, 71, 72,</t>
  </si>
  <si>
    <t>ВЛ-6 кВ Ф-2 пр. Больница, ВЛ-6 кВ Город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</si>
  <si>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</si>
  <si>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</si>
  <si>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</si>
  <si>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</si>
  <si>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</si>
  <si>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РТП 25 Т1, Т2</t>
  </si>
  <si>
    <t>яч.  Т1</t>
  </si>
  <si>
    <t>яч. Т2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</si>
  <si>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</si>
  <si>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</si>
  <si>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</si>
  <si>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</si>
  <si>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ВЛ-6 кВ Ф-8 пр. Победы, Ф-1 Военкомат</t>
  </si>
  <si>
    <t>ПС "Вытегра" ф. "ВЛ-6кВ Заречье" - в резерве</t>
  </si>
  <si>
    <t xml:space="preserve"> 5,6, 7, 8, 9</t>
  </si>
  <si>
    <t>СПТУ, ПКУ</t>
  </si>
  <si>
    <t>ф.8 - СПТУ</t>
  </si>
  <si>
    <t>ф.9 - ПКУ</t>
  </si>
  <si>
    <t>ф.7 - КТП-21, ф.7 - КТП-16</t>
  </si>
  <si>
    <t>ф.7 - КТП-4, ф.14 - КТП-24</t>
  </si>
  <si>
    <t>ф.7 - КТП-21</t>
  </si>
  <si>
    <t>ф.7 - КТП-16</t>
  </si>
  <si>
    <t>ф.7 - КТП-4</t>
  </si>
  <si>
    <t>ф.14 - ТП-24</t>
  </si>
  <si>
    <t>ЛПК-1</t>
  </si>
  <si>
    <t>яч. 14 - ГДЗ - ЛПК-1</t>
  </si>
  <si>
    <t>67-75</t>
  </si>
  <si>
    <t>64-66</t>
  </si>
  <si>
    <t>филиал в г. Вытегре</t>
  </si>
  <si>
    <t>филиал в г. Белозерске</t>
  </si>
  <si>
    <t>РП-21</t>
  </si>
  <si>
    <t>ЯЧ.22 - РП 21- Ι</t>
  </si>
  <si>
    <t>ЯЧ.7 - РП 21- ΙI</t>
  </si>
  <si>
    <t>яч.22 - РП 21-I, яч.7 - РП 21-II</t>
  </si>
  <si>
    <t>30,31,32,33,34,34-1</t>
  </si>
  <si>
    <t>яч. №7 - ф."Райцентр"</t>
  </si>
  <si>
    <t xml:space="preserve"> яч. 6 - ТП-40</t>
  </si>
  <si>
    <t>Питание потребителей ф."Коммунальный" переведено на ф."Устье"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</si>
  <si>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</si>
  <si>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</si>
  <si>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</si>
  <si>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</si>
  <si>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</si>
  <si>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</si>
  <si>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</si>
  <si>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>яч. 2 - РП 8 яч. 11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</si>
  <si>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</si>
  <si>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</si>
  <si>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</si>
  <si>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</si>
  <si>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</si>
  <si>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</si>
  <si>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</si>
  <si>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Главный инженер _____________________________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</si>
  <si>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</si>
  <si>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</si>
  <si>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</si>
  <si>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</si>
  <si>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</si>
  <si>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</si>
  <si>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</si>
  <si>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</si>
  <si>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</si>
  <si>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</si>
  <si>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</si>
  <si>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</si>
  <si>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</si>
  <si>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</si>
  <si>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</si>
  <si>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</si>
  <si>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</si>
  <si>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</si>
  <si>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</si>
  <si>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</si>
  <si>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</si>
  <si>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</si>
  <si>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ПС "Семигородняя"</t>
  </si>
  <si>
    <t>ВЛ-10 кВ "Семигородняя"</t>
  </si>
  <si>
    <t>п. Ситинский</t>
  </si>
  <si>
    <t>ф.1 Город</t>
  </si>
  <si>
    <t>филиал в г. Харовск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</si>
  <si>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</si>
  <si>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</si>
  <si>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</si>
  <si>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</si>
  <si>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</si>
  <si>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</si>
  <si>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</si>
  <si>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</si>
  <si>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</si>
  <si>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</si>
  <si>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</si>
  <si>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</si>
  <si>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</si>
  <si>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</si>
  <si>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</si>
  <si>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</si>
  <si>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</si>
  <si>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</si>
  <si>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</si>
  <si>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</si>
  <si>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</si>
  <si>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</si>
  <si>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</si>
  <si>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</si>
  <si>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</si>
  <si>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</si>
  <si>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</si>
  <si>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</si>
  <si>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</si>
  <si>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</si>
  <si>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</si>
  <si>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</si>
  <si>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</si>
  <si>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</si>
  <si>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</si>
  <si>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</si>
  <si>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</si>
  <si>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</si>
  <si>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</si>
  <si>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</si>
  <si>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</si>
  <si>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</si>
  <si>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</si>
  <si>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</si>
  <si>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</si>
  <si>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</si>
  <si>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</si>
  <si>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</si>
  <si>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</si>
  <si>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</si>
  <si>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</si>
  <si>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</si>
  <si>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</si>
  <si>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</si>
  <si>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</si>
  <si>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</si>
  <si>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</si>
  <si>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</si>
  <si>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</si>
  <si>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</si>
  <si>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</si>
  <si>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</si>
  <si>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</si>
  <si>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</si>
  <si>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</si>
  <si>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</si>
  <si>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</si>
  <si>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</si>
  <si>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</si>
  <si>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</si>
  <si>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</si>
  <si>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</si>
  <si>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</si>
  <si>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</si>
  <si>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</si>
  <si>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</si>
  <si>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</si>
  <si>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</si>
  <si>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</si>
  <si>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</si>
  <si>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</si>
  <si>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</si>
  <si>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</si>
  <si>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</si>
  <si>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</si>
  <si>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</si>
  <si>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</si>
  <si>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</si>
  <si>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</si>
  <si>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</si>
  <si>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</si>
  <si>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</si>
  <si>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</si>
  <si>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</si>
  <si>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</si>
  <si>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</si>
  <si>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</si>
  <si>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</si>
  <si>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</si>
  <si>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</si>
  <si>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</si>
  <si>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</si>
  <si>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</si>
  <si>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</si>
  <si>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</si>
  <si>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</si>
  <si>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</si>
  <si>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</si>
  <si>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</si>
  <si>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</si>
  <si>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</si>
  <si>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</si>
  <si>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</si>
  <si>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>в режимный день 16 ДЕКАБРЯ 2015 __ г.</t>
  </si>
  <si>
    <t>в режимный день  16 ДЕКАБРЯ 2015 __ г.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</si>
  <si>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</si>
  <si>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</si>
  <si>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</si>
  <si>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</si>
  <si>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</si>
  <si>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</si>
  <si>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</si>
  <si>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Т1</t>
  </si>
  <si>
    <t>ф. Ивлево, ф. Майский - ТП28 Т2</t>
  </si>
  <si>
    <t>ф. Ивлево, ф. Майский - ТП27 Т1</t>
  </si>
  <si>
    <t>ПС Вожега</t>
  </si>
  <si>
    <t>10 кВ База</t>
  </si>
  <si>
    <t>10 кВ Восточный</t>
  </si>
  <si>
    <t>10 кВ Заводской</t>
  </si>
  <si>
    <t>10 кВ Западный</t>
  </si>
  <si>
    <t>ТП-561-1</t>
  </si>
  <si>
    <t>ЯЧ. № 5- "ГОРОД-3"</t>
  </si>
  <si>
    <t>КТП-297</t>
  </si>
  <si>
    <t>ф. Красная Звезда - КТП-297</t>
  </si>
  <si>
    <t>уч -к г. Вожега</t>
  </si>
  <si>
    <t>ф. Горсеть-3</t>
  </si>
  <si>
    <t>ПС "Вашки" 110/10 кВ</t>
  </si>
  <si>
    <t>с. Липин Бор</t>
  </si>
  <si>
    <t>ВЛ-10кВ.фид. Липин Бор</t>
  </si>
  <si>
    <t>ВЛ-10кВ.фид. Коммунальный</t>
  </si>
  <si>
    <t>А.А. Михалин</t>
  </si>
  <si>
    <t>Главный инженер ___________________ А.А. Михалин</t>
  </si>
  <si>
    <t>яч. 307 ф "Охмыльцево-1"</t>
  </si>
  <si>
    <t>яч. 409 ф "Охмыльцево-2"</t>
  </si>
  <si>
    <t>РП-44</t>
  </si>
  <si>
    <t>яч. 307, 409 ф."Охмыльцево"</t>
  </si>
  <si>
    <t>яч. 406 ф "РОДИОНЦЕВО" - ПКУ</t>
  </si>
  <si>
    <t>яч. 406 ф "РОДИОНЦЕВО", КТП-906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</si>
  <si>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</si>
  <si>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</si>
  <si>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</si>
  <si>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</si>
  <si>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</si>
  <si>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</si>
  <si>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</si>
  <si>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</si>
  <si>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</si>
  <si>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</si>
  <si>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</si>
  <si>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</si>
  <si>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</si>
  <si>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</si>
  <si>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</si>
  <si>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</si>
  <si>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</si>
  <si>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</si>
  <si>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</si>
  <si>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</si>
  <si>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ВЛ10 кВ «Сямба», отпайка в сторону КТП-25кВА «Сямба»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</si>
  <si>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</si>
  <si>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</si>
  <si>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</si>
  <si>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</si>
  <si>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</si>
  <si>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</si>
  <si>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</si>
  <si>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</si>
  <si>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</si>
  <si>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</si>
  <si>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</si>
  <si>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</si>
  <si>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</si>
  <si>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</si>
  <si>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</si>
  <si>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</si>
  <si>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</si>
  <si>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</si>
  <si>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</si>
  <si>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</si>
  <si>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</si>
  <si>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</si>
  <si>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</si>
  <si>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</si>
  <si>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</si>
  <si>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</si>
  <si>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</si>
  <si>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</si>
  <si>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</si>
  <si>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</si>
  <si>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</si>
  <si>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</si>
  <si>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</si>
  <si>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</si>
  <si>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</si>
  <si>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</si>
  <si>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</si>
  <si>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</si>
  <si>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</si>
  <si>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</si>
  <si>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</si>
  <si>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</si>
  <si>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</si>
  <si>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</si>
  <si>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</si>
  <si>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</si>
  <si>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</si>
  <si>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</si>
  <si>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</si>
  <si>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</si>
  <si>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</si>
  <si>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</si>
  <si>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</si>
  <si>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</si>
  <si>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</si>
  <si>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</si>
  <si>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</si>
  <si>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</si>
  <si>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</si>
  <si>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</si>
  <si>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</si>
  <si>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</si>
  <si>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</si>
  <si>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</si>
  <si>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</si>
  <si>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</si>
  <si>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</si>
  <si>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</si>
  <si>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</si>
  <si>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</si>
  <si>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</si>
  <si>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</si>
  <si>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филиал в г. Сямжа</t>
  </si>
  <si>
    <t>ввод Город-3</t>
  </si>
  <si>
    <t>ввод Онега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</si>
  <si>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</si>
  <si>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</si>
  <si>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</si>
  <si>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ввод Город-1</t>
  </si>
  <si>
    <t>ввод Город-2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</si>
  <si>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</si>
  <si>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</si>
  <si>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</si>
  <si>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</si>
  <si>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</si>
  <si>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</si>
  <si>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</si>
  <si>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</si>
  <si>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</si>
  <si>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ф. Горсеть-3   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</si>
  <si>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</si>
  <si>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</si>
  <si>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</si>
  <si>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</si>
  <si>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r>
      <t xml:space="preserve">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</si>
  <si>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ЯЧ. 4- РП 20 ввод № 1</t>
  </si>
  <si>
    <r>
      <t xml:space="preserve">ЗРУ  яч. 59 - КТП 35       </t>
    </r>
    <r>
      <rPr>
        <b/>
        <sz val="10"/>
        <rFont val="Times New Roman"/>
        <family val="1"/>
        <charset val="204"/>
      </rPr>
      <t xml:space="preserve"> </t>
    </r>
  </si>
  <si>
    <t xml:space="preserve">ЗРУ  яч. 59 - КТП 35   </t>
  </si>
  <si>
    <t xml:space="preserve">ТП 65 </t>
  </si>
  <si>
    <t>ТП 65</t>
  </si>
  <si>
    <t>49, 50, 50-1, 50-2, 50-3</t>
  </si>
  <si>
    <t>яч.25</t>
  </si>
  <si>
    <t>ПКУ</t>
  </si>
  <si>
    <t>филиал в г. Грязовец</t>
  </si>
  <si>
    <t>в режимный день 18 ДЕКАБРЯ 2019 г..</t>
  </si>
  <si>
    <t>КТП-663</t>
  </si>
  <si>
    <t>ВЛ-10 кВ ф Стадион</t>
  </si>
  <si>
    <t>в режимный деннь 17 ИЮНЯ 2020 г.</t>
  </si>
  <si>
    <t>ПС "Рубцово"</t>
  </si>
  <si>
    <t>РП 43</t>
  </si>
  <si>
    <t>ПС "РУБЦОВО"</t>
  </si>
  <si>
    <t>ЯЧ. 2 - РП 33 ф.10</t>
  </si>
  <si>
    <t>ЯЧ. 2- РП 33 ф.10</t>
  </si>
  <si>
    <t xml:space="preserve">ТП 10 РЖД </t>
  </si>
  <si>
    <t>ТП 34 РЖД</t>
  </si>
  <si>
    <t>ТП-65     КТП 73</t>
  </si>
  <si>
    <t>КТП 73</t>
  </si>
  <si>
    <t>ф. Нефтебаза</t>
  </si>
  <si>
    <t>ввод № 2 КТП-42 "Пономарево"</t>
  </si>
  <si>
    <t>ф Туровец</t>
  </si>
  <si>
    <t>сводных данных режимного дня  17 ИЮНЯ 2020 г.</t>
  </si>
  <si>
    <t xml:space="preserve">И.о.главного инженера АО "Вологдаоблэнерго"                        О.В.Уткин                                               </t>
  </si>
  <si>
    <t>в режимный день 16 ДЕКАБРЯ 2020 г.</t>
  </si>
  <si>
    <t>сводных данных режимного дня 16 ДЕКАБРЯ 2020 г..</t>
  </si>
  <si>
    <t>яч. 18 - ГДЗ-2 - РТП 6</t>
  </si>
  <si>
    <t>яч. 15 - ГДЗ - ЛПК-1</t>
  </si>
  <si>
    <t>2</t>
  </si>
  <si>
    <t>ЯЧ. №17 - "ГОРОД-2"</t>
  </si>
  <si>
    <t>ЯЧ. №22 - "ОЧИСТНЫЕ-2"</t>
  </si>
  <si>
    <t>ЯЧ. 3 - РП-33 ф.9</t>
  </si>
  <si>
    <t>РП 33</t>
  </si>
  <si>
    <t xml:space="preserve"> 37, 38, 39, 39-1</t>
  </si>
  <si>
    <t>40, 41,41-1</t>
  </si>
  <si>
    <t>47, 48, 48-1,48-2</t>
  </si>
  <si>
    <t>15,16,17,18,19,20, 21, 21-1, 21-2, 21-3</t>
  </si>
  <si>
    <t>яч. 104 ф 6 кВ Керамик-1 ТП-841Т-1</t>
  </si>
  <si>
    <t xml:space="preserve">яч. 104 ф 6 кВ  Керамик-1 </t>
  </si>
  <si>
    <t xml:space="preserve">яч. 104 ф 6 кВ Керамик-1 ТП-417 </t>
  </si>
  <si>
    <t>яч. 207 ф 10 кВ  Керамик 2</t>
  </si>
  <si>
    <t>яч. 207 ф 10 кВ  Керамик 2 ТП841 Т-2</t>
  </si>
  <si>
    <t>яч. 104 ф 6 кВ Керамик-1 КТП-1004</t>
  </si>
  <si>
    <t xml:space="preserve">лавный  инженер АО "Вологдаоблэнерго"                        А.А. Михалин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</si>
</sst>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0.000"/>
    <numFmt numFmtId="166" formatCode="0.0"/>
    <numFmt numFmtId="167" formatCode="0.00;[Red]0.00"/>
    <numFmt numFmtId="168" formatCode="0.0000"/>
  </numFmts>
  <fonts count="5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u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74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0" fontId="33" fillId="0" borderId="0"/>
    <xf numFmtId="0" fontId="1" fillId="0" borderId="0"/>
    <xf numFmtId="0" fontId="50" fillId="0" borderId="0">
      <alignment horizontal="right" vertical="center"/>
    </xf>
  </cellStyleXfs>
  <cellXfs count="3031">
    <xf numFmtId="0" fontId="0" fillId="0" borderId="0" xfId="0"/>
    <xf numFmtId="0" fontId="5" fillId="0" borderId="0" xfId="52" applyFont="1"/>
    <xf numFmtId="0" fontId="5" fillId="0" borderId="0" xfId="52" applyFont="1" applyAlignment="1">
      <alignment horizontal="center"/>
    </xf>
    <xf numFmtId="0" fontId="5" fillId="0" borderId="0" xfId="52" applyFont="1" applyBorder="1"/>
    <xf numFmtId="0" fontId="11" fillId="0" borderId="0" xfId="52" applyFont="1"/>
    <xf numFmtId="0" fontId="5" fillId="0" borderId="1" xfId="52" applyFont="1" applyBorder="1" applyAlignment="1">
      <alignment horizontal="center"/>
    </xf>
    <xf numFmtId="0" fontId="5" fillId="0" borderId="2" xfId="52" applyFont="1" applyBorder="1" applyAlignment="1">
      <alignment horizontal="center"/>
    </xf>
    <xf numFmtId="0" fontId="9" fillId="0" borderId="3" xfId="52" applyFont="1" applyBorder="1" applyAlignment="1">
      <alignment horizontal="center" vertical="center" wrapText="1"/>
    </xf>
    <xf numFmtId="0" fontId="5" fillId="0" borderId="0" xfId="52" applyFont="1" applyAlignment="1">
      <alignment horizontal="center" vertical="center"/>
    </xf>
    <xf numFmtId="0" fontId="8" fillId="0" borderId="3" xfId="52" applyFont="1" applyBorder="1" applyAlignment="1">
      <alignment horizontal="center" vertical="center"/>
    </xf>
    <xf numFmtId="0" fontId="8" fillId="0" borderId="0" xfId="52" applyFont="1" applyAlignment="1">
      <alignment horizontal="center" vertical="center"/>
    </xf>
    <xf numFmtId="0" fontId="5" fillId="0" borderId="3" xfId="52" applyFont="1" applyBorder="1" applyAlignment="1">
      <alignment horizontal="center" vertical="center"/>
    </xf>
    <xf numFmtId="0" fontId="3" fillId="0" borderId="0" xfId="52" applyAlignment="1">
      <alignment horizontal="center" vertical="center"/>
    </xf>
    <xf numFmtId="0" fontId="3" fillId="0" borderId="0" xfId="52"/>
    <xf numFmtId="0" fontId="5" fillId="0" borderId="0" xfId="51" applyFont="1"/>
    <xf numFmtId="0" fontId="5" fillId="0" borderId="0" xfId="51" applyFont="1" applyAlignment="1">
      <alignment horizontal="center"/>
    </xf>
    <xf numFmtId="0" fontId="5" fillId="0" borderId="0" xfId="51" applyFont="1" applyBorder="1"/>
    <xf numFmtId="0" fontId="11" fillId="0" borderId="0" xfId="51" applyFont="1"/>
    <xf numFmtId="0" fontId="5" fillId="0" borderId="1" xfId="51" applyFont="1" applyBorder="1" applyAlignment="1">
      <alignment horizontal="center"/>
    </xf>
    <xf numFmtId="0" fontId="5" fillId="0" borderId="2" xfId="51" applyFont="1" applyBorder="1" applyAlignment="1">
      <alignment horizontal="center"/>
    </xf>
    <xf numFmtId="0" fontId="9" fillId="0" borderId="3" xfId="51" applyFont="1" applyBorder="1" applyAlignment="1">
      <alignment horizontal="center" vertical="center" wrapText="1"/>
    </xf>
    <xf numFmtId="0" fontId="5" fillId="0" borderId="0" xfId="51" applyFont="1" applyAlignment="1">
      <alignment horizontal="center" vertical="center"/>
    </xf>
    <xf numFmtId="0" fontId="8" fillId="0" borderId="3" xfId="51" applyFont="1" applyBorder="1" applyAlignment="1">
      <alignment horizontal="center" vertical="center"/>
    </xf>
    <xf numFmtId="0" fontId="8" fillId="0" borderId="0" xfId="51" applyFont="1" applyAlignment="1">
      <alignment horizontal="center" vertical="center"/>
    </xf>
    <xf numFmtId="0" fontId="5" fillId="0" borderId="3" xfId="51" applyFont="1" applyBorder="1" applyAlignment="1">
      <alignment horizontal="center" vertical="center"/>
    </xf>
    <xf numFmtId="0" fontId="3" fillId="0" borderId="0" xfId="51" applyAlignment="1">
      <alignment horizontal="center" vertical="center"/>
    </xf>
    <xf numFmtId="0" fontId="5" fillId="0" borderId="0" xfId="59" applyFont="1" applyAlignment="1">
      <alignment horizontal="center"/>
    </xf>
    <xf numFmtId="0" fontId="3" fillId="0" borderId="0" xfId="51"/>
    <xf numFmtId="0" fontId="5" fillId="0" borderId="0" xfId="44" applyFont="1"/>
    <xf numFmtId="0" fontId="5" fillId="0" borderId="0" xfId="44" applyFont="1" applyAlignment="1">
      <alignment horizontal="center"/>
    </xf>
    <xf numFmtId="0" fontId="5" fillId="0" borderId="0" xfId="44" applyFont="1" applyBorder="1"/>
    <xf numFmtId="0" fontId="11" fillId="0" borderId="0" xfId="44" applyFont="1"/>
    <xf numFmtId="0" fontId="5" fillId="0" borderId="1" xfId="44" applyFont="1" applyBorder="1" applyAlignment="1">
      <alignment horizontal="center"/>
    </xf>
    <xf numFmtId="0" fontId="5" fillId="0" borderId="2" xfId="44" applyFont="1" applyBorder="1" applyAlignment="1">
      <alignment horizontal="center"/>
    </xf>
    <xf numFmtId="0" fontId="9" fillId="0" borderId="3" xfId="44" applyFont="1" applyBorder="1" applyAlignment="1">
      <alignment horizontal="center" vertical="center" wrapText="1"/>
    </xf>
    <xf numFmtId="0" fontId="5" fillId="0" borderId="0" xfId="44" applyFont="1" applyAlignment="1">
      <alignment horizontal="center" vertical="center"/>
    </xf>
    <xf numFmtId="0" fontId="8" fillId="0" borderId="3" xfId="44" applyFont="1" applyBorder="1" applyAlignment="1">
      <alignment horizontal="center" vertical="center"/>
    </xf>
    <xf numFmtId="0" fontId="8" fillId="0" borderId="0" xfId="44" applyFont="1" applyAlignment="1">
      <alignment horizontal="center" vertical="center"/>
    </xf>
    <xf numFmtId="0" fontId="5" fillId="0" borderId="3" xfId="44" applyFont="1" applyBorder="1" applyAlignment="1">
      <alignment horizontal="center" vertical="center"/>
    </xf>
    <xf numFmtId="0" fontId="3" fillId="0" borderId="0" xfId="44" applyAlignment="1">
      <alignment horizontal="center" vertical="center"/>
    </xf>
    <xf numFmtId="0" fontId="5" fillId="0" borderId="2" xfId="59" applyFont="1" applyBorder="1" applyAlignment="1">
      <alignment horizontal="center"/>
    </xf>
    <xf numFmtId="0" fontId="3" fillId="0" borderId="0" xfId="44"/>
    <xf numFmtId="0" fontId="5" fillId="0" borderId="0" xfId="69" applyFont="1"/>
    <xf numFmtId="0" fontId="5" fillId="0" borderId="0" xfId="69" applyFont="1" applyAlignment="1">
      <alignment horizontal="center"/>
    </xf>
    <xf numFmtId="0" fontId="5" fillId="0" borderId="0" xfId="69" applyFont="1" applyBorder="1"/>
    <xf numFmtId="0" fontId="11" fillId="0" borderId="0" xfId="69" applyFont="1"/>
    <xf numFmtId="0" fontId="5" fillId="0" borderId="1" xfId="69" applyFont="1" applyBorder="1" applyAlignment="1">
      <alignment horizontal="center"/>
    </xf>
    <xf numFmtId="0" fontId="5" fillId="0" borderId="2" xfId="69" applyFont="1" applyBorder="1" applyAlignment="1">
      <alignment horizontal="center"/>
    </xf>
    <xf numFmtId="0" fontId="9" fillId="0" borderId="3" xfId="69" applyFont="1" applyBorder="1" applyAlignment="1">
      <alignment horizontal="center" vertical="center" wrapText="1"/>
    </xf>
    <xf numFmtId="0" fontId="5" fillId="0" borderId="0" xfId="69" applyFont="1" applyAlignment="1">
      <alignment horizontal="center" vertical="center"/>
    </xf>
    <xf numFmtId="0" fontId="8" fillId="0" borderId="3" xfId="69" applyFont="1" applyBorder="1" applyAlignment="1">
      <alignment horizontal="center" vertical="center"/>
    </xf>
    <xf numFmtId="0" fontId="8" fillId="0" borderId="0" xfId="69" applyFont="1" applyAlignment="1">
      <alignment horizontal="center" vertical="center"/>
    </xf>
    <xf numFmtId="0" fontId="5" fillId="0" borderId="3" xfId="69" applyFont="1" applyBorder="1" applyAlignment="1">
      <alignment horizontal="center" vertical="center"/>
    </xf>
    <xf numFmtId="0" fontId="5" fillId="0" borderId="1" xfId="59" applyFont="1" applyBorder="1" applyAlignment="1">
      <alignment horizontal="center"/>
    </xf>
    <xf numFmtId="0" fontId="3" fillId="0" borderId="0" xfId="69" applyAlignment="1">
      <alignment horizontal="center" vertical="center"/>
    </xf>
    <xf numFmtId="0" fontId="3" fillId="0" borderId="0" xfId="69"/>
    <xf numFmtId="0" fontId="5" fillId="0" borderId="0" xfId="43" applyFont="1"/>
    <xf numFmtId="0" fontId="5" fillId="0" borderId="0" xfId="43" applyFont="1" applyAlignment="1">
      <alignment horizontal="center"/>
    </xf>
    <xf numFmtId="0" fontId="5" fillId="0" borderId="0" xfId="43" applyFont="1" applyBorder="1"/>
    <xf numFmtId="0" fontId="11" fillId="0" borderId="0" xfId="43" applyFont="1"/>
    <xf numFmtId="0" fontId="5" fillId="0" borderId="1" xfId="43" applyFont="1" applyBorder="1" applyAlignment="1">
      <alignment horizontal="center"/>
    </xf>
    <xf numFmtId="0" fontId="5" fillId="0" borderId="2" xfId="43" applyFont="1" applyBorder="1" applyAlignment="1">
      <alignment horizontal="center"/>
    </xf>
    <xf numFmtId="0" fontId="9" fillId="0" borderId="3" xfId="43" applyFont="1" applyBorder="1" applyAlignment="1">
      <alignment horizontal="center" vertical="center" wrapText="1"/>
    </xf>
    <xf numFmtId="0" fontId="5" fillId="0" borderId="0" xfId="43" applyFont="1" applyAlignment="1">
      <alignment horizontal="center" vertical="center"/>
    </xf>
    <xf numFmtId="0" fontId="8" fillId="0" borderId="3" xfId="43" applyFont="1" applyBorder="1" applyAlignment="1">
      <alignment horizontal="center" vertical="center"/>
    </xf>
    <xf numFmtId="0" fontId="8" fillId="0" borderId="0" xfId="43" applyFont="1" applyAlignment="1">
      <alignment horizontal="center" vertical="center"/>
    </xf>
    <xf numFmtId="0" fontId="5" fillId="0" borderId="3" xfId="43" applyFont="1" applyBorder="1" applyAlignment="1">
      <alignment horizontal="center" vertical="center"/>
    </xf>
    <xf numFmtId="0" fontId="3" fillId="0" borderId="0" xfId="43" applyAlignment="1">
      <alignment horizontal="center" vertical="center"/>
    </xf>
    <xf numFmtId="0" fontId="3" fillId="0" borderId="0" xfId="43"/>
    <xf numFmtId="0" fontId="5" fillId="0" borderId="0" xfId="59" applyFont="1"/>
    <xf numFmtId="0" fontId="5" fillId="0" borderId="0" xfId="59" applyFont="1" applyBorder="1"/>
    <xf numFmtId="0" fontId="11" fillId="0" borderId="0" xfId="59" applyFont="1"/>
    <xf numFmtId="0" fontId="9" fillId="0" borderId="3" xfId="59" applyFont="1" applyBorder="1" applyAlignment="1">
      <alignment horizontal="center" vertical="center" wrapText="1"/>
    </xf>
    <xf numFmtId="0" fontId="5" fillId="0" borderId="0" xfId="59" applyFont="1" applyAlignment="1">
      <alignment horizontal="center" vertical="center"/>
    </xf>
    <xf numFmtId="0" fontId="8" fillId="0" borderId="3" xfId="59" applyFont="1" applyBorder="1" applyAlignment="1">
      <alignment horizontal="center" vertical="center"/>
    </xf>
    <xf numFmtId="0" fontId="8" fillId="0" borderId="0" xfId="59" applyFont="1" applyAlignment="1">
      <alignment horizontal="center" vertical="center"/>
    </xf>
    <xf numFmtId="0" fontId="5" fillId="0" borderId="3" xfId="59" applyFont="1" applyBorder="1" applyAlignment="1">
      <alignment horizontal="center" vertical="center"/>
    </xf>
    <xf numFmtId="0" fontId="3" fillId="0" borderId="0" xfId="59" applyAlignment="1">
      <alignment horizontal="center" vertical="center"/>
    </xf>
    <xf numFmtId="0" fontId="3" fillId="0" borderId="0" xfId="59"/>
    <xf numFmtId="0" fontId="5" fillId="0" borderId="0" xfId="46" applyFont="1"/>
    <xf numFmtId="0" fontId="5" fillId="0" borderId="0" xfId="46" applyFont="1" applyAlignment="1">
      <alignment horizontal="center"/>
    </xf>
    <xf numFmtId="0" fontId="5" fillId="0" borderId="0" xfId="46" applyFont="1" applyBorder="1"/>
    <xf numFmtId="0" fontId="11" fillId="0" borderId="0" xfId="46" applyFont="1"/>
    <xf numFmtId="0" fontId="5" fillId="0" borderId="1" xfId="46" applyFont="1" applyBorder="1" applyAlignment="1">
      <alignment horizontal="center"/>
    </xf>
    <xf numFmtId="0" fontId="5" fillId="0" borderId="2" xfId="46" applyFont="1" applyBorder="1" applyAlignment="1">
      <alignment horizontal="center"/>
    </xf>
    <xf numFmtId="0" fontId="9" fillId="0" borderId="3" xfId="46" applyFont="1" applyBorder="1" applyAlignment="1">
      <alignment horizontal="center" vertical="center" wrapText="1"/>
    </xf>
    <xf numFmtId="0" fontId="5" fillId="0" borderId="0" xfId="46" applyFont="1" applyAlignment="1">
      <alignment horizontal="center" vertical="center"/>
    </xf>
    <xf numFmtId="0" fontId="8" fillId="0" borderId="3" xfId="46" applyFont="1" applyBorder="1" applyAlignment="1">
      <alignment horizontal="center" vertical="center"/>
    </xf>
    <xf numFmtId="0" fontId="5" fillId="0" borderId="2" xfId="66" applyFont="1" applyBorder="1" applyAlignment="1">
      <alignment horizontal="center"/>
    </xf>
    <xf numFmtId="0" fontId="5" fillId="0" borderId="0" xfId="66" applyFont="1" applyAlignment="1">
      <alignment horizontal="center"/>
    </xf>
    <xf numFmtId="0" fontId="8" fillId="0" borderId="0" xfId="46" applyFont="1" applyAlignment="1">
      <alignment horizontal="center" vertical="center"/>
    </xf>
    <xf numFmtId="0" fontId="5" fillId="0" borderId="3" xfId="46" applyFont="1" applyBorder="1" applyAlignment="1">
      <alignment horizontal="center" vertical="center"/>
    </xf>
    <xf numFmtId="0" fontId="3" fillId="0" borderId="0" xfId="46" applyAlignment="1">
      <alignment horizontal="center" vertical="center"/>
    </xf>
    <xf numFmtId="0" fontId="3" fillId="0" borderId="0" xfId="46"/>
    <xf numFmtId="0" fontId="5" fillId="0" borderId="0" xfId="66" applyFont="1"/>
    <xf numFmtId="0" fontId="5" fillId="0" borderId="0" xfId="66" applyFont="1" applyBorder="1"/>
    <xf numFmtId="0" fontId="11" fillId="0" borderId="0" xfId="66" applyFont="1"/>
    <xf numFmtId="0" fontId="5" fillId="0" borderId="1" xfId="66" applyFont="1" applyBorder="1" applyAlignment="1">
      <alignment horizontal="center"/>
    </xf>
    <xf numFmtId="0" fontId="9" fillId="0" borderId="3" xfId="66" applyFont="1" applyBorder="1" applyAlignment="1">
      <alignment horizontal="center" vertical="center" wrapText="1"/>
    </xf>
    <xf numFmtId="0" fontId="5" fillId="0" borderId="0" xfId="66" applyFont="1" applyAlignment="1">
      <alignment horizontal="center" vertical="center"/>
    </xf>
    <xf numFmtId="0" fontId="8" fillId="0" borderId="3" xfId="66" applyFont="1" applyBorder="1" applyAlignment="1">
      <alignment horizontal="center" vertical="center"/>
    </xf>
    <xf numFmtId="0" fontId="8" fillId="0" borderId="0" xfId="66" applyFont="1" applyAlignment="1">
      <alignment horizontal="center" vertical="center"/>
    </xf>
    <xf numFmtId="0" fontId="5" fillId="0" borderId="3" xfId="66" applyFont="1" applyBorder="1" applyAlignment="1">
      <alignment horizontal="center" vertical="center"/>
    </xf>
    <xf numFmtId="0" fontId="3" fillId="0" borderId="0" xfId="66" applyAlignment="1">
      <alignment horizontal="center" vertical="center"/>
    </xf>
    <xf numFmtId="0" fontId="3" fillId="0" borderId="0" xfId="66"/>
    <xf numFmtId="0" fontId="5" fillId="0" borderId="0" xfId="40" applyFont="1"/>
    <xf numFmtId="0" fontId="5" fillId="0" borderId="0" xfId="40" applyFont="1" applyAlignment="1">
      <alignment horizontal="center"/>
    </xf>
    <xf numFmtId="0" fontId="5" fillId="0" borderId="0" xfId="40" applyFont="1" applyBorder="1"/>
    <xf numFmtId="0" fontId="11" fillId="0" borderId="0" xfId="40" applyFont="1"/>
    <xf numFmtId="0" fontId="5" fillId="0" borderId="1" xfId="40" applyFont="1" applyBorder="1" applyAlignment="1">
      <alignment horizontal="center"/>
    </xf>
    <xf numFmtId="0" fontId="5" fillId="0" borderId="2" xfId="40" applyFont="1" applyBorder="1" applyAlignment="1">
      <alignment horizontal="center"/>
    </xf>
    <xf numFmtId="0" fontId="9" fillId="0" borderId="3" xfId="40" applyFont="1" applyBorder="1" applyAlignment="1">
      <alignment horizontal="center" vertical="center" wrapText="1"/>
    </xf>
    <xf numFmtId="0" fontId="5" fillId="0" borderId="0" xfId="40" applyFont="1" applyAlignment="1">
      <alignment horizontal="center" vertical="center"/>
    </xf>
    <xf numFmtId="0" fontId="8" fillId="0" borderId="3" xfId="40" applyFont="1" applyBorder="1" applyAlignment="1">
      <alignment horizontal="center" vertical="center"/>
    </xf>
    <xf numFmtId="0" fontId="8" fillId="0" borderId="0" xfId="40" applyFont="1" applyAlignment="1">
      <alignment horizontal="center" vertical="center"/>
    </xf>
    <xf numFmtId="0" fontId="5" fillId="0" borderId="3" xfId="40" applyFont="1" applyBorder="1" applyAlignment="1">
      <alignment horizontal="center" vertical="center"/>
    </xf>
    <xf numFmtId="0" fontId="3" fillId="0" borderId="0" xfId="40" applyAlignment="1">
      <alignment horizontal="center" vertical="center"/>
    </xf>
    <xf numFmtId="0" fontId="3" fillId="0" borderId="0" xfId="40"/>
    <xf numFmtId="0" fontId="5" fillId="0" borderId="0" xfId="22" applyFont="1"/>
    <xf numFmtId="0" fontId="5" fillId="0" borderId="0" xfId="22" applyFont="1" applyAlignment="1">
      <alignment horizontal="center"/>
    </xf>
    <xf numFmtId="0" fontId="5" fillId="0" borderId="0" xfId="22" applyFont="1" applyBorder="1"/>
    <xf numFmtId="0" fontId="11" fillId="0" borderId="0" xfId="22" applyFont="1"/>
    <xf numFmtId="0" fontId="5" fillId="0" borderId="1" xfId="22" applyFont="1" applyBorder="1" applyAlignment="1">
      <alignment horizontal="center"/>
    </xf>
    <xf numFmtId="0" fontId="5" fillId="0" borderId="2" xfId="22" applyFont="1" applyBorder="1" applyAlignment="1">
      <alignment horizontal="center"/>
    </xf>
    <xf numFmtId="0" fontId="9" fillId="0" borderId="3" xfId="22" applyFont="1" applyBorder="1" applyAlignment="1">
      <alignment horizontal="center" vertical="center" wrapText="1"/>
    </xf>
    <xf numFmtId="0" fontId="5" fillId="0" borderId="0" xfId="22" applyFont="1" applyAlignment="1">
      <alignment horizontal="center" vertical="center"/>
    </xf>
    <xf numFmtId="0" fontId="8" fillId="0" borderId="3" xfId="22" applyFont="1" applyBorder="1" applyAlignment="1">
      <alignment horizontal="center" vertical="center"/>
    </xf>
    <xf numFmtId="0" fontId="8" fillId="0" borderId="0" xfId="22" applyFont="1" applyAlignment="1">
      <alignment horizontal="center" vertical="center"/>
    </xf>
    <xf numFmtId="0" fontId="5" fillId="0" borderId="3" xfId="22" applyFont="1" applyBorder="1" applyAlignment="1">
      <alignment horizontal="center" vertical="center"/>
    </xf>
    <xf numFmtId="0" fontId="3" fillId="0" borderId="0" xfId="22" applyAlignment="1">
      <alignment horizontal="center" vertical="center"/>
    </xf>
    <xf numFmtId="0" fontId="3" fillId="0" borderId="0" xfId="22"/>
    <xf numFmtId="0" fontId="5" fillId="0" borderId="0" xfId="49" applyFont="1"/>
    <xf numFmtId="0" fontId="5" fillId="0" borderId="0" xfId="49" applyFont="1" applyAlignment="1">
      <alignment horizontal="center"/>
    </xf>
    <xf numFmtId="0" fontId="5" fillId="0" borderId="0" xfId="49" applyFont="1" applyBorder="1"/>
    <xf numFmtId="0" fontId="11" fillId="0" borderId="0" xfId="49" applyFont="1"/>
    <xf numFmtId="0" fontId="5" fillId="0" borderId="1" xfId="49" applyFont="1" applyBorder="1" applyAlignment="1">
      <alignment horizontal="center"/>
    </xf>
    <xf numFmtId="0" fontId="5" fillId="0" borderId="2" xfId="49" applyFont="1" applyBorder="1" applyAlignment="1">
      <alignment horizontal="center"/>
    </xf>
    <xf numFmtId="0" fontId="9" fillId="0" borderId="3" xfId="49" applyFont="1" applyBorder="1" applyAlignment="1">
      <alignment horizontal="center" vertical="center" wrapText="1"/>
    </xf>
    <xf numFmtId="0" fontId="5" fillId="0" borderId="0" xfId="49" applyFont="1" applyAlignment="1">
      <alignment horizontal="center" vertical="center"/>
    </xf>
    <xf numFmtId="0" fontId="8" fillId="0" borderId="3" xfId="49" applyFont="1" applyBorder="1" applyAlignment="1">
      <alignment horizontal="center" vertical="center"/>
    </xf>
    <xf numFmtId="0" fontId="8" fillId="0" borderId="0" xfId="49" applyFont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3" fillId="0" borderId="0" xfId="49" applyAlignment="1">
      <alignment horizontal="center" vertical="center"/>
    </xf>
    <xf numFmtId="0" fontId="3" fillId="0" borderId="0" xfId="49"/>
    <xf numFmtId="0" fontId="5" fillId="0" borderId="0" xfId="36" applyFont="1"/>
    <xf numFmtId="0" fontId="5" fillId="0" borderId="0" xfId="36" applyFont="1" applyAlignment="1">
      <alignment horizontal="center"/>
    </xf>
    <xf numFmtId="0" fontId="5" fillId="0" borderId="0" xfId="36" applyFont="1" applyBorder="1"/>
    <xf numFmtId="0" fontId="11" fillId="0" borderId="0" xfId="36" applyFont="1"/>
    <xf numFmtId="0" fontId="5" fillId="0" borderId="1" xfId="36" applyFont="1" applyBorder="1" applyAlignment="1">
      <alignment horizontal="center"/>
    </xf>
    <xf numFmtId="0" fontId="5" fillId="0" borderId="2" xfId="36" applyFont="1" applyBorder="1" applyAlignment="1">
      <alignment horizontal="center"/>
    </xf>
    <xf numFmtId="0" fontId="9" fillId="0" borderId="3" xfId="36" applyFont="1" applyBorder="1" applyAlignment="1">
      <alignment horizontal="center" vertical="center" wrapText="1"/>
    </xf>
    <xf numFmtId="0" fontId="5" fillId="0" borderId="0" xfId="36" applyFont="1" applyAlignment="1">
      <alignment horizontal="center" vertical="center"/>
    </xf>
    <xf numFmtId="0" fontId="8" fillId="0" borderId="3" xfId="36" applyFont="1" applyBorder="1" applyAlignment="1">
      <alignment horizontal="center" vertical="center"/>
    </xf>
    <xf numFmtId="0" fontId="8" fillId="0" borderId="0" xfId="36" applyFont="1" applyAlignment="1">
      <alignment horizontal="center" vertical="center"/>
    </xf>
    <xf numFmtId="0" fontId="5" fillId="0" borderId="3" xfId="36" applyFont="1" applyBorder="1" applyAlignment="1">
      <alignment horizontal="center" vertical="center"/>
    </xf>
    <xf numFmtId="0" fontId="3" fillId="0" borderId="0" xfId="36" applyAlignment="1">
      <alignment horizontal="center" vertical="center"/>
    </xf>
    <xf numFmtId="0" fontId="3" fillId="0" borderId="0" xfId="36"/>
    <xf numFmtId="0" fontId="5" fillId="0" borderId="0" xfId="67" applyFont="1"/>
    <xf numFmtId="0" fontId="5" fillId="0" borderId="0" xfId="67" applyFont="1" applyAlignment="1">
      <alignment horizontal="center"/>
    </xf>
    <xf numFmtId="0" fontId="5" fillId="0" borderId="0" xfId="67" applyFont="1" applyBorder="1"/>
    <xf numFmtId="0" fontId="11" fillId="0" borderId="0" xfId="67" applyFont="1"/>
    <xf numFmtId="0" fontId="5" fillId="0" borderId="1" xfId="67" applyFont="1" applyBorder="1" applyAlignment="1">
      <alignment horizontal="center"/>
    </xf>
    <xf numFmtId="0" fontId="5" fillId="0" borderId="2" xfId="67" applyFont="1" applyBorder="1" applyAlignment="1">
      <alignment horizontal="center"/>
    </xf>
    <xf numFmtId="0" fontId="9" fillId="0" borderId="3" xfId="67" applyFont="1" applyBorder="1" applyAlignment="1">
      <alignment horizontal="center" vertical="center" wrapText="1"/>
    </xf>
    <xf numFmtId="0" fontId="5" fillId="0" borderId="0" xfId="67" applyFont="1" applyAlignment="1">
      <alignment horizontal="center" vertical="center"/>
    </xf>
    <xf numFmtId="0" fontId="8" fillId="0" borderId="3" xfId="67" applyFont="1" applyBorder="1" applyAlignment="1">
      <alignment horizontal="center" vertical="center"/>
    </xf>
    <xf numFmtId="0" fontId="8" fillId="0" borderId="0" xfId="67" applyFont="1" applyAlignment="1">
      <alignment horizontal="center" vertical="center"/>
    </xf>
    <xf numFmtId="0" fontId="5" fillId="0" borderId="3" xfId="67" applyFont="1" applyBorder="1" applyAlignment="1">
      <alignment horizontal="center" vertical="center"/>
    </xf>
    <xf numFmtId="0" fontId="3" fillId="0" borderId="0" xfId="67" applyAlignment="1">
      <alignment horizontal="center" vertical="center"/>
    </xf>
    <xf numFmtId="0" fontId="3" fillId="0" borderId="0" xfId="67"/>
    <xf numFmtId="0" fontId="5" fillId="0" borderId="0" xfId="42" applyFont="1"/>
    <xf numFmtId="0" fontId="5" fillId="0" borderId="0" xfId="42" applyFont="1" applyAlignment="1">
      <alignment horizontal="center"/>
    </xf>
    <xf numFmtId="0" fontId="5" fillId="0" borderId="0" xfId="42" applyFont="1" applyBorder="1"/>
    <xf numFmtId="0" fontId="11" fillId="0" borderId="0" xfId="42" applyFont="1"/>
    <xf numFmtId="0" fontId="5" fillId="0" borderId="1" xfId="42" applyFont="1" applyBorder="1" applyAlignment="1">
      <alignment horizontal="center"/>
    </xf>
    <xf numFmtId="0" fontId="5" fillId="0" borderId="2" xfId="42" applyFont="1" applyBorder="1" applyAlignment="1">
      <alignment horizontal="center"/>
    </xf>
    <xf numFmtId="0" fontId="9" fillId="0" borderId="3" xfId="42" applyFont="1" applyBorder="1" applyAlignment="1">
      <alignment horizontal="center" vertical="center" wrapText="1"/>
    </xf>
    <xf numFmtId="0" fontId="5" fillId="0" borderId="0" xfId="42" applyFont="1" applyAlignment="1">
      <alignment horizontal="center" vertical="center"/>
    </xf>
    <xf numFmtId="0" fontId="8" fillId="0" borderId="3" xfId="42" applyFont="1" applyBorder="1" applyAlignment="1">
      <alignment horizontal="center" vertical="center"/>
    </xf>
    <xf numFmtId="0" fontId="8" fillId="0" borderId="0" xfId="42" applyFont="1" applyAlignment="1">
      <alignment horizontal="center" vertical="center"/>
    </xf>
    <xf numFmtId="0" fontId="5" fillId="0" borderId="3" xfId="42" applyFont="1" applyBorder="1" applyAlignment="1">
      <alignment horizontal="center" vertical="center"/>
    </xf>
    <xf numFmtId="0" fontId="3" fillId="0" borderId="0" xfId="42" applyAlignment="1">
      <alignment horizontal="center" vertical="center"/>
    </xf>
    <xf numFmtId="0" fontId="3" fillId="0" borderId="0" xfId="42"/>
    <xf numFmtId="0" fontId="5" fillId="0" borderId="0" xfId="57" applyFont="1"/>
    <xf numFmtId="0" fontId="5" fillId="0" borderId="0" xfId="57" applyFont="1" applyAlignment="1">
      <alignment horizontal="center"/>
    </xf>
    <xf numFmtId="0" fontId="5" fillId="0" borderId="0" xfId="57" applyFont="1" applyBorder="1"/>
    <xf numFmtId="0" fontId="11" fillId="0" borderId="0" xfId="57" applyFont="1"/>
    <xf numFmtId="0" fontId="5" fillId="0" borderId="1" xfId="57" applyFont="1" applyBorder="1" applyAlignment="1">
      <alignment horizontal="center"/>
    </xf>
    <xf numFmtId="0" fontId="5" fillId="0" borderId="2" xfId="57" applyFont="1" applyBorder="1" applyAlignment="1">
      <alignment horizontal="center"/>
    </xf>
    <xf numFmtId="0" fontId="9" fillId="0" borderId="3" xfId="57" applyFont="1" applyBorder="1" applyAlignment="1">
      <alignment horizontal="center" vertical="center" wrapText="1"/>
    </xf>
    <xf numFmtId="0" fontId="5" fillId="0" borderId="0" xfId="57" applyFont="1" applyAlignment="1">
      <alignment horizontal="center" vertical="center"/>
    </xf>
    <xf numFmtId="0" fontId="8" fillId="0" borderId="3" xfId="57" applyFont="1" applyBorder="1" applyAlignment="1">
      <alignment horizontal="center" vertical="center"/>
    </xf>
    <xf numFmtId="0" fontId="8" fillId="0" borderId="0" xfId="57" applyFont="1" applyAlignment="1">
      <alignment horizontal="center" vertical="center"/>
    </xf>
    <xf numFmtId="0" fontId="5" fillId="0" borderId="3" xfId="57" applyFont="1" applyBorder="1" applyAlignment="1">
      <alignment horizontal="center" vertical="center"/>
    </xf>
    <xf numFmtId="0" fontId="3" fillId="0" borderId="0" xfId="57" applyAlignment="1">
      <alignment horizontal="center" vertical="center"/>
    </xf>
    <xf numFmtId="0" fontId="3" fillId="0" borderId="0" xfId="57"/>
    <xf numFmtId="0" fontId="5" fillId="0" borderId="0" xfId="45" applyFont="1"/>
    <xf numFmtId="0" fontId="5" fillId="0" borderId="0" xfId="45" applyFont="1" applyAlignment="1">
      <alignment horizontal="center"/>
    </xf>
    <xf numFmtId="0" fontId="5" fillId="0" borderId="0" xfId="45" applyFont="1" applyBorder="1"/>
    <xf numFmtId="0" fontId="11" fillId="0" borderId="0" xfId="45" applyFont="1"/>
    <xf numFmtId="0" fontId="5" fillId="0" borderId="1" xfId="45" applyFont="1" applyBorder="1" applyAlignment="1">
      <alignment horizontal="center"/>
    </xf>
    <xf numFmtId="0" fontId="5" fillId="0" borderId="2" xfId="45" applyFont="1" applyBorder="1" applyAlignment="1">
      <alignment horizontal="center"/>
    </xf>
    <xf numFmtId="0" fontId="9" fillId="0" borderId="3" xfId="45" applyFont="1" applyBorder="1" applyAlignment="1">
      <alignment horizontal="center" vertical="center" wrapText="1"/>
    </xf>
    <xf numFmtId="0" fontId="5" fillId="0" borderId="0" xfId="45" applyFont="1" applyAlignment="1">
      <alignment horizontal="center" vertical="center"/>
    </xf>
    <xf numFmtId="0" fontId="8" fillId="0" borderId="3" xfId="45" applyFont="1" applyBorder="1" applyAlignment="1">
      <alignment horizontal="center" vertical="center"/>
    </xf>
    <xf numFmtId="0" fontId="8" fillId="0" borderId="0" xfId="45" applyFont="1" applyAlignment="1">
      <alignment horizontal="center" vertical="center"/>
    </xf>
    <xf numFmtId="0" fontId="5" fillId="0" borderId="3" xfId="45" applyFont="1" applyBorder="1" applyAlignment="1">
      <alignment horizontal="center" vertical="center"/>
    </xf>
    <xf numFmtId="0" fontId="3" fillId="0" borderId="0" xfId="45" applyAlignment="1">
      <alignment horizontal="center" vertical="center"/>
    </xf>
    <xf numFmtId="0" fontId="3" fillId="0" borderId="0" xfId="45"/>
    <xf numFmtId="0" fontId="5" fillId="0" borderId="0" xfId="61" applyFont="1"/>
    <xf numFmtId="0" fontId="5" fillId="0" borderId="0" xfId="61" applyFont="1" applyAlignment="1">
      <alignment horizontal="center"/>
    </xf>
    <xf numFmtId="0" fontId="5" fillId="0" borderId="0" xfId="61" applyFont="1" applyBorder="1"/>
    <xf numFmtId="0" fontId="11" fillId="0" borderId="0" xfId="61" applyFont="1"/>
    <xf numFmtId="0" fontId="5" fillId="0" borderId="1" xfId="61" applyFont="1" applyBorder="1" applyAlignment="1">
      <alignment horizontal="center"/>
    </xf>
    <xf numFmtId="0" fontId="5" fillId="0" borderId="2" xfId="61" applyFont="1" applyBorder="1" applyAlignment="1">
      <alignment horizontal="center"/>
    </xf>
    <xf numFmtId="0" fontId="9" fillId="0" borderId="3" xfId="61" applyFont="1" applyBorder="1" applyAlignment="1">
      <alignment horizontal="center" vertical="center" wrapText="1"/>
    </xf>
    <xf numFmtId="0" fontId="5" fillId="0" borderId="0" xfId="61" applyFont="1" applyAlignment="1">
      <alignment horizontal="center" vertical="center"/>
    </xf>
    <xf numFmtId="0" fontId="8" fillId="0" borderId="3" xfId="61" applyFont="1" applyBorder="1" applyAlignment="1">
      <alignment horizontal="center" vertical="center"/>
    </xf>
    <xf numFmtId="0" fontId="8" fillId="0" borderId="0" xfId="61" applyFont="1" applyAlignment="1">
      <alignment horizontal="center" vertical="center"/>
    </xf>
    <xf numFmtId="0" fontId="5" fillId="0" borderId="3" xfId="61" applyFont="1" applyBorder="1" applyAlignment="1">
      <alignment horizontal="center" vertical="center"/>
    </xf>
    <xf numFmtId="0" fontId="3" fillId="0" borderId="0" xfId="61" applyAlignment="1">
      <alignment horizontal="center" vertical="center"/>
    </xf>
    <xf numFmtId="0" fontId="3" fillId="0" borderId="0" xfId="61"/>
    <xf numFmtId="0" fontId="5" fillId="0" borderId="0" xfId="47" applyFont="1"/>
    <xf numFmtId="0" fontId="5" fillId="0" borderId="0" xfId="47" applyFont="1" applyAlignment="1">
      <alignment horizontal="center"/>
    </xf>
    <xf numFmtId="0" fontId="5" fillId="0" borderId="0" xfId="47" applyFont="1" applyBorder="1"/>
    <xf numFmtId="0" fontId="11" fillId="0" borderId="0" xfId="47" applyFont="1"/>
    <xf numFmtId="0" fontId="5" fillId="0" borderId="1" xfId="47" applyFont="1" applyBorder="1" applyAlignment="1">
      <alignment horizontal="center"/>
    </xf>
    <xf numFmtId="0" fontId="5" fillId="0" borderId="2" xfId="47" applyFont="1" applyBorder="1" applyAlignment="1">
      <alignment horizontal="center"/>
    </xf>
    <xf numFmtId="0" fontId="9" fillId="0" borderId="3" xfId="47" applyFont="1" applyBorder="1" applyAlignment="1">
      <alignment horizontal="center" vertical="center" wrapText="1"/>
    </xf>
    <xf numFmtId="0" fontId="5" fillId="0" borderId="0" xfId="47" applyFont="1" applyAlignment="1">
      <alignment horizontal="center" vertical="center"/>
    </xf>
    <xf numFmtId="0" fontId="8" fillId="0" borderId="3" xfId="47" applyFont="1" applyBorder="1" applyAlignment="1">
      <alignment horizontal="center" vertical="center"/>
    </xf>
    <xf numFmtId="0" fontId="8" fillId="0" borderId="0" xfId="47" applyFont="1" applyAlignment="1">
      <alignment horizontal="center" vertical="center"/>
    </xf>
    <xf numFmtId="0" fontId="5" fillId="0" borderId="3" xfId="47" applyFont="1" applyBorder="1" applyAlignment="1">
      <alignment horizontal="center" vertical="center"/>
    </xf>
    <xf numFmtId="0" fontId="3" fillId="0" borderId="0" xfId="47" applyAlignment="1">
      <alignment horizontal="center" vertical="center"/>
    </xf>
    <xf numFmtId="0" fontId="3" fillId="0" borderId="0" xfId="47"/>
    <xf numFmtId="0" fontId="5" fillId="0" borderId="0" xfId="38" applyFont="1"/>
    <xf numFmtId="0" fontId="5" fillId="0" borderId="0" xfId="38" applyFont="1" applyAlignment="1">
      <alignment horizontal="center"/>
    </xf>
    <xf numFmtId="0" fontId="5" fillId="0" borderId="0" xfId="38" applyFont="1" applyBorder="1"/>
    <xf numFmtId="0" fontId="11" fillId="0" borderId="0" xfId="38" applyFont="1"/>
    <xf numFmtId="0" fontId="5" fillId="0" borderId="1" xfId="38" applyFont="1" applyBorder="1" applyAlignment="1">
      <alignment horizontal="center"/>
    </xf>
    <xf numFmtId="0" fontId="5" fillId="0" borderId="2" xfId="38" applyFont="1" applyBorder="1" applyAlignment="1">
      <alignment horizontal="center"/>
    </xf>
    <xf numFmtId="0" fontId="9" fillId="0" borderId="3" xfId="38" applyFont="1" applyBorder="1" applyAlignment="1">
      <alignment horizontal="center" vertical="center" wrapText="1"/>
    </xf>
    <xf numFmtId="0" fontId="5" fillId="0" borderId="0" xfId="38" applyFont="1" applyAlignment="1">
      <alignment horizontal="center" vertical="center"/>
    </xf>
    <xf numFmtId="0" fontId="8" fillId="0" borderId="3" xfId="38" applyFont="1" applyBorder="1" applyAlignment="1">
      <alignment horizontal="center" vertical="center"/>
    </xf>
    <xf numFmtId="0" fontId="8" fillId="0" borderId="0" xfId="38" applyFont="1" applyAlignment="1">
      <alignment horizontal="center" vertical="center"/>
    </xf>
    <xf numFmtId="0" fontId="5" fillId="0" borderId="3" xfId="38" applyFont="1" applyBorder="1" applyAlignment="1">
      <alignment horizontal="center" vertical="center"/>
    </xf>
    <xf numFmtId="0" fontId="3" fillId="0" borderId="0" xfId="38" applyAlignment="1">
      <alignment horizontal="center" vertical="center"/>
    </xf>
    <xf numFmtId="0" fontId="3" fillId="0" borderId="0" xfId="38"/>
    <xf numFmtId="0" fontId="5" fillId="0" borderId="0" xfId="37" applyFont="1"/>
    <xf numFmtId="0" fontId="5" fillId="0" borderId="0" xfId="37" applyFont="1" applyAlignment="1">
      <alignment horizontal="center"/>
    </xf>
    <xf numFmtId="0" fontId="5" fillId="0" borderId="0" xfId="37" applyFont="1" applyBorder="1"/>
    <xf numFmtId="0" fontId="11" fillId="0" borderId="0" xfId="37" applyFont="1"/>
    <xf numFmtId="0" fontId="5" fillId="0" borderId="1" xfId="37" applyFont="1" applyBorder="1" applyAlignment="1">
      <alignment horizontal="center"/>
    </xf>
    <xf numFmtId="0" fontId="5" fillId="0" borderId="2" xfId="37" applyFont="1" applyBorder="1" applyAlignment="1">
      <alignment horizontal="center"/>
    </xf>
    <xf numFmtId="0" fontId="9" fillId="0" borderId="3" xfId="37" applyFont="1" applyBorder="1" applyAlignment="1">
      <alignment horizontal="center" vertical="center" wrapText="1"/>
    </xf>
    <xf numFmtId="0" fontId="5" fillId="0" borderId="0" xfId="37" applyFont="1" applyAlignment="1">
      <alignment horizontal="center" vertical="center"/>
    </xf>
    <xf numFmtId="0" fontId="8" fillId="0" borderId="3" xfId="37" applyFont="1" applyBorder="1" applyAlignment="1">
      <alignment horizontal="center" vertical="center"/>
    </xf>
    <xf numFmtId="0" fontId="8" fillId="0" borderId="0" xfId="37" applyFont="1" applyAlignment="1">
      <alignment horizontal="center" vertical="center"/>
    </xf>
    <xf numFmtId="0" fontId="5" fillId="0" borderId="3" xfId="37" applyFont="1" applyBorder="1" applyAlignment="1">
      <alignment horizontal="center" vertical="center"/>
    </xf>
    <xf numFmtId="0" fontId="3" fillId="0" borderId="0" xfId="37" applyAlignment="1">
      <alignment horizontal="center" vertical="center"/>
    </xf>
    <xf numFmtId="0" fontId="3" fillId="0" borderId="0" xfId="37"/>
    <xf numFmtId="0" fontId="5" fillId="0" borderId="0" xfId="28" applyFont="1"/>
    <xf numFmtId="0" fontId="5" fillId="0" borderId="0" xfId="28" applyFont="1" applyAlignment="1">
      <alignment horizontal="center"/>
    </xf>
    <xf numFmtId="0" fontId="5" fillId="0" borderId="0" xfId="28" applyFont="1" applyBorder="1"/>
    <xf numFmtId="0" fontId="5" fillId="0" borderId="1" xfId="28" applyFont="1" applyBorder="1" applyAlignment="1">
      <alignment horizontal="center"/>
    </xf>
    <xf numFmtId="0" fontId="5" fillId="0" borderId="2" xfId="28" applyFont="1" applyBorder="1" applyAlignment="1">
      <alignment horizontal="center"/>
    </xf>
    <xf numFmtId="0" fontId="9" fillId="0" borderId="3" xfId="28" applyFont="1" applyBorder="1" applyAlignment="1">
      <alignment horizontal="center" vertical="center" wrapText="1"/>
    </xf>
    <xf numFmtId="0" fontId="5" fillId="0" borderId="0" xfId="28" applyFont="1" applyAlignment="1">
      <alignment horizontal="center" vertical="center"/>
    </xf>
    <xf numFmtId="0" fontId="8" fillId="0" borderId="3" xfId="28" applyFont="1" applyBorder="1" applyAlignment="1">
      <alignment horizontal="center" vertical="center"/>
    </xf>
    <xf numFmtId="0" fontId="8" fillId="0" borderId="0" xfId="28" applyFont="1" applyAlignment="1">
      <alignment horizontal="center" vertical="center"/>
    </xf>
    <xf numFmtId="0" fontId="5" fillId="0" borderId="3" xfId="28" applyFont="1" applyBorder="1" applyAlignment="1">
      <alignment horizontal="center" vertical="center"/>
    </xf>
    <xf numFmtId="0" fontId="3" fillId="0" borderId="0" xfId="28" applyAlignment="1">
      <alignment horizontal="center" vertical="center"/>
    </xf>
    <xf numFmtId="0" fontId="3" fillId="0" borderId="0" xfId="28"/>
    <xf numFmtId="0" fontId="5" fillId="0" borderId="0" xfId="29" applyFont="1"/>
    <xf numFmtId="0" fontId="7" fillId="0" borderId="0" xfId="29" applyFont="1" applyAlignment="1">
      <alignment horizontal="left"/>
    </xf>
    <xf numFmtId="0" fontId="5" fillId="0" borderId="0" xfId="29" applyFont="1" applyAlignment="1">
      <alignment horizontal="center"/>
    </xf>
    <xf numFmtId="0" fontId="5" fillId="0" borderId="0" xfId="29" applyFont="1" applyBorder="1"/>
    <xf numFmtId="0" fontId="11" fillId="0" borderId="0" xfId="29" applyFont="1"/>
    <xf numFmtId="0" fontId="5" fillId="0" borderId="1" xfId="29" applyFont="1" applyBorder="1" applyAlignment="1">
      <alignment horizontal="center"/>
    </xf>
    <xf numFmtId="0" fontId="5" fillId="0" borderId="2" xfId="29" applyFont="1" applyBorder="1" applyAlignment="1">
      <alignment horizontal="center"/>
    </xf>
    <xf numFmtId="0" fontId="9" fillId="0" borderId="3" xfId="29" applyFont="1" applyBorder="1" applyAlignment="1">
      <alignment horizontal="center" vertical="center" wrapText="1"/>
    </xf>
    <xf numFmtId="0" fontId="5" fillId="0" borderId="0" xfId="29" applyFont="1" applyAlignment="1">
      <alignment horizontal="center" vertical="center"/>
    </xf>
    <xf numFmtId="0" fontId="8" fillId="0" borderId="3" xfId="29" applyFont="1" applyBorder="1" applyAlignment="1">
      <alignment horizontal="center" vertical="center"/>
    </xf>
    <xf numFmtId="0" fontId="8" fillId="0" borderId="0" xfId="29" applyFont="1" applyAlignment="1">
      <alignment horizontal="center" vertical="center"/>
    </xf>
    <xf numFmtId="0" fontId="5" fillId="0" borderId="3" xfId="29" applyFont="1" applyBorder="1" applyAlignment="1">
      <alignment horizontal="center" vertical="center"/>
    </xf>
    <xf numFmtId="0" fontId="3" fillId="0" borderId="0" xfId="29" applyAlignment="1">
      <alignment horizontal="center" vertical="center"/>
    </xf>
    <xf numFmtId="0" fontId="3" fillId="0" borderId="0" xfId="29"/>
    <xf numFmtId="0" fontId="5" fillId="0" borderId="0" xfId="34" applyFont="1"/>
    <xf numFmtId="0" fontId="5" fillId="0" borderId="0" xfId="34" applyFont="1" applyAlignment="1">
      <alignment horizontal="center"/>
    </xf>
    <xf numFmtId="0" fontId="5" fillId="0" borderId="0" xfId="34" applyFont="1" applyBorder="1"/>
    <xf numFmtId="0" fontId="5" fillId="0" borderId="1" xfId="34" applyFont="1" applyBorder="1" applyAlignment="1">
      <alignment horizontal="center"/>
    </xf>
    <xf numFmtId="0" fontId="5" fillId="0" borderId="2" xfId="34" applyFont="1" applyBorder="1" applyAlignment="1">
      <alignment horizontal="center"/>
    </xf>
    <xf numFmtId="0" fontId="9" fillId="0" borderId="3" xfId="34" applyFont="1" applyBorder="1" applyAlignment="1">
      <alignment horizontal="center" vertical="center" wrapText="1"/>
    </xf>
    <xf numFmtId="0" fontId="5" fillId="0" borderId="0" xfId="34" applyFont="1" applyAlignment="1">
      <alignment horizontal="center" vertical="center"/>
    </xf>
    <xf numFmtId="0" fontId="8" fillId="0" borderId="3" xfId="34" applyFont="1" applyBorder="1" applyAlignment="1">
      <alignment horizontal="center" vertical="center"/>
    </xf>
    <xf numFmtId="0" fontId="8" fillId="0" borderId="0" xfId="34" applyFont="1" applyAlignment="1">
      <alignment horizontal="center" vertical="center"/>
    </xf>
    <xf numFmtId="0" fontId="5" fillId="0" borderId="3" xfId="34" applyFont="1" applyBorder="1" applyAlignment="1">
      <alignment horizontal="center" vertical="center"/>
    </xf>
    <xf numFmtId="0" fontId="3" fillId="0" borderId="0" xfId="34" applyAlignment="1">
      <alignment horizontal="center" vertical="center"/>
    </xf>
    <xf numFmtId="0" fontId="3" fillId="0" borderId="0" xfId="34"/>
    <xf numFmtId="0" fontId="5" fillId="0" borderId="0" xfId="39" applyFont="1"/>
    <xf numFmtId="0" fontId="5" fillId="0" borderId="0" xfId="39" applyFont="1" applyAlignment="1">
      <alignment horizontal="center"/>
    </xf>
    <xf numFmtId="0" fontId="5" fillId="0" borderId="0" xfId="39" applyFont="1" applyBorder="1"/>
    <xf numFmtId="0" fontId="5" fillId="0" borderId="1" xfId="39" applyFont="1" applyBorder="1" applyAlignment="1">
      <alignment horizontal="center"/>
    </xf>
    <xf numFmtId="0" fontId="5" fillId="0" borderId="2" xfId="39" applyFont="1" applyBorder="1" applyAlignment="1">
      <alignment horizontal="center"/>
    </xf>
    <xf numFmtId="0" fontId="9" fillId="0" borderId="3" xfId="39" applyFont="1" applyBorder="1" applyAlignment="1">
      <alignment horizontal="center" vertical="center" wrapText="1"/>
    </xf>
    <xf numFmtId="0" fontId="5" fillId="0" borderId="0" xfId="39" applyFont="1" applyAlignment="1">
      <alignment horizontal="center" vertical="center"/>
    </xf>
    <xf numFmtId="0" fontId="8" fillId="0" borderId="3" xfId="39" applyFont="1" applyBorder="1" applyAlignment="1">
      <alignment horizontal="center" vertical="center"/>
    </xf>
    <xf numFmtId="0" fontId="8" fillId="0" borderId="0" xfId="39" applyFont="1" applyAlignment="1">
      <alignment horizontal="center" vertical="center"/>
    </xf>
    <xf numFmtId="0" fontId="5" fillId="0" borderId="3" xfId="39" applyFont="1" applyBorder="1" applyAlignment="1">
      <alignment horizontal="center" vertical="center"/>
    </xf>
    <xf numFmtId="0" fontId="3" fillId="0" borderId="0" xfId="39" applyAlignment="1">
      <alignment horizontal="center" vertical="center"/>
    </xf>
    <xf numFmtId="0" fontId="3" fillId="0" borderId="0" xfId="39"/>
    <xf numFmtId="0" fontId="5" fillId="0" borderId="0" xfId="48" applyFont="1"/>
    <xf numFmtId="0" fontId="5" fillId="0" borderId="0" xfId="48" applyFont="1" applyAlignment="1">
      <alignment horizontal="center"/>
    </xf>
    <xf numFmtId="0" fontId="5" fillId="0" borderId="0" xfId="48" applyFont="1" applyBorder="1"/>
    <xf numFmtId="0" fontId="5" fillId="0" borderId="1" xfId="48" applyFont="1" applyBorder="1" applyAlignment="1">
      <alignment horizontal="center"/>
    </xf>
    <xf numFmtId="0" fontId="5" fillId="0" borderId="2" xfId="48" applyFont="1" applyBorder="1" applyAlignment="1">
      <alignment horizontal="center"/>
    </xf>
    <xf numFmtId="0" fontId="9" fillId="0" borderId="3" xfId="48" applyFont="1" applyBorder="1" applyAlignment="1">
      <alignment horizontal="center" vertical="center" wrapText="1"/>
    </xf>
    <xf numFmtId="0" fontId="5" fillId="0" borderId="0" xfId="48" applyFont="1" applyAlignment="1">
      <alignment horizontal="center" vertical="center"/>
    </xf>
    <xf numFmtId="0" fontId="8" fillId="0" borderId="3" xfId="48" applyFont="1" applyBorder="1" applyAlignment="1">
      <alignment horizontal="center" vertical="center"/>
    </xf>
    <xf numFmtId="0" fontId="8" fillId="0" borderId="0" xfId="48" applyFont="1" applyAlignment="1">
      <alignment horizontal="center" vertical="center"/>
    </xf>
    <xf numFmtId="0" fontId="5" fillId="0" borderId="3" xfId="48" applyFont="1" applyBorder="1" applyAlignment="1">
      <alignment horizontal="center" vertical="center"/>
    </xf>
    <xf numFmtId="0" fontId="3" fillId="0" borderId="0" xfId="48" applyAlignment="1">
      <alignment horizontal="center" vertical="center"/>
    </xf>
    <xf numFmtId="0" fontId="3" fillId="0" borderId="0" xfId="48"/>
    <xf numFmtId="0" fontId="5" fillId="0" borderId="0" xfId="50" applyFont="1"/>
    <xf numFmtId="0" fontId="5" fillId="0" borderId="0" xfId="50" applyFont="1" applyAlignment="1">
      <alignment horizontal="center"/>
    </xf>
    <xf numFmtId="0" fontId="5" fillId="0" borderId="0" xfId="50" applyFont="1" applyBorder="1"/>
    <xf numFmtId="0" fontId="5" fillId="0" borderId="1" xfId="50" applyFont="1" applyBorder="1" applyAlignment="1">
      <alignment horizontal="center"/>
    </xf>
    <xf numFmtId="0" fontId="5" fillId="0" borderId="2" xfId="50" applyFont="1" applyBorder="1" applyAlignment="1">
      <alignment horizontal="center"/>
    </xf>
    <xf numFmtId="0" fontId="9" fillId="0" borderId="3" xfId="50" applyFont="1" applyBorder="1" applyAlignment="1">
      <alignment horizontal="center" vertical="center" wrapText="1"/>
    </xf>
    <xf numFmtId="0" fontId="5" fillId="0" borderId="0" xfId="50" applyFont="1" applyAlignment="1">
      <alignment horizontal="center" vertical="center"/>
    </xf>
    <xf numFmtId="0" fontId="8" fillId="0" borderId="3" xfId="50" applyFont="1" applyBorder="1" applyAlignment="1">
      <alignment horizontal="center" vertical="center"/>
    </xf>
    <xf numFmtId="0" fontId="8" fillId="0" borderId="0" xfId="50" applyFont="1" applyAlignment="1">
      <alignment horizontal="center" vertical="center"/>
    </xf>
    <xf numFmtId="0" fontId="5" fillId="0" borderId="3" xfId="50" applyFont="1" applyBorder="1" applyAlignment="1">
      <alignment horizontal="center" vertical="center"/>
    </xf>
    <xf numFmtId="0" fontId="3" fillId="0" borderId="0" xfId="50" applyAlignment="1">
      <alignment horizontal="center" vertical="center"/>
    </xf>
    <xf numFmtId="0" fontId="3" fillId="0" borderId="0" xfId="50"/>
    <xf numFmtId="0" fontId="5" fillId="0" borderId="0" xfId="54" applyFont="1"/>
    <xf numFmtId="0" fontId="5" fillId="0" borderId="0" xfId="54" applyFont="1" applyAlignment="1">
      <alignment horizontal="center"/>
    </xf>
    <xf numFmtId="0" fontId="5" fillId="0" borderId="0" xfId="54" applyFont="1" applyBorder="1"/>
    <xf numFmtId="0" fontId="5" fillId="0" borderId="1" xfId="54" applyFont="1" applyBorder="1" applyAlignment="1">
      <alignment horizontal="center"/>
    </xf>
    <xf numFmtId="0" fontId="5" fillId="0" borderId="2" xfId="54" applyFont="1" applyBorder="1" applyAlignment="1">
      <alignment horizontal="center"/>
    </xf>
    <xf numFmtId="0" fontId="9" fillId="0" borderId="3" xfId="54" applyFont="1" applyBorder="1" applyAlignment="1">
      <alignment horizontal="center" vertical="center" wrapText="1"/>
    </xf>
    <xf numFmtId="0" fontId="5" fillId="0" borderId="0" xfId="54" applyFont="1" applyAlignment="1">
      <alignment horizontal="center" vertical="center"/>
    </xf>
    <xf numFmtId="0" fontId="8" fillId="0" borderId="3" xfId="54" applyFont="1" applyBorder="1" applyAlignment="1">
      <alignment horizontal="center" vertical="center"/>
    </xf>
    <xf numFmtId="0" fontId="8" fillId="0" borderId="0" xfId="54" applyFont="1" applyAlignment="1">
      <alignment horizontal="center" vertical="center"/>
    </xf>
    <xf numFmtId="0" fontId="5" fillId="0" borderId="3" xfId="54" applyFont="1" applyBorder="1" applyAlignment="1">
      <alignment horizontal="center" vertical="center"/>
    </xf>
    <xf numFmtId="0" fontId="3" fillId="0" borderId="0" xfId="54" applyAlignment="1">
      <alignment horizontal="center" vertical="center"/>
    </xf>
    <xf numFmtId="0" fontId="3" fillId="0" borderId="0" xfId="54"/>
    <xf numFmtId="0" fontId="5" fillId="0" borderId="0" xfId="35" applyFont="1"/>
    <xf numFmtId="0" fontId="5" fillId="0" borderId="0" xfId="35" applyFont="1" applyAlignment="1">
      <alignment horizontal="center"/>
    </xf>
    <xf numFmtId="0" fontId="5" fillId="0" borderId="0" xfId="35" applyFont="1" applyBorder="1"/>
    <xf numFmtId="0" fontId="5" fillId="0" borderId="1" xfId="35" applyFont="1" applyBorder="1" applyAlignment="1">
      <alignment horizontal="center"/>
    </xf>
    <xf numFmtId="0" fontId="5" fillId="0" borderId="2" xfId="35" applyFont="1" applyBorder="1" applyAlignment="1">
      <alignment horizontal="center"/>
    </xf>
    <xf numFmtId="0" fontId="9" fillId="0" borderId="3" xfId="35" applyFont="1" applyBorder="1" applyAlignment="1">
      <alignment horizontal="center" vertical="center" wrapText="1"/>
    </xf>
    <xf numFmtId="0" fontId="5" fillId="0" borderId="0" xfId="35" applyFont="1" applyAlignment="1">
      <alignment horizontal="center" vertical="center"/>
    </xf>
    <xf numFmtId="0" fontId="8" fillId="0" borderId="3" xfId="35" applyFont="1" applyBorder="1" applyAlignment="1">
      <alignment horizontal="center" vertical="center"/>
    </xf>
    <xf numFmtId="0" fontId="8" fillId="0" borderId="0" xfId="35" applyFont="1" applyAlignment="1">
      <alignment horizontal="center" vertical="center"/>
    </xf>
    <xf numFmtId="0" fontId="5" fillId="0" borderId="3" xfId="35" applyFont="1" applyBorder="1" applyAlignment="1">
      <alignment horizontal="center" vertical="center"/>
    </xf>
    <xf numFmtId="0" fontId="3" fillId="0" borderId="0" xfId="35" applyAlignment="1">
      <alignment horizontal="center" vertical="center"/>
    </xf>
    <xf numFmtId="0" fontId="3" fillId="0" borderId="0" xfId="35"/>
    <xf numFmtId="0" fontId="5" fillId="0" borderId="0" xfId="58" applyFont="1"/>
    <xf numFmtId="0" fontId="5" fillId="0" borderId="0" xfId="58" applyFont="1" applyAlignment="1">
      <alignment horizontal="center"/>
    </xf>
    <xf numFmtId="0" fontId="5" fillId="0" borderId="0" xfId="58" applyFont="1" applyBorder="1"/>
    <xf numFmtId="0" fontId="5" fillId="0" borderId="1" xfId="58" applyFont="1" applyBorder="1" applyAlignment="1">
      <alignment horizontal="center"/>
    </xf>
    <xf numFmtId="0" fontId="5" fillId="0" borderId="2" xfId="58" applyFont="1" applyBorder="1" applyAlignment="1">
      <alignment horizontal="center"/>
    </xf>
    <xf numFmtId="0" fontId="9" fillId="0" borderId="3" xfId="58" applyFont="1" applyBorder="1" applyAlignment="1">
      <alignment horizontal="center" vertical="center" wrapText="1"/>
    </xf>
    <xf numFmtId="0" fontId="5" fillId="0" borderId="0" xfId="58" applyFont="1" applyAlignment="1">
      <alignment horizontal="center" vertical="center"/>
    </xf>
    <xf numFmtId="0" fontId="8" fillId="0" borderId="3" xfId="58" applyFont="1" applyBorder="1" applyAlignment="1">
      <alignment horizontal="center" vertical="center"/>
    </xf>
    <xf numFmtId="0" fontId="8" fillId="0" borderId="0" xfId="58" applyFont="1" applyAlignment="1">
      <alignment horizontal="center" vertical="center"/>
    </xf>
    <xf numFmtId="0" fontId="5" fillId="0" borderId="3" xfId="58" applyFont="1" applyBorder="1" applyAlignment="1">
      <alignment horizontal="center" vertical="center"/>
    </xf>
    <xf numFmtId="0" fontId="3" fillId="0" borderId="0" xfId="58" applyAlignment="1">
      <alignment horizontal="center" vertical="center"/>
    </xf>
    <xf numFmtId="0" fontId="3" fillId="0" borderId="0" xfId="58"/>
    <xf numFmtId="0" fontId="5" fillId="0" borderId="0" xfId="41" applyFont="1"/>
    <xf numFmtId="0" fontId="5" fillId="0" borderId="0" xfId="41" applyFont="1" applyAlignment="1">
      <alignment horizontal="center"/>
    </xf>
    <xf numFmtId="0" fontId="5" fillId="0" borderId="0" xfId="41" applyFont="1" applyBorder="1"/>
    <xf numFmtId="0" fontId="5" fillId="0" borderId="1" xfId="41" applyFont="1" applyBorder="1" applyAlignment="1">
      <alignment horizontal="center"/>
    </xf>
    <xf numFmtId="0" fontId="5" fillId="0" borderId="2" xfId="41" applyFont="1" applyBorder="1" applyAlignment="1">
      <alignment horizontal="center"/>
    </xf>
    <xf numFmtId="0" fontId="9" fillId="0" borderId="3" xfId="41" applyFont="1" applyBorder="1" applyAlignment="1">
      <alignment horizontal="center" vertical="center" wrapText="1"/>
    </xf>
    <xf numFmtId="0" fontId="5" fillId="0" borderId="0" xfId="41" applyFont="1" applyAlignment="1">
      <alignment horizontal="center" vertical="center"/>
    </xf>
    <xf numFmtId="0" fontId="8" fillId="0" borderId="3" xfId="41" applyFont="1" applyBorder="1" applyAlignment="1">
      <alignment horizontal="center" vertical="center"/>
    </xf>
    <xf numFmtId="0" fontId="8" fillId="0" borderId="0" xfId="41" applyFont="1" applyAlignment="1">
      <alignment horizontal="center" vertical="center"/>
    </xf>
    <xf numFmtId="0" fontId="5" fillId="0" borderId="3" xfId="41" applyFont="1" applyBorder="1" applyAlignment="1">
      <alignment horizontal="center" vertical="center"/>
    </xf>
    <xf numFmtId="0" fontId="3" fillId="0" borderId="0" xfId="41" applyAlignment="1">
      <alignment horizontal="center" vertical="center"/>
    </xf>
    <xf numFmtId="0" fontId="3" fillId="0" borderId="0" xfId="41"/>
    <xf numFmtId="0" fontId="5" fillId="0" borderId="0" xfId="63" applyFont="1"/>
    <xf numFmtId="0" fontId="5" fillId="0" borderId="0" xfId="63" applyFont="1" applyAlignment="1">
      <alignment horizontal="center"/>
    </xf>
    <xf numFmtId="0" fontId="5" fillId="0" borderId="0" xfId="63" applyFont="1" applyBorder="1"/>
    <xf numFmtId="0" fontId="5" fillId="0" borderId="1" xfId="63" applyFont="1" applyBorder="1" applyAlignment="1">
      <alignment horizontal="center"/>
    </xf>
    <xf numFmtId="0" fontId="5" fillId="0" borderId="2" xfId="63" applyFont="1" applyBorder="1" applyAlignment="1">
      <alignment horizontal="center"/>
    </xf>
    <xf numFmtId="0" fontId="9" fillId="0" borderId="3" xfId="63" applyFont="1" applyBorder="1" applyAlignment="1">
      <alignment horizontal="center" vertical="center" wrapText="1"/>
    </xf>
    <xf numFmtId="0" fontId="5" fillId="0" borderId="0" xfId="63" applyFont="1" applyAlignment="1">
      <alignment horizontal="center" vertical="center"/>
    </xf>
    <xf numFmtId="0" fontId="8" fillId="0" borderId="3" xfId="63" applyFont="1" applyBorder="1" applyAlignment="1">
      <alignment horizontal="center" vertical="center"/>
    </xf>
    <xf numFmtId="0" fontId="8" fillId="0" borderId="0" xfId="63" applyFont="1" applyAlignment="1">
      <alignment horizontal="center" vertical="center"/>
    </xf>
    <xf numFmtId="0" fontId="5" fillId="0" borderId="3" xfId="63" applyFont="1" applyBorder="1" applyAlignment="1">
      <alignment horizontal="center" vertical="center"/>
    </xf>
    <xf numFmtId="0" fontId="3" fillId="0" borderId="0" xfId="63" applyAlignment="1">
      <alignment horizontal="center" vertical="center"/>
    </xf>
    <xf numFmtId="0" fontId="3" fillId="0" borderId="0" xfId="63"/>
    <xf numFmtId="0" fontId="5" fillId="0" borderId="0" xfId="65" applyFont="1"/>
    <xf numFmtId="0" fontId="5" fillId="0" borderId="0" xfId="65" applyFont="1" applyAlignment="1">
      <alignment horizontal="center"/>
    </xf>
    <xf numFmtId="0" fontId="5" fillId="0" borderId="0" xfId="65" applyFont="1" applyBorder="1"/>
    <xf numFmtId="0" fontId="5" fillId="0" borderId="1" xfId="65" applyFont="1" applyBorder="1" applyAlignment="1">
      <alignment horizontal="center"/>
    </xf>
    <xf numFmtId="0" fontId="5" fillId="0" borderId="2" xfId="65" applyFont="1" applyBorder="1" applyAlignment="1">
      <alignment horizontal="center"/>
    </xf>
    <xf numFmtId="0" fontId="9" fillId="0" borderId="3" xfId="65" applyFont="1" applyBorder="1" applyAlignment="1">
      <alignment horizontal="center" vertical="center" wrapText="1"/>
    </xf>
    <xf numFmtId="0" fontId="5" fillId="0" borderId="0" xfId="65" applyFont="1" applyAlignment="1">
      <alignment horizontal="center" vertical="center"/>
    </xf>
    <xf numFmtId="0" fontId="8" fillId="0" borderId="3" xfId="65" applyFont="1" applyBorder="1" applyAlignment="1">
      <alignment horizontal="center" vertical="center"/>
    </xf>
    <xf numFmtId="0" fontId="8" fillId="0" borderId="0" xfId="65" applyFont="1" applyAlignment="1">
      <alignment horizontal="center" vertical="center"/>
    </xf>
    <xf numFmtId="0" fontId="5" fillId="0" borderId="3" xfId="65" applyFont="1" applyBorder="1" applyAlignment="1">
      <alignment horizontal="center" vertical="center"/>
    </xf>
    <xf numFmtId="0" fontId="3" fillId="0" borderId="0" xfId="65" applyAlignment="1">
      <alignment horizontal="center" vertical="center"/>
    </xf>
    <xf numFmtId="0" fontId="3" fillId="0" borderId="0" xfId="65"/>
    <xf numFmtId="0" fontId="5" fillId="0" borderId="0" xfId="21" applyFont="1"/>
    <xf numFmtId="0" fontId="5" fillId="0" borderId="0" xfId="21" applyFont="1" applyAlignment="1">
      <alignment horizontal="center"/>
    </xf>
    <xf numFmtId="0" fontId="5" fillId="0" borderId="0" xfId="21" applyFont="1" applyBorder="1"/>
    <xf numFmtId="0" fontId="11" fillId="0" borderId="0" xfId="21" applyFont="1"/>
    <xf numFmtId="0" fontId="5" fillId="0" borderId="1" xfId="21" applyFont="1" applyBorder="1" applyAlignment="1">
      <alignment horizontal="center"/>
    </xf>
    <xf numFmtId="0" fontId="5" fillId="0" borderId="2" xfId="21" applyFont="1" applyBorder="1" applyAlignment="1">
      <alignment horizontal="center"/>
    </xf>
    <xf numFmtId="0" fontId="9" fillId="0" borderId="3" xfId="21" applyFont="1" applyBorder="1" applyAlignment="1">
      <alignment horizontal="center" vertical="center" wrapText="1"/>
    </xf>
    <xf numFmtId="0" fontId="5" fillId="0" borderId="0" xfId="21" applyFont="1" applyAlignment="1">
      <alignment horizontal="center" vertical="center"/>
    </xf>
    <xf numFmtId="0" fontId="8" fillId="0" borderId="3" xfId="21" applyFont="1" applyBorder="1" applyAlignment="1">
      <alignment horizontal="center" vertical="center"/>
    </xf>
    <xf numFmtId="0" fontId="8" fillId="0" borderId="0" xfId="21" applyFont="1" applyAlignment="1">
      <alignment horizontal="center" vertical="center"/>
    </xf>
    <xf numFmtId="0" fontId="5" fillId="0" borderId="3" xfId="21" applyFont="1" applyBorder="1" applyAlignment="1">
      <alignment horizontal="center" vertical="center"/>
    </xf>
    <xf numFmtId="0" fontId="3" fillId="0" borderId="0" xfId="21" applyAlignment="1">
      <alignment horizontal="center" vertical="center"/>
    </xf>
    <xf numFmtId="0" fontId="3" fillId="0" borderId="0" xfId="21"/>
    <xf numFmtId="0" fontId="5" fillId="0" borderId="0" xfId="23" applyFont="1"/>
    <xf numFmtId="0" fontId="5" fillId="0" borderId="0" xfId="23" applyFont="1" applyAlignment="1">
      <alignment horizontal="center"/>
    </xf>
    <xf numFmtId="0" fontId="5" fillId="0" borderId="0" xfId="23" applyFont="1" applyBorder="1"/>
    <xf numFmtId="0" fontId="11" fillId="0" borderId="0" xfId="23" applyFont="1"/>
    <xf numFmtId="0" fontId="5" fillId="0" borderId="1" xfId="23" applyFont="1" applyBorder="1" applyAlignment="1">
      <alignment horizontal="center"/>
    </xf>
    <xf numFmtId="0" fontId="5" fillId="0" borderId="2" xfId="23" applyFont="1" applyBorder="1" applyAlignment="1">
      <alignment horizontal="center"/>
    </xf>
    <xf numFmtId="0" fontId="9" fillId="0" borderId="3" xfId="23" applyFont="1" applyBorder="1" applyAlignment="1">
      <alignment horizontal="center" vertical="center" wrapText="1"/>
    </xf>
    <xf numFmtId="0" fontId="5" fillId="0" borderId="0" xfId="23" applyFont="1" applyAlignment="1">
      <alignment horizontal="center" vertical="center"/>
    </xf>
    <xf numFmtId="0" fontId="8" fillId="0" borderId="3" xfId="23" applyFont="1" applyBorder="1" applyAlignment="1">
      <alignment horizontal="center" vertical="center"/>
    </xf>
    <xf numFmtId="0" fontId="8" fillId="0" borderId="0" xfId="23" applyFont="1" applyAlignment="1">
      <alignment horizontal="center" vertical="center"/>
    </xf>
    <xf numFmtId="0" fontId="5" fillId="0" borderId="3" xfId="23" applyFont="1" applyBorder="1" applyAlignment="1">
      <alignment horizontal="center" vertical="center"/>
    </xf>
    <xf numFmtId="0" fontId="3" fillId="0" borderId="0" xfId="23" applyAlignment="1">
      <alignment horizontal="center" vertical="center"/>
    </xf>
    <xf numFmtId="0" fontId="3" fillId="0" borderId="0" xfId="23"/>
    <xf numFmtId="0" fontId="5" fillId="0" borderId="0" xfId="62" applyFont="1"/>
    <xf numFmtId="0" fontId="5" fillId="0" borderId="0" xfId="62" applyFont="1" applyAlignment="1">
      <alignment horizontal="center"/>
    </xf>
    <xf numFmtId="0" fontId="5" fillId="0" borderId="0" xfId="62" applyFont="1" applyBorder="1"/>
    <xf numFmtId="0" fontId="11" fillId="0" borderId="0" xfId="62" applyFont="1"/>
    <xf numFmtId="0" fontId="5" fillId="0" borderId="1" xfId="62" applyFont="1" applyBorder="1" applyAlignment="1">
      <alignment horizontal="center"/>
    </xf>
    <xf numFmtId="0" fontId="5" fillId="0" borderId="2" xfId="62" applyFont="1" applyBorder="1" applyAlignment="1">
      <alignment horizontal="center"/>
    </xf>
    <xf numFmtId="0" fontId="9" fillId="0" borderId="3" xfId="62" applyFont="1" applyBorder="1" applyAlignment="1">
      <alignment horizontal="center" vertical="center" wrapText="1"/>
    </xf>
    <xf numFmtId="0" fontId="5" fillId="0" borderId="0" xfId="62" applyFont="1" applyAlignment="1">
      <alignment horizontal="center" vertical="center"/>
    </xf>
    <xf numFmtId="0" fontId="8" fillId="0" borderId="3" xfId="62" applyFont="1" applyBorder="1" applyAlignment="1">
      <alignment horizontal="center" vertical="center"/>
    </xf>
    <xf numFmtId="0" fontId="8" fillId="0" borderId="0" xfId="62" applyFont="1" applyAlignment="1">
      <alignment horizontal="center" vertical="center"/>
    </xf>
    <xf numFmtId="0" fontId="5" fillId="0" borderId="3" xfId="62" applyFont="1" applyBorder="1" applyAlignment="1">
      <alignment horizontal="center" vertical="center"/>
    </xf>
    <xf numFmtId="0" fontId="3" fillId="0" borderId="0" xfId="62" applyAlignment="1">
      <alignment horizontal="center" vertical="center"/>
    </xf>
    <xf numFmtId="0" fontId="3" fillId="0" borderId="0" xfId="62"/>
    <xf numFmtId="0" fontId="5" fillId="0" borderId="0" xfId="55" applyFont="1"/>
    <xf numFmtId="0" fontId="5" fillId="0" borderId="0" xfId="55" applyFont="1" applyAlignment="1">
      <alignment horizontal="center"/>
    </xf>
    <xf numFmtId="0" fontId="5" fillId="0" borderId="0" xfId="55" applyFont="1" applyBorder="1"/>
    <xf numFmtId="0" fontId="11" fillId="0" borderId="0" xfId="55" applyFont="1"/>
    <xf numFmtId="0" fontId="5" fillId="0" borderId="1" xfId="55" applyFont="1" applyBorder="1" applyAlignment="1">
      <alignment horizontal="center"/>
    </xf>
    <xf numFmtId="0" fontId="5" fillId="0" borderId="2" xfId="55" applyFont="1" applyBorder="1" applyAlignment="1">
      <alignment horizontal="center"/>
    </xf>
    <xf numFmtId="0" fontId="9" fillId="0" borderId="3" xfId="55" applyFont="1" applyBorder="1" applyAlignment="1">
      <alignment horizontal="center" vertical="center" wrapText="1"/>
    </xf>
    <xf numFmtId="0" fontId="5" fillId="0" borderId="0" xfId="55" applyFont="1" applyAlignment="1">
      <alignment horizontal="center" vertical="center"/>
    </xf>
    <xf numFmtId="0" fontId="8" fillId="0" borderId="3" xfId="55" applyFont="1" applyBorder="1" applyAlignment="1">
      <alignment horizontal="center" vertical="center"/>
    </xf>
    <xf numFmtId="0" fontId="8" fillId="0" borderId="0" xfId="55" applyFont="1" applyAlignment="1">
      <alignment horizontal="center" vertical="center"/>
    </xf>
    <xf numFmtId="0" fontId="5" fillId="0" borderId="3" xfId="55" applyFont="1" applyBorder="1" applyAlignment="1">
      <alignment horizontal="center" vertical="center"/>
    </xf>
    <xf numFmtId="0" fontId="3" fillId="0" borderId="0" xfId="55" applyAlignment="1">
      <alignment horizontal="center" vertical="center"/>
    </xf>
    <xf numFmtId="0" fontId="3" fillId="0" borderId="0" xfId="55"/>
    <xf numFmtId="0" fontId="5" fillId="0" borderId="0" xfId="68" applyFont="1"/>
    <xf numFmtId="0" fontId="5" fillId="0" borderId="0" xfId="68" applyFont="1" applyAlignment="1">
      <alignment horizontal="center"/>
    </xf>
    <xf numFmtId="0" fontId="5" fillId="0" borderId="0" xfId="68" applyFont="1" applyBorder="1"/>
    <xf numFmtId="0" fontId="11" fillId="0" borderId="0" xfId="68" applyFont="1"/>
    <xf numFmtId="0" fontId="5" fillId="0" borderId="1" xfId="68" applyFont="1" applyBorder="1" applyAlignment="1">
      <alignment horizontal="center"/>
    </xf>
    <xf numFmtId="0" fontId="5" fillId="0" borderId="2" xfId="68" applyFont="1" applyBorder="1" applyAlignment="1">
      <alignment horizontal="center"/>
    </xf>
    <xf numFmtId="0" fontId="9" fillId="0" borderId="3" xfId="68" applyFont="1" applyBorder="1" applyAlignment="1">
      <alignment horizontal="center" vertical="center" wrapText="1"/>
    </xf>
    <xf numFmtId="0" fontId="5" fillId="0" borderId="0" xfId="68" applyFont="1" applyAlignment="1">
      <alignment horizontal="center" vertical="center"/>
    </xf>
    <xf numFmtId="0" fontId="8" fillId="0" borderId="3" xfId="68" applyFont="1" applyBorder="1" applyAlignment="1">
      <alignment horizontal="center" vertical="center"/>
    </xf>
    <xf numFmtId="0" fontId="8" fillId="0" borderId="0" xfId="68" applyFont="1" applyAlignment="1">
      <alignment horizontal="center" vertical="center"/>
    </xf>
    <xf numFmtId="0" fontId="5" fillId="0" borderId="3" xfId="68" applyFont="1" applyBorder="1" applyAlignment="1">
      <alignment horizontal="center" vertical="center"/>
    </xf>
    <xf numFmtId="0" fontId="3" fillId="0" borderId="0" xfId="68" applyAlignment="1">
      <alignment horizontal="center" vertical="center"/>
    </xf>
    <xf numFmtId="0" fontId="3" fillId="0" borderId="0" xfId="68"/>
    <xf numFmtId="0" fontId="5" fillId="0" borderId="0" xfId="32" applyFont="1" applyAlignment="1">
      <alignment horizontal="center"/>
    </xf>
    <xf numFmtId="0" fontId="5" fillId="0" borderId="0" xfId="32" applyFont="1"/>
    <xf numFmtId="0" fontId="3" fillId="0" borderId="0" xfId="32"/>
    <xf numFmtId="0" fontId="6" fillId="0" borderId="0" xfId="32" applyFont="1"/>
    <xf numFmtId="0" fontId="5" fillId="0" borderId="0" xfId="32" applyFont="1" applyAlignment="1"/>
    <xf numFmtId="0" fontId="9" fillId="0" borderId="3" xfId="32" applyFont="1" applyBorder="1" applyAlignment="1">
      <alignment horizontal="center" vertical="center" wrapText="1"/>
    </xf>
    <xf numFmtId="0" fontId="3" fillId="0" borderId="0" xfId="32" applyAlignment="1">
      <alignment horizontal="center" vertical="center"/>
    </xf>
    <xf numFmtId="0" fontId="8" fillId="0" borderId="3" xfId="32" applyFont="1" applyBorder="1" applyAlignment="1">
      <alignment horizontal="center"/>
    </xf>
    <xf numFmtId="0" fontId="4" fillId="0" borderId="0" xfId="32" applyFont="1" applyAlignment="1">
      <alignment horizontal="center"/>
    </xf>
    <xf numFmtId="0" fontId="12" fillId="0" borderId="0" xfId="32" applyFont="1"/>
    <xf numFmtId="0" fontId="5" fillId="0" borderId="0" xfId="24" applyFont="1"/>
    <xf numFmtId="0" fontId="5" fillId="0" borderId="0" xfId="24" applyFont="1" applyAlignment="1">
      <alignment horizontal="center"/>
    </xf>
    <xf numFmtId="0" fontId="5" fillId="0" borderId="0" xfId="24" applyFont="1" applyBorder="1"/>
    <xf numFmtId="0" fontId="5" fillId="0" borderId="1" xfId="24" applyFont="1" applyBorder="1" applyAlignment="1">
      <alignment horizontal="center"/>
    </xf>
    <xf numFmtId="0" fontId="5" fillId="0" borderId="2" xfId="24" applyFont="1" applyBorder="1" applyAlignment="1">
      <alignment horizontal="center"/>
    </xf>
    <xf numFmtId="0" fontId="9" fillId="0" borderId="3" xfId="24" applyFont="1" applyBorder="1" applyAlignment="1">
      <alignment horizontal="center" vertical="center" wrapText="1"/>
    </xf>
    <xf numFmtId="0" fontId="5" fillId="0" borderId="0" xfId="24" applyFont="1" applyAlignment="1">
      <alignment horizontal="center" vertical="center"/>
    </xf>
    <xf numFmtId="0" fontId="8" fillId="0" borderId="3" xfId="24" applyFont="1" applyBorder="1" applyAlignment="1">
      <alignment horizontal="center" vertical="center"/>
    </xf>
    <xf numFmtId="0" fontId="8" fillId="0" borderId="0" xfId="24" applyFont="1" applyAlignment="1">
      <alignment horizontal="center" vertical="center"/>
    </xf>
    <xf numFmtId="0" fontId="5" fillId="0" borderId="3" xfId="24" applyFont="1" applyBorder="1" applyAlignment="1">
      <alignment horizontal="center" vertical="center"/>
    </xf>
    <xf numFmtId="0" fontId="3" fillId="0" borderId="0" xfId="24" applyAlignment="1">
      <alignment horizontal="center" vertical="center"/>
    </xf>
    <xf numFmtId="0" fontId="3" fillId="0" borderId="0" xfId="24"/>
    <xf numFmtId="0" fontId="5" fillId="0" borderId="0" xfId="9" applyFont="1"/>
    <xf numFmtId="0" fontId="5" fillId="0" borderId="0" xfId="9" applyFont="1" applyAlignment="1">
      <alignment horizontal="center"/>
    </xf>
    <xf numFmtId="0" fontId="5" fillId="0" borderId="0" xfId="9" applyFont="1" applyBorder="1"/>
    <xf numFmtId="0" fontId="5" fillId="0" borderId="1" xfId="9" applyFont="1" applyBorder="1" applyAlignment="1">
      <alignment horizontal="center"/>
    </xf>
    <xf numFmtId="0" fontId="5" fillId="0" borderId="2" xfId="9" applyFont="1" applyBorder="1" applyAlignment="1">
      <alignment horizontal="center"/>
    </xf>
    <xf numFmtId="0" fontId="9" fillId="0" borderId="3" xfId="9" applyFont="1" applyBorder="1" applyAlignment="1">
      <alignment horizontal="center" vertical="center" wrapText="1"/>
    </xf>
    <xf numFmtId="0" fontId="5" fillId="0" borderId="0" xfId="9" applyFont="1" applyAlignment="1">
      <alignment horizontal="center" vertical="center"/>
    </xf>
    <xf numFmtId="0" fontId="8" fillId="0" borderId="3" xfId="9" applyFont="1" applyBorder="1" applyAlignment="1">
      <alignment horizontal="center" vertical="center"/>
    </xf>
    <xf numFmtId="0" fontId="8" fillId="0" borderId="0" xfId="9" applyFont="1" applyAlignment="1">
      <alignment horizontal="center" vertical="center"/>
    </xf>
    <xf numFmtId="0" fontId="5" fillId="0" borderId="3" xfId="9" applyFont="1" applyBorder="1" applyAlignment="1">
      <alignment horizontal="center" vertical="center"/>
    </xf>
    <xf numFmtId="0" fontId="3" fillId="0" borderId="0" xfId="9" applyAlignment="1">
      <alignment horizontal="center" vertical="center"/>
    </xf>
    <xf numFmtId="0" fontId="3" fillId="0" borderId="0" xfId="9"/>
    <xf numFmtId="0" fontId="5" fillId="0" borderId="0" xfId="10" applyFont="1"/>
    <xf numFmtId="0" fontId="5" fillId="0" borderId="0" xfId="10" applyFont="1" applyAlignment="1">
      <alignment horizontal="center"/>
    </xf>
    <xf numFmtId="0" fontId="5" fillId="0" borderId="0" xfId="10" applyFont="1" applyBorder="1"/>
    <xf numFmtId="0" fontId="5" fillId="0" borderId="1" xfId="10" applyFont="1" applyBorder="1" applyAlignment="1">
      <alignment horizontal="center"/>
    </xf>
    <xf numFmtId="0" fontId="5" fillId="0" borderId="2" xfId="10" applyFont="1" applyBorder="1" applyAlignment="1">
      <alignment horizontal="center"/>
    </xf>
    <xf numFmtId="0" fontId="9" fillId="0" borderId="3" xfId="10" applyFont="1" applyBorder="1" applyAlignment="1">
      <alignment horizontal="center" vertical="center" wrapText="1"/>
    </xf>
    <xf numFmtId="0" fontId="5" fillId="0" borderId="0" xfId="10" applyFont="1" applyAlignment="1">
      <alignment horizontal="center" vertical="center"/>
    </xf>
    <xf numFmtId="0" fontId="8" fillId="0" borderId="3" xfId="10" applyFont="1" applyBorder="1" applyAlignment="1">
      <alignment horizontal="center" vertical="center"/>
    </xf>
    <xf numFmtId="0" fontId="8" fillId="0" borderId="0" xfId="10" applyFont="1" applyAlignment="1">
      <alignment horizontal="center" vertical="center"/>
    </xf>
    <xf numFmtId="0" fontId="5" fillId="0" borderId="3" xfId="10" applyFont="1" applyBorder="1" applyAlignment="1">
      <alignment horizontal="center" vertical="center"/>
    </xf>
    <xf numFmtId="0" fontId="3" fillId="0" borderId="0" xfId="10" applyAlignment="1">
      <alignment horizontal="center" vertical="center"/>
    </xf>
    <xf numFmtId="0" fontId="3" fillId="0" borderId="0" xfId="10"/>
    <xf numFmtId="0" fontId="5" fillId="0" borderId="0" xfId="31" applyFont="1"/>
    <xf numFmtId="0" fontId="5" fillId="0" borderId="0" xfId="31" applyFont="1" applyAlignment="1">
      <alignment horizontal="center"/>
    </xf>
    <xf numFmtId="0" fontId="5" fillId="0" borderId="0" xfId="31" applyFont="1" applyBorder="1"/>
    <xf numFmtId="0" fontId="6" fillId="0" borderId="0" xfId="31" applyFont="1"/>
    <xf numFmtId="0" fontId="5" fillId="0" borderId="1" xfId="31" applyFont="1" applyBorder="1" applyAlignment="1">
      <alignment horizontal="center"/>
    </xf>
    <xf numFmtId="0" fontId="5" fillId="0" borderId="2" xfId="31" applyFont="1" applyBorder="1" applyAlignment="1">
      <alignment horizontal="center"/>
    </xf>
    <xf numFmtId="0" fontId="9" fillId="0" borderId="3" xfId="31" applyFont="1" applyBorder="1" applyAlignment="1">
      <alignment horizontal="center" vertical="center" wrapText="1"/>
    </xf>
    <xf numFmtId="0" fontId="5" fillId="0" borderId="0" xfId="31" applyFont="1" applyAlignment="1">
      <alignment horizontal="center" vertical="center"/>
    </xf>
    <xf numFmtId="0" fontId="8" fillId="0" borderId="3" xfId="31" applyFont="1" applyBorder="1" applyAlignment="1">
      <alignment horizontal="center" vertical="center"/>
    </xf>
    <xf numFmtId="0" fontId="8" fillId="0" borderId="0" xfId="31" applyFont="1" applyAlignment="1">
      <alignment horizontal="center" vertical="center"/>
    </xf>
    <xf numFmtId="0" fontId="5" fillId="0" borderId="3" xfId="31" applyFont="1" applyBorder="1" applyAlignment="1">
      <alignment horizontal="center" vertical="center"/>
    </xf>
    <xf numFmtId="0" fontId="3" fillId="0" borderId="0" xfId="31" applyAlignment="1">
      <alignment horizontal="center" vertical="center"/>
    </xf>
    <xf numFmtId="0" fontId="3" fillId="0" borderId="0" xfId="31"/>
    <xf numFmtId="0" fontId="5" fillId="0" borderId="0" xfId="33" applyFont="1"/>
    <xf numFmtId="0" fontId="13" fillId="0" borderId="0" xfId="33" applyFont="1"/>
    <xf numFmtId="0" fontId="5" fillId="0" borderId="0" xfId="33" applyFont="1" applyAlignment="1">
      <alignment horizontal="center"/>
    </xf>
    <xf numFmtId="0" fontId="5" fillId="0" borderId="0" xfId="33" applyFont="1" applyBorder="1"/>
    <xf numFmtId="0" fontId="6" fillId="0" borderId="0" xfId="33" applyFont="1"/>
    <xf numFmtId="0" fontId="5" fillId="0" borderId="1" xfId="33" applyFont="1" applyBorder="1" applyAlignment="1">
      <alignment horizontal="center"/>
    </xf>
    <xf numFmtId="0" fontId="5" fillId="0" borderId="2" xfId="33" applyFont="1" applyBorder="1" applyAlignment="1">
      <alignment horizontal="center"/>
    </xf>
    <xf numFmtId="0" fontId="9" fillId="0" borderId="3" xfId="33" applyFont="1" applyBorder="1" applyAlignment="1">
      <alignment horizontal="center" vertical="center" wrapText="1"/>
    </xf>
    <xf numFmtId="0" fontId="5" fillId="0" borderId="0" xfId="33" applyFont="1" applyAlignment="1">
      <alignment horizontal="center" vertical="center"/>
    </xf>
    <xf numFmtId="0" fontId="8" fillId="0" borderId="3" xfId="33" applyFont="1" applyBorder="1" applyAlignment="1">
      <alignment horizontal="center" vertical="center"/>
    </xf>
    <xf numFmtId="0" fontId="8" fillId="0" borderId="0" xfId="33" applyFont="1" applyAlignment="1">
      <alignment horizontal="center" vertical="center"/>
    </xf>
    <xf numFmtId="0" fontId="5" fillId="0" borderId="3" xfId="33" applyFont="1" applyBorder="1" applyAlignment="1">
      <alignment horizontal="center" vertical="center"/>
    </xf>
    <xf numFmtId="0" fontId="3" fillId="0" borderId="0" xfId="33" applyAlignment="1">
      <alignment horizontal="center" vertical="center"/>
    </xf>
    <xf numFmtId="0" fontId="3" fillId="0" borderId="0" xfId="33"/>
    <xf numFmtId="0" fontId="5" fillId="0" borderId="0" xfId="25" applyFont="1"/>
    <xf numFmtId="0" fontId="5" fillId="0" borderId="0" xfId="25" applyFont="1" applyAlignment="1">
      <alignment horizontal="center"/>
    </xf>
    <xf numFmtId="0" fontId="5" fillId="0" borderId="0" xfId="25" applyFont="1" applyBorder="1"/>
    <xf numFmtId="0" fontId="5" fillId="0" borderId="1" xfId="25" applyFont="1" applyBorder="1" applyAlignment="1">
      <alignment horizontal="center"/>
    </xf>
    <xf numFmtId="0" fontId="5" fillId="0" borderId="2" xfId="25" applyFont="1" applyBorder="1" applyAlignment="1">
      <alignment horizontal="center"/>
    </xf>
    <xf numFmtId="0" fontId="9" fillId="0" borderId="3" xfId="25" applyFont="1" applyBorder="1" applyAlignment="1">
      <alignment horizontal="center" vertical="center" wrapText="1"/>
    </xf>
    <xf numFmtId="0" fontId="5" fillId="0" borderId="0" xfId="25" applyFont="1" applyAlignment="1">
      <alignment horizontal="center" vertical="center"/>
    </xf>
    <xf numFmtId="0" fontId="8" fillId="0" borderId="3" xfId="25" applyFont="1" applyBorder="1" applyAlignment="1">
      <alignment horizontal="center" vertical="center"/>
    </xf>
    <xf numFmtId="0" fontId="8" fillId="0" borderId="0" xfId="25" applyFont="1" applyAlignment="1">
      <alignment horizontal="center" vertical="center"/>
    </xf>
    <xf numFmtId="0" fontId="5" fillId="0" borderId="3" xfId="25" applyFont="1" applyBorder="1" applyAlignment="1">
      <alignment horizontal="center" vertical="center"/>
    </xf>
    <xf numFmtId="0" fontId="3" fillId="0" borderId="0" xfId="25" applyAlignment="1">
      <alignment horizontal="center" vertical="center"/>
    </xf>
    <xf numFmtId="0" fontId="3" fillId="0" borderId="0" xfId="25"/>
    <xf numFmtId="0" fontId="5" fillId="0" borderId="0" xfId="26" applyFont="1"/>
    <xf numFmtId="0" fontId="5" fillId="0" borderId="0" xfId="26" applyFont="1" applyAlignment="1">
      <alignment horizontal="center"/>
    </xf>
    <xf numFmtId="0" fontId="5" fillId="0" borderId="0" xfId="26" applyFont="1" applyBorder="1"/>
    <xf numFmtId="0" fontId="5" fillId="0" borderId="1" xfId="26" applyFont="1" applyBorder="1" applyAlignment="1">
      <alignment horizontal="center"/>
    </xf>
    <xf numFmtId="0" fontId="5" fillId="0" borderId="2" xfId="26" applyFont="1" applyBorder="1" applyAlignment="1">
      <alignment horizontal="center"/>
    </xf>
    <xf numFmtId="0" fontId="9" fillId="0" borderId="3" xfId="26" applyFont="1" applyBorder="1" applyAlignment="1">
      <alignment horizontal="center" vertical="center" wrapText="1"/>
    </xf>
    <xf numFmtId="0" fontId="5" fillId="0" borderId="0" xfId="26" applyFont="1" applyAlignment="1">
      <alignment horizontal="center" vertical="center"/>
    </xf>
    <xf numFmtId="0" fontId="8" fillId="0" borderId="3" xfId="26" applyFont="1" applyBorder="1" applyAlignment="1">
      <alignment horizontal="center" vertical="center"/>
    </xf>
    <xf numFmtId="0" fontId="8" fillId="0" borderId="0" xfId="26" applyFont="1" applyAlignment="1">
      <alignment horizontal="center" vertical="center"/>
    </xf>
    <xf numFmtId="0" fontId="5" fillId="0" borderId="3" xfId="26" applyFont="1" applyBorder="1" applyAlignment="1">
      <alignment horizontal="center" vertical="center"/>
    </xf>
    <xf numFmtId="0" fontId="3" fillId="0" borderId="0" xfId="26" applyAlignment="1">
      <alignment horizontal="center" vertical="center"/>
    </xf>
    <xf numFmtId="0" fontId="3" fillId="0" borderId="0" xfId="26"/>
    <xf numFmtId="0" fontId="5" fillId="0" borderId="0" xfId="27" applyFont="1"/>
    <xf numFmtId="0" fontId="5" fillId="0" borderId="0" xfId="8" applyFont="1"/>
    <xf numFmtId="0" fontId="5" fillId="0" borderId="0" xfId="8" applyFont="1" applyAlignment="1">
      <alignment horizontal="center"/>
    </xf>
    <xf numFmtId="0" fontId="11" fillId="0" borderId="0" xfId="8" applyFont="1"/>
    <xf numFmtId="0" fontId="5" fillId="0" borderId="0" xfId="8" applyFont="1" applyBorder="1"/>
    <xf numFmtId="0" fontId="5" fillId="0" borderId="1" xfId="8" applyFont="1" applyBorder="1" applyAlignment="1">
      <alignment horizontal="center"/>
    </xf>
    <xf numFmtId="0" fontId="5" fillId="0" borderId="2" xfId="8" applyFont="1" applyBorder="1" applyAlignment="1">
      <alignment horizontal="center"/>
    </xf>
    <xf numFmtId="0" fontId="9" fillId="0" borderId="3" xfId="8" applyFont="1" applyBorder="1" applyAlignment="1">
      <alignment horizontal="center" vertical="center" wrapText="1"/>
    </xf>
    <xf numFmtId="0" fontId="5" fillId="0" borderId="0" xfId="8" applyFont="1" applyAlignment="1">
      <alignment horizontal="center" vertical="center"/>
    </xf>
    <xf numFmtId="0" fontId="8" fillId="0" borderId="3" xfId="8" applyFont="1" applyBorder="1" applyAlignment="1">
      <alignment horizontal="center" vertical="center"/>
    </xf>
    <xf numFmtId="0" fontId="8" fillId="0" borderId="0" xfId="8" applyFont="1" applyAlignment="1">
      <alignment horizontal="center" vertical="center"/>
    </xf>
    <xf numFmtId="0" fontId="5" fillId="0" borderId="3" xfId="8" applyFont="1" applyBorder="1" applyAlignment="1">
      <alignment horizontal="center" vertical="center"/>
    </xf>
    <xf numFmtId="0" fontId="3" fillId="0" borderId="0" xfId="8" applyAlignment="1">
      <alignment horizontal="center" vertical="center"/>
    </xf>
    <xf numFmtId="0" fontId="3" fillId="0" borderId="0" xfId="8"/>
    <xf numFmtId="0" fontId="5" fillId="0" borderId="0" xfId="13" applyFont="1"/>
    <xf numFmtId="0" fontId="5" fillId="0" borderId="0" xfId="13" applyFont="1" applyAlignment="1">
      <alignment horizontal="center"/>
    </xf>
    <xf numFmtId="0" fontId="11" fillId="0" borderId="0" xfId="13" applyFont="1"/>
    <xf numFmtId="0" fontId="5" fillId="0" borderId="0" xfId="13" applyFont="1" applyBorder="1"/>
    <xf numFmtId="0" fontId="5" fillId="0" borderId="1" xfId="13" applyFont="1" applyBorder="1" applyAlignment="1">
      <alignment horizontal="center"/>
    </xf>
    <xf numFmtId="0" fontId="5" fillId="0" borderId="2" xfId="13" applyFont="1" applyBorder="1" applyAlignment="1">
      <alignment horizontal="center"/>
    </xf>
    <xf numFmtId="0" fontId="9" fillId="0" borderId="3" xfId="13" applyFont="1" applyBorder="1" applyAlignment="1">
      <alignment horizontal="center" vertical="center" wrapText="1"/>
    </xf>
    <xf numFmtId="0" fontId="5" fillId="0" borderId="0" xfId="13" applyFont="1" applyAlignment="1">
      <alignment horizontal="center" vertical="center"/>
    </xf>
    <xf numFmtId="0" fontId="8" fillId="0" borderId="3" xfId="13" applyFont="1" applyBorder="1" applyAlignment="1">
      <alignment horizontal="center" vertical="center"/>
    </xf>
    <xf numFmtId="0" fontId="8" fillId="0" borderId="0" xfId="13" applyFont="1" applyAlignment="1">
      <alignment horizontal="center" vertical="center"/>
    </xf>
    <xf numFmtId="0" fontId="5" fillId="0" borderId="3" xfId="13" applyFont="1" applyBorder="1" applyAlignment="1">
      <alignment horizontal="center" vertical="center"/>
    </xf>
    <xf numFmtId="0" fontId="3" fillId="0" borderId="0" xfId="13" applyAlignment="1">
      <alignment horizontal="center" vertical="center"/>
    </xf>
    <xf numFmtId="0" fontId="3" fillId="0" borderId="0" xfId="13"/>
    <xf numFmtId="0" fontId="5" fillId="0" borderId="0" xfId="15" applyFont="1"/>
    <xf numFmtId="0" fontId="5" fillId="0" borderId="0" xfId="15" applyFont="1" applyAlignment="1">
      <alignment horizontal="center"/>
    </xf>
    <xf numFmtId="0" fontId="11" fillId="0" borderId="0" xfId="15" applyFont="1"/>
    <xf numFmtId="0" fontId="5" fillId="0" borderId="0" xfId="15" applyFont="1" applyBorder="1"/>
    <xf numFmtId="0" fontId="5" fillId="0" borderId="1" xfId="15" applyFont="1" applyBorder="1" applyAlignment="1">
      <alignment horizontal="center"/>
    </xf>
    <xf numFmtId="0" fontId="5" fillId="0" borderId="2" xfId="15" applyFont="1" applyBorder="1" applyAlignment="1">
      <alignment horizontal="center"/>
    </xf>
    <xf numFmtId="0" fontId="9" fillId="0" borderId="3" xfId="15" applyFont="1" applyBorder="1" applyAlignment="1">
      <alignment horizontal="center" vertical="center" wrapText="1"/>
    </xf>
    <xf numFmtId="0" fontId="5" fillId="0" borderId="0" xfId="15" applyFont="1" applyAlignment="1">
      <alignment horizontal="center" vertical="center"/>
    </xf>
    <xf numFmtId="0" fontId="8" fillId="0" borderId="3" xfId="15" applyFont="1" applyBorder="1" applyAlignment="1">
      <alignment horizontal="center" vertical="center"/>
    </xf>
    <xf numFmtId="0" fontId="8" fillId="0" borderId="0" xfId="15" applyFont="1" applyAlignment="1">
      <alignment horizontal="center" vertical="center"/>
    </xf>
    <xf numFmtId="0" fontId="5" fillId="0" borderId="3" xfId="15" applyFont="1" applyBorder="1" applyAlignment="1">
      <alignment horizontal="center" vertical="center"/>
    </xf>
    <xf numFmtId="0" fontId="3" fillId="0" borderId="0" xfId="15" applyAlignment="1">
      <alignment horizontal="center" vertical="center"/>
    </xf>
    <xf numFmtId="0" fontId="3" fillId="0" borderId="0" xfId="15"/>
    <xf numFmtId="0" fontId="5" fillId="0" borderId="0" xfId="16" applyFont="1"/>
    <xf numFmtId="0" fontId="5" fillId="0" borderId="0" xfId="16" applyFont="1" applyAlignment="1">
      <alignment horizontal="center"/>
    </xf>
    <xf numFmtId="0" fontId="11" fillId="0" borderId="0" xfId="16" applyFont="1"/>
    <xf numFmtId="0" fontId="5" fillId="0" borderId="0" xfId="16" applyFont="1" applyBorder="1"/>
    <xf numFmtId="0" fontId="5" fillId="0" borderId="1" xfId="16" applyFont="1" applyBorder="1" applyAlignment="1">
      <alignment horizontal="center"/>
    </xf>
    <xf numFmtId="0" fontId="5" fillId="0" borderId="2" xfId="16" applyFont="1" applyBorder="1" applyAlignment="1">
      <alignment horizontal="center"/>
    </xf>
    <xf numFmtId="0" fontId="9" fillId="0" borderId="3" xfId="16" applyFont="1" applyBorder="1" applyAlignment="1">
      <alignment horizontal="center" vertical="center" wrapText="1"/>
    </xf>
    <xf numFmtId="0" fontId="5" fillId="0" borderId="0" xfId="16" applyFont="1" applyAlignment="1">
      <alignment horizontal="center" vertical="center"/>
    </xf>
    <xf numFmtId="0" fontId="8" fillId="0" borderId="3" xfId="16" applyFont="1" applyBorder="1" applyAlignment="1">
      <alignment horizontal="center" vertical="center"/>
    </xf>
    <xf numFmtId="0" fontId="8" fillId="0" borderId="0" xfId="16" applyFont="1" applyAlignment="1">
      <alignment horizontal="center" vertical="center"/>
    </xf>
    <xf numFmtId="0" fontId="5" fillId="0" borderId="3" xfId="16" applyFont="1" applyBorder="1" applyAlignment="1">
      <alignment horizontal="center" vertical="center"/>
    </xf>
    <xf numFmtId="0" fontId="3" fillId="0" borderId="0" xfId="16" applyAlignment="1">
      <alignment horizontal="center" vertical="center"/>
    </xf>
    <xf numFmtId="0" fontId="3" fillId="0" borderId="0" xfId="16"/>
    <xf numFmtId="0" fontId="5" fillId="0" borderId="0" xfId="14" applyFont="1"/>
    <xf numFmtId="0" fontId="5" fillId="0" borderId="0" xfId="14" applyFont="1" applyAlignment="1">
      <alignment horizontal="center"/>
    </xf>
    <xf numFmtId="0" fontId="11" fillId="0" borderId="0" xfId="14" applyFont="1"/>
    <xf numFmtId="0" fontId="5" fillId="0" borderId="0" xfId="14" applyFont="1" applyBorder="1"/>
    <xf numFmtId="0" fontId="5" fillId="0" borderId="1" xfId="14" applyFont="1" applyBorder="1" applyAlignment="1">
      <alignment horizontal="center"/>
    </xf>
    <xf numFmtId="0" fontId="5" fillId="0" borderId="2" xfId="14" applyFont="1" applyBorder="1" applyAlignment="1">
      <alignment horizontal="center"/>
    </xf>
    <xf numFmtId="0" fontId="9" fillId="0" borderId="3" xfId="14" applyFont="1" applyBorder="1" applyAlignment="1">
      <alignment horizontal="center" vertical="center" wrapText="1"/>
    </xf>
    <xf numFmtId="0" fontId="5" fillId="0" borderId="0" xfId="14" applyFont="1" applyAlignment="1">
      <alignment horizontal="center" vertical="center"/>
    </xf>
    <xf numFmtId="0" fontId="8" fillId="0" borderId="3" xfId="14" applyFont="1" applyBorder="1" applyAlignment="1">
      <alignment horizontal="center" vertical="center"/>
    </xf>
    <xf numFmtId="0" fontId="8" fillId="0" borderId="0" xfId="14" applyFont="1" applyAlignment="1">
      <alignment horizontal="center" vertical="center"/>
    </xf>
    <xf numFmtId="0" fontId="5" fillId="0" borderId="3" xfId="14" applyFont="1" applyBorder="1" applyAlignment="1">
      <alignment horizontal="center" vertical="center"/>
    </xf>
    <xf numFmtId="0" fontId="3" fillId="0" borderId="0" xfId="14" applyAlignment="1">
      <alignment horizontal="center" vertical="center"/>
    </xf>
    <xf numFmtId="0" fontId="3" fillId="0" borderId="0" xfId="14"/>
    <xf numFmtId="0" fontId="5" fillId="0" borderId="0" xfId="17" applyFont="1"/>
    <xf numFmtId="0" fontId="5" fillId="0" borderId="0" xfId="17" applyFont="1" applyAlignment="1">
      <alignment horizontal="center"/>
    </xf>
    <xf numFmtId="0" fontId="11" fillId="0" borderId="0" xfId="17" applyFont="1"/>
    <xf numFmtId="0" fontId="5" fillId="0" borderId="0" xfId="17" applyFont="1" applyBorder="1"/>
    <xf numFmtId="0" fontId="5" fillId="0" borderId="1" xfId="17" applyFont="1" applyBorder="1" applyAlignment="1">
      <alignment horizontal="center"/>
    </xf>
    <xf numFmtId="0" fontId="5" fillId="0" borderId="2" xfId="17" applyFont="1" applyBorder="1" applyAlignment="1">
      <alignment horizontal="center"/>
    </xf>
    <xf numFmtId="0" fontId="9" fillId="0" borderId="3" xfId="17" applyFont="1" applyBorder="1" applyAlignment="1">
      <alignment horizontal="center" vertical="center" wrapText="1"/>
    </xf>
    <xf numFmtId="0" fontId="5" fillId="0" borderId="0" xfId="17" applyFont="1" applyAlignment="1">
      <alignment horizontal="center" vertical="center"/>
    </xf>
    <xf numFmtId="0" fontId="8" fillId="0" borderId="3" xfId="17" applyFont="1" applyBorder="1" applyAlignment="1">
      <alignment horizontal="center" vertical="center"/>
    </xf>
    <xf numFmtId="0" fontId="8" fillId="0" borderId="0" xfId="17" applyFont="1" applyAlignment="1">
      <alignment horizontal="center" vertical="center"/>
    </xf>
    <xf numFmtId="0" fontId="5" fillId="0" borderId="3" xfId="17" applyFont="1" applyBorder="1" applyAlignment="1">
      <alignment horizontal="center" vertical="center"/>
    </xf>
    <xf numFmtId="0" fontId="3" fillId="0" borderId="0" xfId="17" applyAlignment="1">
      <alignment horizontal="center" vertical="center"/>
    </xf>
    <xf numFmtId="0" fontId="3" fillId="0" borderId="0" xfId="17"/>
    <xf numFmtId="0" fontId="5" fillId="0" borderId="0" xfId="18" applyFont="1"/>
    <xf numFmtId="0" fontId="5" fillId="0" borderId="0" xfId="18" applyFont="1" applyAlignment="1">
      <alignment horizontal="center"/>
    </xf>
    <xf numFmtId="0" fontId="11" fillId="0" borderId="0" xfId="18" applyFont="1"/>
    <xf numFmtId="0" fontId="5" fillId="0" borderId="0" xfId="18" applyFont="1" applyBorder="1"/>
    <xf numFmtId="0" fontId="5" fillId="0" borderId="1" xfId="18" applyFont="1" applyBorder="1" applyAlignment="1">
      <alignment horizontal="center"/>
    </xf>
    <xf numFmtId="0" fontId="5" fillId="0" borderId="2" xfId="18" applyFont="1" applyBorder="1" applyAlignment="1">
      <alignment horizontal="center"/>
    </xf>
    <xf numFmtId="0" fontId="9" fillId="0" borderId="3" xfId="18" applyFont="1" applyBorder="1" applyAlignment="1">
      <alignment horizontal="center" vertical="center" wrapText="1"/>
    </xf>
    <xf numFmtId="0" fontId="5" fillId="0" borderId="0" xfId="18" applyFont="1" applyAlignment="1">
      <alignment horizontal="center" vertical="center"/>
    </xf>
    <xf numFmtId="0" fontId="8" fillId="0" borderId="3" xfId="18" applyFont="1" applyBorder="1" applyAlignment="1">
      <alignment horizontal="center" vertical="center"/>
    </xf>
    <xf numFmtId="0" fontId="8" fillId="0" borderId="0" xfId="18" applyFont="1" applyAlignment="1">
      <alignment horizontal="center" vertical="center"/>
    </xf>
    <xf numFmtId="0" fontId="5" fillId="0" borderId="3" xfId="18" applyFont="1" applyBorder="1" applyAlignment="1">
      <alignment horizontal="center" vertical="center"/>
    </xf>
    <xf numFmtId="0" fontId="3" fillId="0" borderId="0" xfId="18" applyAlignment="1">
      <alignment horizontal="center" vertical="center"/>
    </xf>
    <xf numFmtId="0" fontId="3" fillId="0" borderId="0" xfId="18"/>
    <xf numFmtId="0" fontId="5" fillId="0" borderId="0" xfId="19" applyFont="1"/>
    <xf numFmtId="0" fontId="5" fillId="0" borderId="0" xfId="19" applyFont="1" applyAlignment="1">
      <alignment horizontal="center"/>
    </xf>
    <xf numFmtId="0" fontId="11" fillId="0" borderId="0" xfId="19" applyFont="1"/>
    <xf numFmtId="0" fontId="5" fillId="0" borderId="0" xfId="19" applyFont="1" applyBorder="1"/>
    <xf numFmtId="0" fontId="5" fillId="0" borderId="1" xfId="19" applyFont="1" applyBorder="1" applyAlignment="1">
      <alignment horizontal="center"/>
    </xf>
    <xf numFmtId="0" fontId="5" fillId="0" borderId="2" xfId="19" applyFont="1" applyBorder="1" applyAlignment="1">
      <alignment horizontal="center"/>
    </xf>
    <xf numFmtId="0" fontId="9" fillId="0" borderId="3" xfId="19" applyFont="1" applyBorder="1" applyAlignment="1">
      <alignment horizontal="center" vertical="center" wrapText="1"/>
    </xf>
    <xf numFmtId="0" fontId="5" fillId="0" borderId="0" xfId="19" applyFont="1" applyAlignment="1">
      <alignment horizontal="center" vertical="center"/>
    </xf>
    <xf numFmtId="0" fontId="8" fillId="0" borderId="3" xfId="19" applyFont="1" applyBorder="1" applyAlignment="1">
      <alignment horizontal="center" vertical="center"/>
    </xf>
    <xf numFmtId="0" fontId="8" fillId="0" borderId="0" xfId="19" applyFont="1" applyAlignment="1">
      <alignment horizontal="center" vertical="center"/>
    </xf>
    <xf numFmtId="0" fontId="5" fillId="0" borderId="3" xfId="19" applyFont="1" applyBorder="1" applyAlignment="1">
      <alignment horizontal="center" vertical="center"/>
    </xf>
    <xf numFmtId="0" fontId="3" fillId="0" borderId="0" xfId="19" applyAlignment="1">
      <alignment horizontal="center" vertical="center"/>
    </xf>
    <xf numFmtId="0" fontId="3" fillId="0" borderId="0" xfId="19"/>
    <xf numFmtId="0" fontId="5" fillId="0" borderId="0" xfId="20" applyFont="1"/>
    <xf numFmtId="0" fontId="5" fillId="0" borderId="0" xfId="20" applyFont="1" applyAlignment="1">
      <alignment horizontal="center"/>
    </xf>
    <xf numFmtId="0" fontId="11" fillId="0" borderId="0" xfId="20" applyFont="1"/>
    <xf numFmtId="0" fontId="5" fillId="0" borderId="0" xfId="20" applyFont="1" applyBorder="1"/>
    <xf numFmtId="0" fontId="5" fillId="0" borderId="1" xfId="20" applyFont="1" applyBorder="1" applyAlignment="1">
      <alignment horizontal="center"/>
    </xf>
    <xf numFmtId="0" fontId="5" fillId="0" borderId="2" xfId="20" applyFont="1" applyBorder="1" applyAlignment="1">
      <alignment horizontal="center"/>
    </xf>
    <xf numFmtId="0" fontId="9" fillId="0" borderId="3" xfId="20" applyFont="1" applyBorder="1" applyAlignment="1">
      <alignment horizontal="center" vertical="center" wrapText="1"/>
    </xf>
    <xf numFmtId="0" fontId="5" fillId="0" borderId="0" xfId="20" applyFont="1" applyAlignment="1">
      <alignment horizontal="center" vertical="center"/>
    </xf>
    <xf numFmtId="0" fontId="8" fillId="0" borderId="3" xfId="20" applyFont="1" applyBorder="1" applyAlignment="1">
      <alignment horizontal="center" vertical="center"/>
    </xf>
    <xf numFmtId="0" fontId="8" fillId="0" borderId="0" xfId="20" applyFont="1" applyAlignment="1">
      <alignment horizontal="center" vertical="center"/>
    </xf>
    <xf numFmtId="0" fontId="5" fillId="0" borderId="3" xfId="20" applyFont="1" applyBorder="1" applyAlignment="1">
      <alignment horizontal="center" vertical="center"/>
    </xf>
    <xf numFmtId="0" fontId="3" fillId="0" borderId="0" xfId="20" applyAlignment="1">
      <alignment horizontal="center" vertical="center"/>
    </xf>
    <xf numFmtId="0" fontId="3" fillId="0" borderId="0" xfId="20"/>
    <xf numFmtId="0" fontId="5" fillId="0" borderId="0" xfId="53" applyFont="1"/>
    <xf numFmtId="0" fontId="5" fillId="0" borderId="1" xfId="53" applyFont="1" applyBorder="1" applyAlignment="1">
      <alignment horizontal="center"/>
    </xf>
    <xf numFmtId="0" fontId="5" fillId="0" borderId="2" xfId="53" applyFont="1" applyBorder="1" applyAlignment="1">
      <alignment horizontal="center"/>
    </xf>
    <xf numFmtId="0" fontId="5" fillId="0" borderId="0" xfId="53" applyFont="1" applyAlignment="1">
      <alignment horizontal="center"/>
    </xf>
    <xf numFmtId="0" fontId="5" fillId="0" borderId="0" xfId="53" applyFont="1" applyBorder="1"/>
    <xf numFmtId="0" fontId="11" fillId="0" borderId="0" xfId="53" applyFont="1"/>
    <xf numFmtId="0" fontId="9" fillId="0" borderId="3" xfId="53" applyFont="1" applyBorder="1" applyAlignment="1">
      <alignment horizontal="center" vertical="center" wrapText="1"/>
    </xf>
    <xf numFmtId="0" fontId="5" fillId="0" borderId="0" xfId="53" applyFont="1" applyAlignment="1">
      <alignment horizontal="center" vertical="center"/>
    </xf>
    <xf numFmtId="0" fontId="8" fillId="0" borderId="3" xfId="53" applyFont="1" applyBorder="1" applyAlignment="1">
      <alignment horizontal="center" vertical="center"/>
    </xf>
    <xf numFmtId="0" fontId="8" fillId="0" borderId="0" xfId="53" applyFont="1" applyAlignment="1">
      <alignment horizontal="center" vertical="center"/>
    </xf>
    <xf numFmtId="0" fontId="5" fillId="0" borderId="3" xfId="53" applyFont="1" applyBorder="1" applyAlignment="1">
      <alignment horizontal="center" vertical="center"/>
    </xf>
    <xf numFmtId="0" fontId="3" fillId="0" borderId="0" xfId="53" applyAlignment="1">
      <alignment horizontal="center" vertical="center"/>
    </xf>
    <xf numFmtId="0" fontId="3" fillId="0" borderId="0" xfId="53"/>
    <xf numFmtId="0" fontId="5" fillId="0" borderId="3" xfId="0" applyFont="1" applyBorder="1" applyAlignment="1">
      <alignment horizontal="center" vertical="center"/>
    </xf>
    <xf numFmtId="0" fontId="5" fillId="0" borderId="0" xfId="30" applyFont="1"/>
    <xf numFmtId="0" fontId="5" fillId="0" borderId="0" xfId="30" applyFont="1" applyAlignment="1">
      <alignment horizontal="center"/>
    </xf>
    <xf numFmtId="0" fontId="5" fillId="0" borderId="0" xfId="30" applyFont="1" applyBorder="1"/>
    <xf numFmtId="0" fontId="11" fillId="0" borderId="0" xfId="30" applyFont="1"/>
    <xf numFmtId="0" fontId="5" fillId="0" borderId="1" xfId="30" applyFont="1" applyBorder="1" applyAlignment="1">
      <alignment horizontal="center"/>
    </xf>
    <xf numFmtId="0" fontId="5" fillId="0" borderId="2" xfId="30" applyFont="1" applyBorder="1" applyAlignment="1">
      <alignment horizontal="center"/>
    </xf>
    <xf numFmtId="0" fontId="9" fillId="0" borderId="3" xfId="30" applyFont="1" applyBorder="1" applyAlignment="1">
      <alignment horizontal="center" vertical="center" wrapText="1"/>
    </xf>
    <xf numFmtId="0" fontId="5" fillId="0" borderId="0" xfId="30" applyFont="1" applyAlignment="1">
      <alignment horizontal="center" vertical="center"/>
    </xf>
    <xf numFmtId="0" fontId="8" fillId="0" borderId="3" xfId="30" applyFont="1" applyBorder="1" applyAlignment="1">
      <alignment horizontal="center" vertical="center"/>
    </xf>
    <xf numFmtId="0" fontId="8" fillId="0" borderId="0" xfId="30" applyFont="1" applyAlignment="1">
      <alignment horizontal="center" vertical="center"/>
    </xf>
    <xf numFmtId="0" fontId="5" fillId="0" borderId="3" xfId="30" applyFont="1" applyBorder="1" applyAlignment="1">
      <alignment horizontal="center" vertical="center"/>
    </xf>
    <xf numFmtId="0" fontId="3" fillId="0" borderId="0" xfId="30" applyAlignment="1">
      <alignment horizontal="center" vertical="center"/>
    </xf>
    <xf numFmtId="0" fontId="3" fillId="0" borderId="0" xfId="30"/>
    <xf numFmtId="0" fontId="5" fillId="0" borderId="0" xfId="56" applyFont="1"/>
    <xf numFmtId="0" fontId="5" fillId="0" borderId="0" xfId="56" applyFont="1" applyAlignment="1">
      <alignment horizontal="center"/>
    </xf>
    <xf numFmtId="0" fontId="5" fillId="0" borderId="0" xfId="56" applyFont="1" applyBorder="1"/>
    <xf numFmtId="0" fontId="11" fillId="0" borderId="0" xfId="56" applyFont="1"/>
    <xf numFmtId="0" fontId="5" fillId="0" borderId="1" xfId="56" applyFont="1" applyBorder="1" applyAlignment="1">
      <alignment horizontal="center"/>
    </xf>
    <xf numFmtId="0" fontId="5" fillId="0" borderId="2" xfId="56" applyFont="1" applyBorder="1" applyAlignment="1">
      <alignment horizontal="center"/>
    </xf>
    <xf numFmtId="0" fontId="9" fillId="0" borderId="3" xfId="56" applyFont="1" applyBorder="1" applyAlignment="1">
      <alignment horizontal="center" vertical="center" wrapText="1"/>
    </xf>
    <xf numFmtId="0" fontId="5" fillId="0" borderId="0" xfId="56" applyFont="1" applyAlignment="1">
      <alignment horizontal="center" vertical="center"/>
    </xf>
    <xf numFmtId="0" fontId="8" fillId="0" borderId="3" xfId="56" applyFont="1" applyBorder="1" applyAlignment="1">
      <alignment horizontal="center" vertical="center"/>
    </xf>
    <xf numFmtId="0" fontId="8" fillId="0" borderId="0" xfId="56" applyFont="1" applyAlignment="1">
      <alignment horizontal="center" vertical="center"/>
    </xf>
    <xf numFmtId="0" fontId="5" fillId="0" borderId="3" xfId="56" applyFont="1" applyBorder="1" applyAlignment="1">
      <alignment horizontal="center" vertical="center"/>
    </xf>
    <xf numFmtId="0" fontId="3" fillId="0" borderId="0" xfId="56" applyAlignment="1">
      <alignment horizontal="center" vertical="center"/>
    </xf>
    <xf numFmtId="0" fontId="3" fillId="0" borderId="0" xfId="56"/>
    <xf numFmtId="0" fontId="5" fillId="0" borderId="0" xfId="60" applyFont="1"/>
    <xf numFmtId="0" fontId="5" fillId="0" borderId="0" xfId="60" applyFont="1" applyAlignment="1">
      <alignment horizontal="center"/>
    </xf>
    <xf numFmtId="0" fontId="5" fillId="0" borderId="0" xfId="60" applyFont="1" applyBorder="1"/>
    <xf numFmtId="0" fontId="11" fillId="0" borderId="0" xfId="60" applyFont="1"/>
    <xf numFmtId="0" fontId="5" fillId="0" borderId="1" xfId="60" applyFont="1" applyBorder="1" applyAlignment="1">
      <alignment horizontal="center"/>
    </xf>
    <xf numFmtId="0" fontId="5" fillId="0" borderId="2" xfId="60" applyFont="1" applyBorder="1" applyAlignment="1">
      <alignment horizontal="center"/>
    </xf>
    <xf numFmtId="0" fontId="9" fillId="0" borderId="3" xfId="60" applyFont="1" applyBorder="1" applyAlignment="1">
      <alignment horizontal="center" vertical="center" wrapText="1"/>
    </xf>
    <xf numFmtId="0" fontId="5" fillId="0" borderId="0" xfId="60" applyFont="1" applyAlignment="1">
      <alignment horizontal="center" vertical="center"/>
    </xf>
    <xf numFmtId="0" fontId="8" fillId="0" borderId="3" xfId="60" applyFont="1" applyBorder="1" applyAlignment="1">
      <alignment horizontal="center" vertical="center"/>
    </xf>
    <xf numFmtId="0" fontId="8" fillId="0" borderId="0" xfId="60" applyFont="1" applyAlignment="1">
      <alignment horizontal="center" vertical="center"/>
    </xf>
    <xf numFmtId="0" fontId="5" fillId="0" borderId="3" xfId="60" applyFont="1" applyBorder="1" applyAlignment="1">
      <alignment horizontal="center" vertical="center"/>
    </xf>
    <xf numFmtId="0" fontId="3" fillId="0" borderId="0" xfId="60" applyAlignment="1">
      <alignment horizontal="center" vertical="center"/>
    </xf>
    <xf numFmtId="0" fontId="3" fillId="0" borderId="0" xfId="60"/>
    <xf numFmtId="0" fontId="5" fillId="0" borderId="0" xfId="64" applyFont="1"/>
    <xf numFmtId="0" fontId="5" fillId="0" borderId="0" xfId="64" applyFont="1" applyAlignment="1">
      <alignment horizontal="center"/>
    </xf>
    <xf numFmtId="0" fontId="5" fillId="0" borderId="0" xfId="64" applyFont="1" applyBorder="1"/>
    <xf numFmtId="0" fontId="11" fillId="0" borderId="0" xfId="64" applyFont="1"/>
    <xf numFmtId="0" fontId="5" fillId="0" borderId="1" xfId="64" applyFont="1" applyBorder="1" applyAlignment="1">
      <alignment horizontal="center"/>
    </xf>
    <xf numFmtId="0" fontId="5" fillId="0" borderId="2" xfId="64" applyFont="1" applyBorder="1" applyAlignment="1">
      <alignment horizontal="center"/>
    </xf>
    <xf numFmtId="0" fontId="9" fillId="0" borderId="3" xfId="64" applyFont="1" applyBorder="1" applyAlignment="1">
      <alignment horizontal="center" vertical="center" wrapText="1"/>
    </xf>
    <xf numFmtId="0" fontId="5" fillId="0" borderId="0" xfId="64" applyFont="1" applyAlignment="1">
      <alignment horizontal="center" vertical="center"/>
    </xf>
    <xf numFmtId="0" fontId="8" fillId="0" borderId="3" xfId="64" applyFont="1" applyBorder="1" applyAlignment="1">
      <alignment horizontal="center" vertical="center"/>
    </xf>
    <xf numFmtId="0" fontId="8" fillId="0" borderId="0" xfId="64" applyFont="1" applyAlignment="1">
      <alignment horizontal="center" vertical="center"/>
    </xf>
    <xf numFmtId="0" fontId="5" fillId="0" borderId="3" xfId="64" applyFont="1" applyBorder="1" applyAlignment="1">
      <alignment horizontal="center" vertical="center"/>
    </xf>
    <xf numFmtId="0" fontId="3" fillId="0" borderId="0" xfId="64" applyAlignment="1">
      <alignment horizontal="center" vertical="center"/>
    </xf>
    <xf numFmtId="0" fontId="3" fillId="0" borderId="0" xfId="64"/>
    <xf numFmtId="0" fontId="7" fillId="0" borderId="0" xfId="53" applyFont="1" applyAlignment="1"/>
    <xf numFmtId="0" fontId="7" fillId="0" borderId="0" xfId="51" applyFont="1" applyAlignment="1"/>
    <xf numFmtId="0" fontId="11" fillId="0" borderId="0" xfId="69" applyFont="1" applyAlignment="1"/>
    <xf numFmtId="0" fontId="11" fillId="0" borderId="0" xfId="22" applyFont="1" applyAlignment="1"/>
    <xf numFmtId="0" fontId="11" fillId="0" borderId="0" xfId="67" applyFont="1" applyAlignment="1"/>
    <xf numFmtId="0" fontId="11" fillId="0" borderId="0" xfId="42" applyFont="1" applyAlignment="1"/>
    <xf numFmtId="0" fontId="11" fillId="0" borderId="0" xfId="37" applyFont="1" applyAlignment="1">
      <alignment horizontal="left"/>
    </xf>
    <xf numFmtId="0" fontId="7" fillId="0" borderId="0" xfId="34" applyFont="1" applyAlignment="1"/>
    <xf numFmtId="0" fontId="7" fillId="0" borderId="0" xfId="58" applyFont="1" applyAlignment="1"/>
    <xf numFmtId="0" fontId="11" fillId="0" borderId="0" xfId="21" applyFont="1" applyAlignment="1"/>
    <xf numFmtId="0" fontId="11" fillId="0" borderId="0" xfId="56" applyFont="1" applyAlignment="1"/>
    <xf numFmtId="0" fontId="7" fillId="0" borderId="0" xfId="62" applyFont="1" applyAlignment="1"/>
    <xf numFmtId="0" fontId="11" fillId="0" borderId="0" xfId="68" applyFont="1" applyAlignment="1"/>
    <xf numFmtId="0" fontId="11" fillId="0" borderId="0" xfId="30" applyFont="1" applyAlignment="1"/>
    <xf numFmtId="0" fontId="6" fillId="0" borderId="0" xfId="24" applyFont="1" applyBorder="1" applyAlignment="1"/>
    <xf numFmtId="0" fontId="6" fillId="0" borderId="0" xfId="9" applyFont="1" applyAlignment="1">
      <alignment horizontal="left"/>
    </xf>
    <xf numFmtId="0" fontId="6" fillId="0" borderId="0" xfId="31" applyFont="1" applyAlignment="1"/>
    <xf numFmtId="0" fontId="11" fillId="0" borderId="0" xfId="25" applyFont="1" applyAlignment="1"/>
    <xf numFmtId="0" fontId="6" fillId="0" borderId="0" xfId="8" applyFont="1" applyAlignment="1"/>
    <xf numFmtId="0" fontId="6" fillId="0" borderId="0" xfId="12" applyFont="1" applyAlignment="1"/>
    <xf numFmtId="0" fontId="6" fillId="0" borderId="0" xfId="13" applyFont="1" applyAlignment="1"/>
    <xf numFmtId="0" fontId="6" fillId="0" borderId="0" xfId="14" applyFont="1" applyAlignment="1"/>
    <xf numFmtId="0" fontId="6" fillId="0" borderId="0" xfId="17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18" fillId="0" borderId="3" xfId="0" applyFont="1" applyBorder="1" applyAlignment="1">
      <alignment horizontal="left"/>
    </xf>
    <xf numFmtId="0" fontId="19" fillId="0" borderId="0" xfId="0" applyFont="1" applyBorder="1" applyAlignment="1">
      <alignment wrapText="1"/>
    </xf>
    <xf numFmtId="0" fontId="21" fillId="0" borderId="3" xfId="0" applyFont="1" applyBorder="1" applyAlignment="1">
      <alignment horizontal="center" vertical="center"/>
    </xf>
    <xf numFmtId="0" fontId="21" fillId="0" borderId="3" xfId="25" applyFont="1" applyBorder="1" applyAlignment="1">
      <alignment horizontal="center" vertical="center"/>
    </xf>
    <xf numFmtId="0" fontId="21" fillId="0" borderId="3" xfId="26" applyFont="1" applyBorder="1" applyAlignment="1">
      <alignment horizontal="center" vertical="center"/>
    </xf>
    <xf numFmtId="0" fontId="21" fillId="0" borderId="3" xfId="32" applyFont="1" applyBorder="1" applyAlignment="1">
      <alignment horizontal="center"/>
    </xf>
    <xf numFmtId="1" fontId="21" fillId="0" borderId="3" xfId="32" applyNumberFormat="1" applyFont="1" applyBorder="1" applyAlignment="1">
      <alignment horizontal="center"/>
    </xf>
    <xf numFmtId="0" fontId="23" fillId="0" borderId="3" xfId="32" applyFont="1" applyBorder="1" applyAlignment="1">
      <alignment horizontal="center"/>
    </xf>
    <xf numFmtId="1" fontId="20" fillId="0" borderId="3" xfId="32" applyNumberFormat="1" applyFont="1" applyBorder="1" applyAlignment="1">
      <alignment horizontal="center"/>
    </xf>
    <xf numFmtId="0" fontId="20" fillId="0" borderId="3" xfId="32" applyFont="1" applyBorder="1" applyAlignment="1">
      <alignment horizontal="center"/>
    </xf>
    <xf numFmtId="0" fontId="11" fillId="0" borderId="0" xfId="22" applyFont="1" applyAlignment="1">
      <alignment horizontal="right"/>
    </xf>
    <xf numFmtId="0" fontId="21" fillId="0" borderId="3" xfId="20" applyFont="1" applyBorder="1" applyAlignment="1">
      <alignment horizontal="center" vertical="center"/>
    </xf>
    <xf numFmtId="0" fontId="21" fillId="0" borderId="3" xfId="19" applyFont="1" applyBorder="1" applyAlignment="1">
      <alignment horizontal="center" vertical="center"/>
    </xf>
    <xf numFmtId="0" fontId="21" fillId="0" borderId="3" xfId="15" applyFont="1" applyBorder="1" applyAlignment="1">
      <alignment horizontal="center" vertical="center"/>
    </xf>
    <xf numFmtId="0" fontId="21" fillId="0" borderId="3" xfId="13" applyFont="1" applyBorder="1" applyAlignment="1">
      <alignment horizontal="center" vertical="center"/>
    </xf>
    <xf numFmtId="0" fontId="21" fillId="0" borderId="3" xfId="8" applyFont="1" applyBorder="1" applyAlignment="1">
      <alignment horizontal="center" vertical="center"/>
    </xf>
    <xf numFmtId="2" fontId="22" fillId="0" borderId="3" xfId="0" applyNumberFormat="1" applyFont="1" applyBorder="1" applyAlignment="1">
      <alignment horizontal="center" vertical="center"/>
    </xf>
    <xf numFmtId="0" fontId="21" fillId="0" borderId="3" xfId="33" applyFont="1" applyBorder="1" applyAlignment="1">
      <alignment horizontal="center" vertical="center"/>
    </xf>
    <xf numFmtId="0" fontId="21" fillId="0" borderId="3" xfId="31" applyFont="1" applyBorder="1" applyAlignment="1">
      <alignment horizontal="center" vertical="center"/>
    </xf>
    <xf numFmtId="0" fontId="21" fillId="0" borderId="3" xfId="10" applyFont="1" applyBorder="1" applyAlignment="1">
      <alignment horizontal="center" vertical="center"/>
    </xf>
    <xf numFmtId="0" fontId="21" fillId="0" borderId="3" xfId="9" applyFont="1" applyBorder="1" applyAlignment="1">
      <alignment horizontal="center" vertical="center"/>
    </xf>
    <xf numFmtId="0" fontId="24" fillId="0" borderId="3" xfId="32" applyFont="1" applyBorder="1" applyAlignment="1">
      <alignment horizontal="center"/>
    </xf>
    <xf numFmtId="0" fontId="24" fillId="2" borderId="3" xfId="32" applyFont="1" applyFill="1" applyBorder="1" applyAlignment="1">
      <alignment horizontal="center"/>
    </xf>
    <xf numFmtId="0" fontId="11" fillId="0" borderId="0" xfId="32" applyFont="1" applyAlignment="1">
      <alignment horizontal="center"/>
    </xf>
    <xf numFmtId="2" fontId="21" fillId="0" borderId="4" xfId="0" applyNumberFormat="1" applyFont="1" applyBorder="1" applyAlignment="1" applyProtection="1">
      <alignment horizontal="center"/>
    </xf>
    <xf numFmtId="0" fontId="25" fillId="0" borderId="3" xfId="32" applyFont="1" applyBorder="1" applyAlignment="1">
      <alignment horizontal="center"/>
    </xf>
    <xf numFmtId="1" fontId="25" fillId="0" borderId="3" xfId="32" applyNumberFormat="1" applyFont="1" applyBorder="1" applyAlignment="1">
      <alignment horizontal="center"/>
    </xf>
    <xf numFmtId="2" fontId="21" fillId="0" borderId="3" xfId="0" applyNumberFormat="1" applyFont="1" applyBorder="1" applyAlignment="1" applyProtection="1">
      <alignment horizontal="center"/>
    </xf>
    <xf numFmtId="0" fontId="6" fillId="0" borderId="0" xfId="32" applyFont="1" applyAlignment="1"/>
    <xf numFmtId="0" fontId="13" fillId="0" borderId="0" xfId="14" applyFont="1" applyAlignment="1"/>
    <xf numFmtId="0" fontId="13" fillId="0" borderId="0" xfId="17" applyFont="1" applyAlignment="1"/>
    <xf numFmtId="2" fontId="5" fillId="0" borderId="0" xfId="38" applyNumberFormat="1" applyFont="1" applyAlignment="1">
      <alignment horizontal="center" vertical="center"/>
    </xf>
    <xf numFmtId="165" fontId="21" fillId="0" borderId="0" xfId="0" applyNumberFormat="1" applyFont="1" applyBorder="1" applyAlignment="1">
      <alignment horizontal="center" vertical="center"/>
    </xf>
    <xf numFmtId="0" fontId="25" fillId="2" borderId="3" xfId="32" applyFont="1" applyFill="1" applyBorder="1" applyAlignment="1">
      <alignment horizontal="center"/>
    </xf>
    <xf numFmtId="2" fontId="21" fillId="0" borderId="0" xfId="0" applyNumberFormat="1" applyFont="1" applyBorder="1" applyAlignment="1">
      <alignment horizontal="center" vertical="center"/>
    </xf>
    <xf numFmtId="0" fontId="3" fillId="0" borderId="0" xfId="50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" fontId="5" fillId="0" borderId="0" xfId="32" applyNumberFormat="1" applyFont="1" applyBorder="1"/>
    <xf numFmtId="0" fontId="3" fillId="0" borderId="0" xfId="32" applyBorder="1"/>
    <xf numFmtId="0" fontId="15" fillId="0" borderId="0" xfId="0" applyFont="1" applyBorder="1" applyAlignment="1">
      <alignment horizontal="left"/>
    </xf>
    <xf numFmtId="0" fontId="29" fillId="0" borderId="0" xfId="0" applyFont="1" applyBorder="1"/>
    <xf numFmtId="0" fontId="30" fillId="0" borderId="0" xfId="0" applyFont="1" applyBorder="1" applyAlignment="1">
      <alignment horizontal="left"/>
    </xf>
    <xf numFmtId="2" fontId="3" fillId="0" borderId="3" xfId="24" applyNumberFormat="1" applyBorder="1" applyAlignment="1">
      <alignment horizontal="center" vertical="center"/>
    </xf>
    <xf numFmtId="0" fontId="6" fillId="0" borderId="0" xfId="42" applyFont="1" applyAlignment="1">
      <alignment horizontal="center"/>
    </xf>
    <xf numFmtId="0" fontId="6" fillId="0" borderId="0" xfId="67" applyFont="1" applyAlignment="1">
      <alignment horizontal="center"/>
    </xf>
    <xf numFmtId="0" fontId="6" fillId="0" borderId="0" xfId="36" applyFont="1" applyAlignment="1">
      <alignment horizontal="center"/>
    </xf>
    <xf numFmtId="0" fontId="8" fillId="0" borderId="6" xfId="52" applyFont="1" applyBorder="1" applyAlignment="1">
      <alignment horizontal="center" vertical="center"/>
    </xf>
    <xf numFmtId="0" fontId="5" fillId="0" borderId="4" xfId="52" applyFont="1" applyBorder="1" applyAlignment="1">
      <alignment horizontal="center" vertical="center"/>
    </xf>
    <xf numFmtId="2" fontId="21" fillId="0" borderId="5" xfId="0" applyNumberFormat="1" applyFont="1" applyBorder="1" applyAlignment="1">
      <alignment horizontal="center" vertical="center"/>
    </xf>
    <xf numFmtId="2" fontId="21" fillId="0" borderId="3" xfId="20" applyNumberFormat="1" applyFont="1" applyBorder="1" applyAlignment="1">
      <alignment horizontal="center" vertical="center"/>
    </xf>
    <xf numFmtId="11" fontId="3" fillId="0" borderId="0" xfId="20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1" fillId="0" borderId="3" xfId="20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5" fillId="0" borderId="10" xfId="0" applyFont="1" applyBorder="1" applyAlignment="1">
      <alignment horizontal="left"/>
    </xf>
    <xf numFmtId="0" fontId="0" fillId="0" borderId="11" xfId="0" applyBorder="1"/>
    <xf numFmtId="0" fontId="14" fillId="0" borderId="12" xfId="8" applyFont="1" applyFill="1" applyBorder="1" applyAlignment="1">
      <alignment horizontal="left"/>
    </xf>
    <xf numFmtId="0" fontId="14" fillId="0" borderId="12" xfId="0" applyFont="1" applyBorder="1"/>
    <xf numFmtId="0" fontId="15" fillId="0" borderId="9" xfId="0" applyFont="1" applyBorder="1" applyAlignment="1">
      <alignment horizontal="left"/>
    </xf>
    <xf numFmtId="0" fontId="0" fillId="0" borderId="13" xfId="0" applyBorder="1"/>
    <xf numFmtId="0" fontId="6" fillId="0" borderId="0" xfId="49" applyFont="1" applyAlignment="1">
      <alignment horizontal="center"/>
    </xf>
    <xf numFmtId="0" fontId="0" fillId="0" borderId="14" xfId="0" applyBorder="1"/>
    <xf numFmtId="0" fontId="16" fillId="0" borderId="15" xfId="0" applyFont="1" applyBorder="1" applyAlignment="1">
      <alignment horizontal="center"/>
    </xf>
    <xf numFmtId="0" fontId="14" fillId="0" borderId="12" xfId="24" applyFont="1" applyBorder="1" applyAlignment="1">
      <alignment horizontal="left"/>
    </xf>
    <xf numFmtId="0" fontId="14" fillId="0" borderId="12" xfId="9" applyFont="1" applyBorder="1" applyAlignment="1">
      <alignment horizontal="left"/>
    </xf>
    <xf numFmtId="0" fontId="14" fillId="0" borderId="12" xfId="31" applyFont="1" applyBorder="1" applyAlignment="1">
      <alignment horizontal="left"/>
    </xf>
    <xf numFmtId="0" fontId="14" fillId="0" borderId="12" xfId="25" applyFont="1" applyBorder="1" applyAlignment="1">
      <alignment horizontal="left"/>
    </xf>
    <xf numFmtId="0" fontId="14" fillId="0" borderId="12" xfId="8" applyFont="1" applyBorder="1" applyAlignment="1">
      <alignment horizontal="left"/>
    </xf>
    <xf numFmtId="0" fontId="4" fillId="0" borderId="0" xfId="32" applyFont="1" applyBorder="1" applyAlignment="1">
      <alignment horizontal="center"/>
    </xf>
    <xf numFmtId="1" fontId="21" fillId="0" borderId="0" xfId="32" applyNumberFormat="1" applyFont="1" applyBorder="1" applyAlignment="1">
      <alignment horizontal="center"/>
    </xf>
    <xf numFmtId="0" fontId="6" fillId="0" borderId="0" xfId="22" applyFont="1" applyAlignment="1">
      <alignment horizontal="center"/>
    </xf>
    <xf numFmtId="0" fontId="6" fillId="0" borderId="0" xfId="40" applyFont="1" applyAlignment="1">
      <alignment horizontal="center"/>
    </xf>
    <xf numFmtId="0" fontId="8" fillId="0" borderId="0" xfId="37" applyFont="1" applyAlignment="1">
      <alignment horizontal="center"/>
    </xf>
    <xf numFmtId="0" fontId="7" fillId="0" borderId="0" xfId="37" applyFont="1" applyAlignment="1">
      <alignment horizontal="left"/>
    </xf>
    <xf numFmtId="0" fontId="6" fillId="0" borderId="0" xfId="37" applyFont="1" applyAlignment="1">
      <alignment horizontal="center"/>
    </xf>
    <xf numFmtId="0" fontId="11" fillId="0" borderId="0" xfId="28" applyFont="1" applyAlignment="1">
      <alignment horizontal="left"/>
    </xf>
    <xf numFmtId="0" fontId="8" fillId="0" borderId="0" xfId="28" applyFont="1" applyAlignment="1">
      <alignment horizontal="center"/>
    </xf>
    <xf numFmtId="0" fontId="6" fillId="0" borderId="0" xfId="28" applyFont="1" applyAlignment="1">
      <alignment horizontal="center"/>
    </xf>
    <xf numFmtId="0" fontId="7" fillId="0" borderId="0" xfId="28" applyFont="1" applyAlignment="1">
      <alignment horizontal="left"/>
    </xf>
    <xf numFmtId="0" fontId="6" fillId="0" borderId="0" xfId="66" applyFont="1" applyAlignment="1">
      <alignment horizontal="center"/>
    </xf>
    <xf numFmtId="0" fontId="8" fillId="0" borderId="0" xfId="29" applyFont="1" applyAlignment="1">
      <alignment horizontal="center"/>
    </xf>
    <xf numFmtId="0" fontId="6" fillId="0" borderId="0" xfId="29" applyFont="1" applyAlignment="1">
      <alignment horizontal="center"/>
    </xf>
    <xf numFmtId="0" fontId="6" fillId="0" borderId="0" xfId="46" applyFont="1" applyAlignment="1">
      <alignment horizontal="center"/>
    </xf>
    <xf numFmtId="0" fontId="6" fillId="0" borderId="0" xfId="59" applyFont="1" applyAlignment="1">
      <alignment horizontal="center"/>
    </xf>
    <xf numFmtId="0" fontId="6" fillId="0" borderId="0" xfId="43" applyFont="1" applyAlignment="1">
      <alignment horizontal="center"/>
    </xf>
    <xf numFmtId="0" fontId="6" fillId="0" borderId="0" xfId="69" applyFont="1" applyAlignment="1">
      <alignment horizontal="center"/>
    </xf>
    <xf numFmtId="0" fontId="6" fillId="0" borderId="0" xfId="30" applyFont="1" applyAlignment="1">
      <alignment horizontal="center"/>
    </xf>
    <xf numFmtId="0" fontId="6" fillId="0" borderId="0" xfId="44" applyFont="1" applyAlignment="1">
      <alignment horizontal="center"/>
    </xf>
    <xf numFmtId="0" fontId="13" fillId="0" borderId="0" xfId="8" applyFont="1" applyAlignment="1">
      <alignment horizontal="center"/>
    </xf>
    <xf numFmtId="0" fontId="6" fillId="0" borderId="0" xfId="8" applyFont="1" applyAlignment="1">
      <alignment horizontal="center"/>
    </xf>
    <xf numFmtId="0" fontId="13" fillId="0" borderId="0" xfId="15" applyFont="1" applyAlignment="1">
      <alignment horizontal="left"/>
    </xf>
    <xf numFmtId="0" fontId="6" fillId="0" borderId="0" xfId="13" applyFont="1" applyAlignment="1">
      <alignment horizontal="center"/>
    </xf>
    <xf numFmtId="0" fontId="0" fillId="0" borderId="0" xfId="0" applyAlignment="1"/>
    <xf numFmtId="0" fontId="6" fillId="0" borderId="0" xfId="53" applyFont="1" applyAlignment="1">
      <alignment horizontal="center"/>
    </xf>
    <xf numFmtId="0" fontId="6" fillId="0" borderId="0" xfId="15" applyFont="1" applyAlignment="1">
      <alignment horizontal="center"/>
    </xf>
    <xf numFmtId="0" fontId="13" fillId="0" borderId="0" xfId="16" applyFont="1" applyAlignment="1">
      <alignment horizontal="left"/>
    </xf>
    <xf numFmtId="0" fontId="6" fillId="0" borderId="0" xfId="16" applyFont="1" applyAlignment="1">
      <alignment horizontal="center"/>
    </xf>
    <xf numFmtId="0" fontId="13" fillId="0" borderId="0" xfId="18" applyFont="1" applyAlignment="1">
      <alignment horizontal="left"/>
    </xf>
    <xf numFmtId="0" fontId="8" fillId="0" borderId="0" xfId="18" applyFont="1" applyAlignment="1">
      <alignment horizontal="center"/>
    </xf>
    <xf numFmtId="0" fontId="6" fillId="0" borderId="0" xfId="18" applyFont="1" applyAlignment="1">
      <alignment horizontal="center"/>
    </xf>
    <xf numFmtId="0" fontId="13" fillId="0" borderId="0" xfId="19" applyFont="1" applyAlignment="1">
      <alignment horizontal="left"/>
    </xf>
    <xf numFmtId="0" fontId="8" fillId="0" borderId="0" xfId="19" applyFont="1" applyAlignment="1">
      <alignment horizontal="center"/>
    </xf>
    <xf numFmtId="0" fontId="6" fillId="0" borderId="0" xfId="19" applyFont="1" applyAlignment="1">
      <alignment horizontal="center"/>
    </xf>
    <xf numFmtId="0" fontId="8" fillId="0" borderId="0" xfId="20" applyFont="1" applyAlignment="1">
      <alignment horizontal="center"/>
    </xf>
    <xf numFmtId="0" fontId="13" fillId="0" borderId="0" xfId="20" applyFont="1" applyAlignment="1">
      <alignment horizontal="left"/>
    </xf>
    <xf numFmtId="0" fontId="6" fillId="0" borderId="0" xfId="20" applyFont="1" applyAlignment="1">
      <alignment horizontal="center"/>
    </xf>
    <xf numFmtId="0" fontId="13" fillId="0" borderId="0" xfId="20" applyFont="1" applyAlignment="1">
      <alignment horizontal="center"/>
    </xf>
    <xf numFmtId="0" fontId="6" fillId="0" borderId="0" xfId="57" applyFont="1" applyAlignment="1">
      <alignment horizontal="center"/>
    </xf>
    <xf numFmtId="0" fontId="6" fillId="0" borderId="0" xfId="45" applyFont="1" applyAlignment="1">
      <alignment horizontal="center"/>
    </xf>
    <xf numFmtId="0" fontId="6" fillId="0" borderId="0" xfId="61" applyFont="1" applyAlignment="1">
      <alignment horizontal="center"/>
    </xf>
    <xf numFmtId="0" fontId="6" fillId="0" borderId="0" xfId="47" applyFont="1" applyAlignment="1">
      <alignment horizontal="center"/>
    </xf>
    <xf numFmtId="0" fontId="6" fillId="0" borderId="0" xfId="38" applyFont="1" applyAlignment="1">
      <alignment horizontal="center"/>
    </xf>
    <xf numFmtId="0" fontId="6" fillId="0" borderId="0" xfId="34" applyFont="1" applyAlignment="1">
      <alignment horizontal="center"/>
    </xf>
    <xf numFmtId="0" fontId="6" fillId="0" borderId="0" xfId="39" applyFont="1" applyAlignment="1">
      <alignment horizontal="center"/>
    </xf>
    <xf numFmtId="0" fontId="6" fillId="0" borderId="0" xfId="48" applyFont="1" applyAlignment="1">
      <alignment horizontal="center"/>
    </xf>
    <xf numFmtId="0" fontId="6" fillId="0" borderId="0" xfId="50" applyFont="1" applyAlignment="1">
      <alignment horizontal="center"/>
    </xf>
    <xf numFmtId="0" fontId="6" fillId="0" borderId="0" xfId="54" applyFont="1" applyAlignment="1">
      <alignment horizontal="center"/>
    </xf>
    <xf numFmtId="0" fontId="6" fillId="0" borderId="0" xfId="35" applyFont="1" applyAlignment="1">
      <alignment horizontal="center"/>
    </xf>
    <xf numFmtId="0" fontId="6" fillId="0" borderId="0" xfId="58" applyFont="1" applyAlignment="1">
      <alignment horizontal="center"/>
    </xf>
    <xf numFmtId="0" fontId="6" fillId="0" borderId="0" xfId="41" applyFont="1" applyAlignment="1">
      <alignment horizontal="center"/>
    </xf>
    <xf numFmtId="0" fontId="6" fillId="0" borderId="0" xfId="63" applyFont="1" applyAlignment="1">
      <alignment horizontal="center"/>
    </xf>
    <xf numFmtId="0" fontId="6" fillId="0" borderId="0" xfId="65" applyFont="1" applyAlignment="1">
      <alignment horizontal="center"/>
    </xf>
    <xf numFmtId="0" fontId="6" fillId="0" borderId="0" xfId="21" applyFont="1" applyAlignment="1">
      <alignment horizontal="center"/>
    </xf>
    <xf numFmtId="0" fontId="6" fillId="0" borderId="0" xfId="23" applyFont="1" applyAlignment="1">
      <alignment horizontal="center"/>
    </xf>
    <xf numFmtId="0" fontId="6" fillId="0" borderId="0" xfId="64" applyFont="1" applyAlignment="1">
      <alignment horizontal="center"/>
    </xf>
    <xf numFmtId="0" fontId="6" fillId="0" borderId="0" xfId="60" applyFont="1" applyAlignment="1">
      <alignment horizontal="center"/>
    </xf>
    <xf numFmtId="0" fontId="6" fillId="0" borderId="0" xfId="56" applyFont="1" applyAlignment="1">
      <alignment horizontal="center"/>
    </xf>
    <xf numFmtId="0" fontId="6" fillId="0" borderId="0" xfId="62" applyFont="1" applyAlignment="1">
      <alignment horizontal="center"/>
    </xf>
    <xf numFmtId="0" fontId="6" fillId="0" borderId="0" xfId="55" applyFont="1" applyAlignment="1">
      <alignment horizontal="center"/>
    </xf>
    <xf numFmtId="0" fontId="6" fillId="0" borderId="0" xfId="68" applyFont="1" applyAlignment="1">
      <alignment horizontal="center"/>
    </xf>
    <xf numFmtId="0" fontId="6" fillId="0" borderId="0" xfId="51" applyFont="1" applyAlignment="1">
      <alignment horizontal="center"/>
    </xf>
    <xf numFmtId="0" fontId="6" fillId="0" borderId="0" xfId="52" applyFont="1" applyAlignment="1">
      <alignment horizontal="center"/>
    </xf>
    <xf numFmtId="0" fontId="6" fillId="0" borderId="0" xfId="24" applyFont="1" applyAlignment="1">
      <alignment horizontal="center"/>
    </xf>
    <xf numFmtId="0" fontId="6" fillId="0" borderId="0" xfId="9" applyFont="1" applyAlignment="1">
      <alignment horizontal="center"/>
    </xf>
    <xf numFmtId="0" fontId="6" fillId="0" borderId="0" xfId="10" applyFont="1" applyAlignment="1">
      <alignment horizontal="center"/>
    </xf>
    <xf numFmtId="0" fontId="6" fillId="0" borderId="0" xfId="31" applyFont="1" applyAlignment="1">
      <alignment horizontal="center"/>
    </xf>
    <xf numFmtId="0" fontId="6" fillId="0" borderId="0" xfId="33" applyFont="1" applyAlignment="1">
      <alignment horizontal="center"/>
    </xf>
    <xf numFmtId="0" fontId="6" fillId="0" borderId="0" xfId="25" applyFont="1" applyAlignment="1">
      <alignment horizontal="center"/>
    </xf>
    <xf numFmtId="0" fontId="6" fillId="0" borderId="0" xfId="26" applyFont="1" applyAlignment="1">
      <alignment horizontal="center"/>
    </xf>
    <xf numFmtId="0" fontId="6" fillId="0" borderId="0" xfId="14" applyFont="1" applyAlignment="1">
      <alignment horizontal="center"/>
    </xf>
    <xf numFmtId="0" fontId="6" fillId="0" borderId="0" xfId="17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32" applyNumberFormat="1" applyBorder="1"/>
    <xf numFmtId="2" fontId="3" fillId="0" borderId="0" xfId="32" applyNumberFormat="1"/>
    <xf numFmtId="2" fontId="21" fillId="0" borderId="3" xfId="19" applyNumberFormat="1" applyFont="1" applyBorder="1" applyAlignment="1">
      <alignment horizontal="center" vertical="center"/>
    </xf>
    <xf numFmtId="2" fontId="5" fillId="0" borderId="3" xfId="14" applyNumberFormat="1" applyFont="1" applyBorder="1" applyAlignment="1">
      <alignment horizontal="center" vertical="center"/>
    </xf>
    <xf numFmtId="2" fontId="21" fillId="0" borderId="3" xfId="25" applyNumberFormat="1" applyFont="1" applyBorder="1" applyAlignment="1">
      <alignment horizontal="center" vertical="center"/>
    </xf>
    <xf numFmtId="2" fontId="21" fillId="0" borderId="3" xfId="31" applyNumberFormat="1" applyFont="1" applyBorder="1" applyAlignment="1">
      <alignment horizontal="center" vertical="center"/>
    </xf>
    <xf numFmtId="2" fontId="0" fillId="0" borderId="0" xfId="0" applyNumberFormat="1"/>
    <xf numFmtId="166" fontId="21" fillId="0" borderId="5" xfId="0" applyNumberFormat="1" applyFont="1" applyBorder="1" applyAlignment="1">
      <alignment horizontal="center" vertical="center"/>
    </xf>
    <xf numFmtId="0" fontId="5" fillId="0" borderId="0" xfId="39" applyFont="1" applyAlignment="1"/>
    <xf numFmtId="0" fontId="3" fillId="0" borderId="0" xfId="39" applyAlignment="1"/>
    <xf numFmtId="0" fontId="5" fillId="0" borderId="0" xfId="20" applyFont="1" applyAlignment="1"/>
    <xf numFmtId="0" fontId="3" fillId="0" borderId="0" xfId="20" applyAlignment="1"/>
    <xf numFmtId="0" fontId="5" fillId="0" borderId="0" xfId="19" applyFont="1" applyAlignment="1"/>
    <xf numFmtId="0" fontId="3" fillId="0" borderId="0" xfId="19" applyAlignment="1"/>
    <xf numFmtId="0" fontId="5" fillId="0" borderId="0" xfId="18" applyFont="1" applyAlignment="1"/>
    <xf numFmtId="0" fontId="3" fillId="0" borderId="0" xfId="18" applyAlignment="1"/>
    <xf numFmtId="0" fontId="5" fillId="0" borderId="0" xfId="17" applyFont="1" applyAlignment="1"/>
    <xf numFmtId="0" fontId="3" fillId="0" borderId="0" xfId="17" applyAlignment="1"/>
    <xf numFmtId="0" fontId="5" fillId="0" borderId="0" xfId="14" applyFont="1" applyAlignment="1"/>
    <xf numFmtId="0" fontId="3" fillId="0" borderId="0" xfId="14" applyAlignment="1"/>
    <xf numFmtId="0" fontId="5" fillId="0" borderId="0" xfId="16" applyFont="1" applyAlignment="1"/>
    <xf numFmtId="0" fontId="3" fillId="0" borderId="0" xfId="16" applyAlignment="1"/>
    <xf numFmtId="0" fontId="5" fillId="0" borderId="0" xfId="15" applyFont="1" applyAlignment="1"/>
    <xf numFmtId="0" fontId="3" fillId="0" borderId="0" xfId="15" applyAlignment="1"/>
    <xf numFmtId="0" fontId="5" fillId="0" borderId="0" xfId="13" applyFont="1" applyAlignment="1"/>
    <xf numFmtId="0" fontId="3" fillId="0" borderId="0" xfId="13" applyAlignment="1"/>
    <xf numFmtId="0" fontId="5" fillId="0" borderId="0" xfId="8" applyFont="1" applyAlignment="1"/>
    <xf numFmtId="0" fontId="3" fillId="0" borderId="0" xfId="8" applyAlignment="1"/>
    <xf numFmtId="0" fontId="5" fillId="0" borderId="0" xfId="26" applyFont="1" applyAlignment="1"/>
    <xf numFmtId="0" fontId="3" fillId="0" borderId="0" xfId="26" applyAlignment="1"/>
    <xf numFmtId="0" fontId="5" fillId="0" borderId="0" xfId="25" applyFont="1" applyAlignment="1"/>
    <xf numFmtId="0" fontId="3" fillId="0" borderId="0" xfId="25" applyAlignment="1"/>
    <xf numFmtId="0" fontId="5" fillId="0" borderId="0" xfId="33" applyFont="1" applyAlignment="1"/>
    <xf numFmtId="0" fontId="3" fillId="0" borderId="0" xfId="33" applyAlignment="1"/>
    <xf numFmtId="0" fontId="5" fillId="0" borderId="0" xfId="31" applyFont="1" applyAlignment="1"/>
    <xf numFmtId="0" fontId="3" fillId="0" borderId="0" xfId="31" applyAlignment="1"/>
    <xf numFmtId="0" fontId="5" fillId="0" borderId="0" xfId="10" applyFont="1" applyAlignment="1"/>
    <xf numFmtId="0" fontId="3" fillId="0" borderId="0" xfId="10" applyAlignment="1"/>
    <xf numFmtId="0" fontId="5" fillId="0" borderId="0" xfId="9" applyFont="1" applyAlignment="1"/>
    <xf numFmtId="0" fontId="3" fillId="0" borderId="0" xfId="9" applyAlignment="1"/>
    <xf numFmtId="0" fontId="5" fillId="0" borderId="0" xfId="24" applyFont="1" applyAlignment="1"/>
    <xf numFmtId="0" fontId="3" fillId="0" borderId="0" xfId="24" applyAlignment="1"/>
    <xf numFmtId="0" fontId="3" fillId="0" borderId="0" xfId="32" applyAlignment="1"/>
    <xf numFmtId="0" fontId="5" fillId="0" borderId="0" xfId="52" applyFont="1" applyAlignment="1"/>
    <xf numFmtId="0" fontId="3" fillId="0" borderId="0" xfId="52" applyAlignment="1"/>
    <xf numFmtId="0" fontId="5" fillId="0" borderId="0" xfId="51" applyFont="1" applyAlignment="1"/>
    <xf numFmtId="0" fontId="3" fillId="0" borderId="0" xfId="51" applyAlignment="1"/>
    <xf numFmtId="0" fontId="5" fillId="0" borderId="0" xfId="68" applyFont="1" applyAlignment="1"/>
    <xf numFmtId="0" fontId="3" fillId="0" borderId="0" xfId="68" applyAlignment="1"/>
    <xf numFmtId="0" fontId="5" fillId="0" borderId="0" xfId="55" applyFont="1" applyAlignment="1"/>
    <xf numFmtId="0" fontId="3" fillId="0" borderId="0" xfId="55" applyAlignment="1"/>
    <xf numFmtId="0" fontId="5" fillId="0" borderId="0" xfId="62" applyFont="1" applyAlignment="1"/>
    <xf numFmtId="0" fontId="3" fillId="0" borderId="0" xfId="62" applyAlignment="1"/>
    <xf numFmtId="0" fontId="5" fillId="0" borderId="0" xfId="56" applyFont="1" applyAlignment="1"/>
    <xf numFmtId="0" fontId="3" fillId="0" borderId="0" xfId="56" applyAlignment="1"/>
    <xf numFmtId="0" fontId="5" fillId="0" borderId="0" xfId="60" applyFont="1" applyAlignment="1"/>
    <xf numFmtId="0" fontId="3" fillId="0" borderId="0" xfId="60" applyAlignment="1"/>
    <xf numFmtId="0" fontId="5" fillId="0" borderId="0" xfId="64" applyFont="1" applyAlignment="1"/>
    <xf numFmtId="0" fontId="3" fillId="0" borderId="0" xfId="64" applyAlignment="1"/>
    <xf numFmtId="0" fontId="5" fillId="0" borderId="0" xfId="23" applyFont="1" applyAlignment="1"/>
    <xf numFmtId="0" fontId="3" fillId="0" borderId="0" xfId="23" applyAlignment="1"/>
    <xf numFmtId="0" fontId="5" fillId="0" borderId="0" xfId="21" applyFont="1" applyAlignment="1"/>
    <xf numFmtId="0" fontId="3" fillId="0" borderId="0" xfId="21" applyAlignment="1"/>
    <xf numFmtId="0" fontId="5" fillId="0" borderId="0" xfId="65" applyFont="1" applyAlignment="1"/>
    <xf numFmtId="0" fontId="3" fillId="0" borderId="0" xfId="65" applyAlignment="1"/>
    <xf numFmtId="0" fontId="5" fillId="0" borderId="0" xfId="63" applyFont="1" applyAlignment="1"/>
    <xf numFmtId="0" fontId="3" fillId="0" borderId="0" xfId="63" applyAlignment="1"/>
    <xf numFmtId="0" fontId="5" fillId="0" borderId="0" xfId="41" applyFont="1" applyAlignment="1"/>
    <xf numFmtId="0" fontId="3" fillId="0" borderId="0" xfId="41" applyAlignment="1"/>
    <xf numFmtId="0" fontId="5" fillId="0" borderId="0" xfId="58" applyFont="1" applyAlignment="1"/>
    <xf numFmtId="0" fontId="3" fillId="0" borderId="0" xfId="58" applyAlignment="1"/>
    <xf numFmtId="0" fontId="5" fillId="0" borderId="0" xfId="35" applyFont="1" applyAlignment="1"/>
    <xf numFmtId="0" fontId="3" fillId="0" borderId="0" xfId="35" applyAlignment="1"/>
    <xf numFmtId="0" fontId="5" fillId="0" borderId="0" xfId="54" applyFont="1" applyAlignment="1"/>
    <xf numFmtId="0" fontId="3" fillId="0" borderId="0" xfId="54" applyAlignment="1"/>
    <xf numFmtId="0" fontId="5" fillId="0" borderId="0" xfId="50" applyFont="1" applyAlignment="1"/>
    <xf numFmtId="0" fontId="3" fillId="0" borderId="0" xfId="50" applyAlignment="1"/>
    <xf numFmtId="0" fontId="5" fillId="0" borderId="0" xfId="48" applyFont="1" applyAlignment="1"/>
    <xf numFmtId="0" fontId="3" fillId="0" borderId="0" xfId="48" applyAlignment="1"/>
    <xf numFmtId="0" fontId="5" fillId="0" borderId="0" xfId="34" applyFont="1" applyAlignment="1"/>
    <xf numFmtId="0" fontId="3" fillId="0" borderId="0" xfId="34" applyAlignment="1"/>
    <xf numFmtId="0" fontId="5" fillId="0" borderId="0" xfId="29" applyFont="1" applyAlignment="1"/>
    <xf numFmtId="0" fontId="3" fillId="0" borderId="0" xfId="29" applyAlignment="1"/>
    <xf numFmtId="0" fontId="5" fillId="0" borderId="0" xfId="28" applyFont="1" applyAlignment="1"/>
    <xf numFmtId="0" fontId="3" fillId="0" borderId="0" xfId="28" applyAlignment="1"/>
    <xf numFmtId="0" fontId="5" fillId="0" borderId="0" xfId="37" applyFont="1" applyAlignment="1"/>
    <xf numFmtId="0" fontId="3" fillId="0" borderId="0" xfId="37" applyAlignment="1"/>
    <xf numFmtId="0" fontId="5" fillId="0" borderId="0" xfId="30" applyFont="1" applyAlignment="1"/>
    <xf numFmtId="0" fontId="5" fillId="0" borderId="0" xfId="30" applyFont="1" applyBorder="1" applyAlignment="1"/>
    <xf numFmtId="0" fontId="3" fillId="0" borderId="0" xfId="30" applyAlignment="1"/>
    <xf numFmtId="0" fontId="5" fillId="0" borderId="0" xfId="38" applyFont="1" applyAlignment="1"/>
    <xf numFmtId="0" fontId="3" fillId="0" borderId="0" xfId="38" applyAlignment="1"/>
    <xf numFmtId="0" fontId="5" fillId="0" borderId="0" xfId="47" applyFont="1" applyAlignment="1"/>
    <xf numFmtId="0" fontId="3" fillId="0" borderId="0" xfId="47" applyAlignment="1"/>
    <xf numFmtId="0" fontId="5" fillId="0" borderId="0" xfId="61" applyFont="1" applyAlignment="1"/>
    <xf numFmtId="0" fontId="3" fillId="0" borderId="0" xfId="61" applyAlignment="1"/>
    <xf numFmtId="0" fontId="5" fillId="0" borderId="0" xfId="45" applyFont="1" applyAlignment="1"/>
    <xf numFmtId="0" fontId="3" fillId="0" borderId="0" xfId="45" applyAlignment="1"/>
    <xf numFmtId="0" fontId="5" fillId="0" borderId="0" xfId="57" applyFont="1" applyAlignment="1"/>
    <xf numFmtId="0" fontId="3" fillId="0" borderId="0" xfId="57" applyAlignment="1"/>
    <xf numFmtId="0" fontId="5" fillId="0" borderId="0" xfId="42" applyFont="1" applyAlignment="1"/>
    <xf numFmtId="0" fontId="3" fillId="0" borderId="0" xfId="42" applyAlignment="1"/>
    <xf numFmtId="0" fontId="5" fillId="0" borderId="0" xfId="67" applyFont="1" applyAlignment="1"/>
    <xf numFmtId="0" fontId="3" fillId="0" borderId="0" xfId="67" applyAlignment="1"/>
    <xf numFmtId="0" fontId="5" fillId="0" borderId="0" xfId="36" applyFont="1" applyAlignment="1"/>
    <xf numFmtId="0" fontId="3" fillId="0" borderId="0" xfId="36" applyAlignment="1"/>
    <xf numFmtId="0" fontId="5" fillId="0" borderId="0" xfId="22" applyFont="1" applyAlignment="1"/>
    <xf numFmtId="0" fontId="3" fillId="0" borderId="0" xfId="22" applyAlignment="1"/>
    <xf numFmtId="0" fontId="5" fillId="0" borderId="0" xfId="40" applyFont="1" applyAlignment="1"/>
    <xf numFmtId="0" fontId="3" fillId="0" borderId="0" xfId="40" applyAlignment="1"/>
    <xf numFmtId="0" fontId="5" fillId="0" borderId="0" xfId="66" applyFont="1" applyAlignment="1"/>
    <xf numFmtId="0" fontId="3" fillId="0" borderId="0" xfId="66" applyAlignment="1"/>
    <xf numFmtId="0" fontId="5" fillId="0" borderId="0" xfId="46" applyFont="1" applyAlignment="1"/>
    <xf numFmtId="0" fontId="3" fillId="0" borderId="0" xfId="46" applyAlignment="1"/>
    <xf numFmtId="0" fontId="5" fillId="0" borderId="0" xfId="59" applyFont="1" applyAlignment="1"/>
    <xf numFmtId="0" fontId="3" fillId="0" borderId="0" xfId="59" applyAlignment="1"/>
    <xf numFmtId="0" fontId="5" fillId="0" borderId="0" xfId="43" applyFont="1" applyAlignment="1"/>
    <xf numFmtId="0" fontId="3" fillId="0" borderId="0" xfId="43" applyAlignment="1"/>
    <xf numFmtId="0" fontId="5" fillId="0" borderId="0" xfId="69" applyFont="1" applyAlignment="1"/>
    <xf numFmtId="0" fontId="3" fillId="0" borderId="0" xfId="69" applyAlignment="1"/>
    <xf numFmtId="0" fontId="5" fillId="0" borderId="0" xfId="44" applyFont="1" applyAlignment="1"/>
    <xf numFmtId="0" fontId="3" fillId="0" borderId="0" xfId="44" applyAlignment="1"/>
    <xf numFmtId="0" fontId="5" fillId="0" borderId="0" xfId="53" applyFont="1" applyAlignment="1"/>
    <xf numFmtId="0" fontId="3" fillId="0" borderId="0" xfId="53" applyAlignment="1"/>
    <xf numFmtId="0" fontId="8" fillId="0" borderId="0" xfId="14" applyFont="1" applyAlignment="1">
      <alignment horizontal="center"/>
    </xf>
    <xf numFmtId="0" fontId="8" fillId="0" borderId="0" xfId="17" applyFont="1" applyAlignment="1">
      <alignment horizontal="center"/>
    </xf>
    <xf numFmtId="0" fontId="8" fillId="0" borderId="2" xfId="32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49" applyFont="1" applyAlignment="1"/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5" fillId="0" borderId="0" xfId="11" applyFont="1" applyAlignment="1">
      <alignment horizontal="center"/>
    </xf>
    <xf numFmtId="0" fontId="5" fillId="0" borderId="0" xfId="11" applyFont="1"/>
    <xf numFmtId="0" fontId="6" fillId="0" borderId="16" xfId="11" applyFont="1" applyBorder="1"/>
    <xf numFmtId="0" fontId="5" fillId="0" borderId="16" xfId="11" applyFont="1" applyBorder="1"/>
    <xf numFmtId="0" fontId="10" fillId="0" borderId="16" xfId="11" applyFont="1" applyBorder="1"/>
    <xf numFmtId="0" fontId="5" fillId="0" borderId="0" xfId="11" applyFont="1" applyBorder="1"/>
    <xf numFmtId="0" fontId="11" fillId="0" borderId="0" xfId="11" applyFont="1"/>
    <xf numFmtId="0" fontId="9" fillId="0" borderId="3" xfId="11" applyFont="1" applyBorder="1" applyAlignment="1">
      <alignment horizontal="center" vertical="center" wrapText="1"/>
    </xf>
    <xf numFmtId="0" fontId="5" fillId="0" borderId="0" xfId="11" applyFont="1" applyAlignment="1">
      <alignment horizontal="center" vertical="center"/>
    </xf>
    <xf numFmtId="0" fontId="8" fillId="0" borderId="3" xfId="11" applyFont="1" applyBorder="1" applyAlignment="1">
      <alignment horizontal="center" vertical="center"/>
    </xf>
    <xf numFmtId="0" fontId="8" fillId="0" borderId="0" xfId="11" applyFont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/>
    </xf>
    <xf numFmtId="0" fontId="5" fillId="0" borderId="0" xfId="11" applyFont="1" applyBorder="1" applyAlignment="1">
      <alignment horizontal="center" vertical="center"/>
    </xf>
    <xf numFmtId="2" fontId="5" fillId="0" borderId="0" xfId="11" applyNumberFormat="1" applyFont="1" applyBorder="1" applyAlignment="1">
      <alignment horizontal="center" vertical="center"/>
    </xf>
    <xf numFmtId="0" fontId="3" fillId="0" borderId="0" xfId="11" applyAlignment="1">
      <alignment horizontal="center" vertical="center"/>
    </xf>
    <xf numFmtId="0" fontId="32" fillId="0" borderId="0" xfId="0" applyFont="1" applyBorder="1" applyAlignment="1">
      <alignment wrapText="1"/>
    </xf>
    <xf numFmtId="0" fontId="3" fillId="0" borderId="0" xfId="11" applyBorder="1" applyAlignment="1">
      <alignment horizontal="center" vertical="center"/>
    </xf>
    <xf numFmtId="0" fontId="3" fillId="0" borderId="0" xfId="11"/>
    <xf numFmtId="0" fontId="16" fillId="0" borderId="15" xfId="0" applyFont="1" applyBorder="1" applyAlignment="1">
      <alignment horizontal="center" wrapText="1"/>
    </xf>
    <xf numFmtId="1" fontId="3" fillId="0" borderId="0" xfId="32" applyNumberFormat="1" applyBorder="1" applyAlignment="1"/>
    <xf numFmtId="0" fontId="3" fillId="0" borderId="0" xfId="32" applyBorder="1" applyAlignment="1"/>
    <xf numFmtId="2" fontId="3" fillId="0" borderId="0" xfId="32" applyNumberFormat="1" applyBorder="1" applyAlignment="1"/>
    <xf numFmtId="0" fontId="7" fillId="0" borderId="0" xfId="20" applyFont="1"/>
    <xf numFmtId="0" fontId="5" fillId="0" borderId="16" xfId="20" applyFont="1" applyBorder="1"/>
    <xf numFmtId="0" fontId="11" fillId="0" borderId="16" xfId="20" applyFont="1" applyBorder="1"/>
    <xf numFmtId="0" fontId="8" fillId="0" borderId="17" xfId="0" applyFont="1" applyBorder="1" applyAlignment="1">
      <alignment horizontal="center" wrapText="1"/>
    </xf>
    <xf numFmtId="0" fontId="18" fillId="0" borderId="18" xfId="24" applyFont="1" applyBorder="1" applyAlignment="1"/>
    <xf numFmtId="0" fontId="18" fillId="0" borderId="18" xfId="9" applyFont="1" applyBorder="1" applyAlignment="1">
      <alignment horizontal="left"/>
    </xf>
    <xf numFmtId="0" fontId="18" fillId="0" borderId="18" xfId="31" applyFont="1" applyBorder="1" applyAlignment="1"/>
    <xf numFmtId="0" fontId="18" fillId="0" borderId="18" xfId="8" applyFont="1" applyBorder="1" applyAlignment="1"/>
    <xf numFmtId="0" fontId="18" fillId="0" borderId="18" xfId="12" applyFont="1" applyBorder="1" applyAlignment="1"/>
    <xf numFmtId="0" fontId="18" fillId="0" borderId="18" xfId="13" applyFont="1" applyBorder="1" applyAlignment="1"/>
    <xf numFmtId="0" fontId="18" fillId="0" borderId="18" xfId="14" applyFont="1" applyBorder="1" applyAlignment="1"/>
    <xf numFmtId="0" fontId="18" fillId="0" borderId="18" xfId="17" applyFont="1" applyBorder="1" applyAlignment="1"/>
    <xf numFmtId="0" fontId="18" fillId="0" borderId="18" xfId="17" applyFont="1" applyFill="1" applyBorder="1" applyAlignment="1"/>
    <xf numFmtId="0" fontId="18" fillId="0" borderId="18" xfId="0" applyFont="1" applyBorder="1" applyAlignment="1">
      <alignment horizontal="left"/>
    </xf>
    <xf numFmtId="0" fontId="18" fillId="0" borderId="18" xfId="53" applyFont="1" applyBorder="1" applyAlignment="1"/>
    <xf numFmtId="0" fontId="18" fillId="0" borderId="18" xfId="30" applyFont="1" applyBorder="1" applyAlignment="1"/>
    <xf numFmtId="0" fontId="18" fillId="0" borderId="18" xfId="69" applyFont="1" applyBorder="1" applyAlignment="1"/>
    <xf numFmtId="0" fontId="18" fillId="0" borderId="18" xfId="22" applyFont="1" applyBorder="1" applyAlignment="1"/>
    <xf numFmtId="0" fontId="18" fillId="0" borderId="18" xfId="0" applyFont="1" applyBorder="1"/>
    <xf numFmtId="0" fontId="18" fillId="0" borderId="18" xfId="67" applyFont="1" applyBorder="1" applyAlignment="1"/>
    <xf numFmtId="0" fontId="18" fillId="0" borderId="18" xfId="42" applyFont="1" applyBorder="1" applyAlignment="1"/>
    <xf numFmtId="0" fontId="18" fillId="0" borderId="18" xfId="37" applyFont="1" applyBorder="1" applyAlignment="1">
      <alignment horizontal="left"/>
    </xf>
    <xf numFmtId="0" fontId="18" fillId="0" borderId="18" xfId="34" applyFont="1" applyBorder="1" applyAlignment="1"/>
    <xf numFmtId="0" fontId="18" fillId="0" borderId="18" xfId="58" applyFont="1" applyBorder="1" applyAlignment="1"/>
    <xf numFmtId="0" fontId="18" fillId="0" borderId="18" xfId="21" applyFont="1" applyBorder="1" applyAlignment="1"/>
    <xf numFmtId="0" fontId="18" fillId="0" borderId="18" xfId="56" applyFont="1" applyBorder="1" applyAlignment="1"/>
    <xf numFmtId="0" fontId="18" fillId="0" borderId="18" xfId="62" applyFont="1" applyBorder="1" applyAlignment="1"/>
    <xf numFmtId="0" fontId="18" fillId="0" borderId="18" xfId="68" applyFont="1" applyBorder="1" applyAlignment="1"/>
    <xf numFmtId="0" fontId="18" fillId="0" borderId="18" xfId="51" applyFont="1" applyBorder="1" applyAlignment="1"/>
    <xf numFmtId="0" fontId="18" fillId="0" borderId="18" xfId="25" applyFont="1" applyBorder="1" applyAlignment="1"/>
    <xf numFmtId="0" fontId="33" fillId="0" borderId="2" xfId="0" applyFont="1" applyBorder="1"/>
    <xf numFmtId="0" fontId="18" fillId="0" borderId="3" xfId="0" applyFont="1" applyBorder="1"/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 wrapText="1"/>
    </xf>
    <xf numFmtId="0" fontId="33" fillId="0" borderId="3" xfId="0" applyFont="1" applyBorder="1"/>
    <xf numFmtId="0" fontId="34" fillId="0" borderId="2" xfId="53" applyFont="1" applyBorder="1" applyAlignment="1"/>
    <xf numFmtId="0" fontId="34" fillId="0" borderId="2" xfId="51" applyFont="1" applyBorder="1" applyAlignment="1"/>
    <xf numFmtId="0" fontId="33" fillId="0" borderId="2" xfId="69" applyFont="1" applyBorder="1" applyAlignment="1"/>
    <xf numFmtId="0" fontId="33" fillId="0" borderId="2" xfId="22" applyFont="1" applyBorder="1" applyAlignment="1"/>
    <xf numFmtId="0" fontId="33" fillId="0" borderId="2" xfId="67" applyFont="1" applyBorder="1" applyAlignment="1"/>
    <xf numFmtId="0" fontId="33" fillId="0" borderId="2" xfId="42" applyFont="1" applyBorder="1" applyAlignment="1"/>
    <xf numFmtId="0" fontId="33" fillId="0" borderId="2" xfId="37" applyFont="1" applyBorder="1" applyAlignment="1">
      <alignment horizontal="left"/>
    </xf>
    <xf numFmtId="0" fontId="34" fillId="0" borderId="2" xfId="34" applyFont="1" applyBorder="1" applyAlignment="1"/>
    <xf numFmtId="0" fontId="34" fillId="0" borderId="2" xfId="58" applyFont="1" applyBorder="1" applyAlignment="1"/>
    <xf numFmtId="0" fontId="33" fillId="0" borderId="2" xfId="21" applyFont="1" applyBorder="1" applyAlignment="1"/>
    <xf numFmtId="0" fontId="33" fillId="0" borderId="2" xfId="56" applyFont="1" applyBorder="1" applyAlignment="1"/>
    <xf numFmtId="0" fontId="34" fillId="0" borderId="2" xfId="62" applyFont="1" applyBorder="1" applyAlignment="1"/>
    <xf numFmtId="0" fontId="33" fillId="0" borderId="2" xfId="68" applyFont="1" applyBorder="1" applyAlignment="1"/>
    <xf numFmtId="0" fontId="33" fillId="0" borderId="2" xfId="30" applyFont="1" applyBorder="1" applyAlignment="1"/>
    <xf numFmtId="0" fontId="27" fillId="0" borderId="3" xfId="24" applyFont="1" applyBorder="1" applyAlignment="1"/>
    <xf numFmtId="0" fontId="18" fillId="0" borderId="2" xfId="24" applyFont="1" applyBorder="1" applyAlignment="1"/>
    <xf numFmtId="0" fontId="27" fillId="0" borderId="3" xfId="9" applyFont="1" applyBorder="1" applyAlignment="1"/>
    <xf numFmtId="0" fontId="18" fillId="0" borderId="2" xfId="9" applyFont="1" applyBorder="1" applyAlignment="1">
      <alignment horizontal="left"/>
    </xf>
    <xf numFmtId="0" fontId="27" fillId="0" borderId="3" xfId="31" applyFont="1" applyBorder="1" applyAlignment="1"/>
    <xf numFmtId="0" fontId="18" fillId="0" borderId="2" xfId="31" applyFont="1" applyBorder="1" applyAlignment="1"/>
    <xf numFmtId="0" fontId="27" fillId="0" borderId="3" xfId="25" applyFont="1" applyBorder="1" applyAlignment="1"/>
    <xf numFmtId="0" fontId="33" fillId="0" borderId="2" xfId="25" applyFont="1" applyBorder="1" applyAlignment="1"/>
    <xf numFmtId="0" fontId="27" fillId="0" borderId="3" xfId="8" applyFont="1" applyBorder="1"/>
    <xf numFmtId="0" fontId="18" fillId="0" borderId="2" xfId="8" applyFont="1" applyBorder="1" applyAlignment="1"/>
    <xf numFmtId="0" fontId="18" fillId="0" borderId="2" xfId="12" applyFont="1" applyBorder="1" applyAlignment="1"/>
    <xf numFmtId="0" fontId="18" fillId="0" borderId="2" xfId="13" applyFont="1" applyBorder="1" applyAlignment="1"/>
    <xf numFmtId="0" fontId="18" fillId="0" borderId="2" xfId="14" applyFont="1" applyBorder="1" applyAlignment="1"/>
    <xf numFmtId="0" fontId="18" fillId="0" borderId="2" xfId="17" applyFont="1" applyBorder="1" applyAlignment="1"/>
    <xf numFmtId="0" fontId="27" fillId="0" borderId="3" xfId="8" applyFont="1" applyFill="1" applyBorder="1"/>
    <xf numFmtId="2" fontId="21" fillId="0" borderId="19" xfId="0" applyNumberFormat="1" applyFont="1" applyBorder="1" applyAlignment="1">
      <alignment horizontal="center" vertical="center"/>
    </xf>
    <xf numFmtId="2" fontId="21" fillId="0" borderId="3" xfId="20" applyNumberFormat="1" applyFont="1" applyBorder="1" applyAlignment="1">
      <alignment horizontal="right" vertical="center"/>
    </xf>
    <xf numFmtId="2" fontId="21" fillId="0" borderId="3" xfId="51" applyNumberFormat="1" applyFont="1" applyBorder="1" applyAlignment="1">
      <alignment horizontal="right" vertical="center"/>
    </xf>
    <xf numFmtId="2" fontId="21" fillId="0" borderId="3" xfId="23" applyNumberFormat="1" applyFont="1" applyBorder="1" applyAlignment="1">
      <alignment horizontal="right" vertical="center"/>
    </xf>
    <xf numFmtId="2" fontId="21" fillId="0" borderId="3" xfId="0" applyNumberFormat="1" applyFont="1" applyBorder="1" applyAlignment="1">
      <alignment horizontal="right"/>
    </xf>
    <xf numFmtId="2" fontId="21" fillId="0" borderId="3" xfId="65" applyNumberFormat="1" applyFont="1" applyBorder="1" applyAlignment="1">
      <alignment horizontal="right" vertical="center"/>
    </xf>
    <xf numFmtId="2" fontId="21" fillId="0" borderId="3" xfId="0" applyNumberFormat="1" applyFont="1" applyBorder="1" applyAlignment="1">
      <alignment horizontal="right" vertical="center"/>
    </xf>
    <xf numFmtId="2" fontId="21" fillId="0" borderId="3" xfId="70" applyNumberFormat="1" applyFont="1" applyBorder="1" applyAlignment="1">
      <alignment horizontal="right" vertical="center"/>
    </xf>
    <xf numFmtId="2" fontId="21" fillId="0" borderId="3" xfId="48" applyNumberFormat="1" applyFont="1" applyBorder="1" applyAlignment="1">
      <alignment horizontal="right" vertical="center"/>
    </xf>
    <xf numFmtId="2" fontId="21" fillId="0" borderId="3" xfId="37" applyNumberFormat="1" applyFont="1" applyBorder="1" applyAlignment="1">
      <alignment horizontal="right" vertical="center"/>
    </xf>
    <xf numFmtId="2" fontId="21" fillId="0" borderId="3" xfId="30" applyNumberFormat="1" applyFont="1" applyBorder="1" applyAlignment="1">
      <alignment horizontal="right" vertical="center"/>
    </xf>
    <xf numFmtId="2" fontId="21" fillId="0" borderId="3" xfId="28" applyNumberFormat="1" applyFont="1" applyBorder="1" applyAlignment="1">
      <alignment horizontal="right" vertical="center"/>
    </xf>
    <xf numFmtId="2" fontId="21" fillId="0" borderId="4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locked="0"/>
    </xf>
    <xf numFmtId="2" fontId="21" fillId="0" borderId="3" xfId="69" applyNumberFormat="1" applyFont="1" applyBorder="1" applyAlignment="1">
      <alignment horizontal="right" vertical="center"/>
    </xf>
    <xf numFmtId="2" fontId="21" fillId="0" borderId="4" xfId="0" applyNumberFormat="1" applyFont="1" applyBorder="1" applyAlignment="1" applyProtection="1">
      <alignment horizontal="right"/>
    </xf>
    <xf numFmtId="2" fontId="21" fillId="0" borderId="3" xfId="53" applyNumberFormat="1" applyFont="1" applyBorder="1" applyAlignment="1">
      <alignment horizontal="right" vertical="center"/>
    </xf>
    <xf numFmtId="2" fontId="21" fillId="0" borderId="2" xfId="52" applyNumberFormat="1" applyFont="1" applyBorder="1" applyAlignment="1">
      <alignment horizontal="right" vertical="center"/>
    </xf>
    <xf numFmtId="2" fontId="21" fillId="0" borderId="3" xfId="52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/>
    </xf>
    <xf numFmtId="2" fontId="21" fillId="0" borderId="3" xfId="0" applyNumberFormat="1" applyFont="1" applyBorder="1" applyAlignment="1">
      <alignment horizontal="right" vertical="center" wrapText="1"/>
    </xf>
    <xf numFmtId="2" fontId="21" fillId="0" borderId="3" xfId="55" applyNumberFormat="1" applyFont="1" applyBorder="1" applyAlignment="1">
      <alignment horizontal="right" vertical="center"/>
    </xf>
    <xf numFmtId="2" fontId="21" fillId="0" borderId="3" xfId="56" applyNumberFormat="1" applyFont="1" applyBorder="1" applyAlignment="1">
      <alignment horizontal="right" vertical="center"/>
    </xf>
    <xf numFmtId="2" fontId="21" fillId="0" borderId="3" xfId="41" applyNumberFormat="1" applyFont="1" applyBorder="1" applyAlignment="1">
      <alignment horizontal="right" vertical="center"/>
    </xf>
    <xf numFmtId="2" fontId="21" fillId="0" borderId="3" xfId="40" applyNumberFormat="1" applyFont="1" applyBorder="1" applyAlignment="1">
      <alignment horizontal="right" vertical="center"/>
    </xf>
    <xf numFmtId="2" fontId="21" fillId="0" borderId="3" xfId="66" applyNumberFormat="1" applyFont="1" applyBorder="1" applyAlignment="1">
      <alignment horizontal="right" vertical="center"/>
    </xf>
    <xf numFmtId="2" fontId="21" fillId="0" borderId="3" xfId="46" applyNumberFormat="1" applyFont="1" applyBorder="1" applyAlignment="1">
      <alignment horizontal="right" vertical="center"/>
    </xf>
    <xf numFmtId="2" fontId="21" fillId="0" borderId="3" xfId="59" applyNumberFormat="1" applyFont="1" applyBorder="1" applyAlignment="1">
      <alignment horizontal="right" vertical="center"/>
    </xf>
    <xf numFmtId="2" fontId="21" fillId="0" borderId="3" xfId="43" applyNumberFormat="1" applyFont="1" applyBorder="1" applyAlignment="1">
      <alignment horizontal="right" vertical="center"/>
    </xf>
    <xf numFmtId="2" fontId="21" fillId="0" borderId="3" xfId="11" applyNumberFormat="1" applyFont="1" applyBorder="1" applyAlignment="1">
      <alignment horizontal="right" vertical="center"/>
    </xf>
    <xf numFmtId="0" fontId="3" fillId="0" borderId="0" xfId="32" applyFill="1" applyBorder="1"/>
    <xf numFmtId="0" fontId="3" fillId="0" borderId="0" xfId="32" applyFill="1" applyAlignment="1">
      <alignment horizontal="center" vertical="center"/>
    </xf>
    <xf numFmtId="0" fontId="23" fillId="0" borderId="0" xfId="32" applyFont="1" applyBorder="1" applyAlignment="1">
      <alignment horizontal="center"/>
    </xf>
    <xf numFmtId="1" fontId="20" fillId="0" borderId="0" xfId="32" applyNumberFormat="1" applyFont="1" applyBorder="1" applyAlignment="1">
      <alignment horizontal="center"/>
    </xf>
    <xf numFmtId="0" fontId="20" fillId="0" borderId="0" xfId="32" applyFont="1" applyBorder="1" applyAlignment="1">
      <alignment horizontal="center"/>
    </xf>
    <xf numFmtId="1" fontId="5" fillId="0" borderId="0" xfId="32" applyNumberFormat="1" applyFont="1"/>
    <xf numFmtId="0" fontId="18" fillId="0" borderId="3" xfId="0" applyFont="1" applyFill="1" applyBorder="1" applyAlignment="1">
      <alignment horizontal="left"/>
    </xf>
    <xf numFmtId="0" fontId="0" fillId="0" borderId="1" xfId="0" applyBorder="1"/>
    <xf numFmtId="0" fontId="0" fillId="0" borderId="2" xfId="0" applyBorder="1"/>
    <xf numFmtId="2" fontId="20" fillId="0" borderId="3" xfId="20" applyNumberFormat="1" applyFont="1" applyBorder="1" applyAlignment="1">
      <alignment horizontal="right" vertical="center"/>
    </xf>
    <xf numFmtId="2" fontId="20" fillId="0" borderId="3" xfId="19" applyNumberFormat="1" applyFont="1" applyBorder="1" applyAlignment="1">
      <alignment horizontal="right" vertical="center"/>
    </xf>
    <xf numFmtId="2" fontId="21" fillId="0" borderId="3" xfId="19" applyNumberFormat="1" applyFont="1" applyBorder="1" applyAlignment="1">
      <alignment horizontal="right" vertical="center"/>
    </xf>
    <xf numFmtId="2" fontId="20" fillId="0" borderId="3" xfId="14" applyNumberFormat="1" applyFont="1" applyBorder="1" applyAlignment="1">
      <alignment horizontal="right" vertical="center"/>
    </xf>
    <xf numFmtId="2" fontId="21" fillId="0" borderId="3" xfId="14" applyNumberFormat="1" applyFont="1" applyBorder="1" applyAlignment="1">
      <alignment horizontal="right" vertical="center"/>
    </xf>
    <xf numFmtId="2" fontId="20" fillId="0" borderId="3" xfId="8" applyNumberFormat="1" applyFont="1" applyBorder="1" applyAlignment="1">
      <alignment horizontal="right" vertical="center"/>
    </xf>
    <xf numFmtId="2" fontId="20" fillId="0" borderId="3" xfId="25" applyNumberFormat="1" applyFont="1" applyBorder="1" applyAlignment="1">
      <alignment horizontal="right" vertical="center"/>
    </xf>
    <xf numFmtId="2" fontId="21" fillId="0" borderId="3" xfId="25" applyNumberFormat="1" applyFont="1" applyBorder="1" applyAlignment="1">
      <alignment horizontal="right" vertical="center"/>
    </xf>
    <xf numFmtId="2" fontId="20" fillId="0" borderId="3" xfId="31" applyNumberFormat="1" applyFont="1" applyBorder="1" applyAlignment="1">
      <alignment horizontal="right" vertical="center"/>
    </xf>
    <xf numFmtId="2" fontId="21" fillId="0" borderId="3" xfId="31" applyNumberFormat="1" applyFont="1" applyBorder="1" applyAlignment="1">
      <alignment horizontal="right" vertical="center"/>
    </xf>
    <xf numFmtId="2" fontId="21" fillId="0" borderId="3" xfId="8" applyNumberFormat="1" applyFont="1" applyBorder="1" applyAlignment="1">
      <alignment horizontal="center" vertical="center"/>
    </xf>
    <xf numFmtId="166" fontId="21" fillId="0" borderId="4" xfId="52" applyNumberFormat="1" applyFont="1" applyBorder="1" applyAlignment="1">
      <alignment horizontal="right" vertical="center"/>
    </xf>
    <xf numFmtId="166" fontId="21" fillId="0" borderId="3" xfId="52" applyNumberFormat="1" applyFont="1" applyBorder="1" applyAlignment="1">
      <alignment horizontal="right" vertical="center"/>
    </xf>
    <xf numFmtId="166" fontId="21" fillId="0" borderId="3" xfId="51" applyNumberFormat="1" applyFont="1" applyBorder="1" applyAlignment="1">
      <alignment horizontal="right" vertical="center"/>
    </xf>
    <xf numFmtId="166" fontId="20" fillId="0" borderId="3" xfId="51" applyNumberFormat="1" applyFont="1" applyBorder="1" applyAlignment="1">
      <alignment horizontal="right" vertical="center"/>
    </xf>
    <xf numFmtId="166" fontId="21" fillId="0" borderId="3" xfId="68" applyNumberFormat="1" applyFont="1" applyBorder="1" applyAlignment="1">
      <alignment horizontal="right" vertical="center"/>
    </xf>
    <xf numFmtId="166" fontId="21" fillId="0" borderId="3" xfId="55" applyNumberFormat="1" applyFont="1" applyBorder="1" applyAlignment="1">
      <alignment horizontal="right" vertical="center" wrapText="1"/>
    </xf>
    <xf numFmtId="166" fontId="21" fillId="0" borderId="3" xfId="55" applyNumberFormat="1" applyFont="1" applyBorder="1" applyAlignment="1">
      <alignment horizontal="right" vertical="center"/>
    </xf>
    <xf numFmtId="166" fontId="21" fillId="0" borderId="3" xfId="62" applyNumberFormat="1" applyFont="1" applyBorder="1" applyAlignment="1">
      <alignment horizontal="right" vertical="center"/>
    </xf>
    <xf numFmtId="166" fontId="21" fillId="0" borderId="3" xfId="56" applyNumberFormat="1" applyFont="1" applyBorder="1" applyAlignment="1">
      <alignment horizontal="right" vertical="center"/>
    </xf>
    <xf numFmtId="166" fontId="21" fillId="0" borderId="3" xfId="60" applyNumberFormat="1" applyFont="1" applyBorder="1" applyAlignment="1">
      <alignment horizontal="right" vertical="center"/>
    </xf>
    <xf numFmtId="166" fontId="21" fillId="0" borderId="3" xfId="0" applyNumberFormat="1" applyFont="1" applyBorder="1" applyAlignment="1">
      <alignment horizontal="right" vertical="center" wrapText="1"/>
    </xf>
    <xf numFmtId="166" fontId="21" fillId="0" borderId="3" xfId="23" applyNumberFormat="1" applyFont="1" applyBorder="1" applyAlignment="1">
      <alignment horizontal="right" vertical="center"/>
    </xf>
    <xf numFmtId="166" fontId="20" fillId="0" borderId="3" xfId="23" applyNumberFormat="1" applyFont="1" applyBorder="1" applyAlignment="1">
      <alignment horizontal="right" vertical="center"/>
    </xf>
    <xf numFmtId="166" fontId="21" fillId="0" borderId="3" xfId="21" applyNumberFormat="1" applyFont="1" applyBorder="1" applyAlignment="1">
      <alignment horizontal="right" vertical="center"/>
    </xf>
    <xf numFmtId="166" fontId="21" fillId="0" borderId="3" xfId="65" applyNumberFormat="1" applyFont="1" applyBorder="1" applyAlignment="1">
      <alignment horizontal="right" vertical="center"/>
    </xf>
    <xf numFmtId="166" fontId="20" fillId="0" borderId="3" xfId="65" applyNumberFormat="1" applyFont="1" applyBorder="1" applyAlignment="1">
      <alignment horizontal="right" vertical="center"/>
    </xf>
    <xf numFmtId="166" fontId="21" fillId="0" borderId="3" xfId="63" applyNumberFormat="1" applyFont="1" applyBorder="1" applyAlignment="1">
      <alignment horizontal="right" vertical="center"/>
    </xf>
    <xf numFmtId="166" fontId="21" fillId="0" borderId="3" xfId="41" applyNumberFormat="1" applyFont="1" applyBorder="1" applyAlignment="1">
      <alignment horizontal="right" vertical="center"/>
    </xf>
    <xf numFmtId="166" fontId="21" fillId="0" borderId="3" xfId="58" applyNumberFormat="1" applyFont="1" applyBorder="1" applyAlignment="1">
      <alignment horizontal="right" vertical="center"/>
    </xf>
    <xf numFmtId="166" fontId="21" fillId="0" borderId="3" xfId="35" applyNumberFormat="1" applyFont="1" applyBorder="1" applyAlignment="1">
      <alignment horizontal="right" vertical="center"/>
    </xf>
    <xf numFmtId="166" fontId="21" fillId="0" borderId="3" xfId="54" applyNumberFormat="1" applyFont="1" applyBorder="1" applyAlignment="1">
      <alignment horizontal="right" vertical="center"/>
    </xf>
    <xf numFmtId="166" fontId="21" fillId="0" borderId="3" xfId="50" applyNumberFormat="1" applyFont="1" applyBorder="1" applyAlignment="1">
      <alignment horizontal="right" vertical="center"/>
    </xf>
    <xf numFmtId="166" fontId="21" fillId="0" borderId="3" xfId="48" applyNumberFormat="1" applyFont="1" applyBorder="1" applyAlignment="1">
      <alignment horizontal="right" vertical="center"/>
    </xf>
    <xf numFmtId="166" fontId="20" fillId="0" borderId="3" xfId="48" applyNumberFormat="1" applyFont="1" applyBorder="1" applyAlignment="1">
      <alignment horizontal="right" vertical="center"/>
    </xf>
    <xf numFmtId="166" fontId="21" fillId="0" borderId="3" xfId="39" applyNumberFormat="1" applyFont="1" applyBorder="1" applyAlignment="1">
      <alignment horizontal="right" vertical="center"/>
    </xf>
    <xf numFmtId="166" fontId="21" fillId="0" borderId="3" xfId="34" applyNumberFormat="1" applyFont="1" applyBorder="1" applyAlignment="1">
      <alignment horizontal="right" vertical="center"/>
    </xf>
    <xf numFmtId="166" fontId="21" fillId="0" borderId="3" xfId="29" applyNumberFormat="1" applyFont="1" applyBorder="1" applyAlignment="1">
      <alignment horizontal="right" vertical="center"/>
    </xf>
    <xf numFmtId="166" fontId="21" fillId="0" borderId="3" xfId="28" applyNumberFormat="1" applyFont="1" applyBorder="1" applyAlignment="1">
      <alignment horizontal="right" vertical="center"/>
    </xf>
    <xf numFmtId="166" fontId="20" fillId="0" borderId="3" xfId="28" applyNumberFormat="1" applyFont="1" applyBorder="1" applyAlignment="1">
      <alignment horizontal="right" vertical="center"/>
    </xf>
    <xf numFmtId="166" fontId="21" fillId="0" borderId="3" xfId="37" applyNumberFormat="1" applyFont="1" applyBorder="1" applyAlignment="1">
      <alignment horizontal="right" vertical="center"/>
    </xf>
    <xf numFmtId="166" fontId="20" fillId="0" borderId="3" xfId="37" applyNumberFormat="1" applyFont="1" applyBorder="1" applyAlignment="1">
      <alignment horizontal="right" vertical="center"/>
    </xf>
    <xf numFmtId="166" fontId="21" fillId="0" borderId="3" xfId="30" applyNumberFormat="1" applyFont="1" applyBorder="1" applyAlignment="1">
      <alignment horizontal="right" vertical="center"/>
    </xf>
    <xf numFmtId="166" fontId="20" fillId="0" borderId="3" xfId="30" applyNumberFormat="1" applyFont="1" applyBorder="1" applyAlignment="1">
      <alignment horizontal="right" vertical="center"/>
    </xf>
    <xf numFmtId="166" fontId="21" fillId="0" borderId="3" xfId="67" applyNumberFormat="1" applyFont="1" applyBorder="1" applyAlignment="1">
      <alignment horizontal="right" vertical="center"/>
    </xf>
    <xf numFmtId="166" fontId="21" fillId="0" borderId="3" xfId="36" applyNumberFormat="1" applyFont="1" applyBorder="1" applyAlignment="1">
      <alignment horizontal="right" vertical="center"/>
    </xf>
    <xf numFmtId="166" fontId="21" fillId="0" borderId="3" xfId="49" applyNumberFormat="1" applyFont="1" applyBorder="1" applyAlignment="1">
      <alignment horizontal="right" vertical="center"/>
    </xf>
    <xf numFmtId="166" fontId="21" fillId="0" borderId="3" xfId="22" applyNumberFormat="1" applyFont="1" applyBorder="1" applyAlignment="1">
      <alignment horizontal="right" vertical="center"/>
    </xf>
    <xf numFmtId="166" fontId="21" fillId="0" borderId="3" xfId="40" applyNumberFormat="1" applyFont="1" applyBorder="1" applyAlignment="1">
      <alignment horizontal="right" vertical="center"/>
    </xf>
    <xf numFmtId="166" fontId="21" fillId="0" borderId="3" xfId="66" applyNumberFormat="1" applyFont="1" applyBorder="1" applyAlignment="1">
      <alignment horizontal="right" vertical="center"/>
    </xf>
    <xf numFmtId="166" fontId="21" fillId="0" borderId="3" xfId="46" applyNumberFormat="1" applyFont="1" applyBorder="1" applyAlignment="1">
      <alignment horizontal="right" vertical="center"/>
    </xf>
    <xf numFmtId="166" fontId="21" fillId="0" borderId="3" xfId="59" applyNumberFormat="1" applyFont="1" applyBorder="1" applyAlignment="1">
      <alignment horizontal="right" vertical="center"/>
    </xf>
    <xf numFmtId="166" fontId="21" fillId="0" borderId="3" xfId="43" applyNumberFormat="1" applyFont="1" applyBorder="1" applyAlignment="1">
      <alignment horizontal="right" vertical="center"/>
    </xf>
    <xf numFmtId="166" fontId="21" fillId="0" borderId="3" xfId="69" applyNumberFormat="1" applyFont="1" applyBorder="1" applyAlignment="1">
      <alignment horizontal="right" vertical="center"/>
    </xf>
    <xf numFmtId="166" fontId="20" fillId="0" borderId="3" xfId="69" applyNumberFormat="1" applyFont="1" applyBorder="1" applyAlignment="1">
      <alignment horizontal="right" vertical="center"/>
    </xf>
    <xf numFmtId="166" fontId="21" fillId="0" borderId="3" xfId="44" applyNumberFormat="1" applyFont="1" applyBorder="1" applyAlignment="1">
      <alignment horizontal="right" vertical="center"/>
    </xf>
    <xf numFmtId="166" fontId="21" fillId="0" borderId="3" xfId="53" applyNumberFormat="1" applyFont="1" applyBorder="1" applyAlignment="1">
      <alignment horizontal="right" vertical="center"/>
    </xf>
    <xf numFmtId="166" fontId="20" fillId="0" borderId="3" xfId="53" applyNumberFormat="1" applyFont="1" applyBorder="1" applyAlignment="1">
      <alignment horizontal="right" vertical="center"/>
    </xf>
    <xf numFmtId="166" fontId="21" fillId="0" borderId="3" xfId="11" applyNumberFormat="1" applyFont="1" applyBorder="1" applyAlignment="1">
      <alignment horizontal="right" vertical="center"/>
    </xf>
    <xf numFmtId="0" fontId="11" fillId="0" borderId="0" xfId="65" applyFont="1" applyAlignment="1">
      <alignment horizontal="center"/>
    </xf>
    <xf numFmtId="0" fontId="11" fillId="0" borderId="0" xfId="63" applyFont="1" applyAlignment="1">
      <alignment horizontal="center"/>
    </xf>
    <xf numFmtId="0" fontId="11" fillId="0" borderId="0" xfId="41" applyFont="1" applyAlignment="1">
      <alignment horizontal="center"/>
    </xf>
    <xf numFmtId="0" fontId="11" fillId="0" borderId="0" xfId="58" applyFont="1" applyAlignment="1">
      <alignment horizontal="center"/>
    </xf>
    <xf numFmtId="0" fontId="11" fillId="0" borderId="0" xfId="35" applyFont="1" applyAlignment="1">
      <alignment horizontal="center"/>
    </xf>
    <xf numFmtId="0" fontId="11" fillId="0" borderId="0" xfId="54" applyFont="1" applyAlignment="1">
      <alignment horizontal="center"/>
    </xf>
    <xf numFmtId="0" fontId="11" fillId="0" borderId="0" xfId="50" applyFont="1" applyAlignment="1">
      <alignment horizontal="center"/>
    </xf>
    <xf numFmtId="0" fontId="11" fillId="0" borderId="0" xfId="48" applyFont="1" applyAlignment="1">
      <alignment horizontal="center"/>
    </xf>
    <xf numFmtId="0" fontId="11" fillId="0" borderId="0" xfId="39" applyFont="1" applyAlignment="1">
      <alignment horizontal="center"/>
    </xf>
    <xf numFmtId="0" fontId="11" fillId="0" borderId="0" xfId="34" applyFont="1" applyAlignment="1">
      <alignment horizontal="center"/>
    </xf>
    <xf numFmtId="0" fontId="35" fillId="0" borderId="0" xfId="17" applyFont="1" applyBorder="1" applyAlignment="1"/>
    <xf numFmtId="0" fontId="35" fillId="0" borderId="0" xfId="17" applyFont="1" applyFill="1" applyBorder="1" applyAlignment="1"/>
    <xf numFmtId="0" fontId="35" fillId="0" borderId="0" xfId="13" applyFont="1" applyBorder="1" applyAlignment="1"/>
    <xf numFmtId="0" fontId="35" fillId="0" borderId="0" xfId="14" applyFont="1" applyBorder="1" applyAlignment="1"/>
    <xf numFmtId="0" fontId="35" fillId="0" borderId="0" xfId="30" applyFont="1" applyBorder="1" applyAlignment="1"/>
    <xf numFmtId="0" fontId="35" fillId="0" borderId="0" xfId="69" applyFont="1" applyBorder="1" applyAlignment="1"/>
    <xf numFmtId="0" fontId="35" fillId="0" borderId="0" xfId="22" applyFont="1" applyBorder="1" applyAlignment="1"/>
    <xf numFmtId="0" fontId="14" fillId="0" borderId="0" xfId="0" applyFont="1" applyBorder="1" applyAlignment="1"/>
    <xf numFmtId="0" fontId="14" fillId="0" borderId="0" xfId="67" applyFont="1" applyBorder="1" applyAlignment="1"/>
    <xf numFmtId="0" fontId="14" fillId="0" borderId="0" xfId="42" applyFont="1" applyBorder="1" applyAlignment="1"/>
    <xf numFmtId="0" fontId="35" fillId="0" borderId="0" xfId="42" applyFont="1" applyBorder="1" applyAlignment="1"/>
    <xf numFmtId="0" fontId="35" fillId="0" borderId="0" xfId="37" applyFont="1" applyBorder="1" applyAlignment="1"/>
    <xf numFmtId="0" fontId="35" fillId="0" borderId="0" xfId="0" applyFont="1" applyBorder="1" applyAlignment="1"/>
    <xf numFmtId="0" fontId="35" fillId="0" borderId="0" xfId="34" applyFont="1" applyBorder="1" applyAlignment="1"/>
    <xf numFmtId="0" fontId="35" fillId="0" borderId="0" xfId="68" applyFont="1" applyBorder="1" applyAlignment="1"/>
    <xf numFmtId="0" fontId="35" fillId="0" borderId="0" xfId="51" applyFont="1" applyBorder="1" applyAlignment="1"/>
    <xf numFmtId="0" fontId="35" fillId="0" borderId="0" xfId="24" applyFont="1" applyBorder="1" applyAlignment="1"/>
    <xf numFmtId="0" fontId="35" fillId="0" borderId="0" xfId="9" applyFont="1" applyBorder="1" applyAlignment="1"/>
    <xf numFmtId="0" fontId="35" fillId="0" borderId="0" xfId="31" applyFont="1" applyBorder="1" applyAlignment="1"/>
    <xf numFmtId="0" fontId="35" fillId="0" borderId="0" xfId="25" applyFont="1" applyBorder="1" applyAlignment="1"/>
    <xf numFmtId="0" fontId="35" fillId="0" borderId="0" xfId="8" applyFont="1" applyBorder="1" applyAlignment="1"/>
    <xf numFmtId="0" fontId="35" fillId="0" borderId="0" xfId="12" applyFont="1" applyBorder="1" applyAlignment="1"/>
    <xf numFmtId="0" fontId="35" fillId="0" borderId="0" xfId="58" applyFont="1" applyBorder="1" applyAlignment="1"/>
    <xf numFmtId="0" fontId="35" fillId="0" borderId="0" xfId="21" applyFont="1" applyBorder="1" applyAlignment="1"/>
    <xf numFmtId="0" fontId="35" fillId="0" borderId="0" xfId="56" applyFont="1" applyBorder="1" applyAlignment="1"/>
    <xf numFmtId="0" fontId="35" fillId="0" borderId="0" xfId="62" applyFont="1" applyBorder="1" applyAlignment="1"/>
    <xf numFmtId="0" fontId="14" fillId="0" borderId="0" xfId="0" applyFont="1" applyBorder="1"/>
    <xf numFmtId="0" fontId="37" fillId="0" borderId="0" xfId="1" applyFont="1" applyBorder="1" applyAlignment="1" applyProtection="1"/>
    <xf numFmtId="0" fontId="35" fillId="0" borderId="0" xfId="0" applyFont="1" applyBorder="1" applyAlignment="1">
      <alignment horizontal="left"/>
    </xf>
    <xf numFmtId="0" fontId="39" fillId="0" borderId="0" xfId="1" applyFont="1" applyBorder="1" applyAlignment="1" applyProtection="1"/>
    <xf numFmtId="0" fontId="36" fillId="0" borderId="0" xfId="0" applyFont="1" applyBorder="1"/>
    <xf numFmtId="0" fontId="38" fillId="0" borderId="0" xfId="0" applyFont="1" applyBorder="1" applyAlignment="1">
      <alignment horizontal="left"/>
    </xf>
    <xf numFmtId="0" fontId="39" fillId="0" borderId="0" xfId="1" applyFont="1" applyBorder="1" applyAlignment="1" applyProtection="1">
      <alignment horizontal="left"/>
    </xf>
    <xf numFmtId="0" fontId="38" fillId="0" borderId="0" xfId="0" applyFont="1" applyBorder="1"/>
    <xf numFmtId="0" fontId="38" fillId="0" borderId="20" xfId="0" applyFont="1" applyBorder="1"/>
    <xf numFmtId="0" fontId="37" fillId="0" borderId="8" xfId="1" applyFont="1" applyBorder="1" applyAlignment="1" applyProtection="1"/>
    <xf numFmtId="0" fontId="38" fillId="0" borderId="0" xfId="0" applyFont="1"/>
    <xf numFmtId="0" fontId="38" fillId="0" borderId="21" xfId="0" applyFont="1" applyBorder="1" applyAlignment="1">
      <alignment horizontal="left"/>
    </xf>
    <xf numFmtId="0" fontId="14" fillId="0" borderId="22" xfId="0" applyFont="1" applyBorder="1" applyAlignment="1">
      <alignment horizontal="left"/>
    </xf>
    <xf numFmtId="0" fontId="38" fillId="0" borderId="23" xfId="0" applyFont="1" applyBorder="1" applyAlignment="1">
      <alignment horizontal="left"/>
    </xf>
    <xf numFmtId="0" fontId="35" fillId="0" borderId="12" xfId="0" applyFont="1" applyBorder="1" applyAlignment="1">
      <alignment horizontal="left"/>
    </xf>
    <xf numFmtId="0" fontId="38" fillId="0" borderId="23" xfId="0" applyFont="1" applyBorder="1"/>
    <xf numFmtId="0" fontId="36" fillId="0" borderId="12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38" fillId="0" borderId="12" xfId="0" applyFont="1" applyBorder="1" applyAlignment="1">
      <alignment horizontal="left"/>
    </xf>
    <xf numFmtId="0" fontId="38" fillId="0" borderId="12" xfId="0" applyFont="1" applyBorder="1"/>
    <xf numFmtId="0" fontId="14" fillId="0" borderId="23" xfId="0" applyFont="1" applyBorder="1"/>
    <xf numFmtId="0" fontId="38" fillId="0" borderId="24" xfId="0" applyFont="1" applyBorder="1"/>
    <xf numFmtId="0" fontId="38" fillId="0" borderId="25" xfId="0" applyFont="1" applyBorder="1"/>
    <xf numFmtId="0" fontId="5" fillId="0" borderId="16" xfId="16" applyFont="1" applyBorder="1"/>
    <xf numFmtId="0" fontId="41" fillId="0" borderId="0" xfId="32" applyFont="1"/>
    <xf numFmtId="0" fontId="6" fillId="0" borderId="0" xfId="32" applyFont="1" applyAlignment="1">
      <alignment horizontal="center"/>
    </xf>
    <xf numFmtId="0" fontId="10" fillId="0" borderId="0" xfId="32" applyFont="1" applyAlignment="1">
      <alignment horizontal="center"/>
    </xf>
    <xf numFmtId="0" fontId="10" fillId="0" borderId="0" xfId="32" applyFont="1"/>
    <xf numFmtId="0" fontId="15" fillId="0" borderId="0" xfId="0" applyFont="1" applyAlignment="1"/>
    <xf numFmtId="0" fontId="10" fillId="0" borderId="0" xfId="32" applyFont="1" applyAlignment="1"/>
    <xf numFmtId="0" fontId="8" fillId="0" borderId="0" xfId="20" applyFont="1" applyBorder="1" applyAlignment="1">
      <alignment horizontal="center"/>
    </xf>
    <xf numFmtId="0" fontId="5" fillId="0" borderId="0" xfId="20" applyFont="1" applyBorder="1" applyAlignment="1">
      <alignment horizontal="center"/>
    </xf>
    <xf numFmtId="0" fontId="7" fillId="0" borderId="0" xfId="49" applyFont="1" applyAlignment="1">
      <alignment horizontal="left"/>
    </xf>
    <xf numFmtId="0" fontId="6" fillId="0" borderId="0" xfId="11" applyFont="1" applyAlignment="1">
      <alignment horizontal="center"/>
    </xf>
    <xf numFmtId="0" fontId="5" fillId="0" borderId="0" xfId="11" applyFont="1" applyAlignment="1"/>
    <xf numFmtId="0" fontId="44" fillId="0" borderId="0" xfId="11" applyFont="1"/>
    <xf numFmtId="0" fontId="45" fillId="0" borderId="0" xfId="0" applyFont="1" applyAlignment="1"/>
    <xf numFmtId="0" fontId="44" fillId="0" borderId="0" xfId="51" applyFont="1"/>
    <xf numFmtId="0" fontId="44" fillId="0" borderId="0" xfId="23" applyFont="1"/>
    <xf numFmtId="0" fontId="44" fillId="0" borderId="0" xfId="65" applyFont="1"/>
    <xf numFmtId="0" fontId="44" fillId="0" borderId="0" xfId="63" applyFont="1"/>
    <xf numFmtId="0" fontId="44" fillId="0" borderId="0" xfId="48" applyFont="1"/>
    <xf numFmtId="0" fontId="44" fillId="0" borderId="0" xfId="37" applyFont="1"/>
    <xf numFmtId="0" fontId="44" fillId="0" borderId="0" xfId="30" applyFont="1"/>
    <xf numFmtId="0" fontId="44" fillId="0" borderId="0" xfId="45" applyFont="1"/>
    <xf numFmtId="0" fontId="44" fillId="0" borderId="0" xfId="0" applyFont="1" applyAlignment="1"/>
    <xf numFmtId="0" fontId="44" fillId="0" borderId="0" xfId="43" applyFont="1"/>
    <xf numFmtId="0" fontId="44" fillId="0" borderId="0" xfId="69" applyFont="1"/>
    <xf numFmtId="0" fontId="44" fillId="0" borderId="0" xfId="44" applyFont="1"/>
    <xf numFmtId="0" fontId="44" fillId="0" borderId="0" xfId="53" applyFont="1"/>
    <xf numFmtId="0" fontId="46" fillId="0" borderId="0" xfId="0" applyFont="1" applyAlignment="1"/>
    <xf numFmtId="0" fontId="44" fillId="0" borderId="0" xfId="24" applyFont="1"/>
    <xf numFmtId="0" fontId="44" fillId="0" borderId="0" xfId="20" applyFont="1"/>
    <xf numFmtId="0" fontId="45" fillId="0" borderId="0" xfId="0" applyFont="1" applyFill="1" applyAlignment="1"/>
    <xf numFmtId="0" fontId="46" fillId="0" borderId="0" xfId="20" applyFont="1"/>
    <xf numFmtId="0" fontId="44" fillId="0" borderId="0" xfId="19" applyFont="1"/>
    <xf numFmtId="0" fontId="44" fillId="0" borderId="0" xfId="14" applyFont="1"/>
    <xf numFmtId="0" fontId="44" fillId="0" borderId="0" xfId="8" applyFont="1"/>
    <xf numFmtId="0" fontId="44" fillId="0" borderId="0" xfId="25" applyFont="1"/>
    <xf numFmtId="0" fontId="44" fillId="0" borderId="0" xfId="31" applyFont="1"/>
    <xf numFmtId="2" fontId="21" fillId="0" borderId="18" xfId="43" applyNumberFormat="1" applyFont="1" applyBorder="1" applyAlignment="1">
      <alignment horizontal="right" vertical="center"/>
    </xf>
    <xf numFmtId="2" fontId="21" fillId="0" borderId="2" xfId="0" applyNumberFormat="1" applyFont="1" applyBorder="1" applyAlignment="1" applyProtection="1">
      <alignment horizontal="right"/>
      <protection locked="0"/>
    </xf>
    <xf numFmtId="2" fontId="21" fillId="0" borderId="6" xfId="43" applyNumberFormat="1" applyFont="1" applyBorder="1" applyAlignment="1">
      <alignment horizontal="right" vertical="center"/>
    </xf>
    <xf numFmtId="2" fontId="21" fillId="0" borderId="18" xfId="59" applyNumberFormat="1" applyFont="1" applyBorder="1" applyAlignment="1">
      <alignment horizontal="right" vertical="center"/>
    </xf>
    <xf numFmtId="2" fontId="21" fillId="0" borderId="2" xfId="59" applyNumberFormat="1" applyFont="1" applyBorder="1" applyAlignment="1">
      <alignment horizontal="right" vertical="center"/>
    </xf>
    <xf numFmtId="2" fontId="21" fillId="0" borderId="6" xfId="59" applyNumberFormat="1" applyFont="1" applyBorder="1" applyAlignment="1">
      <alignment horizontal="right" vertical="center"/>
    </xf>
    <xf numFmtId="2" fontId="21" fillId="0" borderId="29" xfId="0" applyNumberFormat="1" applyFont="1" applyBorder="1" applyAlignment="1" applyProtection="1">
      <alignment horizontal="right"/>
      <protection locked="0"/>
    </xf>
    <xf numFmtId="2" fontId="21" fillId="0" borderId="18" xfId="46" applyNumberFormat="1" applyFont="1" applyBorder="1" applyAlignment="1">
      <alignment horizontal="right" vertical="center"/>
    </xf>
    <xf numFmtId="2" fontId="21" fillId="0" borderId="6" xfId="46" applyNumberFormat="1" applyFont="1" applyBorder="1" applyAlignment="1">
      <alignment horizontal="right" vertical="center"/>
    </xf>
    <xf numFmtId="2" fontId="21" fillId="0" borderId="18" xfId="66" applyNumberFormat="1" applyFont="1" applyBorder="1" applyAlignment="1">
      <alignment horizontal="right" vertical="center"/>
    </xf>
    <xf numFmtId="2" fontId="21" fillId="0" borderId="6" xfId="66" applyNumberFormat="1" applyFont="1" applyBorder="1" applyAlignment="1">
      <alignment horizontal="right" vertical="center"/>
    </xf>
    <xf numFmtId="2" fontId="21" fillId="0" borderId="18" xfId="40" applyNumberFormat="1" applyFont="1" applyBorder="1" applyAlignment="1">
      <alignment horizontal="right" vertical="center"/>
    </xf>
    <xf numFmtId="2" fontId="21" fillId="0" borderId="6" xfId="40" applyNumberFormat="1" applyFont="1" applyBorder="1" applyAlignment="1">
      <alignment horizontal="right" vertical="center"/>
    </xf>
    <xf numFmtId="2" fontId="21" fillId="0" borderId="2" xfId="0" applyNumberFormat="1" applyFont="1" applyBorder="1" applyAlignment="1">
      <alignment horizontal="right" vertical="center"/>
    </xf>
    <xf numFmtId="2" fontId="21" fillId="0" borderId="2" xfId="0" applyNumberFormat="1" applyFont="1" applyBorder="1" applyAlignment="1">
      <alignment horizontal="right" vertical="center" wrapText="1"/>
    </xf>
    <xf numFmtId="2" fontId="21" fillId="0" borderId="18" xfId="41" applyNumberFormat="1" applyFont="1" applyBorder="1" applyAlignment="1">
      <alignment horizontal="right" vertical="center"/>
    </xf>
    <xf numFmtId="2" fontId="21" fillId="0" borderId="6" xfId="41" applyNumberFormat="1" applyFont="1" applyBorder="1" applyAlignment="1">
      <alignment horizontal="right" vertical="center"/>
    </xf>
    <xf numFmtId="2" fontId="21" fillId="0" borderId="18" xfId="55" applyNumberFormat="1" applyFont="1" applyBorder="1" applyAlignment="1">
      <alignment horizontal="right" vertical="center"/>
    </xf>
    <xf numFmtId="2" fontId="21" fillId="0" borderId="6" xfId="55" applyNumberFormat="1" applyFont="1" applyBorder="1" applyAlignment="1">
      <alignment horizontal="right" vertical="center"/>
    </xf>
    <xf numFmtId="166" fontId="20" fillId="0" borderId="4" xfId="55" applyNumberFormat="1" applyFont="1" applyBorder="1" applyAlignment="1">
      <alignment horizontal="right" vertical="center"/>
    </xf>
    <xf numFmtId="2" fontId="21" fillId="0" borderId="18" xfId="52" applyNumberFormat="1" applyFont="1" applyBorder="1" applyAlignment="1">
      <alignment horizontal="right" vertical="center"/>
    </xf>
    <xf numFmtId="2" fontId="21" fillId="0" borderId="6" xfId="52" applyNumberFormat="1" applyFont="1" applyBorder="1" applyAlignment="1">
      <alignment horizontal="right" vertical="center"/>
    </xf>
    <xf numFmtId="166" fontId="20" fillId="0" borderId="4" xfId="52" applyNumberFormat="1" applyFont="1" applyBorder="1" applyAlignment="1">
      <alignment horizontal="right" vertical="center"/>
    </xf>
    <xf numFmtId="0" fontId="21" fillId="0" borderId="2" xfId="0" applyFont="1" applyBorder="1" applyAlignment="1">
      <alignment horizontal="center" vertical="center"/>
    </xf>
    <xf numFmtId="0" fontId="21" fillId="0" borderId="18" xfId="10" applyFont="1" applyBorder="1" applyAlignment="1">
      <alignment horizontal="center" vertical="center"/>
    </xf>
    <xf numFmtId="2" fontId="21" fillId="0" borderId="6" xfId="10" applyNumberFormat="1" applyFont="1" applyBorder="1" applyAlignment="1">
      <alignment horizontal="center" vertical="center"/>
    </xf>
    <xf numFmtId="2" fontId="20" fillId="0" borderId="4" xfId="10" applyNumberFormat="1" applyFont="1" applyBorder="1" applyAlignment="1">
      <alignment horizontal="right" vertical="center"/>
    </xf>
    <xf numFmtId="2" fontId="5" fillId="0" borderId="6" xfId="16" applyNumberFormat="1" applyFont="1" applyBorder="1" applyAlignment="1">
      <alignment horizontal="center" vertical="center"/>
    </xf>
    <xf numFmtId="0" fontId="5" fillId="0" borderId="2" xfId="14" applyFont="1" applyBorder="1" applyAlignment="1">
      <alignment horizontal="center" vertical="center"/>
    </xf>
    <xf numFmtId="2" fontId="5" fillId="0" borderId="6" xfId="14" applyNumberFormat="1" applyFont="1" applyBorder="1" applyAlignment="1">
      <alignment horizontal="center" vertical="center"/>
    </xf>
    <xf numFmtId="0" fontId="21" fillId="0" borderId="18" xfId="17" applyFont="1" applyBorder="1" applyAlignment="1">
      <alignment horizontal="center" vertical="center"/>
    </xf>
    <xf numFmtId="0" fontId="21" fillId="0" borderId="18" xfId="18" applyFont="1" applyBorder="1" applyAlignment="1">
      <alignment horizontal="center" vertical="center"/>
    </xf>
    <xf numFmtId="0" fontId="21" fillId="0" borderId="18" xfId="19" applyFont="1" applyBorder="1" applyAlignment="1">
      <alignment horizontal="center" vertical="center"/>
    </xf>
    <xf numFmtId="0" fontId="21" fillId="0" borderId="18" xfId="20" applyFont="1" applyBorder="1" applyAlignment="1">
      <alignment horizontal="center" vertical="center"/>
    </xf>
    <xf numFmtId="2" fontId="21" fillId="0" borderId="6" xfId="20" applyNumberFormat="1" applyFont="1" applyBorder="1" applyAlignment="1">
      <alignment horizontal="center" vertical="center"/>
    </xf>
    <xf numFmtId="2" fontId="20" fillId="0" borderId="4" xfId="20" applyNumberFormat="1" applyFont="1" applyBorder="1" applyAlignment="1">
      <alignment horizontal="right" vertical="center"/>
    </xf>
    <xf numFmtId="2" fontId="21" fillId="0" borderId="6" xfId="20" applyNumberFormat="1" applyFont="1" applyBorder="1" applyAlignment="1">
      <alignment vertical="center"/>
    </xf>
    <xf numFmtId="2" fontId="21" fillId="0" borderId="18" xfId="56" applyNumberFormat="1" applyFont="1" applyBorder="1" applyAlignment="1">
      <alignment horizontal="right" vertical="center"/>
    </xf>
    <xf numFmtId="2" fontId="21" fillId="0" borderId="6" xfId="56" applyNumberFormat="1" applyFont="1" applyBorder="1" applyAlignment="1">
      <alignment horizontal="right" vertical="center"/>
    </xf>
    <xf numFmtId="166" fontId="20" fillId="0" borderId="4" xfId="56" applyNumberFormat="1" applyFont="1" applyBorder="1" applyAlignment="1">
      <alignment horizontal="right" vertical="center"/>
    </xf>
    <xf numFmtId="0" fontId="21" fillId="0" borderId="2" xfId="31" applyFont="1" applyBorder="1" applyAlignment="1">
      <alignment horizontal="center" vertical="center"/>
    </xf>
    <xf numFmtId="0" fontId="5" fillId="0" borderId="3" xfId="11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>
      <alignment horizontal="right"/>
    </xf>
    <xf numFmtId="2" fontId="21" fillId="0" borderId="3" xfId="0" applyNumberFormat="1" applyFont="1" applyFill="1" applyBorder="1" applyAlignment="1">
      <alignment horizontal="right" vertical="center"/>
    </xf>
    <xf numFmtId="0" fontId="5" fillId="0" borderId="0" xfId="11" applyFont="1" applyFill="1" applyAlignment="1">
      <alignment horizontal="center" vertical="center"/>
    </xf>
    <xf numFmtId="2" fontId="5" fillId="0" borderId="0" xfId="11" applyNumberFormat="1" applyFont="1" applyFill="1" applyBorder="1" applyAlignment="1">
      <alignment horizontal="center" vertical="center"/>
    </xf>
    <xf numFmtId="0" fontId="5" fillId="0" borderId="0" xfId="11" applyFont="1" applyFill="1" applyBorder="1" applyAlignment="1">
      <alignment horizontal="center" vertical="center"/>
    </xf>
    <xf numFmtId="0" fontId="5" fillId="0" borderId="3" xfId="20" applyFont="1" applyFill="1" applyBorder="1" applyAlignment="1">
      <alignment horizontal="center" vertical="center"/>
    </xf>
    <xf numFmtId="166" fontId="21" fillId="0" borderId="5" xfId="0" applyNumberFormat="1" applyFont="1" applyFill="1" applyBorder="1" applyAlignment="1">
      <alignment horizontal="center" vertical="center"/>
    </xf>
    <xf numFmtId="166" fontId="21" fillId="0" borderId="3" xfId="20" applyNumberFormat="1" applyFont="1" applyFill="1" applyBorder="1" applyAlignment="1">
      <alignment horizontal="center" vertical="center"/>
    </xf>
    <xf numFmtId="0" fontId="21" fillId="0" borderId="18" xfId="20" applyFont="1" applyFill="1" applyBorder="1" applyAlignment="1">
      <alignment horizontal="center" vertical="center"/>
    </xf>
    <xf numFmtId="2" fontId="21" fillId="0" borderId="19" xfId="0" applyNumberFormat="1" applyFont="1" applyFill="1" applyBorder="1" applyAlignment="1">
      <alignment horizontal="center" vertical="center"/>
    </xf>
    <xf numFmtId="0" fontId="21" fillId="0" borderId="3" xfId="20" applyFont="1" applyFill="1" applyBorder="1" applyAlignment="1">
      <alignment horizontal="center" vertical="center"/>
    </xf>
    <xf numFmtId="2" fontId="21" fillId="0" borderId="3" xfId="20" applyNumberFormat="1" applyFont="1" applyFill="1" applyBorder="1" applyAlignment="1">
      <alignment horizontal="right" vertical="center"/>
    </xf>
    <xf numFmtId="0" fontId="5" fillId="0" borderId="0" xfId="20" applyFont="1" applyFill="1" applyAlignment="1">
      <alignment horizontal="center" vertical="center"/>
    </xf>
    <xf numFmtId="2" fontId="21" fillId="0" borderId="0" xfId="0" applyNumberFormat="1" applyFont="1" applyFill="1" applyBorder="1" applyAlignment="1">
      <alignment horizontal="center" vertical="center"/>
    </xf>
    <xf numFmtId="2" fontId="21" fillId="0" borderId="3" xfId="20" applyNumberFormat="1" applyFont="1" applyFill="1" applyBorder="1" applyAlignment="1">
      <alignment horizontal="center" vertical="center"/>
    </xf>
    <xf numFmtId="2" fontId="21" fillId="0" borderId="5" xfId="0" applyNumberFormat="1" applyFont="1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right"/>
    </xf>
    <xf numFmtId="2" fontId="0" fillId="0" borderId="3" xfId="0" applyNumberFormat="1" applyFill="1" applyBorder="1"/>
    <xf numFmtId="0" fontId="5" fillId="0" borderId="3" xfId="19" applyFont="1" applyFill="1" applyBorder="1" applyAlignment="1">
      <alignment horizontal="center" vertical="center"/>
    </xf>
    <xf numFmtId="0" fontId="21" fillId="0" borderId="3" xfId="19" applyFont="1" applyFill="1" applyBorder="1" applyAlignment="1">
      <alignment horizontal="center" vertical="center"/>
    </xf>
    <xf numFmtId="2" fontId="21" fillId="0" borderId="3" xfId="19" applyNumberFormat="1" applyFont="1" applyFill="1" applyBorder="1" applyAlignment="1">
      <alignment horizontal="right" vertical="center"/>
    </xf>
    <xf numFmtId="0" fontId="5" fillId="0" borderId="0" xfId="19" applyFont="1" applyFill="1" applyAlignment="1">
      <alignment horizontal="center" vertical="center"/>
    </xf>
    <xf numFmtId="0" fontId="5" fillId="0" borderId="3" xfId="18" applyFont="1" applyFill="1" applyBorder="1" applyAlignment="1">
      <alignment horizontal="center" vertical="center"/>
    </xf>
    <xf numFmtId="0" fontId="5" fillId="0" borderId="0" xfId="18" applyFont="1" applyFill="1" applyAlignment="1">
      <alignment horizontal="center" vertical="center"/>
    </xf>
    <xf numFmtId="0" fontId="5" fillId="0" borderId="3" xfId="17" applyFont="1" applyFill="1" applyBorder="1" applyAlignment="1">
      <alignment horizontal="center" vertical="center"/>
    </xf>
    <xf numFmtId="0" fontId="5" fillId="0" borderId="0" xfId="17" applyFont="1" applyFill="1" applyAlignment="1">
      <alignment horizontal="center" vertical="center"/>
    </xf>
    <xf numFmtId="0" fontId="5" fillId="0" borderId="3" xfId="14" applyFont="1" applyFill="1" applyBorder="1" applyAlignment="1">
      <alignment horizontal="center" vertical="center"/>
    </xf>
    <xf numFmtId="0" fontId="5" fillId="0" borderId="2" xfId="14" applyFont="1" applyFill="1" applyBorder="1" applyAlignment="1">
      <alignment horizontal="center" vertical="center"/>
    </xf>
    <xf numFmtId="2" fontId="21" fillId="0" borderId="3" xfId="14" applyNumberFormat="1" applyFont="1" applyFill="1" applyBorder="1" applyAlignment="1">
      <alignment horizontal="right" vertical="center"/>
    </xf>
    <xf numFmtId="0" fontId="5" fillId="0" borderId="0" xfId="14" applyFont="1" applyFill="1" applyAlignment="1">
      <alignment horizontal="center" vertical="center"/>
    </xf>
    <xf numFmtId="0" fontId="5" fillId="0" borderId="3" xfId="16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16" applyFont="1" applyFill="1" applyAlignment="1">
      <alignment horizontal="center" vertical="center"/>
    </xf>
    <xf numFmtId="0" fontId="5" fillId="0" borderId="3" xfId="15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5" fillId="0" borderId="0" xfId="15" applyFont="1" applyFill="1" applyAlignment="1">
      <alignment horizontal="center" vertical="center"/>
    </xf>
    <xf numFmtId="0" fontId="5" fillId="0" borderId="3" xfId="13" applyFont="1" applyFill="1" applyBorder="1" applyAlignment="1">
      <alignment horizontal="center" vertical="center"/>
    </xf>
    <xf numFmtId="0" fontId="5" fillId="0" borderId="0" xfId="13" applyFont="1" applyFill="1" applyAlignment="1">
      <alignment horizontal="center" vertical="center"/>
    </xf>
    <xf numFmtId="0" fontId="5" fillId="0" borderId="3" xfId="8" applyFont="1" applyFill="1" applyBorder="1" applyAlignment="1">
      <alignment horizontal="center" vertical="center"/>
    </xf>
    <xf numFmtId="0" fontId="21" fillId="0" borderId="3" xfId="8" applyFont="1" applyFill="1" applyBorder="1" applyAlignment="1">
      <alignment horizontal="center" vertical="center"/>
    </xf>
    <xf numFmtId="0" fontId="5" fillId="0" borderId="0" xfId="8" applyFont="1" applyFill="1" applyAlignment="1">
      <alignment horizontal="center" vertical="center"/>
    </xf>
    <xf numFmtId="0" fontId="5" fillId="0" borderId="3" xfId="26" applyFont="1" applyFill="1" applyBorder="1" applyAlignment="1">
      <alignment horizontal="center" vertical="center"/>
    </xf>
    <xf numFmtId="0" fontId="5" fillId="0" borderId="0" xfId="26" applyFont="1" applyFill="1" applyAlignment="1">
      <alignment horizontal="center" vertical="center"/>
    </xf>
    <xf numFmtId="0" fontId="5" fillId="0" borderId="3" xfId="25" applyFont="1" applyFill="1" applyBorder="1" applyAlignment="1">
      <alignment horizontal="center" vertical="center"/>
    </xf>
    <xf numFmtId="0" fontId="21" fillId="0" borderId="3" xfId="25" applyFont="1" applyFill="1" applyBorder="1" applyAlignment="1">
      <alignment horizontal="center" vertical="center"/>
    </xf>
    <xf numFmtId="2" fontId="21" fillId="0" borderId="3" xfId="25" applyNumberFormat="1" applyFont="1" applyFill="1" applyBorder="1" applyAlignment="1">
      <alignment horizontal="right" vertical="center"/>
    </xf>
    <xf numFmtId="0" fontId="5" fillId="0" borderId="0" xfId="25" applyFont="1" applyFill="1" applyAlignment="1">
      <alignment horizontal="center" vertical="center"/>
    </xf>
    <xf numFmtId="0" fontId="5" fillId="0" borderId="3" xfId="33" applyFont="1" applyFill="1" applyBorder="1" applyAlignment="1">
      <alignment horizontal="center" vertical="center"/>
    </xf>
    <xf numFmtId="0" fontId="5" fillId="0" borderId="0" xfId="33" applyFont="1" applyFill="1" applyAlignment="1">
      <alignment horizontal="center" vertical="center"/>
    </xf>
    <xf numFmtId="0" fontId="5" fillId="0" borderId="3" xfId="31" applyFont="1" applyFill="1" applyBorder="1" applyAlignment="1">
      <alignment horizontal="center" vertical="center"/>
    </xf>
    <xf numFmtId="0" fontId="21" fillId="0" borderId="3" xfId="31" applyFont="1" applyFill="1" applyBorder="1" applyAlignment="1">
      <alignment horizontal="center" vertical="center"/>
    </xf>
    <xf numFmtId="0" fontId="21" fillId="0" borderId="2" xfId="31" applyFont="1" applyFill="1" applyBorder="1" applyAlignment="1">
      <alignment horizontal="center" vertical="center"/>
    </xf>
    <xf numFmtId="2" fontId="21" fillId="0" borderId="3" xfId="31" applyNumberFormat="1" applyFont="1" applyFill="1" applyBorder="1" applyAlignment="1">
      <alignment horizontal="right" vertical="center"/>
    </xf>
    <xf numFmtId="0" fontId="5" fillId="0" borderId="0" xfId="31" applyFont="1" applyFill="1" applyAlignment="1">
      <alignment horizontal="center" vertical="center"/>
    </xf>
    <xf numFmtId="0" fontId="5" fillId="0" borderId="3" xfId="10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 applyProtection="1">
      <alignment horizontal="center"/>
    </xf>
    <xf numFmtId="0" fontId="21" fillId="0" borderId="3" xfId="10" applyFont="1" applyFill="1" applyBorder="1" applyAlignment="1">
      <alignment horizontal="center" vertical="center"/>
    </xf>
    <xf numFmtId="0" fontId="21" fillId="0" borderId="18" xfId="10" applyFont="1" applyFill="1" applyBorder="1" applyAlignment="1">
      <alignment horizontal="center" vertical="center"/>
    </xf>
    <xf numFmtId="0" fontId="5" fillId="0" borderId="0" xfId="10" applyFont="1" applyFill="1" applyAlignment="1">
      <alignment horizontal="center" vertical="center"/>
    </xf>
    <xf numFmtId="0" fontId="5" fillId="0" borderId="3" xfId="9" applyFont="1" applyFill="1" applyBorder="1" applyAlignment="1">
      <alignment horizontal="center" vertical="center"/>
    </xf>
    <xf numFmtId="0" fontId="5" fillId="0" borderId="0" xfId="9" applyFont="1" applyFill="1" applyAlignment="1">
      <alignment horizontal="center" vertical="center"/>
    </xf>
    <xf numFmtId="0" fontId="5" fillId="0" borderId="3" xfId="24" applyFont="1" applyFill="1" applyBorder="1" applyAlignment="1">
      <alignment horizontal="center" vertical="center"/>
    </xf>
    <xf numFmtId="2" fontId="22" fillId="0" borderId="3" xfId="0" applyNumberFormat="1" applyFont="1" applyFill="1" applyBorder="1" applyAlignment="1">
      <alignment horizontal="center" vertical="center"/>
    </xf>
    <xf numFmtId="0" fontId="5" fillId="0" borderId="0" xfId="24" applyFont="1" applyFill="1" applyAlignment="1">
      <alignment horizontal="center" vertical="center"/>
    </xf>
    <xf numFmtId="0" fontId="21" fillId="0" borderId="3" xfId="32" applyFont="1" applyFill="1" applyBorder="1" applyAlignment="1">
      <alignment horizontal="center"/>
    </xf>
    <xf numFmtId="0" fontId="3" fillId="0" borderId="0" xfId="32" applyFill="1"/>
    <xf numFmtId="2" fontId="3" fillId="0" borderId="0" xfId="32" applyNumberFormat="1" applyFill="1"/>
    <xf numFmtId="1" fontId="5" fillId="0" borderId="0" xfId="32" applyNumberFormat="1" applyFont="1" applyFill="1" applyBorder="1"/>
    <xf numFmtId="0" fontId="3" fillId="0" borderId="0" xfId="32" applyFill="1" applyAlignment="1"/>
    <xf numFmtId="0" fontId="5" fillId="0" borderId="3" xfId="52" applyFont="1" applyFill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right"/>
    </xf>
    <xf numFmtId="2" fontId="21" fillId="0" borderId="2" xfId="52" applyNumberFormat="1" applyFont="1" applyFill="1" applyBorder="1" applyAlignment="1">
      <alignment horizontal="right" vertical="center"/>
    </xf>
    <xf numFmtId="2" fontId="21" fillId="0" borderId="18" xfId="52" applyNumberFormat="1" applyFont="1" applyFill="1" applyBorder="1" applyAlignment="1">
      <alignment horizontal="right" vertical="center"/>
    </xf>
    <xf numFmtId="2" fontId="21" fillId="0" borderId="2" xfId="0" applyNumberFormat="1" applyFont="1" applyFill="1" applyBorder="1" applyAlignment="1">
      <alignment horizontal="right" vertical="center"/>
    </xf>
    <xf numFmtId="2" fontId="21" fillId="0" borderId="3" xfId="52" applyNumberFormat="1" applyFont="1" applyFill="1" applyBorder="1" applyAlignment="1">
      <alignment horizontal="right" vertical="center"/>
    </xf>
    <xf numFmtId="0" fontId="5" fillId="0" borderId="0" xfId="52" applyFont="1" applyFill="1" applyAlignment="1">
      <alignment horizontal="center" vertical="center"/>
    </xf>
    <xf numFmtId="0" fontId="5" fillId="0" borderId="3" xfId="51" applyFont="1" applyFill="1" applyBorder="1" applyAlignment="1">
      <alignment horizontal="center" vertical="center"/>
    </xf>
    <xf numFmtId="2" fontId="21" fillId="0" borderId="3" xfId="51" applyNumberFormat="1" applyFont="1" applyFill="1" applyBorder="1" applyAlignment="1">
      <alignment horizontal="right" vertical="center"/>
    </xf>
    <xf numFmtId="0" fontId="5" fillId="0" borderId="0" xfId="51" applyFont="1" applyFill="1" applyAlignment="1">
      <alignment horizontal="center" vertical="center"/>
    </xf>
    <xf numFmtId="0" fontId="5" fillId="0" borderId="3" xfId="68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>
      <alignment horizontal="right" vertical="center" wrapText="1"/>
    </xf>
    <xf numFmtId="2" fontId="21" fillId="0" borderId="2" xfId="0" applyNumberFormat="1" applyFont="1" applyFill="1" applyBorder="1" applyAlignment="1">
      <alignment horizontal="right" vertical="center" wrapText="1"/>
    </xf>
    <xf numFmtId="0" fontId="5" fillId="0" borderId="0" xfId="68" applyFont="1" applyFill="1" applyAlignment="1">
      <alignment horizontal="center" vertical="center"/>
    </xf>
    <xf numFmtId="0" fontId="5" fillId="0" borderId="3" xfId="55" applyFont="1" applyFill="1" applyBorder="1" applyAlignment="1">
      <alignment horizontal="center" vertical="center"/>
    </xf>
    <xf numFmtId="2" fontId="21" fillId="0" borderId="3" xfId="55" applyNumberFormat="1" applyFont="1" applyFill="1" applyBorder="1" applyAlignment="1">
      <alignment horizontal="right" vertical="center"/>
    </xf>
    <xf numFmtId="2" fontId="21" fillId="0" borderId="18" xfId="55" applyNumberFormat="1" applyFont="1" applyFill="1" applyBorder="1" applyAlignment="1">
      <alignment horizontal="right" vertical="center"/>
    </xf>
    <xf numFmtId="0" fontId="5" fillId="0" borderId="0" xfId="55" applyFont="1" applyFill="1" applyAlignment="1">
      <alignment horizontal="center" vertical="center"/>
    </xf>
    <xf numFmtId="0" fontId="5" fillId="0" borderId="3" xfId="62" applyFont="1" applyFill="1" applyBorder="1" applyAlignment="1">
      <alignment horizontal="center" vertical="center"/>
    </xf>
    <xf numFmtId="0" fontId="5" fillId="0" borderId="0" xfId="62" applyFont="1" applyFill="1" applyAlignment="1">
      <alignment horizontal="center" vertical="center"/>
    </xf>
    <xf numFmtId="0" fontId="5" fillId="0" borderId="3" xfId="56" applyFont="1" applyFill="1" applyBorder="1" applyAlignment="1">
      <alignment horizontal="center" vertical="center"/>
    </xf>
    <xf numFmtId="2" fontId="21" fillId="0" borderId="3" xfId="56" applyNumberFormat="1" applyFont="1" applyFill="1" applyBorder="1" applyAlignment="1">
      <alignment horizontal="right" vertical="center"/>
    </xf>
    <xf numFmtId="2" fontId="21" fillId="0" borderId="18" xfId="56" applyNumberFormat="1" applyFont="1" applyFill="1" applyBorder="1" applyAlignment="1">
      <alignment horizontal="right" vertical="center"/>
    </xf>
    <xf numFmtId="0" fontId="5" fillId="0" borderId="0" xfId="56" applyFont="1" applyFill="1" applyAlignment="1">
      <alignment horizontal="center" vertical="center"/>
    </xf>
    <xf numFmtId="0" fontId="5" fillId="0" borderId="3" xfId="60" applyFont="1" applyFill="1" applyBorder="1" applyAlignment="1">
      <alignment horizontal="center" vertical="center"/>
    </xf>
    <xf numFmtId="0" fontId="5" fillId="0" borderId="0" xfId="60" applyFont="1" applyFill="1" applyAlignment="1">
      <alignment horizontal="center" vertical="center"/>
    </xf>
    <xf numFmtId="0" fontId="5" fillId="0" borderId="3" xfId="64" applyFont="1" applyFill="1" applyBorder="1" applyAlignment="1">
      <alignment horizontal="center" vertical="center"/>
    </xf>
    <xf numFmtId="0" fontId="5" fillId="0" borderId="0" xfId="64" applyFont="1" applyFill="1" applyAlignment="1">
      <alignment horizontal="center" vertical="center"/>
    </xf>
    <xf numFmtId="0" fontId="5" fillId="0" borderId="3" xfId="23" applyFont="1" applyFill="1" applyBorder="1" applyAlignment="1">
      <alignment horizontal="center" vertical="center"/>
    </xf>
    <xf numFmtId="2" fontId="21" fillId="0" borderId="3" xfId="23" applyNumberFormat="1" applyFont="1" applyFill="1" applyBorder="1" applyAlignment="1">
      <alignment horizontal="right" vertical="center"/>
    </xf>
    <xf numFmtId="0" fontId="5" fillId="0" borderId="0" xfId="23" applyFont="1" applyFill="1" applyAlignment="1">
      <alignment horizontal="center" vertical="center"/>
    </xf>
    <xf numFmtId="0" fontId="5" fillId="0" borderId="3" xfId="21" applyFont="1" applyFill="1" applyBorder="1" applyAlignment="1">
      <alignment horizontal="center" vertical="center"/>
    </xf>
    <xf numFmtId="0" fontId="5" fillId="0" borderId="0" xfId="21" applyFont="1" applyFill="1" applyAlignment="1">
      <alignment horizontal="center" vertical="center"/>
    </xf>
    <xf numFmtId="0" fontId="5" fillId="0" borderId="3" xfId="65" applyFont="1" applyFill="1" applyBorder="1" applyAlignment="1">
      <alignment horizontal="center" vertical="center"/>
    </xf>
    <xf numFmtId="2" fontId="21" fillId="0" borderId="3" xfId="65" applyNumberFormat="1" applyFont="1" applyFill="1" applyBorder="1" applyAlignment="1">
      <alignment horizontal="right" vertical="center"/>
    </xf>
    <xf numFmtId="0" fontId="5" fillId="0" borderId="0" xfId="65" applyFont="1" applyFill="1" applyAlignment="1">
      <alignment horizontal="center" vertical="center"/>
    </xf>
    <xf numFmtId="0" fontId="5" fillId="0" borderId="3" xfId="63" applyFont="1" applyFill="1" applyBorder="1" applyAlignment="1">
      <alignment horizontal="center" vertical="center"/>
    </xf>
    <xf numFmtId="0" fontId="5" fillId="0" borderId="0" xfId="63" applyFont="1" applyFill="1" applyAlignment="1">
      <alignment horizontal="center" vertical="center"/>
    </xf>
    <xf numFmtId="0" fontId="5" fillId="0" borderId="3" xfId="41" applyFont="1" applyFill="1" applyBorder="1" applyAlignment="1">
      <alignment horizontal="center" vertical="center"/>
    </xf>
    <xf numFmtId="2" fontId="21" fillId="0" borderId="3" xfId="41" applyNumberFormat="1" applyFont="1" applyFill="1" applyBorder="1" applyAlignment="1">
      <alignment horizontal="right" vertical="center"/>
    </xf>
    <xf numFmtId="2" fontId="21" fillId="0" borderId="18" xfId="41" applyNumberFormat="1" applyFont="1" applyFill="1" applyBorder="1" applyAlignment="1">
      <alignment horizontal="right" vertical="center"/>
    </xf>
    <xf numFmtId="0" fontId="5" fillId="0" borderId="0" xfId="41" applyFont="1" applyFill="1" applyAlignment="1">
      <alignment horizontal="center" vertical="center"/>
    </xf>
    <xf numFmtId="0" fontId="5" fillId="0" borderId="3" xfId="58" applyFont="1" applyFill="1" applyBorder="1" applyAlignment="1">
      <alignment horizontal="center" vertical="center"/>
    </xf>
    <xf numFmtId="0" fontId="5" fillId="0" borderId="0" xfId="58" applyFont="1" applyFill="1" applyAlignment="1">
      <alignment horizontal="center" vertical="center"/>
    </xf>
    <xf numFmtId="0" fontId="5" fillId="0" borderId="3" xfId="35" applyFont="1" applyFill="1" applyBorder="1" applyAlignment="1">
      <alignment horizontal="center" vertical="center"/>
    </xf>
    <xf numFmtId="0" fontId="5" fillId="0" borderId="0" xfId="35" applyFont="1" applyFill="1" applyAlignment="1">
      <alignment horizontal="center" vertical="center"/>
    </xf>
    <xf numFmtId="0" fontId="5" fillId="0" borderId="3" xfId="54" applyFont="1" applyFill="1" applyBorder="1" applyAlignment="1">
      <alignment horizontal="center" vertical="center"/>
    </xf>
    <xf numFmtId="0" fontId="5" fillId="0" borderId="0" xfId="54" applyFont="1" applyFill="1" applyAlignment="1">
      <alignment horizontal="center" vertical="center"/>
    </xf>
    <xf numFmtId="0" fontId="5" fillId="0" borderId="3" xfId="50" applyFont="1" applyFill="1" applyBorder="1" applyAlignment="1">
      <alignment horizontal="center" vertical="center"/>
    </xf>
    <xf numFmtId="0" fontId="5" fillId="0" borderId="0" xfId="50" applyFont="1" applyFill="1" applyAlignment="1">
      <alignment horizontal="center" vertical="center"/>
    </xf>
    <xf numFmtId="0" fontId="5" fillId="0" borderId="3" xfId="48" applyFont="1" applyFill="1" applyBorder="1" applyAlignment="1">
      <alignment horizontal="center" vertical="center"/>
    </xf>
    <xf numFmtId="2" fontId="21" fillId="0" borderId="3" xfId="70" applyNumberFormat="1" applyFont="1" applyFill="1" applyBorder="1" applyAlignment="1">
      <alignment horizontal="right" vertical="center"/>
    </xf>
    <xf numFmtId="2" fontId="21" fillId="0" borderId="3" xfId="48" applyNumberFormat="1" applyFont="1" applyFill="1" applyBorder="1" applyAlignment="1">
      <alignment horizontal="right" vertical="center"/>
    </xf>
    <xf numFmtId="0" fontId="5" fillId="0" borderId="0" xfId="48" applyFont="1" applyFill="1" applyAlignment="1">
      <alignment horizontal="center" vertical="center"/>
    </xf>
    <xf numFmtId="0" fontId="5" fillId="0" borderId="3" xfId="39" applyFont="1" applyFill="1" applyBorder="1" applyAlignment="1">
      <alignment horizontal="center" vertical="center"/>
    </xf>
    <xf numFmtId="0" fontId="5" fillId="0" borderId="0" xfId="39" applyFont="1" applyFill="1" applyAlignment="1">
      <alignment horizontal="center" vertical="center"/>
    </xf>
    <xf numFmtId="0" fontId="5" fillId="0" borderId="3" xfId="34" applyFont="1" applyFill="1" applyBorder="1" applyAlignment="1">
      <alignment horizontal="center" vertical="center"/>
    </xf>
    <xf numFmtId="0" fontId="5" fillId="0" borderId="0" xfId="34" applyFont="1" applyFill="1" applyAlignment="1">
      <alignment horizontal="center" vertical="center"/>
    </xf>
    <xf numFmtId="0" fontId="5" fillId="0" borderId="3" xfId="29" applyFont="1" applyFill="1" applyBorder="1" applyAlignment="1">
      <alignment horizontal="center" vertical="center"/>
    </xf>
    <xf numFmtId="0" fontId="5" fillId="0" borderId="0" xfId="29" applyFont="1" applyFill="1" applyAlignment="1">
      <alignment horizontal="center" vertical="center"/>
    </xf>
    <xf numFmtId="0" fontId="5" fillId="0" borderId="3" xfId="28" applyFont="1" applyFill="1" applyBorder="1" applyAlignment="1">
      <alignment horizontal="center" vertical="center"/>
    </xf>
    <xf numFmtId="2" fontId="21" fillId="0" borderId="3" xfId="28" applyNumberFormat="1" applyFont="1" applyFill="1" applyBorder="1" applyAlignment="1">
      <alignment horizontal="right" vertical="center"/>
    </xf>
    <xf numFmtId="0" fontId="5" fillId="0" borderId="0" xfId="28" applyFont="1" applyFill="1" applyAlignment="1">
      <alignment horizontal="center" vertical="center"/>
    </xf>
    <xf numFmtId="0" fontId="5" fillId="0" borderId="3" xfId="37" applyFont="1" applyFill="1" applyBorder="1" applyAlignment="1">
      <alignment horizontal="center" vertical="center"/>
    </xf>
    <xf numFmtId="2" fontId="21" fillId="0" borderId="3" xfId="37" applyNumberFormat="1" applyFont="1" applyFill="1" applyBorder="1" applyAlignment="1">
      <alignment horizontal="right" vertical="center"/>
    </xf>
    <xf numFmtId="0" fontId="5" fillId="0" borderId="0" xfId="37" applyFont="1" applyFill="1" applyAlignment="1">
      <alignment horizontal="center" vertical="center"/>
    </xf>
    <xf numFmtId="0" fontId="5" fillId="0" borderId="3" xfId="30" applyFont="1" applyFill="1" applyBorder="1" applyAlignment="1">
      <alignment horizontal="center" vertical="center"/>
    </xf>
    <xf numFmtId="2" fontId="21" fillId="0" borderId="3" xfId="30" applyNumberFormat="1" applyFont="1" applyFill="1" applyBorder="1" applyAlignment="1">
      <alignment horizontal="right" vertical="center"/>
    </xf>
    <xf numFmtId="0" fontId="5" fillId="0" borderId="0" xfId="30" applyFont="1" applyFill="1" applyAlignment="1">
      <alignment horizontal="center" vertical="center"/>
    </xf>
    <xf numFmtId="0" fontId="5" fillId="0" borderId="3" xfId="38" applyFont="1" applyFill="1" applyBorder="1" applyAlignment="1">
      <alignment horizontal="center" vertical="center"/>
    </xf>
    <xf numFmtId="0" fontId="5" fillId="0" borderId="0" xfId="38" applyFont="1" applyFill="1" applyAlignment="1">
      <alignment horizontal="center" vertical="center"/>
    </xf>
    <xf numFmtId="0" fontId="5" fillId="0" borderId="3" xfId="47" applyFont="1" applyFill="1" applyBorder="1" applyAlignment="1">
      <alignment horizontal="center" vertical="center"/>
    </xf>
    <xf numFmtId="0" fontId="5" fillId="0" borderId="0" xfId="47" applyFont="1" applyFill="1" applyAlignment="1">
      <alignment horizontal="center" vertical="center"/>
    </xf>
    <xf numFmtId="0" fontId="5" fillId="0" borderId="3" xfId="61" applyFont="1" applyFill="1" applyBorder="1" applyAlignment="1">
      <alignment horizontal="center" vertical="center"/>
    </xf>
    <xf numFmtId="0" fontId="5" fillId="0" borderId="0" xfId="61" applyFont="1" applyFill="1" applyAlignment="1">
      <alignment horizontal="center" vertical="center"/>
    </xf>
    <xf numFmtId="0" fontId="5" fillId="0" borderId="3" xfId="45" applyFont="1" applyFill="1" applyBorder="1" applyAlignment="1">
      <alignment horizontal="center" vertical="center"/>
    </xf>
    <xf numFmtId="0" fontId="5" fillId="0" borderId="0" xfId="45" applyFont="1" applyFill="1" applyAlignment="1">
      <alignment horizontal="center" vertical="center"/>
    </xf>
    <xf numFmtId="0" fontId="5" fillId="0" borderId="3" xfId="57" applyFont="1" applyFill="1" applyBorder="1" applyAlignment="1">
      <alignment horizontal="center" vertical="center"/>
    </xf>
    <xf numFmtId="0" fontId="5" fillId="0" borderId="0" xfId="57" applyFont="1" applyFill="1" applyAlignment="1">
      <alignment horizontal="center" vertical="center"/>
    </xf>
    <xf numFmtId="0" fontId="5" fillId="0" borderId="3" xfId="42" applyFont="1" applyFill="1" applyBorder="1" applyAlignment="1">
      <alignment horizontal="center" vertical="center"/>
    </xf>
    <xf numFmtId="0" fontId="5" fillId="0" borderId="0" xfId="42" applyFont="1" applyFill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0" fontId="5" fillId="0" borderId="3" xfId="67" applyFont="1" applyFill="1" applyBorder="1" applyAlignment="1">
      <alignment horizontal="center" vertical="center"/>
    </xf>
    <xf numFmtId="0" fontId="5" fillId="0" borderId="0" xfId="67" applyFont="1" applyFill="1" applyAlignment="1">
      <alignment horizontal="center" vertical="center"/>
    </xf>
    <xf numFmtId="0" fontId="5" fillId="0" borderId="3" xfId="36" applyFont="1" applyFill="1" applyBorder="1" applyAlignment="1">
      <alignment horizontal="center" vertical="center"/>
    </xf>
    <xf numFmtId="0" fontId="5" fillId="0" borderId="0" xfId="36" applyFont="1" applyFill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0" xfId="49" applyFont="1" applyFill="1" applyAlignment="1">
      <alignment horizontal="center" vertical="center"/>
    </xf>
    <xf numFmtId="0" fontId="5" fillId="0" borderId="3" xfId="22" applyFont="1" applyFill="1" applyBorder="1" applyAlignment="1">
      <alignment horizontal="center" vertical="center"/>
    </xf>
    <xf numFmtId="0" fontId="5" fillId="0" borderId="0" xfId="22" applyFont="1" applyFill="1" applyAlignment="1">
      <alignment horizontal="center" vertical="center"/>
    </xf>
    <xf numFmtId="0" fontId="5" fillId="0" borderId="3" xfId="40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 applyProtection="1">
      <alignment horizontal="right"/>
      <protection locked="0"/>
    </xf>
    <xf numFmtId="2" fontId="21" fillId="0" borderId="3" xfId="40" applyNumberFormat="1" applyFont="1" applyFill="1" applyBorder="1" applyAlignment="1">
      <alignment horizontal="right" vertical="center"/>
    </xf>
    <xf numFmtId="2" fontId="21" fillId="0" borderId="2" xfId="0" applyNumberFormat="1" applyFont="1" applyFill="1" applyBorder="1" applyAlignment="1" applyProtection="1">
      <alignment horizontal="right"/>
      <protection locked="0"/>
    </xf>
    <xf numFmtId="0" fontId="5" fillId="0" borderId="0" xfId="40" applyFont="1" applyFill="1" applyAlignment="1">
      <alignment horizontal="center" vertical="center"/>
    </xf>
    <xf numFmtId="0" fontId="5" fillId="0" borderId="3" xfId="66" applyFont="1" applyFill="1" applyBorder="1" applyAlignment="1">
      <alignment horizontal="center" vertical="center"/>
    </xf>
    <xf numFmtId="2" fontId="21" fillId="0" borderId="3" xfId="66" applyNumberFormat="1" applyFont="1" applyFill="1" applyBorder="1" applyAlignment="1">
      <alignment horizontal="right" vertical="center"/>
    </xf>
    <xf numFmtId="2" fontId="21" fillId="0" borderId="18" xfId="66" applyNumberFormat="1" applyFont="1" applyFill="1" applyBorder="1" applyAlignment="1">
      <alignment horizontal="right" vertical="center"/>
    </xf>
    <xf numFmtId="0" fontId="5" fillId="0" borderId="0" xfId="66" applyFont="1" applyFill="1" applyAlignment="1">
      <alignment horizontal="center" vertical="center"/>
    </xf>
    <xf numFmtId="0" fontId="5" fillId="0" borderId="3" xfId="46" applyFont="1" applyFill="1" applyBorder="1" applyAlignment="1">
      <alignment horizontal="center" vertical="center"/>
    </xf>
    <xf numFmtId="2" fontId="21" fillId="0" borderId="3" xfId="46" applyNumberFormat="1" applyFont="1" applyFill="1" applyBorder="1" applyAlignment="1">
      <alignment horizontal="right" vertical="center"/>
    </xf>
    <xf numFmtId="2" fontId="21" fillId="0" borderId="18" xfId="46" applyNumberFormat="1" applyFont="1" applyFill="1" applyBorder="1" applyAlignment="1">
      <alignment horizontal="right" vertical="center"/>
    </xf>
    <xf numFmtId="0" fontId="5" fillId="0" borderId="0" xfId="46" applyFont="1" applyFill="1" applyAlignment="1">
      <alignment horizontal="center" vertical="center"/>
    </xf>
    <xf numFmtId="0" fontId="5" fillId="0" borderId="3" xfId="59" applyFont="1" applyFill="1" applyBorder="1" applyAlignment="1">
      <alignment horizontal="center" vertical="center"/>
    </xf>
    <xf numFmtId="2" fontId="21" fillId="0" borderId="4" xfId="0" applyNumberFormat="1" applyFont="1" applyFill="1" applyBorder="1" applyAlignment="1" applyProtection="1">
      <alignment horizontal="right"/>
      <protection locked="0"/>
    </xf>
    <xf numFmtId="2" fontId="21" fillId="0" borderId="3" xfId="59" applyNumberFormat="1" applyFont="1" applyFill="1" applyBorder="1" applyAlignment="1">
      <alignment horizontal="right" vertical="center"/>
    </xf>
    <xf numFmtId="2" fontId="21" fillId="0" borderId="18" xfId="59" applyNumberFormat="1" applyFont="1" applyFill="1" applyBorder="1" applyAlignment="1">
      <alignment horizontal="right" vertical="center"/>
    </xf>
    <xf numFmtId="2" fontId="21" fillId="0" borderId="2" xfId="59" applyNumberFormat="1" applyFont="1" applyFill="1" applyBorder="1" applyAlignment="1">
      <alignment horizontal="right" vertical="center"/>
    </xf>
    <xf numFmtId="0" fontId="5" fillId="0" borderId="0" xfId="59" applyFont="1" applyFill="1" applyAlignment="1">
      <alignment horizontal="center" vertical="center"/>
    </xf>
    <xf numFmtId="0" fontId="5" fillId="0" borderId="3" xfId="43" applyFont="1" applyFill="1" applyBorder="1" applyAlignment="1">
      <alignment horizontal="center" vertical="center"/>
    </xf>
    <xf numFmtId="2" fontId="21" fillId="0" borderId="3" xfId="43" applyNumberFormat="1" applyFont="1" applyFill="1" applyBorder="1" applyAlignment="1">
      <alignment horizontal="right" vertical="center"/>
    </xf>
    <xf numFmtId="2" fontId="21" fillId="0" borderId="18" xfId="43" applyNumberFormat="1" applyFont="1" applyFill="1" applyBorder="1" applyAlignment="1">
      <alignment horizontal="right" vertical="center"/>
    </xf>
    <xf numFmtId="0" fontId="5" fillId="0" borderId="0" xfId="43" applyFont="1" applyFill="1" applyAlignment="1">
      <alignment horizontal="center" vertical="center"/>
    </xf>
    <xf numFmtId="0" fontId="5" fillId="0" borderId="3" xfId="69" applyFont="1" applyFill="1" applyBorder="1" applyAlignment="1">
      <alignment horizontal="center" vertical="center"/>
    </xf>
    <xf numFmtId="2" fontId="21" fillId="0" borderId="3" xfId="69" applyNumberFormat="1" applyFont="1" applyFill="1" applyBorder="1" applyAlignment="1">
      <alignment horizontal="right" vertical="center"/>
    </xf>
    <xf numFmtId="0" fontId="5" fillId="0" borderId="0" xfId="69" applyFont="1" applyFill="1" applyAlignment="1">
      <alignment horizontal="center" vertical="center"/>
    </xf>
    <xf numFmtId="0" fontId="5" fillId="0" borderId="3" xfId="44" applyFont="1" applyFill="1" applyBorder="1" applyAlignment="1">
      <alignment horizontal="center" vertical="center"/>
    </xf>
    <xf numFmtId="2" fontId="21" fillId="0" borderId="4" xfId="0" applyNumberFormat="1" applyFont="1" applyFill="1" applyBorder="1" applyAlignment="1" applyProtection="1">
      <alignment horizontal="right"/>
    </xf>
    <xf numFmtId="0" fontId="5" fillId="0" borderId="0" xfId="44" applyFont="1" applyFill="1" applyAlignment="1">
      <alignment horizontal="center" vertical="center"/>
    </xf>
    <xf numFmtId="0" fontId="5" fillId="0" borderId="3" xfId="53" applyFont="1" applyFill="1" applyBorder="1" applyAlignment="1">
      <alignment horizontal="center" vertical="center"/>
    </xf>
    <xf numFmtId="2" fontId="21" fillId="0" borderId="3" xfId="53" applyNumberFormat="1" applyFont="1" applyFill="1" applyBorder="1" applyAlignment="1">
      <alignment horizontal="right" vertical="center"/>
    </xf>
    <xf numFmtId="0" fontId="5" fillId="0" borderId="0" xfId="53" applyFont="1" applyFill="1" applyAlignment="1">
      <alignment horizontal="center" vertical="center"/>
    </xf>
    <xf numFmtId="0" fontId="45" fillId="0" borderId="0" xfId="0" applyNumberFormat="1" applyFont="1" applyAlignment="1"/>
    <xf numFmtId="0" fontId="11" fillId="0" borderId="0" xfId="52" applyFont="1" applyAlignment="1">
      <alignment horizontal="center"/>
    </xf>
    <xf numFmtId="0" fontId="5" fillId="0" borderId="16" xfId="52" applyFont="1" applyBorder="1"/>
    <xf numFmtId="0" fontId="5" fillId="0" borderId="16" xfId="52" applyFont="1" applyBorder="1" applyAlignment="1">
      <alignment horizontal="center"/>
    </xf>
    <xf numFmtId="0" fontId="47" fillId="0" borderId="0" xfId="1" applyFont="1" applyBorder="1" applyAlignment="1" applyProtection="1"/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5" fillId="0" borderId="0" xfId="11" applyFont="1" applyAlignment="1">
      <alignment horizontal="center"/>
    </xf>
    <xf numFmtId="0" fontId="10" fillId="0" borderId="0" xfId="32" applyFont="1" applyAlignment="1">
      <alignment horizontal="center"/>
    </xf>
    <xf numFmtId="0" fontId="14" fillId="0" borderId="16" xfId="11" applyFont="1" applyBorder="1"/>
    <xf numFmtId="0" fontId="8" fillId="0" borderId="0" xfId="11" applyFont="1" applyAlignment="1"/>
    <xf numFmtId="0" fontId="10" fillId="0" borderId="16" xfId="11" applyFont="1" applyBorder="1" applyAlignment="1"/>
    <xf numFmtId="167" fontId="10" fillId="0" borderId="3" xfId="71" applyNumberFormat="1" applyFont="1" applyBorder="1" applyAlignment="1">
      <alignment horizontal="right" vertical="top" wrapText="1"/>
    </xf>
    <xf numFmtId="167" fontId="21" fillId="0" borderId="3" xfId="11" applyNumberFormat="1" applyFont="1" applyBorder="1" applyAlignment="1">
      <alignment horizontal="center" vertical="center"/>
    </xf>
    <xf numFmtId="167" fontId="21" fillId="0" borderId="3" xfId="11" applyNumberFormat="1" applyFont="1" applyBorder="1" applyAlignment="1">
      <alignment vertical="center"/>
    </xf>
    <xf numFmtId="167" fontId="10" fillId="0" borderId="2" xfId="71" applyNumberFormat="1" applyFont="1" applyBorder="1" applyAlignment="1">
      <alignment horizontal="right" vertical="top" wrapText="1"/>
    </xf>
    <xf numFmtId="167" fontId="21" fillId="0" borderId="3" xfId="11" applyNumberFormat="1" applyFont="1" applyBorder="1" applyAlignment="1">
      <alignment horizontal="right" vertical="center"/>
    </xf>
    <xf numFmtId="167" fontId="5" fillId="0" borderId="0" xfId="11" applyNumberFormat="1" applyFont="1" applyAlignment="1">
      <alignment horizontal="center" vertical="center"/>
    </xf>
    <xf numFmtId="2" fontId="5" fillId="0" borderId="0" xfId="71" applyNumberFormat="1" applyFont="1" applyBorder="1" applyAlignment="1">
      <alignment horizontal="center"/>
    </xf>
    <xf numFmtId="0" fontId="21" fillId="0" borderId="3" xfId="11" applyFont="1" applyBorder="1" applyAlignment="1">
      <alignment horizontal="center" vertical="center"/>
    </xf>
    <xf numFmtId="165" fontId="21" fillId="0" borderId="3" xfId="11" applyNumberFormat="1" applyFont="1" applyBorder="1" applyAlignment="1">
      <alignment horizontal="center" vertical="center"/>
    </xf>
    <xf numFmtId="2" fontId="21" fillId="0" borderId="3" xfId="11" applyNumberFormat="1" applyFont="1" applyBorder="1" applyAlignment="1">
      <alignment horizontal="center" vertical="center"/>
    </xf>
    <xf numFmtId="2" fontId="20" fillId="0" borderId="4" xfId="11" applyNumberFormat="1" applyFont="1" applyBorder="1" applyAlignment="1">
      <alignment horizontal="center" vertical="center"/>
    </xf>
    <xf numFmtId="0" fontId="32" fillId="0" borderId="0" xfId="71" applyFont="1" applyBorder="1" applyAlignment="1">
      <alignment wrapText="1"/>
    </xf>
    <xf numFmtId="2" fontId="20" fillId="0" borderId="3" xfId="11" applyNumberFormat="1" applyFont="1" applyBorder="1" applyAlignment="1">
      <alignment horizontal="right" vertical="center"/>
    </xf>
    <xf numFmtId="2" fontId="20" fillId="0" borderId="3" xfId="11" applyNumberFormat="1" applyFont="1" applyBorder="1" applyAlignment="1">
      <alignment horizontal="center" vertical="center"/>
    </xf>
    <xf numFmtId="0" fontId="33" fillId="0" borderId="0" xfId="71"/>
    <xf numFmtId="2" fontId="21" fillId="0" borderId="4" xfId="11" applyNumberFormat="1" applyFont="1" applyBorder="1" applyAlignment="1">
      <alignment horizontal="center" vertical="center"/>
    </xf>
    <xf numFmtId="0" fontId="33" fillId="0" borderId="0" xfId="71" applyAlignment="1"/>
    <xf numFmtId="0" fontId="8" fillId="0" borderId="17" xfId="71" applyFont="1" applyBorder="1" applyAlignment="1">
      <alignment horizontal="center" wrapText="1"/>
    </xf>
    <xf numFmtId="167" fontId="21" fillId="0" borderId="3" xfId="32" applyNumberFormat="1" applyFont="1" applyBorder="1" applyAlignment="1">
      <alignment horizontal="center"/>
    </xf>
    <xf numFmtId="167" fontId="20" fillId="0" borderId="3" xfId="32" applyNumberFormat="1" applyFont="1" applyBorder="1" applyAlignment="1">
      <alignment horizontal="center"/>
    </xf>
    <xf numFmtId="167" fontId="24" fillId="0" borderId="3" xfId="32" applyNumberFormat="1" applyFont="1" applyBorder="1" applyAlignment="1">
      <alignment horizontal="center"/>
    </xf>
    <xf numFmtId="167" fontId="25" fillId="0" borderId="3" xfId="32" applyNumberFormat="1" applyFont="1" applyBorder="1" applyAlignment="1">
      <alignment horizontal="center"/>
    </xf>
    <xf numFmtId="0" fontId="49" fillId="0" borderId="3" xfId="32" applyFont="1" applyBorder="1" applyAlignment="1">
      <alignment horizontal="center"/>
    </xf>
    <xf numFmtId="0" fontId="21" fillId="0" borderId="3" xfId="32" applyNumberFormat="1" applyFont="1" applyBorder="1" applyAlignment="1">
      <alignment horizontal="center"/>
    </xf>
    <xf numFmtId="0" fontId="10" fillId="0" borderId="0" xfId="32" applyFont="1" applyAlignment="1">
      <alignment horizontal="center"/>
    </xf>
    <xf numFmtId="0" fontId="8" fillId="0" borderId="0" xfId="20" applyFont="1" applyBorder="1" applyAlignment="1">
      <alignment horizontal="center"/>
    </xf>
    <xf numFmtId="3" fontId="20" fillId="0" borderId="3" xfId="32" applyNumberFormat="1" applyFont="1" applyBorder="1" applyAlignment="1">
      <alignment horizontal="center"/>
    </xf>
    <xf numFmtId="3" fontId="20" fillId="0" borderId="0" xfId="32" applyNumberFormat="1" applyFont="1" applyAlignment="1">
      <alignment horizontal="center"/>
    </xf>
    <xf numFmtId="0" fontId="8" fillId="0" borderId="0" xfId="20" applyFont="1" applyBorder="1" applyAlignment="1">
      <alignment horizontal="center"/>
    </xf>
    <xf numFmtId="2" fontId="3" fillId="0" borderId="0" xfId="20" applyNumberFormat="1"/>
    <xf numFmtId="0" fontId="5" fillId="0" borderId="0" xfId="11" applyFont="1" applyAlignment="1">
      <alignment horizontal="center"/>
    </xf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0" fillId="0" borderId="0" xfId="0" applyAlignment="1"/>
    <xf numFmtId="0" fontId="10" fillId="0" borderId="0" xfId="32" applyFont="1" applyAlignment="1">
      <alignment horizontal="center"/>
    </xf>
    <xf numFmtId="0" fontId="10" fillId="0" borderId="16" xfId="11" applyFont="1" applyBorder="1" applyAlignment="1">
      <alignment horizontal="center"/>
    </xf>
    <xf numFmtId="2" fontId="21" fillId="0" borderId="3" xfId="71" applyNumberFormat="1" applyFont="1" applyBorder="1" applyAlignment="1">
      <alignment horizontal="right" vertical="center"/>
    </xf>
    <xf numFmtId="2" fontId="21" fillId="0" borderId="0" xfId="11" applyNumberFormat="1" applyFont="1" applyAlignment="1">
      <alignment horizontal="right" vertical="center"/>
    </xf>
    <xf numFmtId="2" fontId="21" fillId="0" borderId="3" xfId="71" applyNumberFormat="1" applyFont="1" applyBorder="1" applyAlignment="1">
      <alignment horizontal="right" vertical="center" wrapText="1"/>
    </xf>
    <xf numFmtId="2" fontId="51" fillId="0" borderId="3" xfId="72" applyNumberFormat="1" applyFont="1" applyBorder="1" applyAlignment="1">
      <alignment horizontal="right" vertical="center"/>
    </xf>
    <xf numFmtId="2" fontId="21" fillId="0" borderId="2" xfId="71" applyNumberFormat="1" applyFont="1" applyBorder="1" applyAlignment="1">
      <alignment horizontal="right" vertical="center" wrapText="1"/>
    </xf>
    <xf numFmtId="0" fontId="15" fillId="0" borderId="3" xfId="0" applyFont="1" applyFill="1" applyBorder="1" applyAlignment="1">
      <alignment horizontal="left"/>
    </xf>
    <xf numFmtId="0" fontId="15" fillId="0" borderId="3" xfId="0" applyFont="1" applyBorder="1" applyAlignment="1">
      <alignment horizontal="left"/>
    </xf>
    <xf numFmtId="2" fontId="21" fillId="3" borderId="3" xfId="11" applyNumberFormat="1" applyFont="1" applyFill="1" applyBorder="1" applyAlignment="1">
      <alignment horizontal="right" vertical="center"/>
    </xf>
    <xf numFmtId="2" fontId="21" fillId="3" borderId="3" xfId="0" applyNumberFormat="1" applyFont="1" applyFill="1" applyBorder="1" applyAlignment="1">
      <alignment horizontal="right"/>
    </xf>
    <xf numFmtId="166" fontId="21" fillId="3" borderId="4" xfId="11" applyNumberFormat="1" applyFont="1" applyFill="1" applyBorder="1" applyAlignment="1">
      <alignment horizontal="right" vertical="center"/>
    </xf>
    <xf numFmtId="2" fontId="21" fillId="3" borderId="3" xfId="53" applyNumberFormat="1" applyFont="1" applyFill="1" applyBorder="1" applyAlignment="1">
      <alignment horizontal="right" vertical="center"/>
    </xf>
    <xf numFmtId="2" fontId="21" fillId="3" borderId="3" xfId="44" applyNumberFormat="1" applyFont="1" applyFill="1" applyBorder="1" applyAlignment="1">
      <alignment horizontal="right" vertical="center"/>
    </xf>
    <xf numFmtId="166" fontId="21" fillId="0" borderId="4" xfId="53" applyNumberFormat="1" applyFont="1" applyBorder="1" applyAlignment="1">
      <alignment horizontal="right" vertical="center"/>
    </xf>
    <xf numFmtId="2" fontId="21" fillId="3" borderId="3" xfId="53" applyNumberFormat="1" applyFont="1" applyFill="1" applyBorder="1" applyAlignment="1">
      <alignment horizontal="right"/>
    </xf>
    <xf numFmtId="2" fontId="21" fillId="3" borderId="3" xfId="0" applyNumberFormat="1" applyFont="1" applyFill="1" applyBorder="1" applyAlignment="1" applyProtection="1">
      <alignment horizontal="right"/>
    </xf>
    <xf numFmtId="166" fontId="21" fillId="0" borderId="4" xfId="44" applyNumberFormat="1" applyFont="1" applyBorder="1" applyAlignment="1">
      <alignment horizontal="right" vertical="center"/>
    </xf>
    <xf numFmtId="2" fontId="21" fillId="3" borderId="3" xfId="30" applyNumberFormat="1" applyFont="1" applyFill="1" applyBorder="1" applyAlignment="1">
      <alignment horizontal="right" vertical="center"/>
    </xf>
    <xf numFmtId="166" fontId="21" fillId="0" borderId="4" xfId="30" applyNumberFormat="1" applyFont="1" applyBorder="1" applyAlignment="1">
      <alignment horizontal="right" vertical="center"/>
    </xf>
    <xf numFmtId="2" fontId="21" fillId="3" borderId="3" xfId="69" applyNumberFormat="1" applyFont="1" applyFill="1" applyBorder="1" applyAlignment="1">
      <alignment horizontal="right" vertical="center"/>
    </xf>
    <xf numFmtId="2" fontId="21" fillId="3" borderId="3" xfId="0" applyNumberFormat="1" applyFont="1" applyFill="1" applyBorder="1" applyAlignment="1" applyProtection="1">
      <alignment horizontal="right"/>
      <protection locked="0"/>
    </xf>
    <xf numFmtId="166" fontId="21" fillId="0" borderId="4" xfId="69" applyNumberFormat="1" applyFont="1" applyBorder="1" applyAlignment="1">
      <alignment horizontal="right" vertical="center"/>
    </xf>
    <xf numFmtId="2" fontId="21" fillId="3" borderId="3" xfId="22" applyNumberFormat="1" applyFont="1" applyFill="1" applyBorder="1" applyAlignment="1">
      <alignment horizontal="right" vertical="center"/>
    </xf>
    <xf numFmtId="166" fontId="21" fillId="0" borderId="4" xfId="22" applyNumberFormat="1" applyFont="1" applyBorder="1" applyAlignment="1">
      <alignment horizontal="right" vertical="center"/>
    </xf>
    <xf numFmtId="2" fontId="21" fillId="3" borderId="3" xfId="49" applyNumberFormat="1" applyFont="1" applyFill="1" applyBorder="1" applyAlignment="1">
      <alignment horizontal="right" vertical="center"/>
    </xf>
    <xf numFmtId="2" fontId="21" fillId="3" borderId="3" xfId="0" applyNumberFormat="1" applyFont="1" applyFill="1" applyBorder="1" applyAlignment="1">
      <alignment horizontal="right" vertical="center"/>
    </xf>
    <xf numFmtId="166" fontId="21" fillId="0" borderId="4" xfId="49" applyNumberFormat="1" applyFont="1" applyBorder="1" applyAlignment="1">
      <alignment horizontal="right" vertical="center"/>
    </xf>
    <xf numFmtId="0" fontId="38" fillId="3" borderId="3" xfId="0" applyFont="1" applyFill="1" applyBorder="1"/>
    <xf numFmtId="2" fontId="5" fillId="3" borderId="3" xfId="49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>
      <alignment horizontal="right"/>
    </xf>
    <xf numFmtId="2" fontId="5" fillId="3" borderId="3" xfId="22" applyNumberFormat="1" applyFont="1" applyFill="1" applyBorder="1" applyAlignment="1">
      <alignment horizontal="right" vertical="center"/>
    </xf>
    <xf numFmtId="2" fontId="38" fillId="3" borderId="3" xfId="69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 applyProtection="1">
      <alignment horizontal="right"/>
      <protection locked="0"/>
    </xf>
    <xf numFmtId="166" fontId="14" fillId="0" borderId="4" xfId="69" applyNumberFormat="1" applyFont="1" applyBorder="1" applyAlignment="1">
      <alignment horizontal="right" vertical="center"/>
    </xf>
    <xf numFmtId="166" fontId="38" fillId="0" borderId="4" xfId="69" applyNumberFormat="1" applyFont="1" applyBorder="1" applyAlignment="1">
      <alignment horizontal="right" vertical="center"/>
    </xf>
    <xf numFmtId="2" fontId="5" fillId="3" borderId="3" xfId="30" applyNumberFormat="1" applyFont="1" applyFill="1" applyBorder="1" applyAlignment="1">
      <alignment horizontal="right" vertical="center"/>
    </xf>
    <xf numFmtId="166" fontId="11" fillId="0" borderId="4" xfId="30" applyNumberFormat="1" applyFont="1" applyBorder="1" applyAlignment="1">
      <alignment horizontal="right" vertical="center"/>
    </xf>
    <xf numFmtId="166" fontId="5" fillId="0" borderId="4" xfId="30" applyNumberFormat="1" applyFont="1" applyBorder="1" applyAlignment="1">
      <alignment horizontal="right" vertical="center"/>
    </xf>
    <xf numFmtId="2" fontId="5" fillId="3" borderId="3" xfId="44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 applyProtection="1">
      <alignment horizontal="right"/>
    </xf>
    <xf numFmtId="166" fontId="11" fillId="0" borderId="4" xfId="44" applyNumberFormat="1" applyFont="1" applyBorder="1" applyAlignment="1">
      <alignment horizontal="right" vertical="center"/>
    </xf>
    <xf numFmtId="166" fontId="5" fillId="0" borderId="4" xfId="44" applyNumberFormat="1" applyFont="1" applyBorder="1" applyAlignment="1">
      <alignment horizontal="right" vertical="center"/>
    </xf>
    <xf numFmtId="2" fontId="5" fillId="3" borderId="3" xfId="53" applyNumberFormat="1" applyFont="1" applyFill="1" applyBorder="1" applyAlignment="1">
      <alignment horizontal="right"/>
    </xf>
    <xf numFmtId="2" fontId="5" fillId="3" borderId="3" xfId="53" applyNumberFormat="1" applyFont="1" applyFill="1" applyBorder="1" applyAlignment="1">
      <alignment horizontal="right" vertical="center"/>
    </xf>
    <xf numFmtId="166" fontId="11" fillId="0" borderId="4" xfId="53" applyNumberFormat="1" applyFont="1" applyBorder="1" applyAlignment="1">
      <alignment horizontal="right" vertical="center"/>
    </xf>
    <xf numFmtId="166" fontId="5" fillId="0" borderId="4" xfId="53" applyNumberFormat="1" applyFont="1" applyBorder="1" applyAlignment="1">
      <alignment horizontal="right" vertical="center"/>
    </xf>
    <xf numFmtId="2" fontId="5" fillId="3" borderId="3" xfId="11" applyNumberFormat="1" applyFont="1" applyFill="1" applyBorder="1" applyAlignment="1">
      <alignment horizontal="right" vertical="center"/>
    </xf>
    <xf numFmtId="166" fontId="11" fillId="3" borderId="4" xfId="11" applyNumberFormat="1" applyFont="1" applyFill="1" applyBorder="1" applyAlignment="1">
      <alignment horizontal="right" vertical="center"/>
    </xf>
    <xf numFmtId="166" fontId="5" fillId="3" borderId="4" xfId="11" applyNumberFormat="1" applyFont="1" applyFill="1" applyBorder="1" applyAlignment="1">
      <alignment horizontal="right" vertical="center"/>
    </xf>
    <xf numFmtId="166" fontId="5" fillId="0" borderId="4" xfId="11" applyNumberFormat="1" applyFont="1" applyBorder="1" applyAlignment="1">
      <alignment horizontal="right" vertical="center"/>
    </xf>
    <xf numFmtId="166" fontId="11" fillId="0" borderId="4" xfId="11" applyNumberFormat="1" applyFont="1" applyBorder="1" applyAlignment="1">
      <alignment horizontal="right" vertical="center"/>
    </xf>
    <xf numFmtId="1" fontId="38" fillId="0" borderId="3" xfId="0" applyNumberFormat="1" applyFont="1" applyBorder="1" applyAlignment="1">
      <alignment horizontal="right" vertical="top" wrapText="1"/>
    </xf>
    <xf numFmtId="1" fontId="38" fillId="0" borderId="4" xfId="0" applyNumberFormat="1" applyFont="1" applyBorder="1" applyAlignment="1">
      <alignment horizontal="right" vertical="top" wrapText="1"/>
    </xf>
    <xf numFmtId="1" fontId="38" fillId="0" borderId="4" xfId="0" applyNumberFormat="1" applyFont="1" applyBorder="1" applyAlignment="1">
      <alignment horizontal="right" vertical="top"/>
    </xf>
    <xf numFmtId="1" fontId="38" fillId="0" borderId="3" xfId="0" applyNumberFormat="1" applyFont="1" applyBorder="1" applyAlignment="1">
      <alignment horizontal="right" vertical="top"/>
    </xf>
    <xf numFmtId="2" fontId="49" fillId="0" borderId="3" xfId="43" applyNumberFormat="1" applyFont="1" applyBorder="1" applyAlignment="1">
      <alignment horizontal="right" vertical="center"/>
    </xf>
    <xf numFmtId="2" fontId="49" fillId="0" borderId="18" xfId="43" applyNumberFormat="1" applyFont="1" applyBorder="1" applyAlignment="1">
      <alignment horizontal="right" vertical="center"/>
    </xf>
    <xf numFmtId="1" fontId="38" fillId="0" borderId="4" xfId="0" applyNumberFormat="1" applyFont="1" applyBorder="1" applyAlignment="1">
      <alignment horizontal="right"/>
    </xf>
    <xf numFmtId="1" fontId="38" fillId="0" borderId="30" xfId="0" applyNumberFormat="1" applyFont="1" applyBorder="1" applyAlignment="1">
      <alignment horizontal="right"/>
    </xf>
    <xf numFmtId="2" fontId="49" fillId="0" borderId="3" xfId="59" applyNumberFormat="1" applyFont="1" applyFill="1" applyBorder="1" applyAlignment="1">
      <alignment horizontal="right" vertical="center"/>
    </xf>
    <xf numFmtId="2" fontId="49" fillId="0" borderId="3" xfId="59" applyNumberFormat="1" applyFont="1" applyBorder="1" applyAlignment="1">
      <alignment horizontal="right" vertical="center"/>
    </xf>
    <xf numFmtId="2" fontId="49" fillId="0" borderId="2" xfId="59" applyNumberFormat="1" applyFont="1" applyBorder="1" applyAlignment="1">
      <alignment horizontal="right" vertical="center"/>
    </xf>
    <xf numFmtId="2" fontId="49" fillId="0" borderId="18" xfId="59" applyNumberFormat="1" applyFont="1" applyBorder="1" applyAlignment="1">
      <alignment horizontal="right" vertical="center"/>
    </xf>
    <xf numFmtId="2" fontId="49" fillId="0" borderId="3" xfId="0" applyNumberFormat="1" applyFont="1" applyFill="1" applyBorder="1" applyAlignment="1" applyProtection="1">
      <alignment horizontal="right"/>
      <protection locked="0"/>
    </xf>
    <xf numFmtId="2" fontId="49" fillId="0" borderId="3" xfId="46" applyNumberFormat="1" applyFont="1" applyFill="1" applyBorder="1" applyAlignment="1">
      <alignment horizontal="right" vertical="center"/>
    </xf>
    <xf numFmtId="2" fontId="49" fillId="0" borderId="3" xfId="0" applyNumberFormat="1" applyFont="1" applyBorder="1" applyAlignment="1" applyProtection="1">
      <alignment horizontal="right"/>
      <protection locked="0"/>
    </xf>
    <xf numFmtId="2" fontId="49" fillId="0" borderId="3" xfId="46" applyNumberFormat="1" applyFont="1" applyBorder="1" applyAlignment="1">
      <alignment horizontal="right" vertical="center"/>
    </xf>
    <xf numFmtId="2" fontId="49" fillId="0" borderId="2" xfId="0" applyNumberFormat="1" applyFont="1" applyBorder="1" applyAlignment="1" applyProtection="1">
      <alignment horizontal="right"/>
      <protection locked="0"/>
    </xf>
    <xf numFmtId="2" fontId="49" fillId="0" borderId="18" xfId="46" applyNumberFormat="1" applyFont="1" applyBorder="1" applyAlignment="1">
      <alignment horizontal="right" vertical="center"/>
    </xf>
    <xf numFmtId="166" fontId="14" fillId="0" borderId="4" xfId="43" applyNumberFormat="1" applyFont="1" applyBorder="1" applyAlignment="1">
      <alignment horizontal="right" vertical="center"/>
    </xf>
    <xf numFmtId="166" fontId="38" fillId="0" borderId="3" xfId="43" applyNumberFormat="1" applyFont="1" applyBorder="1" applyAlignment="1">
      <alignment horizontal="right" vertical="center"/>
    </xf>
    <xf numFmtId="166" fontId="14" fillId="0" borderId="4" xfId="59" applyNumberFormat="1" applyFont="1" applyBorder="1" applyAlignment="1">
      <alignment horizontal="right" vertical="center"/>
    </xf>
    <xf numFmtId="166" fontId="38" fillId="0" borderId="3" xfId="59" applyNumberFormat="1" applyFont="1" applyBorder="1" applyAlignment="1">
      <alignment horizontal="right" vertical="center"/>
    </xf>
    <xf numFmtId="166" fontId="14" fillId="0" borderId="4" xfId="46" applyNumberFormat="1" applyFont="1" applyBorder="1" applyAlignment="1">
      <alignment horizontal="right" vertical="center"/>
    </xf>
    <xf numFmtId="166" fontId="38" fillId="0" borderId="3" xfId="46" applyNumberFormat="1" applyFont="1" applyBorder="1" applyAlignment="1">
      <alignment horizontal="right" vertical="center"/>
    </xf>
    <xf numFmtId="2" fontId="49" fillId="0" borderId="3" xfId="66" applyNumberFormat="1" applyFont="1" applyFill="1" applyBorder="1" applyAlignment="1">
      <alignment horizontal="right" vertical="center"/>
    </xf>
    <xf numFmtId="2" fontId="49" fillId="0" borderId="3" xfId="66" applyNumberFormat="1" applyFont="1" applyBorder="1" applyAlignment="1">
      <alignment horizontal="right" vertical="center"/>
    </xf>
    <xf numFmtId="2" fontId="49" fillId="0" borderId="18" xfId="66" applyNumberFormat="1" applyFont="1" applyBorder="1" applyAlignment="1">
      <alignment horizontal="right" vertical="center"/>
    </xf>
    <xf numFmtId="166" fontId="14" fillId="0" borderId="4" xfId="66" applyNumberFormat="1" applyFont="1" applyBorder="1" applyAlignment="1">
      <alignment horizontal="right" vertical="center"/>
    </xf>
    <xf numFmtId="166" fontId="38" fillId="0" borderId="3" xfId="66" applyNumberFormat="1" applyFont="1" applyBorder="1" applyAlignment="1">
      <alignment horizontal="right" vertical="center"/>
    </xf>
    <xf numFmtId="2" fontId="49" fillId="0" borderId="3" xfId="40" applyNumberFormat="1" applyFont="1" applyFill="1" applyBorder="1" applyAlignment="1">
      <alignment horizontal="right" vertical="center"/>
    </xf>
    <xf numFmtId="2" fontId="49" fillId="0" borderId="3" xfId="40" applyNumberFormat="1" applyFont="1" applyBorder="1" applyAlignment="1">
      <alignment horizontal="right" vertical="center"/>
    </xf>
    <xf numFmtId="2" fontId="49" fillId="0" borderId="29" xfId="0" applyNumberFormat="1" applyFont="1" applyBorder="1" applyAlignment="1" applyProtection="1">
      <alignment horizontal="right"/>
      <protection locked="0"/>
    </xf>
    <xf numFmtId="2" fontId="49" fillId="0" borderId="18" xfId="40" applyNumberFormat="1" applyFont="1" applyBorder="1" applyAlignment="1">
      <alignment horizontal="right" vertical="center"/>
    </xf>
    <xf numFmtId="166" fontId="14" fillId="0" borderId="4" xfId="40" applyNumberFormat="1" applyFont="1" applyBorder="1" applyAlignment="1">
      <alignment horizontal="right" vertical="center"/>
    </xf>
    <xf numFmtId="166" fontId="38" fillId="0" borderId="3" xfId="40" applyNumberFormat="1" applyFont="1" applyBorder="1" applyAlignment="1">
      <alignment horizontal="right" vertical="center"/>
    </xf>
    <xf numFmtId="166" fontId="14" fillId="0" borderId="4" xfId="22" applyNumberFormat="1" applyFont="1" applyBorder="1" applyAlignment="1">
      <alignment horizontal="right" vertical="center"/>
    </xf>
    <xf numFmtId="166" fontId="38" fillId="0" borderId="4" xfId="22" applyNumberFormat="1" applyFont="1" applyBorder="1" applyAlignment="1">
      <alignment horizontal="right" vertical="center"/>
    </xf>
    <xf numFmtId="166" fontId="14" fillId="0" borderId="4" xfId="49" applyNumberFormat="1" applyFont="1" applyBorder="1" applyAlignment="1">
      <alignment horizontal="right" vertical="center"/>
    </xf>
    <xf numFmtId="166" fontId="38" fillId="0" borderId="4" xfId="49" applyNumberFormat="1" applyFont="1" applyBorder="1" applyAlignment="1">
      <alignment horizontal="right" vertical="center"/>
    </xf>
    <xf numFmtId="2" fontId="38" fillId="3" borderId="3" xfId="36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 vertical="center"/>
    </xf>
    <xf numFmtId="166" fontId="38" fillId="3" borderId="3" xfId="36" applyNumberFormat="1" applyFont="1" applyFill="1" applyBorder="1" applyAlignment="1">
      <alignment horizontal="right" vertical="center"/>
    </xf>
    <xf numFmtId="166" fontId="14" fillId="3" borderId="3" xfId="36" applyNumberFormat="1" applyFont="1" applyFill="1" applyBorder="1" applyAlignment="1">
      <alignment horizontal="right" vertical="center"/>
    </xf>
    <xf numFmtId="2" fontId="5" fillId="3" borderId="3" xfId="67" applyNumberFormat="1" applyFont="1" applyFill="1" applyBorder="1" applyAlignment="1">
      <alignment horizontal="right" vertical="center"/>
    </xf>
    <xf numFmtId="166" fontId="5" fillId="3" borderId="3" xfId="67" applyNumberFormat="1" applyFont="1" applyFill="1" applyBorder="1" applyAlignment="1">
      <alignment horizontal="right" vertical="center"/>
    </xf>
    <xf numFmtId="2" fontId="38" fillId="3" borderId="3" xfId="67" applyNumberFormat="1" applyFont="1" applyFill="1" applyBorder="1" applyAlignment="1">
      <alignment horizontal="right" vertical="center"/>
    </xf>
    <xf numFmtId="166" fontId="38" fillId="3" borderId="3" xfId="67" applyNumberFormat="1" applyFont="1" applyFill="1" applyBorder="1" applyAlignment="1">
      <alignment horizontal="right" vertical="center"/>
    </xf>
    <xf numFmtId="166" fontId="14" fillId="3" borderId="3" xfId="67" applyNumberFormat="1" applyFont="1" applyFill="1" applyBorder="1" applyAlignment="1">
      <alignment horizontal="right" vertical="center"/>
    </xf>
    <xf numFmtId="166" fontId="38" fillId="0" borderId="4" xfId="67" applyNumberFormat="1" applyFont="1" applyBorder="1" applyAlignment="1">
      <alignment horizontal="right" vertical="center"/>
    </xf>
    <xf numFmtId="166" fontId="14" fillId="0" borderId="4" xfId="67" applyNumberFormat="1" applyFont="1" applyBorder="1" applyAlignment="1">
      <alignment horizontal="right" vertical="center"/>
    </xf>
    <xf numFmtId="166" fontId="21" fillId="0" borderId="2" xfId="28" applyNumberFormat="1" applyFont="1" applyBorder="1" applyAlignment="1">
      <alignment horizontal="right" vertical="center"/>
    </xf>
    <xf numFmtId="2" fontId="38" fillId="3" borderId="3" xfId="28" applyNumberFormat="1" applyFont="1" applyFill="1" applyBorder="1" applyAlignment="1">
      <alignment horizontal="right" vertical="center"/>
    </xf>
    <xf numFmtId="166" fontId="38" fillId="3" borderId="3" xfId="28" applyNumberFormat="1" applyFont="1" applyFill="1" applyBorder="1" applyAlignment="1">
      <alignment horizontal="right" vertical="center"/>
    </xf>
    <xf numFmtId="166" fontId="14" fillId="3" borderId="3" xfId="28" applyNumberFormat="1" applyFont="1" applyFill="1" applyBorder="1" applyAlignment="1">
      <alignment horizontal="right" vertical="center"/>
    </xf>
    <xf numFmtId="2" fontId="38" fillId="3" borderId="3" xfId="30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/>
    </xf>
    <xf numFmtId="166" fontId="38" fillId="3" borderId="3" xfId="30" applyNumberFormat="1" applyFont="1" applyFill="1" applyBorder="1" applyAlignment="1">
      <alignment horizontal="right" vertical="center"/>
    </xf>
    <xf numFmtId="166" fontId="14" fillId="3" borderId="3" xfId="30" applyNumberFormat="1" applyFont="1" applyFill="1" applyBorder="1" applyAlignment="1">
      <alignment horizontal="right" vertical="center"/>
    </xf>
    <xf numFmtId="2" fontId="38" fillId="3" borderId="3" xfId="37" applyNumberFormat="1" applyFont="1" applyFill="1" applyBorder="1" applyAlignment="1">
      <alignment horizontal="right" vertical="center"/>
    </xf>
    <xf numFmtId="166" fontId="38" fillId="3" borderId="3" xfId="37" applyNumberFormat="1" applyFont="1" applyFill="1" applyBorder="1" applyAlignment="1">
      <alignment horizontal="right" vertical="center"/>
    </xf>
    <xf numFmtId="166" fontId="14" fillId="3" borderId="3" xfId="37" applyNumberFormat="1" applyFont="1" applyFill="1" applyBorder="1" applyAlignment="1">
      <alignment horizontal="right" vertical="center"/>
    </xf>
    <xf numFmtId="2" fontId="38" fillId="3" borderId="3" xfId="29" applyNumberFormat="1" applyFont="1" applyFill="1" applyBorder="1" applyAlignment="1">
      <alignment horizontal="right" vertical="center"/>
    </xf>
    <xf numFmtId="166" fontId="38" fillId="3" borderId="3" xfId="29" applyNumberFormat="1" applyFont="1" applyFill="1" applyBorder="1" applyAlignment="1">
      <alignment horizontal="right" vertical="center"/>
    </xf>
    <xf numFmtId="166" fontId="14" fillId="3" borderId="3" xfId="29" applyNumberFormat="1" applyFont="1" applyFill="1" applyBorder="1" applyAlignment="1">
      <alignment horizontal="right" vertical="center"/>
    </xf>
    <xf numFmtId="2" fontId="38" fillId="3" borderId="3" xfId="34" applyNumberFormat="1" applyFont="1" applyFill="1" applyBorder="1" applyAlignment="1">
      <alignment horizontal="right" vertical="center"/>
    </xf>
    <xf numFmtId="166" fontId="38" fillId="3" borderId="3" xfId="34" applyNumberFormat="1" applyFont="1" applyFill="1" applyBorder="1" applyAlignment="1">
      <alignment horizontal="right" vertical="center"/>
    </xf>
    <xf numFmtId="166" fontId="14" fillId="3" borderId="3" xfId="34" applyNumberFormat="1" applyFont="1" applyFill="1" applyBorder="1" applyAlignment="1">
      <alignment horizontal="right" vertical="center"/>
    </xf>
    <xf numFmtId="2" fontId="38" fillId="3" borderId="3" xfId="39" applyNumberFormat="1" applyFont="1" applyFill="1" applyBorder="1" applyAlignment="1">
      <alignment horizontal="right" vertical="center"/>
    </xf>
    <xf numFmtId="166" fontId="38" fillId="3" borderId="3" xfId="39" applyNumberFormat="1" applyFont="1" applyFill="1" applyBorder="1" applyAlignment="1">
      <alignment horizontal="right" vertical="center"/>
    </xf>
    <xf numFmtId="166" fontId="14" fillId="3" borderId="3" xfId="39" applyNumberFormat="1" applyFont="1" applyFill="1" applyBorder="1" applyAlignment="1">
      <alignment horizontal="right" vertical="center"/>
    </xf>
    <xf numFmtId="2" fontId="38" fillId="3" borderId="3" xfId="50" applyNumberFormat="1" applyFont="1" applyFill="1" applyBorder="1" applyAlignment="1">
      <alignment horizontal="right" vertical="center"/>
    </xf>
    <xf numFmtId="166" fontId="38" fillId="3" borderId="3" xfId="50" applyNumberFormat="1" applyFont="1" applyFill="1" applyBorder="1" applyAlignment="1">
      <alignment horizontal="right" vertical="center"/>
    </xf>
    <xf numFmtId="166" fontId="14" fillId="3" borderId="3" xfId="50" applyNumberFormat="1" applyFont="1" applyFill="1" applyBorder="1" applyAlignment="1">
      <alignment horizontal="right" vertical="center"/>
    </xf>
    <xf numFmtId="2" fontId="38" fillId="3" borderId="3" xfId="54" applyNumberFormat="1" applyFont="1" applyFill="1" applyBorder="1" applyAlignment="1">
      <alignment horizontal="right" vertical="center"/>
    </xf>
    <xf numFmtId="166" fontId="38" fillId="3" borderId="3" xfId="54" applyNumberFormat="1" applyFont="1" applyFill="1" applyBorder="1" applyAlignment="1">
      <alignment horizontal="right" vertical="center"/>
    </xf>
    <xf numFmtId="166" fontId="14" fillId="3" borderId="3" xfId="54" applyNumberFormat="1" applyFont="1" applyFill="1" applyBorder="1" applyAlignment="1">
      <alignment horizontal="right" vertical="center"/>
    </xf>
    <xf numFmtId="0" fontId="38" fillId="3" borderId="3" xfId="35" applyFont="1" applyFill="1" applyBorder="1" applyAlignment="1">
      <alignment horizontal="center" vertical="center"/>
    </xf>
    <xf numFmtId="2" fontId="38" fillId="3" borderId="3" xfId="35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 vertical="center" wrapText="1"/>
    </xf>
    <xf numFmtId="166" fontId="38" fillId="3" borderId="3" xfId="35" applyNumberFormat="1" applyFont="1" applyFill="1" applyBorder="1" applyAlignment="1">
      <alignment horizontal="right" vertical="center"/>
    </xf>
    <xf numFmtId="166" fontId="14" fillId="3" borderId="3" xfId="35" applyNumberFormat="1" applyFont="1" applyFill="1" applyBorder="1" applyAlignment="1">
      <alignment horizontal="right" vertical="center"/>
    </xf>
    <xf numFmtId="2" fontId="38" fillId="3" borderId="3" xfId="58" applyNumberFormat="1" applyFont="1" applyFill="1" applyBorder="1" applyAlignment="1">
      <alignment horizontal="right" vertical="center"/>
    </xf>
    <xf numFmtId="166" fontId="38" fillId="3" borderId="3" xfId="58" applyNumberFormat="1" applyFont="1" applyFill="1" applyBorder="1" applyAlignment="1">
      <alignment horizontal="right" vertical="center"/>
    </xf>
    <xf numFmtId="166" fontId="14" fillId="3" borderId="3" xfId="58" applyNumberFormat="1" applyFont="1" applyFill="1" applyBorder="1" applyAlignment="1">
      <alignment horizontal="right" vertical="center"/>
    </xf>
    <xf numFmtId="2" fontId="21" fillId="0" borderId="6" xfId="0" applyNumberFormat="1" applyFont="1" applyBorder="1" applyAlignment="1">
      <alignment horizontal="right" vertical="center" wrapText="1"/>
    </xf>
    <xf numFmtId="2" fontId="38" fillId="3" borderId="3" xfId="41" applyNumberFormat="1" applyFont="1" applyFill="1" applyBorder="1" applyAlignment="1">
      <alignment horizontal="right" vertical="center"/>
    </xf>
    <xf numFmtId="166" fontId="14" fillId="3" borderId="3" xfId="41" applyNumberFormat="1" applyFont="1" applyFill="1" applyBorder="1" applyAlignment="1">
      <alignment horizontal="right" vertical="center"/>
    </xf>
    <xf numFmtId="166" fontId="38" fillId="3" borderId="3" xfId="41" applyNumberFormat="1" applyFont="1" applyFill="1" applyBorder="1" applyAlignment="1">
      <alignment horizontal="right" vertical="center"/>
    </xf>
    <xf numFmtId="2" fontId="38" fillId="3" borderId="3" xfId="63" applyNumberFormat="1" applyFont="1" applyFill="1" applyBorder="1" applyAlignment="1">
      <alignment horizontal="right" vertical="center"/>
    </xf>
    <xf numFmtId="166" fontId="38" fillId="3" borderId="3" xfId="63" applyNumberFormat="1" applyFont="1" applyFill="1" applyBorder="1" applyAlignment="1">
      <alignment horizontal="right" vertical="center"/>
    </xf>
    <xf numFmtId="166" fontId="14" fillId="3" borderId="3" xfId="63" applyNumberFormat="1" applyFont="1" applyFill="1" applyBorder="1" applyAlignment="1">
      <alignment horizontal="right" vertical="center"/>
    </xf>
    <xf numFmtId="2" fontId="38" fillId="3" borderId="3" xfId="65" applyNumberFormat="1" applyFont="1" applyFill="1" applyBorder="1" applyAlignment="1">
      <alignment horizontal="right" vertical="center"/>
    </xf>
    <xf numFmtId="166" fontId="38" fillId="3" borderId="3" xfId="65" applyNumberFormat="1" applyFont="1" applyFill="1" applyBorder="1" applyAlignment="1">
      <alignment horizontal="right" vertical="center"/>
    </xf>
    <xf numFmtId="166" fontId="14" fillId="3" borderId="3" xfId="65" applyNumberFormat="1" applyFont="1" applyFill="1" applyBorder="1" applyAlignment="1">
      <alignment horizontal="right" vertical="center"/>
    </xf>
    <xf numFmtId="2" fontId="38" fillId="3" borderId="3" xfId="21" applyNumberFormat="1" applyFont="1" applyFill="1" applyBorder="1" applyAlignment="1">
      <alignment horizontal="right" vertical="center"/>
    </xf>
    <xf numFmtId="166" fontId="38" fillId="3" borderId="3" xfId="21" applyNumberFormat="1" applyFont="1" applyFill="1" applyBorder="1" applyAlignment="1">
      <alignment horizontal="right" vertical="center"/>
    </xf>
    <xf numFmtId="166" fontId="14" fillId="3" borderId="3" xfId="21" applyNumberFormat="1" applyFont="1" applyFill="1" applyBorder="1" applyAlignment="1">
      <alignment horizontal="right" vertical="center"/>
    </xf>
    <xf numFmtId="166" fontId="21" fillId="0" borderId="4" xfId="23" applyNumberFormat="1" applyFont="1" applyBorder="1" applyAlignment="1">
      <alignment horizontal="right" vertical="center"/>
    </xf>
    <xf numFmtId="2" fontId="38" fillId="3" borderId="3" xfId="23" applyNumberFormat="1" applyFont="1" applyFill="1" applyBorder="1" applyAlignment="1">
      <alignment horizontal="right" vertical="center"/>
    </xf>
    <xf numFmtId="166" fontId="14" fillId="0" borderId="4" xfId="23" applyNumberFormat="1" applyFont="1" applyBorder="1" applyAlignment="1">
      <alignment horizontal="right" vertical="center"/>
    </xf>
    <xf numFmtId="166" fontId="38" fillId="0" borderId="4" xfId="23" applyNumberFormat="1" applyFont="1" applyBorder="1" applyAlignment="1">
      <alignment horizontal="right" vertical="center"/>
    </xf>
    <xf numFmtId="2" fontId="38" fillId="3" borderId="3" xfId="64" applyNumberFormat="1" applyFont="1" applyFill="1" applyBorder="1" applyAlignment="1">
      <alignment horizontal="right" vertical="center"/>
    </xf>
    <xf numFmtId="166" fontId="38" fillId="3" borderId="3" xfId="64" applyNumberFormat="1" applyFont="1" applyFill="1" applyBorder="1" applyAlignment="1">
      <alignment horizontal="right" vertical="center"/>
    </xf>
    <xf numFmtId="166" fontId="14" fillId="3" borderId="3" xfId="64" applyNumberFormat="1" applyFont="1" applyFill="1" applyBorder="1" applyAlignment="1">
      <alignment horizontal="right" vertical="center"/>
    </xf>
    <xf numFmtId="2" fontId="38" fillId="3" borderId="3" xfId="60" applyNumberFormat="1" applyFont="1" applyFill="1" applyBorder="1" applyAlignment="1">
      <alignment horizontal="right" vertical="center"/>
    </xf>
    <xf numFmtId="166" fontId="38" fillId="3" borderId="3" xfId="60" applyNumberFormat="1" applyFont="1" applyFill="1" applyBorder="1" applyAlignment="1">
      <alignment horizontal="right" vertical="center"/>
    </xf>
    <xf numFmtId="166" fontId="14" fillId="3" borderId="3" xfId="60" applyNumberFormat="1" applyFont="1" applyFill="1" applyBorder="1" applyAlignment="1">
      <alignment horizontal="right" vertical="center"/>
    </xf>
    <xf numFmtId="166" fontId="38" fillId="3" borderId="3" xfId="60" applyNumberFormat="1" applyFont="1" applyFill="1" applyBorder="1" applyAlignment="1">
      <alignment horizontal="right" vertical="center" wrapText="1"/>
    </xf>
    <xf numFmtId="2" fontId="38" fillId="3" borderId="3" xfId="56" applyNumberFormat="1" applyFont="1" applyFill="1" applyBorder="1" applyAlignment="1">
      <alignment horizontal="right" vertical="center"/>
    </xf>
    <xf numFmtId="166" fontId="38" fillId="3" borderId="3" xfId="56" applyNumberFormat="1" applyFont="1" applyFill="1" applyBorder="1" applyAlignment="1">
      <alignment horizontal="right" vertical="center"/>
    </xf>
    <xf numFmtId="166" fontId="14" fillId="3" borderId="3" xfId="56" applyNumberFormat="1" applyFont="1" applyFill="1" applyBorder="1" applyAlignment="1">
      <alignment horizontal="right" vertical="center"/>
    </xf>
    <xf numFmtId="166" fontId="21" fillId="0" borderId="2" xfId="56" applyNumberFormat="1" applyFont="1" applyBorder="1" applyAlignment="1">
      <alignment horizontal="right" vertical="center"/>
    </xf>
    <xf numFmtId="2" fontId="38" fillId="3" borderId="3" xfId="62" applyNumberFormat="1" applyFont="1" applyFill="1" applyBorder="1" applyAlignment="1">
      <alignment horizontal="right" vertical="center"/>
    </xf>
    <xf numFmtId="166" fontId="38" fillId="3" borderId="3" xfId="62" applyNumberFormat="1" applyFont="1" applyFill="1" applyBorder="1" applyAlignment="1">
      <alignment horizontal="right" vertical="center"/>
    </xf>
    <xf numFmtId="166" fontId="14" fillId="3" borderId="3" xfId="62" applyNumberFormat="1" applyFont="1" applyFill="1" applyBorder="1" applyAlignment="1">
      <alignment horizontal="right" vertical="center"/>
    </xf>
    <xf numFmtId="2" fontId="38" fillId="3" borderId="3" xfId="55" applyNumberFormat="1" applyFont="1" applyFill="1" applyBorder="1" applyAlignment="1">
      <alignment horizontal="right" vertical="center"/>
    </xf>
    <xf numFmtId="166" fontId="38" fillId="3" borderId="3" xfId="55" applyNumberFormat="1" applyFont="1" applyFill="1" applyBorder="1" applyAlignment="1">
      <alignment horizontal="right" vertical="center"/>
    </xf>
    <xf numFmtId="166" fontId="14" fillId="3" borderId="3" xfId="55" applyNumberFormat="1" applyFont="1" applyFill="1" applyBorder="1" applyAlignment="1">
      <alignment horizontal="right" vertical="center"/>
    </xf>
    <xf numFmtId="2" fontId="38" fillId="3" borderId="3" xfId="68" applyNumberFormat="1" applyFont="1" applyFill="1" applyBorder="1" applyAlignment="1">
      <alignment horizontal="right" vertical="center"/>
    </xf>
    <xf numFmtId="166" fontId="38" fillId="3" borderId="3" xfId="68" applyNumberFormat="1" applyFont="1" applyFill="1" applyBorder="1" applyAlignment="1">
      <alignment horizontal="right" vertical="center"/>
    </xf>
    <xf numFmtId="166" fontId="14" fillId="3" borderId="3" xfId="68" applyNumberFormat="1" applyFont="1" applyFill="1" applyBorder="1" applyAlignment="1">
      <alignment horizontal="right" vertical="center"/>
    </xf>
    <xf numFmtId="2" fontId="38" fillId="3" borderId="3" xfId="51" applyNumberFormat="1" applyFont="1" applyFill="1" applyBorder="1" applyAlignment="1">
      <alignment horizontal="right" vertical="center"/>
    </xf>
    <xf numFmtId="166" fontId="38" fillId="3" borderId="3" xfId="51" applyNumberFormat="1" applyFont="1" applyFill="1" applyBorder="1" applyAlignment="1">
      <alignment horizontal="right" vertical="center"/>
    </xf>
    <xf numFmtId="166" fontId="14" fillId="3" borderId="3" xfId="51" applyNumberFormat="1" applyFont="1" applyFill="1" applyBorder="1" applyAlignment="1">
      <alignment horizontal="right" vertical="center"/>
    </xf>
    <xf numFmtId="0" fontId="38" fillId="3" borderId="3" xfId="24" applyFont="1" applyFill="1" applyBorder="1" applyAlignment="1">
      <alignment horizontal="center" vertical="center"/>
    </xf>
    <xf numFmtId="2" fontId="38" fillId="3" borderId="3" xfId="24" applyNumberFormat="1" applyFont="1" applyFill="1" applyBorder="1" applyAlignment="1">
      <alignment horizontal="center" vertical="center"/>
    </xf>
    <xf numFmtId="0" fontId="38" fillId="3" borderId="3" xfId="0" applyFont="1" applyFill="1" applyBorder="1" applyAlignment="1">
      <alignment horizontal="center" vertical="center"/>
    </xf>
    <xf numFmtId="2" fontId="14" fillId="3" borderId="3" xfId="24" applyNumberFormat="1" applyFont="1" applyFill="1" applyBorder="1" applyAlignment="1">
      <alignment horizontal="right" vertical="center"/>
    </xf>
    <xf numFmtId="0" fontId="38" fillId="3" borderId="3" xfId="9" applyFont="1" applyFill="1" applyBorder="1" applyAlignment="1">
      <alignment horizontal="center" vertical="center"/>
    </xf>
    <xf numFmtId="2" fontId="38" fillId="3" borderId="3" xfId="9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 applyProtection="1"/>
    <xf numFmtId="2" fontId="38" fillId="3" borderId="3" xfId="0" applyNumberFormat="1" applyFont="1" applyFill="1" applyBorder="1" applyAlignment="1" applyProtection="1">
      <alignment horizontal="center"/>
    </xf>
    <xf numFmtId="2" fontId="14" fillId="3" borderId="3" xfId="9" applyNumberFormat="1" applyFont="1" applyFill="1" applyBorder="1" applyAlignment="1">
      <alignment horizontal="right" vertical="center"/>
    </xf>
    <xf numFmtId="0" fontId="38" fillId="3" borderId="3" xfId="10" applyFont="1" applyFill="1" applyBorder="1" applyAlignment="1">
      <alignment horizontal="center" vertical="center"/>
    </xf>
    <xf numFmtId="2" fontId="38" fillId="3" borderId="3" xfId="10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 applyAlignment="1">
      <alignment horizontal="center"/>
    </xf>
    <xf numFmtId="2" fontId="14" fillId="3" borderId="3" xfId="10" applyNumberFormat="1" applyFont="1" applyFill="1" applyBorder="1" applyAlignment="1">
      <alignment horizontal="right" vertical="center"/>
    </xf>
    <xf numFmtId="0" fontId="38" fillId="3" borderId="3" xfId="33" applyFont="1" applyFill="1" applyBorder="1" applyAlignment="1">
      <alignment horizontal="center" vertical="center"/>
    </xf>
    <xf numFmtId="2" fontId="38" fillId="3" borderId="3" xfId="33" applyNumberFormat="1" applyFont="1" applyFill="1" applyBorder="1" applyAlignment="1">
      <alignment horizontal="center" vertical="center"/>
    </xf>
    <xf numFmtId="2" fontId="14" fillId="3" borderId="3" xfId="33" applyNumberFormat="1" applyFont="1" applyFill="1" applyBorder="1" applyAlignment="1">
      <alignment horizontal="right" vertical="center"/>
    </xf>
    <xf numFmtId="0" fontId="38" fillId="3" borderId="3" xfId="25" applyFont="1" applyFill="1" applyBorder="1" applyAlignment="1">
      <alignment horizontal="center" vertical="center"/>
    </xf>
    <xf numFmtId="2" fontId="38" fillId="3" borderId="3" xfId="25" applyNumberFormat="1" applyFont="1" applyFill="1" applyBorder="1" applyAlignment="1">
      <alignment horizontal="center" vertical="center"/>
    </xf>
    <xf numFmtId="2" fontId="38" fillId="3" borderId="3" xfId="25" applyNumberFormat="1" applyFont="1" applyFill="1" applyBorder="1" applyAlignment="1">
      <alignment horizontal="right" vertical="center"/>
    </xf>
    <xf numFmtId="2" fontId="14" fillId="3" borderId="3" xfId="25" applyNumberFormat="1" applyFont="1" applyFill="1" applyBorder="1" applyAlignment="1">
      <alignment horizontal="right" vertical="center"/>
    </xf>
    <xf numFmtId="0" fontId="38" fillId="3" borderId="3" xfId="26" applyFont="1" applyFill="1" applyBorder="1" applyAlignment="1">
      <alignment horizontal="center" vertical="center"/>
    </xf>
    <xf numFmtId="2" fontId="38" fillId="3" borderId="3" xfId="26" applyNumberFormat="1" applyFont="1" applyFill="1" applyBorder="1" applyAlignment="1">
      <alignment horizontal="center" vertical="center"/>
    </xf>
    <xf numFmtId="2" fontId="14" fillId="3" borderId="3" xfId="26" applyNumberFormat="1" applyFont="1" applyFill="1" applyBorder="1" applyAlignment="1">
      <alignment horizontal="right" vertical="center"/>
    </xf>
    <xf numFmtId="0" fontId="38" fillId="3" borderId="3" xfId="8" applyFont="1" applyFill="1" applyBorder="1" applyAlignment="1">
      <alignment horizontal="center" vertical="center"/>
    </xf>
    <xf numFmtId="2" fontId="38" fillId="3" borderId="3" xfId="8" applyNumberFormat="1" applyFont="1" applyFill="1" applyBorder="1" applyAlignment="1">
      <alignment horizontal="center" vertical="center"/>
    </xf>
    <xf numFmtId="2" fontId="14" fillId="3" borderId="3" xfId="8" applyNumberFormat="1" applyFont="1" applyFill="1" applyBorder="1" applyAlignment="1">
      <alignment horizontal="right" vertical="center"/>
    </xf>
    <xf numFmtId="0" fontId="21" fillId="0" borderId="2" xfId="8" applyFont="1" applyBorder="1" applyAlignment="1">
      <alignment horizontal="center" vertical="center"/>
    </xf>
    <xf numFmtId="0" fontId="38" fillId="3" borderId="3" xfId="13" applyFont="1" applyFill="1" applyBorder="1" applyAlignment="1">
      <alignment horizontal="center" vertical="center"/>
    </xf>
    <xf numFmtId="2" fontId="38" fillId="3" borderId="3" xfId="13" applyNumberFormat="1" applyFont="1" applyFill="1" applyBorder="1" applyAlignment="1">
      <alignment horizontal="center" vertical="center"/>
    </xf>
    <xf numFmtId="2" fontId="14" fillId="3" borderId="3" xfId="13" applyNumberFormat="1" applyFont="1" applyFill="1" applyBorder="1" applyAlignment="1">
      <alignment horizontal="right" vertical="center"/>
    </xf>
    <xf numFmtId="0" fontId="38" fillId="3" borderId="3" xfId="15" applyFont="1" applyFill="1" applyBorder="1" applyAlignment="1">
      <alignment horizontal="center" vertical="center"/>
    </xf>
    <xf numFmtId="2" fontId="38" fillId="3" borderId="3" xfId="15" applyNumberFormat="1" applyFont="1" applyFill="1" applyBorder="1" applyAlignment="1">
      <alignment horizontal="center" vertical="center"/>
    </xf>
    <xf numFmtId="2" fontId="14" fillId="3" borderId="3" xfId="15" applyNumberFormat="1" applyFont="1" applyFill="1" applyBorder="1" applyAlignment="1">
      <alignment horizontal="right" vertical="center"/>
    </xf>
    <xf numFmtId="0" fontId="21" fillId="0" borderId="31" xfId="0" applyFont="1" applyBorder="1" applyAlignment="1">
      <alignment horizontal="center" vertical="center"/>
    </xf>
    <xf numFmtId="0" fontId="21" fillId="0" borderId="31" xfId="0" applyFont="1" applyFill="1" applyBorder="1" applyAlignment="1">
      <alignment horizontal="center" vertical="center"/>
    </xf>
    <xf numFmtId="0" fontId="38" fillId="3" borderId="3" xfId="17" applyFont="1" applyFill="1" applyBorder="1" applyAlignment="1">
      <alignment horizontal="center" vertical="center"/>
    </xf>
    <xf numFmtId="2" fontId="38" fillId="3" borderId="3" xfId="17" applyNumberFormat="1" applyFont="1" applyFill="1" applyBorder="1" applyAlignment="1">
      <alignment horizontal="center" vertical="center"/>
    </xf>
    <xf numFmtId="2" fontId="14" fillId="3" borderId="3" xfId="17" applyNumberFormat="1" applyFont="1" applyFill="1" applyBorder="1" applyAlignment="1">
      <alignment horizontal="right" vertical="center"/>
    </xf>
    <xf numFmtId="0" fontId="38" fillId="3" borderId="3" xfId="18" applyFont="1" applyFill="1" applyBorder="1" applyAlignment="1">
      <alignment horizontal="center" vertical="center"/>
    </xf>
    <xf numFmtId="2" fontId="38" fillId="3" borderId="3" xfId="18" applyNumberFormat="1" applyFont="1" applyFill="1" applyBorder="1" applyAlignment="1">
      <alignment horizontal="center" vertical="center"/>
    </xf>
    <xf numFmtId="2" fontId="14" fillId="3" borderId="3" xfId="18" applyNumberFormat="1" applyFont="1" applyFill="1" applyBorder="1" applyAlignment="1">
      <alignment horizontal="right" vertical="center"/>
    </xf>
    <xf numFmtId="0" fontId="5" fillId="3" borderId="1" xfId="18" applyFont="1" applyFill="1" applyBorder="1" applyAlignment="1">
      <alignment horizontal="center"/>
    </xf>
    <xf numFmtId="0" fontId="5" fillId="3" borderId="2" xfId="18" applyFont="1" applyFill="1" applyBorder="1" applyAlignment="1">
      <alignment horizontal="center"/>
    </xf>
    <xf numFmtId="0" fontId="38" fillId="3" borderId="3" xfId="19" applyFont="1" applyFill="1" applyBorder="1" applyAlignment="1">
      <alignment horizontal="center" vertical="center"/>
    </xf>
    <xf numFmtId="2" fontId="38" fillId="3" borderId="3" xfId="19" applyNumberFormat="1" applyFont="1" applyFill="1" applyBorder="1" applyAlignment="1">
      <alignment horizontal="center" vertical="center"/>
    </xf>
    <xf numFmtId="2" fontId="38" fillId="3" borderId="3" xfId="19" applyNumberFormat="1" applyFont="1" applyFill="1" applyBorder="1" applyAlignment="1">
      <alignment horizontal="right" vertical="center"/>
    </xf>
    <xf numFmtId="2" fontId="14" fillId="3" borderId="3" xfId="19" applyNumberFormat="1" applyFont="1" applyFill="1" applyBorder="1" applyAlignment="1">
      <alignment horizontal="right" vertical="center"/>
    </xf>
    <xf numFmtId="0" fontId="38" fillId="3" borderId="3" xfId="20" applyFont="1" applyFill="1" applyBorder="1" applyAlignment="1">
      <alignment horizontal="center" vertical="center"/>
    </xf>
    <xf numFmtId="2" fontId="38" fillId="3" borderId="3" xfId="20" applyNumberFormat="1" applyFont="1" applyFill="1" applyBorder="1" applyAlignment="1">
      <alignment horizontal="center" vertical="center"/>
    </xf>
    <xf numFmtId="2" fontId="14" fillId="3" borderId="3" xfId="20" applyNumberFormat="1" applyFont="1" applyFill="1" applyBorder="1" applyAlignment="1">
      <alignment horizontal="right" vertical="center"/>
    </xf>
    <xf numFmtId="166" fontId="38" fillId="3" borderId="3" xfId="20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/>
    <xf numFmtId="0" fontId="38" fillId="3" borderId="6" xfId="20" applyFont="1" applyFill="1" applyBorder="1" applyAlignment="1">
      <alignment horizontal="center" vertical="center"/>
    </xf>
    <xf numFmtId="2" fontId="38" fillId="3" borderId="6" xfId="20" applyNumberFormat="1" applyFont="1" applyFill="1" applyBorder="1" applyAlignment="1">
      <alignment horizontal="center" vertical="center"/>
    </xf>
    <xf numFmtId="2" fontId="38" fillId="3" borderId="6" xfId="0" applyNumberFormat="1" applyFont="1" applyFill="1" applyBorder="1"/>
    <xf numFmtId="0" fontId="21" fillId="0" borderId="32" xfId="0" applyFont="1" applyBorder="1" applyAlignment="1">
      <alignment horizontal="center" vertical="center"/>
    </xf>
    <xf numFmtId="0" fontId="21" fillId="0" borderId="6" xfId="2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20" applyFont="1" applyFill="1" applyBorder="1" applyAlignment="1">
      <alignment horizontal="center" vertical="center"/>
    </xf>
    <xf numFmtId="166" fontId="38" fillId="3" borderId="3" xfId="20" applyNumberFormat="1" applyFont="1" applyFill="1" applyBorder="1" applyAlignment="1">
      <alignment horizontal="right" vertical="center"/>
    </xf>
    <xf numFmtId="0" fontId="38" fillId="3" borderId="3" xfId="20" applyFont="1" applyFill="1" applyBorder="1" applyAlignment="1">
      <alignment horizontal="right" vertical="center"/>
    </xf>
    <xf numFmtId="2" fontId="38" fillId="3" borderId="3" xfId="20" applyNumberFormat="1" applyFont="1" applyFill="1" applyBorder="1" applyAlignment="1">
      <alignment horizontal="right" vertical="center"/>
    </xf>
    <xf numFmtId="0" fontId="38" fillId="3" borderId="3" xfId="0" applyFont="1" applyFill="1" applyBorder="1" applyAlignment="1">
      <alignment horizontal="right" vertical="center"/>
    </xf>
    <xf numFmtId="2" fontId="21" fillId="0" borderId="31" xfId="0" applyNumberFormat="1" applyFont="1" applyBorder="1" applyAlignment="1">
      <alignment horizontal="center" vertical="center"/>
    </xf>
    <xf numFmtId="2" fontId="21" fillId="0" borderId="31" xfId="0" applyNumberFormat="1" applyFont="1" applyFill="1" applyBorder="1" applyAlignment="1">
      <alignment horizontal="center" vertical="center"/>
    </xf>
    <xf numFmtId="2" fontId="21" fillId="0" borderId="18" xfId="20" applyNumberFormat="1" applyFont="1" applyBorder="1" applyAlignment="1">
      <alignment horizontal="center" vertical="center"/>
    </xf>
    <xf numFmtId="2" fontId="38" fillId="3" borderId="3" xfId="0" applyNumberFormat="1" applyFont="1" applyFill="1" applyBorder="1" applyAlignment="1">
      <alignment horizontal="center" vertical="center"/>
    </xf>
    <xf numFmtId="2" fontId="14" fillId="0" borderId="4" xfId="20" applyNumberFormat="1" applyFont="1" applyBorder="1" applyAlignment="1">
      <alignment horizontal="right" vertical="center"/>
    </xf>
    <xf numFmtId="0" fontId="38" fillId="0" borderId="3" xfId="20" applyFont="1" applyBorder="1" applyAlignment="1">
      <alignment horizontal="center" vertical="center"/>
    </xf>
    <xf numFmtId="2" fontId="21" fillId="0" borderId="33" xfId="0" applyNumberFormat="1" applyFont="1" applyBorder="1" applyAlignment="1">
      <alignment horizontal="center" vertical="center"/>
    </xf>
    <xf numFmtId="0" fontId="38" fillId="0" borderId="3" xfId="0" applyFont="1" applyFill="1" applyBorder="1"/>
    <xf numFmtId="2" fontId="21" fillId="0" borderId="3" xfId="0" applyNumberFormat="1" applyFont="1" applyFill="1" applyBorder="1" applyAlignment="1">
      <alignment horizontal="center" vertical="center"/>
    </xf>
    <xf numFmtId="2" fontId="21" fillId="0" borderId="3" xfId="0" applyNumberFormat="1" applyFont="1" applyBorder="1" applyAlignment="1">
      <alignment horizontal="center" vertical="center"/>
    </xf>
    <xf numFmtId="2" fontId="14" fillId="0" borderId="3" xfId="20" applyNumberFormat="1" applyFont="1" applyBorder="1" applyAlignment="1">
      <alignment horizontal="right" vertical="center"/>
    </xf>
    <xf numFmtId="0" fontId="38" fillId="0" borderId="4" xfId="20" applyFont="1" applyBorder="1" applyAlignment="1">
      <alignment horizontal="center" vertical="center"/>
    </xf>
    <xf numFmtId="166" fontId="21" fillId="0" borderId="31" xfId="0" applyNumberFormat="1" applyFont="1" applyFill="1" applyBorder="1" applyAlignment="1">
      <alignment horizontal="center" vertical="center"/>
    </xf>
    <xf numFmtId="166" fontId="21" fillId="0" borderId="31" xfId="0" applyNumberFormat="1" applyFont="1" applyBorder="1" applyAlignment="1">
      <alignment horizontal="center" vertical="center"/>
    </xf>
    <xf numFmtId="0" fontId="21" fillId="0" borderId="4" xfId="20" applyFont="1" applyBorder="1" applyAlignment="1">
      <alignment horizontal="center" vertical="center"/>
    </xf>
    <xf numFmtId="2" fontId="38" fillId="0" borderId="3" xfId="0" applyNumberFormat="1" applyFont="1" applyBorder="1" applyAlignment="1">
      <alignment horizontal="right" vertical="center"/>
    </xf>
    <xf numFmtId="2" fontId="38" fillId="0" borderId="19" xfId="0" applyNumberFormat="1" applyFont="1" applyFill="1" applyBorder="1" applyAlignment="1">
      <alignment horizontal="center" vertical="center"/>
    </xf>
    <xf numFmtId="0" fontId="38" fillId="0" borderId="3" xfId="20" applyFont="1" applyFill="1" applyBorder="1" applyAlignment="1">
      <alignment horizontal="center" vertical="center"/>
    </xf>
    <xf numFmtId="2" fontId="38" fillId="0" borderId="3" xfId="20" applyNumberFormat="1" applyFont="1" applyFill="1" applyBorder="1" applyAlignment="1">
      <alignment horizontal="right" vertical="center"/>
    </xf>
    <xf numFmtId="2" fontId="38" fillId="0" borderId="5" xfId="0" applyNumberFormat="1" applyFont="1" applyFill="1" applyBorder="1" applyAlignment="1">
      <alignment horizontal="center" vertical="center"/>
    </xf>
    <xf numFmtId="0" fontId="38" fillId="0" borderId="18" xfId="20" applyFont="1" applyFill="1" applyBorder="1" applyAlignment="1">
      <alignment horizontal="center" vertical="center"/>
    </xf>
    <xf numFmtId="2" fontId="38" fillId="0" borderId="19" xfId="0" applyNumberFormat="1" applyFont="1" applyBorder="1" applyAlignment="1">
      <alignment horizontal="center" vertical="center"/>
    </xf>
    <xf numFmtId="2" fontId="38" fillId="0" borderId="3" xfId="20" applyNumberFormat="1" applyFont="1" applyBorder="1" applyAlignment="1">
      <alignment horizontal="right" vertical="center"/>
    </xf>
    <xf numFmtId="2" fontId="38" fillId="0" borderId="5" xfId="0" applyNumberFormat="1" applyFont="1" applyBorder="1" applyAlignment="1">
      <alignment horizontal="center" vertical="center"/>
    </xf>
    <xf numFmtId="0" fontId="38" fillId="0" borderId="18" xfId="20" applyFont="1" applyBorder="1" applyAlignment="1">
      <alignment horizontal="center" vertical="center"/>
    </xf>
    <xf numFmtId="166" fontId="38" fillId="0" borderId="5" xfId="0" applyNumberFormat="1" applyFont="1" applyFill="1" applyBorder="1" applyAlignment="1">
      <alignment horizontal="center" vertical="center"/>
    </xf>
    <xf numFmtId="166" fontId="38" fillId="0" borderId="3" xfId="20" applyNumberFormat="1" applyFont="1" applyFill="1" applyBorder="1" applyAlignment="1">
      <alignment horizontal="center" vertical="center"/>
    </xf>
    <xf numFmtId="166" fontId="38" fillId="0" borderId="5" xfId="0" applyNumberFormat="1" applyFont="1" applyBorder="1" applyAlignment="1">
      <alignment horizontal="center" vertical="center"/>
    </xf>
    <xf numFmtId="166" fontId="38" fillId="0" borderId="3" xfId="20" applyNumberFormat="1" applyFont="1" applyBorder="1" applyAlignment="1">
      <alignment horizontal="center" vertical="center"/>
    </xf>
    <xf numFmtId="2" fontId="38" fillId="0" borderId="3" xfId="0" applyNumberFormat="1" applyFont="1" applyFill="1" applyBorder="1" applyAlignment="1">
      <alignment horizontal="center" vertical="center"/>
    </xf>
    <xf numFmtId="166" fontId="38" fillId="0" borderId="19" xfId="0" applyNumberFormat="1" applyFont="1" applyFill="1" applyBorder="1" applyAlignment="1">
      <alignment horizontal="center" vertical="center"/>
    </xf>
    <xf numFmtId="166" fontId="38" fillId="0" borderId="19" xfId="0" applyNumberFormat="1" applyFont="1" applyBorder="1" applyAlignment="1">
      <alignment horizontal="center" vertical="center"/>
    </xf>
    <xf numFmtId="2" fontId="38" fillId="0" borderId="3" xfId="73" applyNumberFormat="1" applyFont="1" applyFill="1" applyBorder="1" applyAlignment="1">
      <alignment horizontal="right" vertical="center"/>
    </xf>
    <xf numFmtId="2" fontId="38" fillId="0" borderId="3" xfId="0" applyNumberFormat="1" applyFont="1" applyFill="1" applyBorder="1" applyAlignment="1">
      <alignment horizontal="right" vertical="center"/>
    </xf>
    <xf numFmtId="167" fontId="38" fillId="0" borderId="3" xfId="71" applyNumberFormat="1" applyFont="1" applyBorder="1"/>
    <xf numFmtId="167" fontId="38" fillId="0" borderId="2" xfId="71" applyNumberFormat="1" applyFont="1" applyBorder="1" applyAlignment="1">
      <alignment horizontal="right" vertical="top" wrapText="1"/>
    </xf>
    <xf numFmtId="167" fontId="49" fillId="0" borderId="3" xfId="11" applyNumberFormat="1" applyFont="1" applyBorder="1" applyAlignment="1">
      <alignment horizontal="center" vertical="center"/>
    </xf>
    <xf numFmtId="167" fontId="38" fillId="0" borderId="3" xfId="71" applyNumberFormat="1" applyFont="1" applyBorder="1" applyAlignment="1">
      <alignment horizontal="right" vertical="top" wrapText="1"/>
    </xf>
    <xf numFmtId="2" fontId="23" fillId="0" borderId="4" xfId="11" applyNumberFormat="1" applyFont="1" applyBorder="1" applyAlignment="1">
      <alignment horizontal="right" vertical="center"/>
    </xf>
    <xf numFmtId="2" fontId="49" fillId="0" borderId="3" xfId="11" applyNumberFormat="1" applyFont="1" applyBorder="1" applyAlignment="1">
      <alignment horizontal="center" vertical="center"/>
    </xf>
    <xf numFmtId="2" fontId="23" fillId="0" borderId="4" xfId="11" applyNumberFormat="1" applyFont="1" applyBorder="1" applyAlignment="1">
      <alignment horizontal="center" vertical="center"/>
    </xf>
    <xf numFmtId="0" fontId="49" fillId="0" borderId="3" xfId="11" applyFont="1" applyBorder="1" applyAlignment="1">
      <alignment horizontal="center" vertical="center"/>
    </xf>
    <xf numFmtId="165" fontId="49" fillId="0" borderId="3" xfId="11" applyNumberFormat="1" applyFont="1" applyBorder="1" applyAlignment="1">
      <alignment horizontal="center" vertical="center"/>
    </xf>
    <xf numFmtId="2" fontId="49" fillId="0" borderId="3" xfId="71" applyNumberFormat="1" applyFont="1" applyBorder="1" applyAlignment="1">
      <alignment horizontal="right" vertical="center"/>
    </xf>
    <xf numFmtId="2" fontId="49" fillId="0" borderId="3" xfId="11" applyNumberFormat="1" applyFont="1" applyBorder="1" applyAlignment="1">
      <alignment horizontal="right" vertical="center"/>
    </xf>
    <xf numFmtId="2" fontId="49" fillId="0" borderId="3" xfId="71" applyNumberFormat="1" applyFont="1" applyBorder="1" applyAlignment="1">
      <alignment horizontal="right" vertical="center" wrapText="1"/>
    </xf>
    <xf numFmtId="2" fontId="38" fillId="0" borderId="3" xfId="71" applyNumberFormat="1" applyFont="1" applyBorder="1" applyAlignment="1">
      <alignment horizontal="right" vertical="center"/>
    </xf>
    <xf numFmtId="2" fontId="38" fillId="0" borderId="2" xfId="71" applyNumberFormat="1" applyFont="1" applyBorder="1" applyAlignment="1">
      <alignment horizontal="right" vertical="center" wrapText="1"/>
    </xf>
    <xf numFmtId="2" fontId="38" fillId="0" borderId="3" xfId="11" applyNumberFormat="1" applyFont="1" applyBorder="1" applyAlignment="1">
      <alignment horizontal="right" vertical="center"/>
    </xf>
    <xf numFmtId="2" fontId="38" fillId="0" borderId="3" xfId="71" applyNumberFormat="1" applyFont="1" applyBorder="1" applyAlignment="1">
      <alignment horizontal="right" vertical="center" wrapText="1"/>
    </xf>
    <xf numFmtId="2" fontId="14" fillId="0" borderId="4" xfId="11" applyNumberFormat="1" applyFont="1" applyBorder="1" applyAlignment="1">
      <alignment horizontal="right" vertical="center"/>
    </xf>
    <xf numFmtId="2" fontId="38" fillId="0" borderId="3" xfId="11" applyNumberFormat="1" applyFont="1" applyBorder="1" applyAlignment="1">
      <alignment horizontal="center" vertical="center"/>
    </xf>
    <xf numFmtId="2" fontId="14" fillId="0" borderId="4" xfId="11" applyNumberFormat="1" applyFont="1" applyBorder="1" applyAlignment="1">
      <alignment horizontal="center" vertical="center"/>
    </xf>
    <xf numFmtId="0" fontId="38" fillId="0" borderId="3" xfId="11" applyFont="1" applyBorder="1" applyAlignment="1">
      <alignment horizontal="center" vertical="center"/>
    </xf>
    <xf numFmtId="165" fontId="38" fillId="0" borderId="3" xfId="11" applyNumberFormat="1" applyFont="1" applyBorder="1" applyAlignment="1">
      <alignment horizontal="center" vertical="center"/>
    </xf>
    <xf numFmtId="2" fontId="14" fillId="0" borderId="3" xfId="11" applyNumberFormat="1" applyFont="1" applyBorder="1" applyAlignment="1">
      <alignment horizontal="right" vertical="center"/>
    </xf>
    <xf numFmtId="2" fontId="14" fillId="0" borderId="3" xfId="11" applyNumberFormat="1" applyFont="1" applyBorder="1" applyAlignment="1">
      <alignment horizontal="center" vertical="center"/>
    </xf>
    <xf numFmtId="2" fontId="49" fillId="0" borderId="4" xfId="11" applyNumberFormat="1" applyFont="1" applyBorder="1" applyAlignment="1">
      <alignment horizontal="center" vertical="center"/>
    </xf>
    <xf numFmtId="2" fontId="38" fillId="0" borderId="4" xfId="11" applyNumberFormat="1" applyFont="1" applyBorder="1" applyAlignment="1">
      <alignment horizontal="center" vertical="center"/>
    </xf>
    <xf numFmtId="0" fontId="5" fillId="0" borderId="6" xfId="14" applyFont="1" applyBorder="1" applyAlignment="1">
      <alignment horizontal="center" vertical="center"/>
    </xf>
    <xf numFmtId="0" fontId="38" fillId="3" borderId="3" xfId="14" applyFont="1" applyFill="1" applyBorder="1" applyAlignment="1">
      <alignment horizontal="center" vertical="center"/>
    </xf>
    <xf numFmtId="2" fontId="38" fillId="3" borderId="3" xfId="14" applyNumberFormat="1" applyFont="1" applyFill="1" applyBorder="1" applyAlignment="1">
      <alignment horizontal="right" vertical="center"/>
    </xf>
    <xf numFmtId="2" fontId="14" fillId="3" borderId="3" xfId="14" applyNumberFormat="1" applyFont="1" applyFill="1" applyBorder="1" applyAlignment="1">
      <alignment horizontal="right" vertical="center"/>
    </xf>
    <xf numFmtId="0" fontId="38" fillId="3" borderId="18" xfId="20" applyFont="1" applyFill="1" applyBorder="1" applyAlignment="1">
      <alignment horizontal="center" vertical="center"/>
    </xf>
    <xf numFmtId="2" fontId="21" fillId="0" borderId="29" xfId="11" applyNumberFormat="1" applyFont="1" applyBorder="1" applyAlignment="1">
      <alignment horizontal="center" vertical="center"/>
    </xf>
    <xf numFmtId="2" fontId="38" fillId="3" borderId="3" xfId="11" applyNumberFormat="1" applyFont="1" applyFill="1" applyBorder="1" applyAlignment="1">
      <alignment horizontal="right" vertical="center"/>
    </xf>
    <xf numFmtId="2" fontId="38" fillId="3" borderId="3" xfId="71" applyNumberFormat="1" applyFont="1" applyFill="1" applyBorder="1" applyAlignment="1">
      <alignment horizontal="right" vertical="center"/>
    </xf>
    <xf numFmtId="165" fontId="38" fillId="3" borderId="3" xfId="11" applyNumberFormat="1" applyFont="1" applyFill="1" applyBorder="1" applyAlignment="1">
      <alignment horizontal="center" vertical="center"/>
    </xf>
    <xf numFmtId="0" fontId="38" fillId="3" borderId="3" xfId="11" applyFont="1" applyFill="1" applyBorder="1" applyAlignment="1">
      <alignment horizontal="center" vertical="center"/>
    </xf>
    <xf numFmtId="2" fontId="14" fillId="3" borderId="3" xfId="11" applyNumberFormat="1" applyFont="1" applyFill="1" applyBorder="1" applyAlignment="1">
      <alignment horizontal="right" vertical="center"/>
    </xf>
    <xf numFmtId="2" fontId="38" fillId="3" borderId="3" xfId="11" applyNumberFormat="1" applyFont="1" applyFill="1" applyBorder="1" applyAlignment="1">
      <alignment horizontal="center" vertical="center"/>
    </xf>
    <xf numFmtId="2" fontId="21" fillId="0" borderId="6" xfId="11" applyNumberFormat="1" applyFont="1" applyBorder="1" applyAlignment="1">
      <alignment horizontal="right" vertical="center"/>
    </xf>
    <xf numFmtId="2" fontId="21" fillId="0" borderId="6" xfId="71" applyNumberFormat="1" applyFont="1" applyBorder="1" applyAlignment="1">
      <alignment horizontal="right" vertical="center"/>
    </xf>
    <xf numFmtId="2" fontId="21" fillId="0" borderId="6" xfId="71" applyNumberFormat="1" applyFont="1" applyBorder="1" applyAlignment="1">
      <alignment horizontal="right" vertical="center" wrapText="1"/>
    </xf>
    <xf numFmtId="2" fontId="38" fillId="3" borderId="3" xfId="71" applyNumberFormat="1" applyFont="1" applyFill="1" applyBorder="1" applyAlignment="1">
      <alignment horizontal="right" vertical="center" wrapText="1"/>
    </xf>
    <xf numFmtId="0" fontId="53" fillId="3" borderId="3" xfId="0" applyFont="1" applyFill="1" applyBorder="1" applyAlignment="1">
      <alignment horizontal="right" vertical="center" wrapText="1"/>
    </xf>
    <xf numFmtId="2" fontId="38" fillId="3" borderId="3" xfId="71" applyNumberFormat="1" applyFont="1" applyFill="1" applyBorder="1" applyAlignment="1">
      <alignment horizontal="right"/>
    </xf>
    <xf numFmtId="2" fontId="38" fillId="3" borderId="3" xfId="11" applyNumberFormat="1" applyFont="1" applyFill="1" applyBorder="1" applyAlignment="1">
      <alignment horizontal="right"/>
    </xf>
    <xf numFmtId="2" fontId="38" fillId="3" borderId="2" xfId="0" applyNumberFormat="1" applyFont="1" applyFill="1" applyBorder="1" applyAlignment="1">
      <alignment horizontal="center" vertical="center"/>
    </xf>
    <xf numFmtId="0" fontId="38" fillId="3" borderId="2" xfId="20" applyFont="1" applyFill="1" applyBorder="1" applyAlignment="1">
      <alignment horizontal="center" vertical="center"/>
    </xf>
    <xf numFmtId="2" fontId="38" fillId="3" borderId="3" xfId="48" applyNumberFormat="1" applyFont="1" applyFill="1" applyBorder="1" applyAlignment="1">
      <alignment horizontal="right" vertical="center"/>
    </xf>
    <xf numFmtId="166" fontId="38" fillId="3" borderId="3" xfId="48" applyNumberFormat="1" applyFont="1" applyFill="1" applyBorder="1" applyAlignment="1">
      <alignment horizontal="right" vertical="center"/>
    </xf>
    <xf numFmtId="166" fontId="14" fillId="3" borderId="3" xfId="48" applyNumberFormat="1" applyFont="1" applyFill="1" applyBorder="1" applyAlignment="1">
      <alignment horizontal="right" vertical="center"/>
    </xf>
    <xf numFmtId="0" fontId="5" fillId="3" borderId="0" xfId="54" applyFont="1" applyFill="1"/>
    <xf numFmtId="0" fontId="5" fillId="3" borderId="2" xfId="54" applyFont="1" applyFill="1" applyBorder="1" applyAlignment="1">
      <alignment horizontal="center"/>
    </xf>
    <xf numFmtId="0" fontId="5" fillId="3" borderId="1" xfId="54" applyFont="1" applyFill="1" applyBorder="1" applyAlignment="1">
      <alignment horizontal="center"/>
    </xf>
    <xf numFmtId="2" fontId="38" fillId="3" borderId="2" xfId="0" applyNumberFormat="1" applyFont="1" applyFill="1" applyBorder="1" applyAlignment="1">
      <alignment horizontal="right" vertical="center"/>
    </xf>
    <xf numFmtId="166" fontId="38" fillId="3" borderId="2" xfId="54" applyNumberFormat="1" applyFont="1" applyFill="1" applyBorder="1" applyAlignment="1">
      <alignment horizontal="right" vertical="center"/>
    </xf>
    <xf numFmtId="2" fontId="5" fillId="3" borderId="3" xfId="48" applyNumberFormat="1" applyFont="1" applyFill="1" applyBorder="1" applyAlignment="1">
      <alignment horizontal="right" vertical="center"/>
    </xf>
    <xf numFmtId="166" fontId="5" fillId="3" borderId="3" xfId="48" applyNumberFormat="1" applyFont="1" applyFill="1" applyBorder="1" applyAlignment="1">
      <alignment horizontal="right" vertical="center"/>
    </xf>
    <xf numFmtId="166" fontId="21" fillId="0" borderId="2" xfId="52" applyNumberFormat="1" applyFont="1" applyBorder="1" applyAlignment="1">
      <alignment horizontal="right" vertical="center"/>
    </xf>
    <xf numFmtId="2" fontId="38" fillId="3" borderId="3" xfId="52" applyNumberFormat="1" applyFont="1" applyFill="1" applyBorder="1" applyAlignment="1">
      <alignment horizontal="right" vertical="center"/>
    </xf>
    <xf numFmtId="166" fontId="38" fillId="3" borderId="3" xfId="52" applyNumberFormat="1" applyFont="1" applyFill="1" applyBorder="1" applyAlignment="1">
      <alignment horizontal="right" vertical="center"/>
    </xf>
    <xf numFmtId="166" fontId="14" fillId="3" borderId="3" xfId="52" applyNumberFormat="1" applyFont="1" applyFill="1" applyBorder="1" applyAlignment="1">
      <alignment horizontal="right" vertical="center"/>
    </xf>
    <xf numFmtId="0" fontId="38" fillId="3" borderId="3" xfId="31" applyFont="1" applyFill="1" applyBorder="1" applyAlignment="1">
      <alignment horizontal="center" vertical="center"/>
    </xf>
    <xf numFmtId="2" fontId="38" fillId="3" borderId="3" xfId="31" applyNumberFormat="1" applyFont="1" applyFill="1" applyBorder="1" applyAlignment="1">
      <alignment horizontal="center" vertical="center"/>
    </xf>
    <xf numFmtId="2" fontId="38" fillId="3" borderId="3" xfId="31" applyNumberFormat="1" applyFont="1" applyFill="1" applyBorder="1" applyAlignment="1">
      <alignment horizontal="right" vertical="center"/>
    </xf>
    <xf numFmtId="2" fontId="14" fillId="3" borderId="3" xfId="31" applyNumberFormat="1" applyFont="1" applyFill="1" applyBorder="1" applyAlignment="1">
      <alignment horizontal="right" vertical="center"/>
    </xf>
    <xf numFmtId="0" fontId="5" fillId="0" borderId="6" xfId="16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38" fillId="3" borderId="3" xfId="16" applyFont="1" applyFill="1" applyBorder="1" applyAlignment="1">
      <alignment horizontal="center" vertical="center"/>
    </xf>
    <xf numFmtId="2" fontId="14" fillId="3" borderId="3" xfId="16" applyNumberFormat="1" applyFont="1" applyFill="1" applyBorder="1" applyAlignment="1">
      <alignment horizontal="right" vertical="center"/>
    </xf>
    <xf numFmtId="0" fontId="8" fillId="0" borderId="0" xfId="20" applyFont="1" applyAlignment="1">
      <alignment horizontal="center"/>
    </xf>
    <xf numFmtId="0" fontId="11" fillId="0" borderId="0" xfId="51" applyFont="1" applyAlignment="1">
      <alignment horizontal="right"/>
    </xf>
    <xf numFmtId="1" fontId="9" fillId="0" borderId="0" xfId="0" applyNumberFormat="1" applyFont="1" applyBorder="1" applyAlignment="1">
      <alignment horizontal="right"/>
    </xf>
    <xf numFmtId="0" fontId="5" fillId="0" borderId="0" xfId="43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right" vertical="top"/>
    </xf>
    <xf numFmtId="1" fontId="9" fillId="0" borderId="3" xfId="0" applyNumberFormat="1" applyFont="1" applyBorder="1" applyAlignment="1">
      <alignment horizontal="right"/>
    </xf>
    <xf numFmtId="0" fontId="54" fillId="0" borderId="3" xfId="0" applyFont="1" applyBorder="1"/>
    <xf numFmtId="0" fontId="0" fillId="0" borderId="3" xfId="0" applyBorder="1"/>
    <xf numFmtId="2" fontId="21" fillId="0" borderId="3" xfId="71" applyNumberFormat="1" applyFont="1" applyBorder="1" applyAlignment="1">
      <alignment vertical="center"/>
    </xf>
    <xf numFmtId="2" fontId="20" fillId="0" borderId="4" xfId="11" applyNumberFormat="1" applyFont="1" applyBorder="1" applyAlignment="1">
      <alignment horizontal="right" vertical="center"/>
    </xf>
    <xf numFmtId="2" fontId="20" fillId="0" borderId="3" xfId="11" applyNumberFormat="1" applyFont="1" applyBorder="1" applyAlignment="1">
      <alignment vertical="center"/>
    </xf>
    <xf numFmtId="0" fontId="15" fillId="0" borderId="18" xfId="30" applyFont="1" applyBorder="1" applyAlignment="1"/>
    <xf numFmtId="0" fontId="15" fillId="0" borderId="18" xfId="0" applyFont="1" applyBorder="1"/>
    <xf numFmtId="168" fontId="55" fillId="0" borderId="3" xfId="0" applyNumberFormat="1" applyFont="1" applyBorder="1"/>
    <xf numFmtId="167" fontId="10" fillId="0" borderId="3" xfId="11" applyNumberFormat="1" applyFont="1" applyBorder="1" applyAlignment="1">
      <alignment horizontal="right" vertical="center"/>
    </xf>
    <xf numFmtId="2" fontId="14" fillId="0" borderId="3" xfId="11" applyNumberFormat="1" applyFont="1" applyBorder="1" applyAlignment="1">
      <alignment vertical="center"/>
    </xf>
    <xf numFmtId="2" fontId="14" fillId="0" borderId="4" xfId="11" applyNumberFormat="1" applyFont="1" applyBorder="1" applyAlignment="1">
      <alignment vertical="center"/>
    </xf>
    <xf numFmtId="2" fontId="21" fillId="0" borderId="6" xfId="0" applyNumberFormat="1" applyFont="1" applyBorder="1" applyAlignment="1" applyProtection="1">
      <alignment horizontal="right"/>
      <protection locked="0"/>
    </xf>
    <xf numFmtId="166" fontId="6" fillId="0" borderId="0" xfId="0" applyNumberFormat="1" applyFont="1" applyAlignment="1"/>
    <xf numFmtId="0" fontId="5" fillId="0" borderId="0" xfId="30" applyFont="1" applyAlignment="1">
      <alignment horizontal="center"/>
    </xf>
    <xf numFmtId="0" fontId="5" fillId="0" borderId="1" xfId="30" applyFont="1" applyBorder="1" applyAlignment="1">
      <alignment horizontal="center"/>
    </xf>
    <xf numFmtId="0" fontId="5" fillId="0" borderId="2" xfId="30" applyFont="1" applyBorder="1" applyAlignment="1">
      <alignment horizontal="center"/>
    </xf>
    <xf numFmtId="1" fontId="10" fillId="0" borderId="4" xfId="0" applyNumberFormat="1" applyFont="1" applyBorder="1" applyAlignment="1">
      <alignment horizontal="right" vertical="top" wrapText="1"/>
    </xf>
    <xf numFmtId="1" fontId="10" fillId="0" borderId="4" xfId="0" applyNumberFormat="1" applyFont="1" applyBorder="1" applyAlignment="1">
      <alignment horizontal="right" vertical="top"/>
    </xf>
    <xf numFmtId="1" fontId="10" fillId="0" borderId="4" xfId="0" applyNumberFormat="1" applyFont="1" applyBorder="1" applyAlignment="1">
      <alignment horizontal="right"/>
    </xf>
    <xf numFmtId="1" fontId="10" fillId="0" borderId="30" xfId="0" applyNumberFormat="1" applyFont="1" applyBorder="1" applyAlignment="1">
      <alignment horizontal="right"/>
    </xf>
    <xf numFmtId="0" fontId="15" fillId="0" borderId="3" xfId="0" applyFont="1" applyBorder="1"/>
    <xf numFmtId="0" fontId="35" fillId="0" borderId="0" xfId="0" applyFont="1" applyBorder="1" applyAlignment="1"/>
    <xf numFmtId="0" fontId="36" fillId="0" borderId="0" xfId="0" applyFont="1" applyBorder="1" applyAlignment="1"/>
    <xf numFmtId="0" fontId="35" fillId="0" borderId="0" xfId="34" applyFont="1" applyBorder="1" applyAlignment="1"/>
    <xf numFmtId="0" fontId="35" fillId="0" borderId="0" xfId="58" applyFont="1" applyBorder="1" applyAlignment="1"/>
    <xf numFmtId="0" fontId="35" fillId="0" borderId="0" xfId="17" applyFont="1" applyBorder="1" applyAlignment="1"/>
    <xf numFmtId="0" fontId="35" fillId="0" borderId="0" xfId="17" applyFont="1" applyFill="1" applyBorder="1" applyAlignment="1"/>
    <xf numFmtId="0" fontId="35" fillId="0" borderId="0" xfId="21" applyFont="1" applyBorder="1" applyAlignment="1"/>
    <xf numFmtId="0" fontId="35" fillId="0" borderId="0" xfId="56" applyFont="1" applyBorder="1" applyAlignment="1"/>
    <xf numFmtId="0" fontId="35" fillId="0" borderId="0" xfId="62" applyFont="1" applyBorder="1" applyAlignment="1"/>
    <xf numFmtId="0" fontId="35" fillId="0" borderId="0" xfId="68" applyFont="1" applyBorder="1" applyAlignment="1"/>
    <xf numFmtId="0" fontId="35" fillId="0" borderId="0" xfId="51" applyFont="1" applyBorder="1" applyAlignment="1"/>
    <xf numFmtId="0" fontId="35" fillId="0" borderId="0" xfId="37" applyFont="1" applyBorder="1" applyAlignment="1"/>
    <xf numFmtId="0" fontId="35" fillId="0" borderId="0" xfId="69" applyFont="1" applyBorder="1" applyAlignment="1"/>
    <xf numFmtId="0" fontId="35" fillId="0" borderId="0" xfId="22" applyFont="1" applyBorder="1" applyAlignment="1"/>
    <xf numFmtId="0" fontId="26" fillId="0" borderId="0" xfId="0" applyFont="1" applyAlignment="1">
      <alignment horizontal="center"/>
    </xf>
    <xf numFmtId="0" fontId="35" fillId="0" borderId="0" xfId="53" applyFont="1" applyBorder="1" applyAlignment="1"/>
    <xf numFmtId="0" fontId="14" fillId="0" borderId="0" xfId="0" applyFont="1" applyBorder="1" applyAlignment="1">
      <alignment horizontal="left"/>
    </xf>
    <xf numFmtId="0" fontId="38" fillId="0" borderId="0" xfId="0" applyFont="1" applyBorder="1" applyAlignment="1"/>
    <xf numFmtId="0" fontId="16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33" fillId="0" borderId="3" xfId="0" applyFont="1" applyBorder="1" applyAlignment="1"/>
    <xf numFmtId="0" fontId="35" fillId="0" borderId="0" xfId="30" applyFont="1" applyBorder="1" applyAlignment="1"/>
    <xf numFmtId="0" fontId="14" fillId="0" borderId="0" xfId="0" applyFont="1" applyBorder="1" applyAlignment="1"/>
    <xf numFmtId="0" fontId="14" fillId="0" borderId="0" xfId="67" applyFont="1" applyBorder="1" applyAlignment="1"/>
    <xf numFmtId="0" fontId="14" fillId="0" borderId="0" xfId="42" applyFont="1" applyBorder="1" applyAlignment="1"/>
    <xf numFmtId="0" fontId="35" fillId="0" borderId="0" xfId="24" applyFont="1" applyBorder="1" applyAlignment="1"/>
    <xf numFmtId="0" fontId="35" fillId="0" borderId="0" xfId="14" applyFont="1" applyBorder="1" applyAlignment="1"/>
    <xf numFmtId="0" fontId="35" fillId="0" borderId="0" xfId="9" applyFont="1" applyBorder="1" applyAlignment="1"/>
    <xf numFmtId="0" fontId="35" fillId="0" borderId="0" xfId="31" applyFont="1" applyBorder="1" applyAlignment="1"/>
    <xf numFmtId="0" fontId="35" fillId="0" borderId="0" xfId="25" applyFont="1" applyBorder="1" applyAlignment="1"/>
    <xf numFmtId="0" fontId="35" fillId="0" borderId="0" xfId="8" applyFont="1" applyBorder="1" applyAlignment="1"/>
    <xf numFmtId="0" fontId="35" fillId="0" borderId="0" xfId="12" applyFont="1" applyBorder="1" applyAlignment="1"/>
    <xf numFmtId="0" fontId="35" fillId="0" borderId="0" xfId="13" applyFont="1" applyBorder="1" applyAlignment="1"/>
    <xf numFmtId="0" fontId="5" fillId="0" borderId="18" xfId="11" applyFont="1" applyBorder="1" applyAlignment="1">
      <alignment horizontal="center"/>
    </xf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1" fillId="0" borderId="0" xfId="11" applyFont="1" applyBorder="1" applyAlignment="1">
      <alignment horizontal="center"/>
    </xf>
    <xf numFmtId="0" fontId="8" fillId="0" borderId="0" xfId="11" applyFont="1" applyAlignment="1">
      <alignment horizontal="center"/>
    </xf>
    <xf numFmtId="0" fontId="5" fillId="0" borderId="0" xfId="11" applyFont="1" applyAlignment="1">
      <alignment horizontal="center"/>
    </xf>
    <xf numFmtId="0" fontId="9" fillId="0" borderId="0" xfId="11" applyFont="1" applyAlignment="1">
      <alignment horizontal="center"/>
    </xf>
    <xf numFmtId="0" fontId="10" fillId="0" borderId="0" xfId="11" applyFont="1" applyAlignment="1">
      <alignment horizontal="center" vertical="center"/>
    </xf>
    <xf numFmtId="0" fontId="10" fillId="0" borderId="0" xfId="68" applyFont="1" applyAlignment="1">
      <alignment horizontal="center" vertical="center"/>
    </xf>
    <xf numFmtId="0" fontId="9" fillId="0" borderId="6" xfId="11" applyFont="1" applyBorder="1" applyAlignment="1">
      <alignment horizontal="center" vertical="center" wrapText="1"/>
    </xf>
    <xf numFmtId="0" fontId="5" fillId="0" borderId="7" xfId="11" applyFont="1" applyBorder="1" applyAlignment="1">
      <alignment horizontal="center" vertical="center" wrapText="1"/>
    </xf>
    <xf numFmtId="0" fontId="5" fillId="0" borderId="4" xfId="11" applyFont="1" applyBorder="1" applyAlignment="1">
      <alignment horizontal="center" vertical="center" wrapText="1"/>
    </xf>
    <xf numFmtId="49" fontId="5" fillId="0" borderId="18" xfId="53" applyNumberFormat="1" applyFont="1" applyBorder="1" applyAlignment="1">
      <alignment horizontal="center" vertical="center"/>
    </xf>
    <xf numFmtId="49" fontId="5" fillId="0" borderId="1" xfId="53" applyNumberFormat="1" applyFont="1" applyBorder="1" applyAlignment="1">
      <alignment horizontal="center" vertical="center"/>
    </xf>
    <xf numFmtId="0" fontId="9" fillId="0" borderId="6" xfId="53" applyFont="1" applyBorder="1" applyAlignment="1">
      <alignment horizontal="center" vertical="center" wrapText="1"/>
    </xf>
    <xf numFmtId="0" fontId="5" fillId="0" borderId="7" xfId="53" applyFont="1" applyBorder="1" applyAlignment="1">
      <alignment horizontal="center" vertical="center" wrapText="1"/>
    </xf>
    <xf numFmtId="0" fontId="5" fillId="0" borderId="4" xfId="53" applyFont="1" applyBorder="1" applyAlignment="1">
      <alignment horizontal="center" vertical="center" wrapText="1"/>
    </xf>
    <xf numFmtId="0" fontId="8" fillId="0" borderId="0" xfId="53" applyFont="1" applyAlignment="1">
      <alignment horizontal="center"/>
    </xf>
    <xf numFmtId="0" fontId="0" fillId="0" borderId="0" xfId="0" applyAlignment="1"/>
    <xf numFmtId="0" fontId="10" fillId="0" borderId="0" xfId="53" applyFont="1" applyAlignment="1">
      <alignment horizontal="center"/>
    </xf>
    <xf numFmtId="0" fontId="10" fillId="0" borderId="0" xfId="53" applyNumberFormat="1" applyFont="1" applyAlignment="1">
      <alignment horizontal="center"/>
    </xf>
    <xf numFmtId="0" fontId="5" fillId="0" borderId="18" xfId="53" applyFont="1" applyBorder="1" applyAlignment="1">
      <alignment horizontal="center"/>
    </xf>
    <xf numFmtId="0" fontId="5" fillId="0" borderId="1" xfId="53" applyFont="1" applyBorder="1" applyAlignment="1">
      <alignment horizontal="center"/>
    </xf>
    <xf numFmtId="0" fontId="5" fillId="0" borderId="2" xfId="53" applyFont="1" applyBorder="1" applyAlignment="1">
      <alignment horizontal="center"/>
    </xf>
    <xf numFmtId="49" fontId="5" fillId="0" borderId="2" xfId="53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7" fillId="0" borderId="0" xfId="53" applyFont="1" applyAlignment="1">
      <alignment horizontal="center"/>
    </xf>
    <xf numFmtId="0" fontId="5" fillId="0" borderId="0" xfId="53" applyFont="1" applyAlignment="1">
      <alignment horizontal="center"/>
    </xf>
    <xf numFmtId="0" fontId="8" fillId="0" borderId="0" xfId="53" applyFont="1" applyBorder="1" applyAlignment="1">
      <alignment horizontal="center"/>
    </xf>
    <xf numFmtId="0" fontId="0" fillId="0" borderId="0" xfId="0" applyBorder="1" applyAlignment="1"/>
    <xf numFmtId="0" fontId="10" fillId="0" borderId="16" xfId="53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16" xfId="53" applyFont="1" applyBorder="1" applyAlignment="1">
      <alignment horizontal="center"/>
    </xf>
    <xf numFmtId="0" fontId="9" fillId="0" borderId="6" xfId="44" applyFont="1" applyBorder="1" applyAlignment="1">
      <alignment horizontal="center" vertical="center" wrapText="1"/>
    </xf>
    <xf numFmtId="0" fontId="5" fillId="0" borderId="7" xfId="44" applyFont="1" applyBorder="1" applyAlignment="1">
      <alignment horizontal="center" vertical="center" wrapText="1"/>
    </xf>
    <xf numFmtId="0" fontId="5" fillId="0" borderId="4" xfId="44" applyFont="1" applyBorder="1" applyAlignment="1">
      <alignment horizontal="center" vertical="center" wrapText="1"/>
    </xf>
    <xf numFmtId="49" fontId="5" fillId="0" borderId="18" xfId="44" applyNumberFormat="1" applyFont="1" applyBorder="1" applyAlignment="1">
      <alignment horizontal="center" vertical="center"/>
    </xf>
    <xf numFmtId="49" fontId="5" fillId="0" borderId="1" xfId="44" applyNumberFormat="1" applyFont="1" applyBorder="1" applyAlignment="1">
      <alignment horizontal="center" vertical="center"/>
    </xf>
    <xf numFmtId="49" fontId="5" fillId="0" borderId="2" xfId="44" applyNumberFormat="1" applyFont="1" applyBorder="1" applyAlignment="1">
      <alignment horizontal="center" vertical="center"/>
    </xf>
    <xf numFmtId="0" fontId="8" fillId="0" borderId="0" xfId="44" applyFont="1" applyBorder="1" applyAlignment="1">
      <alignment horizontal="center"/>
    </xf>
    <xf numFmtId="0" fontId="5" fillId="0" borderId="18" xfId="44" applyFont="1" applyBorder="1" applyAlignment="1">
      <alignment horizontal="center"/>
    </xf>
    <xf numFmtId="0" fontId="5" fillId="0" borderId="1" xfId="44" applyFont="1" applyBorder="1" applyAlignment="1">
      <alignment horizontal="center"/>
    </xf>
    <xf numFmtId="0" fontId="5" fillId="0" borderId="2" xfId="44" applyFont="1" applyBorder="1" applyAlignment="1">
      <alignment horizontal="center"/>
    </xf>
    <xf numFmtId="0" fontId="7" fillId="0" borderId="0" xfId="44" applyFont="1" applyAlignment="1">
      <alignment horizontal="center"/>
    </xf>
    <xf numFmtId="0" fontId="8" fillId="0" borderId="0" xfId="44" applyFont="1" applyAlignment="1">
      <alignment horizontal="center"/>
    </xf>
    <xf numFmtId="0" fontId="5" fillId="0" borderId="0" xfId="44" applyFont="1" applyAlignment="1">
      <alignment horizontal="center"/>
    </xf>
    <xf numFmtId="0" fontId="10" fillId="0" borderId="0" xfId="44" applyFont="1" applyAlignment="1">
      <alignment horizontal="center"/>
    </xf>
    <xf numFmtId="0" fontId="10" fillId="0" borderId="0" xfId="44" applyNumberFormat="1" applyFont="1" applyAlignment="1">
      <alignment horizontal="center"/>
    </xf>
    <xf numFmtId="0" fontId="10" fillId="0" borderId="16" xfId="44" applyFont="1" applyBorder="1" applyAlignment="1">
      <alignment horizontal="center"/>
    </xf>
    <xf numFmtId="0" fontId="6" fillId="0" borderId="16" xfId="44" applyFont="1" applyBorder="1" applyAlignment="1">
      <alignment horizontal="center"/>
    </xf>
    <xf numFmtId="0" fontId="6" fillId="0" borderId="16" xfId="30" applyFont="1" applyBorder="1" applyAlignment="1">
      <alignment horizontal="center"/>
    </xf>
    <xf numFmtId="0" fontId="8" fillId="0" borderId="0" xfId="30" applyFont="1" applyAlignment="1">
      <alignment horizontal="center"/>
    </xf>
    <xf numFmtId="0" fontId="10" fillId="0" borderId="0" xfId="30" applyFont="1" applyAlignment="1">
      <alignment horizontal="center"/>
    </xf>
    <xf numFmtId="0" fontId="10" fillId="0" borderId="0" xfId="68" applyNumberFormat="1" applyFont="1" applyAlignment="1">
      <alignment horizontal="center"/>
    </xf>
    <xf numFmtId="0" fontId="7" fillId="0" borderId="0" xfId="30" applyFont="1" applyAlignment="1">
      <alignment horizontal="center"/>
    </xf>
    <xf numFmtId="0" fontId="5" fillId="0" borderId="0" xfId="30" applyFont="1" applyAlignment="1">
      <alignment horizontal="center"/>
    </xf>
    <xf numFmtId="0" fontId="5" fillId="0" borderId="16" xfId="30" applyFont="1" applyBorder="1" applyAlignment="1">
      <alignment horizontal="center"/>
    </xf>
    <xf numFmtId="0" fontId="8" fillId="0" borderId="0" xfId="30" applyFont="1" applyBorder="1" applyAlignment="1">
      <alignment horizontal="center"/>
    </xf>
    <xf numFmtId="0" fontId="10" fillId="0" borderId="16" xfId="30" applyFont="1" applyBorder="1" applyAlignment="1">
      <alignment horizontal="center"/>
    </xf>
    <xf numFmtId="0" fontId="9" fillId="0" borderId="6" xfId="30" applyFont="1" applyBorder="1" applyAlignment="1">
      <alignment horizontal="center" vertical="center" wrapText="1"/>
    </xf>
    <xf numFmtId="0" fontId="5" fillId="0" borderId="7" xfId="30" applyFont="1" applyBorder="1" applyAlignment="1">
      <alignment horizontal="center" vertical="center" wrapText="1"/>
    </xf>
    <xf numFmtId="0" fontId="5" fillId="0" borderId="4" xfId="30" applyFont="1" applyBorder="1" applyAlignment="1">
      <alignment horizontal="center" vertical="center" wrapText="1"/>
    </xf>
    <xf numFmtId="49" fontId="5" fillId="0" borderId="18" xfId="30" applyNumberFormat="1" applyFont="1" applyBorder="1" applyAlignment="1">
      <alignment horizontal="center" vertical="center"/>
    </xf>
    <xf numFmtId="49" fontId="5" fillId="0" borderId="1" xfId="30" applyNumberFormat="1" applyFont="1" applyBorder="1" applyAlignment="1">
      <alignment horizontal="center" vertical="center"/>
    </xf>
    <xf numFmtId="49" fontId="5" fillId="0" borderId="2" xfId="30" applyNumberFormat="1" applyFont="1" applyBorder="1" applyAlignment="1">
      <alignment horizontal="center" vertical="center"/>
    </xf>
    <xf numFmtId="0" fontId="5" fillId="0" borderId="18" xfId="30" applyFont="1" applyBorder="1" applyAlignment="1">
      <alignment horizontal="center"/>
    </xf>
    <xf numFmtId="0" fontId="5" fillId="0" borderId="1" xfId="30" applyFont="1" applyBorder="1" applyAlignment="1">
      <alignment horizontal="center"/>
    </xf>
    <xf numFmtId="0" fontId="5" fillId="0" borderId="2" xfId="30" applyFont="1" applyBorder="1" applyAlignment="1">
      <alignment horizontal="center"/>
    </xf>
    <xf numFmtId="0" fontId="6" fillId="0" borderId="16" xfId="69" applyFont="1" applyBorder="1" applyAlignment="1">
      <alignment horizontal="center"/>
    </xf>
    <xf numFmtId="0" fontId="8" fillId="0" borderId="0" xfId="69" applyFont="1" applyAlignment="1">
      <alignment horizontal="center"/>
    </xf>
    <xf numFmtId="0" fontId="10" fillId="0" borderId="0" xfId="69" applyFont="1" applyAlignment="1">
      <alignment horizontal="center"/>
    </xf>
    <xf numFmtId="0" fontId="10" fillId="0" borderId="0" xfId="69" applyNumberFormat="1" applyFont="1" applyAlignment="1">
      <alignment horizontal="center"/>
    </xf>
    <xf numFmtId="0" fontId="11" fillId="0" borderId="0" xfId="69" applyFont="1" applyAlignment="1">
      <alignment horizontal="center"/>
    </xf>
    <xf numFmtId="0" fontId="5" fillId="0" borderId="0" xfId="69" applyFont="1" applyAlignment="1">
      <alignment horizontal="center"/>
    </xf>
    <xf numFmtId="0" fontId="5" fillId="0" borderId="16" xfId="69" applyFont="1" applyBorder="1" applyAlignment="1">
      <alignment horizontal="center"/>
    </xf>
    <xf numFmtId="0" fontId="8" fillId="0" borderId="0" xfId="69" applyFont="1" applyBorder="1" applyAlignment="1">
      <alignment horizontal="center"/>
    </xf>
    <xf numFmtId="0" fontId="10" fillId="0" borderId="16" xfId="69" applyFont="1" applyBorder="1" applyAlignment="1">
      <alignment horizontal="center"/>
    </xf>
    <xf numFmtId="0" fontId="9" fillId="0" borderId="6" xfId="69" applyFont="1" applyBorder="1" applyAlignment="1">
      <alignment horizontal="center" vertical="center" wrapText="1"/>
    </xf>
    <xf numFmtId="0" fontId="5" fillId="0" borderId="7" xfId="69" applyFont="1" applyBorder="1" applyAlignment="1">
      <alignment horizontal="center" vertical="center" wrapText="1"/>
    </xf>
    <xf numFmtId="0" fontId="5" fillId="0" borderId="4" xfId="69" applyFont="1" applyBorder="1" applyAlignment="1">
      <alignment horizontal="center" vertical="center" wrapText="1"/>
    </xf>
    <xf numFmtId="49" fontId="5" fillId="0" borderId="18" xfId="69" applyNumberFormat="1" applyFont="1" applyBorder="1" applyAlignment="1">
      <alignment horizontal="center" vertical="center"/>
    </xf>
    <xf numFmtId="49" fontId="5" fillId="0" borderId="1" xfId="69" applyNumberFormat="1" applyFont="1" applyBorder="1" applyAlignment="1">
      <alignment horizontal="center" vertical="center"/>
    </xf>
    <xf numFmtId="49" fontId="5" fillId="0" borderId="2" xfId="69" applyNumberFormat="1" applyFont="1" applyBorder="1" applyAlignment="1">
      <alignment horizontal="center" vertical="center"/>
    </xf>
    <xf numFmtId="0" fontId="5" fillId="0" borderId="18" xfId="69" applyFont="1" applyBorder="1" applyAlignment="1">
      <alignment horizontal="center"/>
    </xf>
    <xf numFmtId="0" fontId="5" fillId="0" borderId="1" xfId="69" applyFont="1" applyBorder="1" applyAlignment="1">
      <alignment horizontal="center"/>
    </xf>
    <xf numFmtId="0" fontId="5" fillId="0" borderId="2" xfId="69" applyFont="1" applyBorder="1" applyAlignment="1">
      <alignment horizontal="center"/>
    </xf>
    <xf numFmtId="0" fontId="9" fillId="0" borderId="6" xfId="43" applyFont="1" applyBorder="1" applyAlignment="1">
      <alignment horizontal="center" vertical="center" wrapText="1"/>
    </xf>
    <xf numFmtId="0" fontId="5" fillId="0" borderId="7" xfId="43" applyFont="1" applyBorder="1" applyAlignment="1">
      <alignment horizontal="center" vertical="center" wrapText="1"/>
    </xf>
    <xf numFmtId="0" fontId="5" fillId="0" borderId="4" xfId="43" applyFont="1" applyBorder="1" applyAlignment="1">
      <alignment horizontal="center" vertical="center" wrapText="1"/>
    </xf>
    <xf numFmtId="49" fontId="5" fillId="0" borderId="18" xfId="43" applyNumberFormat="1" applyFont="1" applyBorder="1" applyAlignment="1">
      <alignment horizontal="center" vertical="center"/>
    </xf>
    <xf numFmtId="49" fontId="5" fillId="0" borderId="1" xfId="43" applyNumberFormat="1" applyFont="1" applyBorder="1" applyAlignment="1">
      <alignment horizontal="center" vertical="center"/>
    </xf>
    <xf numFmtId="49" fontId="5" fillId="0" borderId="2" xfId="43" applyNumberFormat="1" applyFont="1" applyBorder="1" applyAlignment="1">
      <alignment horizontal="center" vertical="center"/>
    </xf>
    <xf numFmtId="0" fontId="8" fillId="0" borderId="0" xfId="43" applyFont="1" applyBorder="1" applyAlignment="1">
      <alignment horizontal="center"/>
    </xf>
    <xf numFmtId="0" fontId="5" fillId="0" borderId="18" xfId="43" applyFont="1" applyBorder="1" applyAlignment="1">
      <alignment horizontal="center"/>
    </xf>
    <xf numFmtId="0" fontId="5" fillId="0" borderId="1" xfId="43" applyFont="1" applyBorder="1" applyAlignment="1">
      <alignment horizontal="center"/>
    </xf>
    <xf numFmtId="0" fontId="5" fillId="0" borderId="2" xfId="43" applyFont="1" applyBorder="1" applyAlignment="1">
      <alignment horizontal="center"/>
    </xf>
    <xf numFmtId="0" fontId="7" fillId="0" borderId="0" xfId="43" applyFont="1" applyAlignment="1">
      <alignment horizontal="center"/>
    </xf>
    <xf numFmtId="0" fontId="8" fillId="0" borderId="0" xfId="43" applyFont="1" applyAlignment="1">
      <alignment horizontal="center"/>
    </xf>
    <xf numFmtId="0" fontId="5" fillId="0" borderId="0" xfId="43" applyFont="1" applyAlignment="1">
      <alignment horizontal="center"/>
    </xf>
    <xf numFmtId="0" fontId="10" fillId="0" borderId="0" xfId="43" applyFont="1" applyAlignment="1">
      <alignment horizontal="center"/>
    </xf>
    <xf numFmtId="0" fontId="10" fillId="0" borderId="0" xfId="43" applyNumberFormat="1" applyFont="1" applyAlignment="1">
      <alignment horizontal="center"/>
    </xf>
    <xf numFmtId="0" fontId="10" fillId="0" borderId="16" xfId="43" applyFont="1" applyBorder="1" applyAlignment="1">
      <alignment horizontal="center"/>
    </xf>
    <xf numFmtId="0" fontId="6" fillId="0" borderId="16" xfId="43" applyFont="1" applyBorder="1" applyAlignment="1">
      <alignment horizontal="center"/>
    </xf>
    <xf numFmtId="0" fontId="9" fillId="0" borderId="6" xfId="59" applyFont="1" applyBorder="1" applyAlignment="1">
      <alignment horizontal="center" vertical="center" wrapText="1"/>
    </xf>
    <xf numFmtId="0" fontId="5" fillId="0" borderId="7" xfId="59" applyFont="1" applyBorder="1" applyAlignment="1">
      <alignment horizontal="center" vertical="center" wrapText="1"/>
    </xf>
    <xf numFmtId="0" fontId="5" fillId="0" borderId="4" xfId="59" applyFont="1" applyBorder="1" applyAlignment="1">
      <alignment horizontal="center" vertical="center" wrapText="1"/>
    </xf>
    <xf numFmtId="49" fontId="5" fillId="0" borderId="18" xfId="59" applyNumberFormat="1" applyFont="1" applyBorder="1" applyAlignment="1">
      <alignment horizontal="center" vertical="center"/>
    </xf>
    <xf numFmtId="49" fontId="5" fillId="0" borderId="1" xfId="59" applyNumberFormat="1" applyFont="1" applyBorder="1" applyAlignment="1">
      <alignment horizontal="center" vertical="center"/>
    </xf>
    <xf numFmtId="49" fontId="5" fillId="0" borderId="2" xfId="59" applyNumberFormat="1" applyFont="1" applyBorder="1" applyAlignment="1">
      <alignment horizontal="center" vertical="center"/>
    </xf>
    <xf numFmtId="0" fontId="8" fillId="0" borderId="0" xfId="59" applyFont="1" applyBorder="1" applyAlignment="1">
      <alignment horizontal="center"/>
    </xf>
    <xf numFmtId="0" fontId="5" fillId="0" borderId="18" xfId="59" applyFont="1" applyBorder="1" applyAlignment="1">
      <alignment horizontal="center"/>
    </xf>
    <xf numFmtId="0" fontId="5" fillId="0" borderId="1" xfId="59" applyFont="1" applyBorder="1" applyAlignment="1">
      <alignment horizontal="center"/>
    </xf>
    <xf numFmtId="0" fontId="5" fillId="0" borderId="2" xfId="59" applyFont="1" applyBorder="1" applyAlignment="1">
      <alignment horizontal="center"/>
    </xf>
    <xf numFmtId="0" fontId="7" fillId="0" borderId="0" xfId="59" applyFont="1" applyAlignment="1">
      <alignment horizontal="center"/>
    </xf>
    <xf numFmtId="0" fontId="8" fillId="0" borderId="0" xfId="59" applyFont="1" applyAlignment="1">
      <alignment horizontal="center"/>
    </xf>
    <xf numFmtId="0" fontId="5" fillId="0" borderId="0" xfId="59" applyFont="1" applyAlignment="1">
      <alignment horizontal="center"/>
    </xf>
    <xf numFmtId="0" fontId="10" fillId="0" borderId="0" xfId="59" applyFont="1" applyAlignment="1">
      <alignment horizontal="center"/>
    </xf>
    <xf numFmtId="0" fontId="10" fillId="0" borderId="0" xfId="59" applyNumberFormat="1" applyFont="1" applyAlignment="1">
      <alignment horizontal="center"/>
    </xf>
    <xf numFmtId="0" fontId="10" fillId="0" borderId="16" xfId="59" applyFont="1" applyBorder="1" applyAlignment="1">
      <alignment horizontal="center"/>
    </xf>
    <xf numFmtId="0" fontId="6" fillId="0" borderId="16" xfId="59" applyFont="1" applyBorder="1" applyAlignment="1">
      <alignment horizontal="center"/>
    </xf>
    <xf numFmtId="0" fontId="9" fillId="0" borderId="6" xfId="46" applyFont="1" applyBorder="1" applyAlignment="1">
      <alignment horizontal="center" vertical="center" wrapText="1"/>
    </xf>
    <xf numFmtId="0" fontId="5" fillId="0" borderId="7" xfId="46" applyFont="1" applyBorder="1" applyAlignment="1">
      <alignment horizontal="center" vertical="center" wrapText="1"/>
    </xf>
    <xf numFmtId="0" fontId="5" fillId="0" borderId="4" xfId="46" applyFont="1" applyBorder="1" applyAlignment="1">
      <alignment horizontal="center" vertical="center" wrapText="1"/>
    </xf>
    <xf numFmtId="49" fontId="5" fillId="0" borderId="18" xfId="46" applyNumberFormat="1" applyFont="1" applyBorder="1" applyAlignment="1">
      <alignment horizontal="center" vertical="center"/>
    </xf>
    <xf numFmtId="49" fontId="5" fillId="0" borderId="1" xfId="46" applyNumberFormat="1" applyFont="1" applyBorder="1" applyAlignment="1">
      <alignment horizontal="center" vertical="center"/>
    </xf>
    <xf numFmtId="49" fontId="5" fillId="0" borderId="2" xfId="46" applyNumberFormat="1" applyFont="1" applyBorder="1" applyAlignment="1">
      <alignment horizontal="center" vertical="center"/>
    </xf>
    <xf numFmtId="0" fontId="8" fillId="0" borderId="0" xfId="46" applyFont="1" applyBorder="1" applyAlignment="1">
      <alignment horizontal="center"/>
    </xf>
    <xf numFmtId="0" fontId="5" fillId="0" borderId="18" xfId="46" applyFont="1" applyBorder="1" applyAlignment="1">
      <alignment horizontal="center"/>
    </xf>
    <xf numFmtId="0" fontId="5" fillId="0" borderId="1" xfId="46" applyFont="1" applyBorder="1" applyAlignment="1">
      <alignment horizontal="center"/>
    </xf>
    <xf numFmtId="0" fontId="5" fillId="0" borderId="2" xfId="46" applyFont="1" applyBorder="1" applyAlignment="1">
      <alignment horizontal="center"/>
    </xf>
    <xf numFmtId="0" fontId="7" fillId="0" borderId="0" xfId="46" applyFont="1" applyAlignment="1">
      <alignment horizontal="center"/>
    </xf>
    <xf numFmtId="0" fontId="8" fillId="0" borderId="0" xfId="46" applyFont="1" applyAlignment="1">
      <alignment horizontal="center"/>
    </xf>
    <xf numFmtId="0" fontId="5" fillId="0" borderId="0" xfId="46" applyFont="1" applyAlignment="1">
      <alignment horizontal="center"/>
    </xf>
    <xf numFmtId="0" fontId="10" fillId="0" borderId="0" xfId="46" applyFont="1" applyAlignment="1">
      <alignment horizontal="center"/>
    </xf>
    <xf numFmtId="0" fontId="10" fillId="0" borderId="0" xfId="46" applyNumberFormat="1" applyFont="1" applyAlignment="1">
      <alignment horizontal="center"/>
    </xf>
    <xf numFmtId="0" fontId="10" fillId="0" borderId="16" xfId="46" applyFont="1" applyBorder="1" applyAlignment="1">
      <alignment horizontal="center"/>
    </xf>
    <xf numFmtId="0" fontId="6" fillId="0" borderId="16" xfId="46" applyFont="1" applyBorder="1" applyAlignment="1">
      <alignment horizontal="center"/>
    </xf>
    <xf numFmtId="0" fontId="9" fillId="0" borderId="6" xfId="66" applyFont="1" applyBorder="1" applyAlignment="1">
      <alignment horizontal="center" vertical="center" wrapText="1"/>
    </xf>
    <xf numFmtId="0" fontId="5" fillId="0" borderId="7" xfId="66" applyFont="1" applyBorder="1" applyAlignment="1">
      <alignment horizontal="center" vertical="center" wrapText="1"/>
    </xf>
    <xf numFmtId="0" fontId="5" fillId="0" borderId="4" xfId="66" applyFont="1" applyBorder="1" applyAlignment="1">
      <alignment horizontal="center" vertical="center" wrapText="1"/>
    </xf>
    <xf numFmtId="49" fontId="5" fillId="0" borderId="18" xfId="66" applyNumberFormat="1" applyFont="1" applyBorder="1" applyAlignment="1">
      <alignment horizontal="center" vertical="center"/>
    </xf>
    <xf numFmtId="49" fontId="5" fillId="0" borderId="1" xfId="66" applyNumberFormat="1" applyFont="1" applyBorder="1" applyAlignment="1">
      <alignment horizontal="center" vertical="center"/>
    </xf>
    <xf numFmtId="49" fontId="5" fillId="0" borderId="2" xfId="66" applyNumberFormat="1" applyFont="1" applyBorder="1" applyAlignment="1">
      <alignment horizontal="center" vertical="center"/>
    </xf>
    <xf numFmtId="0" fontId="8" fillId="0" borderId="0" xfId="66" applyFont="1" applyBorder="1" applyAlignment="1">
      <alignment horizontal="center"/>
    </xf>
    <xf numFmtId="0" fontId="5" fillId="0" borderId="18" xfId="66" applyFont="1" applyBorder="1" applyAlignment="1">
      <alignment horizontal="center"/>
    </xf>
    <xf numFmtId="0" fontId="5" fillId="0" borderId="1" xfId="66" applyFont="1" applyBorder="1" applyAlignment="1">
      <alignment horizontal="center"/>
    </xf>
    <xf numFmtId="0" fontId="5" fillId="0" borderId="2" xfId="66" applyFont="1" applyBorder="1" applyAlignment="1">
      <alignment horizontal="center"/>
    </xf>
    <xf numFmtId="0" fontId="7" fillId="0" borderId="0" xfId="66" applyFont="1" applyAlignment="1">
      <alignment horizontal="center"/>
    </xf>
    <xf numFmtId="0" fontId="8" fillId="0" borderId="0" xfId="66" applyFont="1" applyAlignment="1">
      <alignment horizontal="center"/>
    </xf>
    <xf numFmtId="0" fontId="5" fillId="0" borderId="0" xfId="66" applyFont="1" applyAlignment="1">
      <alignment horizontal="center"/>
    </xf>
    <xf numFmtId="0" fontId="10" fillId="0" borderId="0" xfId="66" applyFont="1" applyAlignment="1">
      <alignment horizontal="center"/>
    </xf>
    <xf numFmtId="0" fontId="10" fillId="0" borderId="0" xfId="66" applyNumberFormat="1" applyFont="1" applyAlignment="1">
      <alignment horizontal="center"/>
    </xf>
    <xf numFmtId="0" fontId="10" fillId="0" borderId="16" xfId="66" applyFont="1" applyBorder="1" applyAlignment="1">
      <alignment horizontal="center"/>
    </xf>
    <xf numFmtId="0" fontId="6" fillId="0" borderId="16" xfId="66" applyFont="1" applyBorder="1" applyAlignment="1">
      <alignment horizontal="center"/>
    </xf>
    <xf numFmtId="0" fontId="9" fillId="0" borderId="6" xfId="40" applyFont="1" applyBorder="1" applyAlignment="1">
      <alignment horizontal="center" vertical="center" wrapText="1"/>
    </xf>
    <xf numFmtId="0" fontId="5" fillId="0" borderId="7" xfId="40" applyFont="1" applyBorder="1" applyAlignment="1">
      <alignment horizontal="center" vertical="center" wrapText="1"/>
    </xf>
    <xf numFmtId="0" fontId="5" fillId="0" borderId="4" xfId="40" applyFont="1" applyBorder="1" applyAlignment="1">
      <alignment horizontal="center" vertical="center" wrapText="1"/>
    </xf>
    <xf numFmtId="49" fontId="5" fillId="0" borderId="18" xfId="40" applyNumberFormat="1" applyFont="1" applyBorder="1" applyAlignment="1">
      <alignment horizontal="center" vertical="center"/>
    </xf>
    <xf numFmtId="49" fontId="5" fillId="0" borderId="1" xfId="40" applyNumberFormat="1" applyFont="1" applyBorder="1" applyAlignment="1">
      <alignment horizontal="center" vertical="center"/>
    </xf>
    <xf numFmtId="49" fontId="5" fillId="0" borderId="2" xfId="40" applyNumberFormat="1" applyFont="1" applyBorder="1" applyAlignment="1">
      <alignment horizontal="center" vertical="center"/>
    </xf>
    <xf numFmtId="0" fontId="8" fillId="0" borderId="0" xfId="40" applyFont="1" applyBorder="1" applyAlignment="1">
      <alignment horizontal="center"/>
    </xf>
    <xf numFmtId="0" fontId="5" fillId="0" borderId="18" xfId="40" applyFont="1" applyBorder="1" applyAlignment="1">
      <alignment horizontal="center"/>
    </xf>
    <xf numFmtId="0" fontId="5" fillId="0" borderId="1" xfId="40" applyFont="1" applyBorder="1" applyAlignment="1">
      <alignment horizontal="center"/>
    </xf>
    <xf numFmtId="0" fontId="5" fillId="0" borderId="2" xfId="40" applyFont="1" applyBorder="1" applyAlignment="1">
      <alignment horizontal="center"/>
    </xf>
    <xf numFmtId="0" fontId="7" fillId="0" borderId="0" xfId="40" applyFont="1" applyAlignment="1">
      <alignment horizontal="center"/>
    </xf>
    <xf numFmtId="0" fontId="8" fillId="0" borderId="0" xfId="40" applyFont="1" applyAlignment="1">
      <alignment horizontal="center"/>
    </xf>
    <xf numFmtId="0" fontId="5" fillId="0" borderId="0" xfId="40" applyFont="1" applyAlignment="1">
      <alignment horizontal="center"/>
    </xf>
    <xf numFmtId="0" fontId="10" fillId="0" borderId="0" xfId="40" applyFont="1" applyAlignment="1">
      <alignment horizontal="center"/>
    </xf>
    <xf numFmtId="0" fontId="10" fillId="0" borderId="0" xfId="40" applyNumberFormat="1" applyFont="1" applyAlignment="1">
      <alignment horizontal="center"/>
    </xf>
    <xf numFmtId="0" fontId="10" fillId="0" borderId="16" xfId="40" applyFont="1" applyBorder="1" applyAlignment="1">
      <alignment horizontal="center"/>
    </xf>
    <xf numFmtId="0" fontId="6" fillId="0" borderId="16" xfId="40" applyFont="1" applyBorder="1" applyAlignment="1">
      <alignment horizontal="center"/>
    </xf>
    <xf numFmtId="49" fontId="5" fillId="0" borderId="18" xfId="22" applyNumberFormat="1" applyFont="1" applyBorder="1" applyAlignment="1">
      <alignment horizontal="center" vertical="center"/>
    </xf>
    <xf numFmtId="49" fontId="5" fillId="0" borderId="1" xfId="22" applyNumberFormat="1" applyFont="1" applyBorder="1" applyAlignment="1">
      <alignment horizontal="center" vertical="center"/>
    </xf>
    <xf numFmtId="0" fontId="9" fillId="0" borderId="6" xfId="22" applyFont="1" applyBorder="1" applyAlignment="1">
      <alignment horizontal="center" vertical="center" wrapText="1"/>
    </xf>
    <xf numFmtId="0" fontId="5" fillId="0" borderId="7" xfId="22" applyFont="1" applyBorder="1" applyAlignment="1">
      <alignment horizontal="center" vertical="center" wrapText="1"/>
    </xf>
    <xf numFmtId="0" fontId="5" fillId="0" borderId="4" xfId="22" applyFont="1" applyBorder="1" applyAlignment="1">
      <alignment horizontal="center" vertical="center" wrapText="1"/>
    </xf>
    <xf numFmtId="0" fontId="8" fillId="0" borderId="0" xfId="22" applyFont="1" applyAlignment="1">
      <alignment horizontal="center"/>
    </xf>
    <xf numFmtId="0" fontId="10" fillId="0" borderId="0" xfId="22" applyFont="1" applyAlignment="1">
      <alignment horizontal="center"/>
    </xf>
    <xf numFmtId="0" fontId="10" fillId="0" borderId="0" xfId="22" applyNumberFormat="1" applyFont="1" applyAlignment="1">
      <alignment horizontal="center"/>
    </xf>
    <xf numFmtId="0" fontId="5" fillId="0" borderId="18" xfId="22" applyFont="1" applyBorder="1" applyAlignment="1">
      <alignment horizontal="center"/>
    </xf>
    <xf numFmtId="0" fontId="5" fillId="0" borderId="1" xfId="22" applyFont="1" applyBorder="1" applyAlignment="1">
      <alignment horizontal="center"/>
    </xf>
    <xf numFmtId="0" fontId="5" fillId="0" borderId="2" xfId="22" applyFont="1" applyBorder="1" applyAlignment="1">
      <alignment horizontal="center"/>
    </xf>
    <xf numFmtId="49" fontId="5" fillId="0" borderId="2" xfId="22" applyNumberFormat="1" applyFont="1" applyBorder="1" applyAlignment="1">
      <alignment horizontal="center" vertical="center"/>
    </xf>
    <xf numFmtId="0" fontId="7" fillId="0" borderId="0" xfId="22" applyFont="1" applyAlignment="1">
      <alignment horizontal="center"/>
    </xf>
    <xf numFmtId="0" fontId="5" fillId="0" borderId="0" xfId="22" applyFont="1" applyAlignment="1">
      <alignment horizontal="center"/>
    </xf>
    <xf numFmtId="0" fontId="8" fillId="0" borderId="0" xfId="22" applyFont="1" applyBorder="1" applyAlignment="1">
      <alignment horizontal="center"/>
    </xf>
    <xf numFmtId="0" fontId="10" fillId="0" borderId="16" xfId="22" applyFont="1" applyBorder="1" applyAlignment="1">
      <alignment horizontal="center"/>
    </xf>
    <xf numFmtId="0" fontId="6" fillId="0" borderId="16" xfId="22" applyFont="1" applyBorder="1" applyAlignment="1">
      <alignment horizontal="center"/>
    </xf>
    <xf numFmtId="49" fontId="5" fillId="0" borderId="18" xfId="49" applyNumberFormat="1" applyFont="1" applyBorder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/>
    </xf>
    <xf numFmtId="0" fontId="7" fillId="0" borderId="0" xfId="49" applyFont="1" applyAlignment="1">
      <alignment horizontal="right"/>
    </xf>
    <xf numFmtId="0" fontId="6" fillId="0" borderId="16" xfId="49" applyFont="1" applyBorder="1" applyAlignment="1">
      <alignment horizontal="center"/>
    </xf>
    <xf numFmtId="0" fontId="8" fillId="0" borderId="0" xfId="49" applyFont="1" applyAlignment="1">
      <alignment horizontal="center"/>
    </xf>
    <xf numFmtId="0" fontId="9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18" xfId="49" applyFont="1" applyBorder="1" applyAlignment="1">
      <alignment horizontal="center"/>
    </xf>
    <xf numFmtId="0" fontId="5" fillId="0" borderId="1" xfId="49" applyFont="1" applyBorder="1" applyAlignment="1">
      <alignment horizontal="center"/>
    </xf>
    <xf numFmtId="0" fontId="5" fillId="0" borderId="2" xfId="49" applyFont="1" applyBorder="1" applyAlignment="1">
      <alignment horizontal="center"/>
    </xf>
    <xf numFmtId="0" fontId="10" fillId="0" borderId="16" xfId="49" applyFont="1" applyBorder="1" applyAlignment="1">
      <alignment horizontal="center"/>
    </xf>
    <xf numFmtId="0" fontId="5" fillId="0" borderId="0" xfId="49" applyFont="1" applyAlignment="1">
      <alignment horizontal="center"/>
    </xf>
    <xf numFmtId="0" fontId="10" fillId="0" borderId="0" xfId="49" applyFont="1" applyAlignment="1">
      <alignment horizontal="center"/>
    </xf>
    <xf numFmtId="0" fontId="10" fillId="0" borderId="0" xfId="49" applyNumberFormat="1" applyFont="1" applyAlignment="1">
      <alignment horizontal="center"/>
    </xf>
    <xf numFmtId="0" fontId="8" fillId="0" borderId="0" xfId="49" applyFont="1" applyBorder="1" applyAlignment="1">
      <alignment horizontal="center"/>
    </xf>
    <xf numFmtId="0" fontId="9" fillId="0" borderId="6" xfId="36" applyFont="1" applyBorder="1" applyAlignment="1">
      <alignment horizontal="center" vertical="center" wrapText="1"/>
    </xf>
    <xf numFmtId="0" fontId="5" fillId="0" borderId="7" xfId="36" applyFont="1" applyBorder="1" applyAlignment="1">
      <alignment horizontal="center" vertical="center" wrapText="1"/>
    </xf>
    <xf numFmtId="0" fontId="5" fillId="0" borderId="4" xfId="36" applyFont="1" applyBorder="1" applyAlignment="1">
      <alignment horizontal="center" vertical="center" wrapText="1"/>
    </xf>
    <xf numFmtId="49" fontId="5" fillId="0" borderId="18" xfId="36" applyNumberFormat="1" applyFont="1" applyBorder="1" applyAlignment="1">
      <alignment horizontal="center" vertical="center"/>
    </xf>
    <xf numFmtId="49" fontId="5" fillId="0" borderId="1" xfId="36" applyNumberFormat="1" applyFont="1" applyBorder="1" applyAlignment="1">
      <alignment horizontal="center" vertical="center"/>
    </xf>
    <xf numFmtId="49" fontId="5" fillId="0" borderId="2" xfId="36" applyNumberFormat="1" applyFont="1" applyBorder="1" applyAlignment="1">
      <alignment horizontal="center" vertical="center"/>
    </xf>
    <xf numFmtId="0" fontId="8" fillId="0" borderId="0" xfId="36" applyFont="1" applyBorder="1" applyAlignment="1">
      <alignment horizontal="center"/>
    </xf>
    <xf numFmtId="0" fontId="5" fillId="0" borderId="18" xfId="36" applyFont="1" applyBorder="1" applyAlignment="1">
      <alignment horizontal="center"/>
    </xf>
    <xf numFmtId="0" fontId="5" fillId="0" borderId="1" xfId="36" applyFont="1" applyBorder="1" applyAlignment="1">
      <alignment horizontal="center"/>
    </xf>
    <xf numFmtId="0" fontId="5" fillId="0" borderId="2" xfId="36" applyFont="1" applyBorder="1" applyAlignment="1">
      <alignment horizontal="center"/>
    </xf>
    <xf numFmtId="0" fontId="7" fillId="0" borderId="0" xfId="36" applyFont="1" applyAlignment="1">
      <alignment horizontal="center"/>
    </xf>
    <xf numFmtId="0" fontId="8" fillId="0" borderId="0" xfId="36" applyFont="1" applyAlignment="1">
      <alignment horizontal="center"/>
    </xf>
    <xf numFmtId="0" fontId="5" fillId="0" borderId="0" xfId="36" applyFont="1" applyAlignment="1">
      <alignment horizontal="center"/>
    </xf>
    <xf numFmtId="0" fontId="10" fillId="0" borderId="0" xfId="36" applyFont="1" applyAlignment="1">
      <alignment horizontal="center"/>
    </xf>
    <xf numFmtId="0" fontId="10" fillId="0" borderId="0" xfId="36" applyNumberFormat="1" applyFont="1" applyAlignment="1">
      <alignment horizontal="center"/>
    </xf>
    <xf numFmtId="0" fontId="10" fillId="0" borderId="16" xfId="36" applyFont="1" applyBorder="1" applyAlignment="1">
      <alignment horizontal="center"/>
    </xf>
    <xf numFmtId="0" fontId="6" fillId="0" borderId="16" xfId="36" applyFont="1" applyBorder="1" applyAlignment="1">
      <alignment horizontal="center"/>
    </xf>
    <xf numFmtId="0" fontId="9" fillId="0" borderId="6" xfId="67" applyFont="1" applyBorder="1" applyAlignment="1">
      <alignment horizontal="center" vertical="center" wrapText="1"/>
    </xf>
    <xf numFmtId="0" fontId="5" fillId="0" borderId="7" xfId="67" applyFont="1" applyBorder="1" applyAlignment="1">
      <alignment horizontal="center" vertical="center" wrapText="1"/>
    </xf>
    <xf numFmtId="0" fontId="5" fillId="0" borderId="4" xfId="67" applyFont="1" applyBorder="1" applyAlignment="1">
      <alignment horizontal="center" vertical="center" wrapText="1"/>
    </xf>
    <xf numFmtId="49" fontId="5" fillId="0" borderId="18" xfId="67" applyNumberFormat="1" applyFont="1" applyBorder="1" applyAlignment="1">
      <alignment horizontal="center" vertical="center"/>
    </xf>
    <xf numFmtId="49" fontId="5" fillId="0" borderId="1" xfId="67" applyNumberFormat="1" applyFont="1" applyBorder="1" applyAlignment="1">
      <alignment horizontal="center" vertical="center"/>
    </xf>
    <xf numFmtId="49" fontId="5" fillId="0" borderId="2" xfId="67" applyNumberFormat="1" applyFont="1" applyBorder="1" applyAlignment="1">
      <alignment horizontal="center" vertical="center"/>
    </xf>
    <xf numFmtId="0" fontId="8" fillId="0" borderId="0" xfId="67" applyFont="1" applyBorder="1" applyAlignment="1">
      <alignment horizontal="center"/>
    </xf>
    <xf numFmtId="0" fontId="5" fillId="0" borderId="18" xfId="67" applyFont="1" applyBorder="1" applyAlignment="1">
      <alignment horizontal="center"/>
    </xf>
    <xf numFmtId="0" fontId="5" fillId="0" borderId="1" xfId="67" applyFont="1" applyBorder="1" applyAlignment="1">
      <alignment horizontal="center"/>
    </xf>
    <xf numFmtId="0" fontId="5" fillId="0" borderId="2" xfId="67" applyFont="1" applyBorder="1" applyAlignment="1">
      <alignment horizontal="center"/>
    </xf>
    <xf numFmtId="0" fontId="7" fillId="0" borderId="0" xfId="67" applyFont="1" applyAlignment="1">
      <alignment horizontal="center"/>
    </xf>
    <xf numFmtId="0" fontId="8" fillId="0" borderId="0" xfId="67" applyFont="1" applyAlignment="1">
      <alignment horizontal="center"/>
    </xf>
    <xf numFmtId="0" fontId="5" fillId="0" borderId="0" xfId="67" applyFont="1" applyAlignment="1">
      <alignment horizontal="center"/>
    </xf>
    <xf numFmtId="0" fontId="10" fillId="0" borderId="0" xfId="67" applyFont="1" applyAlignment="1">
      <alignment horizontal="center"/>
    </xf>
    <xf numFmtId="0" fontId="10" fillId="0" borderId="0" xfId="67" applyNumberFormat="1" applyFont="1" applyAlignment="1">
      <alignment horizontal="center"/>
    </xf>
    <xf numFmtId="0" fontId="10" fillId="0" borderId="16" xfId="67" applyFont="1" applyBorder="1" applyAlignment="1">
      <alignment horizontal="center"/>
    </xf>
    <xf numFmtId="0" fontId="6" fillId="0" borderId="16" xfId="67" applyFont="1" applyBorder="1" applyAlignment="1">
      <alignment horizontal="center"/>
    </xf>
    <xf numFmtId="0" fontId="9" fillId="0" borderId="6" xfId="42" applyFont="1" applyBorder="1" applyAlignment="1">
      <alignment horizontal="center" vertical="center" wrapText="1"/>
    </xf>
    <xf numFmtId="0" fontId="5" fillId="0" borderId="7" xfId="42" applyFont="1" applyBorder="1" applyAlignment="1">
      <alignment horizontal="center" vertical="center" wrapText="1"/>
    </xf>
    <xf numFmtId="0" fontId="5" fillId="0" borderId="4" xfId="42" applyFont="1" applyBorder="1" applyAlignment="1">
      <alignment horizontal="center" vertical="center" wrapText="1"/>
    </xf>
    <xf numFmtId="49" fontId="5" fillId="0" borderId="18" xfId="42" applyNumberFormat="1" applyFont="1" applyBorder="1" applyAlignment="1">
      <alignment horizontal="center" vertical="center"/>
    </xf>
    <xf numFmtId="0" fontId="5" fillId="0" borderId="1" xfId="42" applyNumberFormat="1" applyFont="1" applyBorder="1" applyAlignment="1">
      <alignment horizontal="center" vertical="center"/>
    </xf>
    <xf numFmtId="0" fontId="5" fillId="0" borderId="2" xfId="42" applyNumberFormat="1" applyFont="1" applyBorder="1" applyAlignment="1">
      <alignment horizontal="center" vertical="center"/>
    </xf>
    <xf numFmtId="49" fontId="5" fillId="0" borderId="1" xfId="42" applyNumberFormat="1" applyFont="1" applyBorder="1" applyAlignment="1">
      <alignment horizontal="center" vertical="center"/>
    </xf>
    <xf numFmtId="49" fontId="5" fillId="0" borderId="2" xfId="42" applyNumberFormat="1" applyFont="1" applyBorder="1" applyAlignment="1">
      <alignment horizontal="center" vertical="center"/>
    </xf>
    <xf numFmtId="0" fontId="8" fillId="0" borderId="0" xfId="42" applyFont="1" applyBorder="1" applyAlignment="1">
      <alignment horizontal="center"/>
    </xf>
    <xf numFmtId="0" fontId="5" fillId="0" borderId="18" xfId="42" applyFont="1" applyBorder="1" applyAlignment="1">
      <alignment horizontal="center"/>
    </xf>
    <xf numFmtId="0" fontId="5" fillId="0" borderId="1" xfId="42" applyFont="1" applyBorder="1" applyAlignment="1">
      <alignment horizontal="center"/>
    </xf>
    <xf numFmtId="0" fontId="5" fillId="0" borderId="2" xfId="42" applyFont="1" applyBorder="1" applyAlignment="1">
      <alignment horizontal="center"/>
    </xf>
    <xf numFmtId="49" fontId="5" fillId="0" borderId="18" xfId="47" applyNumberFormat="1" applyFont="1" applyBorder="1" applyAlignment="1">
      <alignment horizontal="center" vertical="center"/>
    </xf>
    <xf numFmtId="0" fontId="7" fillId="0" borderId="0" xfId="42" applyFont="1" applyAlignment="1">
      <alignment horizontal="center"/>
    </xf>
    <xf numFmtId="0" fontId="8" fillId="0" borderId="0" xfId="42" applyFont="1" applyAlignment="1">
      <alignment horizontal="center"/>
    </xf>
    <xf numFmtId="0" fontId="5" fillId="0" borderId="0" xfId="42" applyFont="1" applyAlignment="1">
      <alignment horizontal="center"/>
    </xf>
    <xf numFmtId="0" fontId="10" fillId="0" borderId="0" xfId="42" applyFont="1" applyAlignment="1">
      <alignment horizontal="center"/>
    </xf>
    <xf numFmtId="0" fontId="10" fillId="0" borderId="16" xfId="42" applyFont="1" applyBorder="1" applyAlignment="1">
      <alignment horizontal="center"/>
    </xf>
    <xf numFmtId="0" fontId="6" fillId="0" borderId="16" xfId="42" applyFont="1" applyBorder="1" applyAlignment="1">
      <alignment horizontal="center"/>
    </xf>
    <xf numFmtId="0" fontId="5" fillId="0" borderId="1" xfId="47" applyNumberFormat="1" applyFont="1" applyBorder="1" applyAlignment="1">
      <alignment horizontal="center" vertical="center"/>
    </xf>
    <xf numFmtId="0" fontId="5" fillId="0" borderId="2" xfId="47" applyNumberFormat="1" applyFont="1" applyBorder="1" applyAlignment="1">
      <alignment horizontal="center" vertical="center"/>
    </xf>
    <xf numFmtId="49" fontId="5" fillId="0" borderId="18" xfId="57" applyNumberFormat="1" applyFont="1" applyBorder="1" applyAlignment="1">
      <alignment horizontal="center" vertical="center"/>
    </xf>
    <xf numFmtId="49" fontId="5" fillId="0" borderId="1" xfId="57" applyNumberFormat="1" applyFont="1" applyBorder="1" applyAlignment="1">
      <alignment horizontal="center" vertical="center"/>
    </xf>
    <xf numFmtId="0" fontId="9" fillId="0" borderId="6" xfId="57" applyFont="1" applyBorder="1" applyAlignment="1">
      <alignment horizontal="center" vertical="center" wrapText="1"/>
    </xf>
    <xf numFmtId="0" fontId="5" fillId="0" borderId="7" xfId="57" applyFont="1" applyBorder="1" applyAlignment="1">
      <alignment horizontal="center" vertical="center" wrapText="1"/>
    </xf>
    <xf numFmtId="0" fontId="5" fillId="0" borderId="4" xfId="57" applyFont="1" applyBorder="1" applyAlignment="1">
      <alignment horizontal="center" vertical="center" wrapText="1"/>
    </xf>
    <xf numFmtId="0" fontId="8" fillId="0" borderId="0" xfId="57" applyFont="1" applyAlignment="1">
      <alignment horizontal="center"/>
    </xf>
    <xf numFmtId="0" fontId="10" fillId="0" borderId="0" xfId="57" applyFont="1" applyAlignment="1">
      <alignment horizontal="center"/>
    </xf>
    <xf numFmtId="0" fontId="10" fillId="0" borderId="0" xfId="57" applyNumberFormat="1" applyFont="1" applyAlignment="1">
      <alignment horizontal="center"/>
    </xf>
    <xf numFmtId="0" fontId="5" fillId="0" borderId="18" xfId="57" applyFont="1" applyBorder="1" applyAlignment="1">
      <alignment horizontal="center"/>
    </xf>
    <xf numFmtId="0" fontId="5" fillId="0" borderId="1" xfId="57" applyFont="1" applyBorder="1" applyAlignment="1">
      <alignment horizontal="center"/>
    </xf>
    <xf numFmtId="0" fontId="5" fillId="0" borderId="2" xfId="57" applyFont="1" applyBorder="1" applyAlignment="1">
      <alignment horizontal="center"/>
    </xf>
    <xf numFmtId="0" fontId="5" fillId="0" borderId="1" xfId="57" applyNumberFormat="1" applyFont="1" applyBorder="1" applyAlignment="1">
      <alignment horizontal="center" vertical="center"/>
    </xf>
    <xf numFmtId="0" fontId="5" fillId="0" borderId="2" xfId="57" applyNumberFormat="1" applyFont="1" applyBorder="1" applyAlignment="1">
      <alignment horizontal="center" vertical="center"/>
    </xf>
    <xf numFmtId="49" fontId="5" fillId="0" borderId="2" xfId="57" applyNumberFormat="1" applyFont="1" applyBorder="1" applyAlignment="1">
      <alignment horizontal="center" vertical="center"/>
    </xf>
    <xf numFmtId="0" fontId="7" fillId="0" borderId="0" xfId="57" applyFont="1" applyAlignment="1">
      <alignment horizontal="center"/>
    </xf>
    <xf numFmtId="0" fontId="5" fillId="0" borderId="0" xfId="57" applyFont="1" applyAlignment="1">
      <alignment horizontal="center"/>
    </xf>
    <xf numFmtId="0" fontId="8" fillId="0" borderId="0" xfId="57" applyFont="1" applyBorder="1" applyAlignment="1">
      <alignment horizontal="center"/>
    </xf>
    <xf numFmtId="0" fontId="10" fillId="0" borderId="16" xfId="57" applyFont="1" applyBorder="1" applyAlignment="1">
      <alignment horizontal="center"/>
    </xf>
    <xf numFmtId="0" fontId="6" fillId="0" borderId="16" xfId="57" applyFont="1" applyBorder="1" applyAlignment="1">
      <alignment horizontal="center"/>
    </xf>
    <xf numFmtId="0" fontId="9" fillId="0" borderId="6" xfId="45" applyFont="1" applyBorder="1" applyAlignment="1">
      <alignment horizontal="center" vertical="center" wrapText="1"/>
    </xf>
    <xf numFmtId="0" fontId="5" fillId="0" borderId="7" xfId="45" applyFont="1" applyBorder="1" applyAlignment="1">
      <alignment horizontal="center" vertical="center" wrapText="1"/>
    </xf>
    <xf numFmtId="0" fontId="5" fillId="0" borderId="4" xfId="45" applyFont="1" applyBorder="1" applyAlignment="1">
      <alignment horizontal="center" vertical="center" wrapText="1"/>
    </xf>
    <xf numFmtId="49" fontId="5" fillId="0" borderId="18" xfId="45" applyNumberFormat="1" applyFont="1" applyBorder="1" applyAlignment="1">
      <alignment horizontal="center" vertical="center"/>
    </xf>
    <xf numFmtId="49" fontId="5" fillId="0" borderId="1" xfId="45" applyNumberFormat="1" applyFont="1" applyBorder="1" applyAlignment="1">
      <alignment horizontal="center" vertical="center"/>
    </xf>
    <xf numFmtId="49" fontId="5" fillId="0" borderId="2" xfId="45" applyNumberFormat="1" applyFont="1" applyBorder="1" applyAlignment="1">
      <alignment horizontal="center" vertical="center"/>
    </xf>
    <xf numFmtId="0" fontId="8" fillId="0" borderId="0" xfId="45" applyFont="1" applyBorder="1" applyAlignment="1">
      <alignment horizontal="center"/>
    </xf>
    <xf numFmtId="0" fontId="5" fillId="0" borderId="18" xfId="45" applyFont="1" applyBorder="1" applyAlignment="1">
      <alignment horizontal="center"/>
    </xf>
    <xf numFmtId="0" fontId="5" fillId="0" borderId="1" xfId="45" applyFont="1" applyBorder="1" applyAlignment="1">
      <alignment horizontal="center"/>
    </xf>
    <xf numFmtId="0" fontId="5" fillId="0" borderId="2" xfId="45" applyFont="1" applyBorder="1" applyAlignment="1">
      <alignment horizontal="center"/>
    </xf>
    <xf numFmtId="0" fontId="7" fillId="0" borderId="0" xfId="45" applyFont="1" applyAlignment="1">
      <alignment horizontal="center"/>
    </xf>
    <xf numFmtId="0" fontId="8" fillId="0" borderId="0" xfId="45" applyFont="1" applyAlignment="1">
      <alignment horizontal="center"/>
    </xf>
    <xf numFmtId="0" fontId="5" fillId="0" borderId="0" xfId="45" applyFont="1" applyAlignment="1">
      <alignment horizontal="center"/>
    </xf>
    <xf numFmtId="0" fontId="10" fillId="0" borderId="0" xfId="45" applyFont="1" applyAlignment="1">
      <alignment horizontal="center"/>
    </xf>
    <xf numFmtId="0" fontId="10" fillId="0" borderId="0" xfId="45" applyNumberFormat="1" applyFont="1" applyAlignment="1">
      <alignment horizontal="center"/>
    </xf>
    <xf numFmtId="0" fontId="10" fillId="0" borderId="16" xfId="45" applyFont="1" applyBorder="1" applyAlignment="1">
      <alignment horizontal="center"/>
    </xf>
    <xf numFmtId="0" fontId="6" fillId="0" borderId="16" xfId="45" applyFont="1" applyBorder="1" applyAlignment="1">
      <alignment horizontal="center"/>
    </xf>
    <xf numFmtId="0" fontId="9" fillId="0" borderId="6" xfId="61" applyFont="1" applyBorder="1" applyAlignment="1">
      <alignment horizontal="center" vertical="center" wrapText="1"/>
    </xf>
    <xf numFmtId="0" fontId="5" fillId="0" borderId="7" xfId="61" applyFont="1" applyBorder="1" applyAlignment="1">
      <alignment horizontal="center" vertical="center" wrapText="1"/>
    </xf>
    <xf numFmtId="0" fontId="5" fillId="0" borderId="4" xfId="61" applyFont="1" applyBorder="1" applyAlignment="1">
      <alignment horizontal="center" vertical="center" wrapText="1"/>
    </xf>
    <xf numFmtId="49" fontId="5" fillId="0" borderId="18" xfId="61" applyNumberFormat="1" applyFont="1" applyBorder="1" applyAlignment="1">
      <alignment horizontal="center" vertical="center"/>
    </xf>
    <xf numFmtId="49" fontId="5" fillId="0" borderId="1" xfId="61" applyNumberFormat="1" applyFont="1" applyBorder="1" applyAlignment="1">
      <alignment horizontal="center" vertical="center"/>
    </xf>
    <xf numFmtId="49" fontId="5" fillId="0" borderId="2" xfId="61" applyNumberFormat="1" applyFont="1" applyBorder="1" applyAlignment="1">
      <alignment horizontal="center" vertical="center"/>
    </xf>
    <xf numFmtId="0" fontId="8" fillId="0" borderId="0" xfId="61" applyFont="1" applyBorder="1" applyAlignment="1">
      <alignment horizontal="center"/>
    </xf>
    <xf numFmtId="0" fontId="5" fillId="0" borderId="18" xfId="61" applyFont="1" applyBorder="1" applyAlignment="1">
      <alignment horizontal="center"/>
    </xf>
    <xf numFmtId="0" fontId="5" fillId="0" borderId="1" xfId="61" applyFont="1" applyBorder="1" applyAlignment="1">
      <alignment horizontal="center"/>
    </xf>
    <xf numFmtId="0" fontId="5" fillId="0" borderId="2" xfId="61" applyFont="1" applyBorder="1" applyAlignment="1">
      <alignment horizontal="center"/>
    </xf>
    <xf numFmtId="0" fontId="7" fillId="0" borderId="0" xfId="61" applyFont="1" applyAlignment="1">
      <alignment horizontal="center"/>
    </xf>
    <xf numFmtId="0" fontId="8" fillId="0" borderId="0" xfId="61" applyFont="1" applyAlignment="1">
      <alignment horizontal="center"/>
    </xf>
    <xf numFmtId="0" fontId="5" fillId="0" borderId="0" xfId="61" applyFont="1" applyAlignment="1">
      <alignment horizontal="center"/>
    </xf>
    <xf numFmtId="0" fontId="10" fillId="0" borderId="0" xfId="61" applyFont="1" applyAlignment="1">
      <alignment horizontal="center"/>
    </xf>
    <xf numFmtId="0" fontId="10" fillId="0" borderId="0" xfId="61" applyNumberFormat="1" applyFont="1" applyAlignment="1">
      <alignment horizontal="center"/>
    </xf>
    <xf numFmtId="0" fontId="10" fillId="0" borderId="16" xfId="61" applyFont="1" applyBorder="1" applyAlignment="1">
      <alignment horizontal="center"/>
    </xf>
    <xf numFmtId="0" fontId="6" fillId="0" borderId="16" xfId="61" applyFont="1" applyBorder="1" applyAlignment="1">
      <alignment horizontal="center"/>
    </xf>
    <xf numFmtId="0" fontId="9" fillId="0" borderId="6" xfId="47" applyFont="1" applyBorder="1" applyAlignment="1">
      <alignment horizontal="center" vertical="center" wrapText="1"/>
    </xf>
    <xf numFmtId="0" fontId="5" fillId="0" borderId="7" xfId="47" applyFont="1" applyBorder="1" applyAlignment="1">
      <alignment horizontal="center" vertical="center" wrapText="1"/>
    </xf>
    <xf numFmtId="0" fontId="5" fillId="0" borderId="4" xfId="47" applyFont="1" applyBorder="1" applyAlignment="1">
      <alignment horizontal="center" vertical="center" wrapText="1"/>
    </xf>
    <xf numFmtId="49" fontId="5" fillId="0" borderId="1" xfId="47" applyNumberFormat="1" applyFont="1" applyBorder="1" applyAlignment="1">
      <alignment horizontal="center" vertical="center"/>
    </xf>
    <xf numFmtId="49" fontId="5" fillId="0" borderId="2" xfId="47" applyNumberFormat="1" applyFont="1" applyBorder="1" applyAlignment="1">
      <alignment horizontal="center" vertical="center"/>
    </xf>
    <xf numFmtId="0" fontId="8" fillId="0" borderId="0" xfId="47" applyFont="1" applyBorder="1" applyAlignment="1">
      <alignment horizontal="center"/>
    </xf>
    <xf numFmtId="0" fontId="5" fillId="0" borderId="18" xfId="47" applyFont="1" applyBorder="1" applyAlignment="1">
      <alignment horizontal="center"/>
    </xf>
    <xf numFmtId="0" fontId="5" fillId="0" borderId="1" xfId="47" applyFont="1" applyBorder="1" applyAlignment="1">
      <alignment horizontal="center"/>
    </xf>
    <xf numFmtId="0" fontId="5" fillId="0" borderId="2" xfId="47" applyFont="1" applyBorder="1" applyAlignment="1">
      <alignment horizontal="center"/>
    </xf>
    <xf numFmtId="0" fontId="7" fillId="0" borderId="0" xfId="47" applyFont="1" applyAlignment="1">
      <alignment horizontal="center"/>
    </xf>
    <xf numFmtId="0" fontId="8" fillId="0" borderId="0" xfId="47" applyFont="1" applyAlignment="1">
      <alignment horizontal="center"/>
    </xf>
    <xf numFmtId="0" fontId="5" fillId="0" borderId="0" xfId="47" applyFont="1" applyAlignment="1">
      <alignment horizontal="center"/>
    </xf>
    <xf numFmtId="0" fontId="10" fillId="0" borderId="0" xfId="47" applyFont="1" applyAlignment="1">
      <alignment horizontal="center"/>
    </xf>
    <xf numFmtId="0" fontId="10" fillId="0" borderId="0" xfId="47" applyNumberFormat="1" applyFont="1" applyAlignment="1">
      <alignment horizontal="center"/>
    </xf>
    <xf numFmtId="0" fontId="10" fillId="0" borderId="16" xfId="47" applyFont="1" applyBorder="1" applyAlignment="1">
      <alignment horizontal="center"/>
    </xf>
    <xf numFmtId="0" fontId="6" fillId="0" borderId="16" xfId="47" applyFont="1" applyBorder="1" applyAlignment="1">
      <alignment horizontal="center"/>
    </xf>
    <xf numFmtId="0" fontId="9" fillId="0" borderId="6" xfId="38" applyFont="1" applyBorder="1" applyAlignment="1">
      <alignment horizontal="center" vertical="center" wrapText="1"/>
    </xf>
    <xf numFmtId="0" fontId="5" fillId="0" borderId="7" xfId="38" applyFont="1" applyBorder="1" applyAlignment="1">
      <alignment horizontal="center" vertical="center" wrapText="1"/>
    </xf>
    <xf numFmtId="0" fontId="5" fillId="0" borderId="4" xfId="38" applyFont="1" applyBorder="1" applyAlignment="1">
      <alignment horizontal="center" vertical="center" wrapText="1"/>
    </xf>
    <xf numFmtId="49" fontId="5" fillId="0" borderId="18" xfId="38" applyNumberFormat="1" applyFont="1" applyBorder="1" applyAlignment="1">
      <alignment horizontal="center" vertical="center"/>
    </xf>
    <xf numFmtId="49" fontId="5" fillId="0" borderId="1" xfId="38" applyNumberFormat="1" applyFont="1" applyBorder="1" applyAlignment="1">
      <alignment horizontal="center" vertical="center"/>
    </xf>
    <xf numFmtId="49" fontId="5" fillId="0" borderId="2" xfId="38" applyNumberFormat="1" applyFont="1" applyBorder="1" applyAlignment="1">
      <alignment horizontal="center" vertical="center"/>
    </xf>
    <xf numFmtId="0" fontId="8" fillId="0" borderId="0" xfId="38" applyFont="1" applyBorder="1" applyAlignment="1">
      <alignment horizontal="center"/>
    </xf>
    <xf numFmtId="0" fontId="5" fillId="0" borderId="18" xfId="38" applyFont="1" applyBorder="1" applyAlignment="1">
      <alignment horizontal="center"/>
    </xf>
    <xf numFmtId="0" fontId="5" fillId="0" borderId="1" xfId="38" applyFont="1" applyBorder="1" applyAlignment="1">
      <alignment horizontal="center"/>
    </xf>
    <xf numFmtId="0" fontId="5" fillId="0" borderId="2" xfId="38" applyFont="1" applyBorder="1" applyAlignment="1">
      <alignment horizontal="center"/>
    </xf>
    <xf numFmtId="0" fontId="7" fillId="0" borderId="0" xfId="38" applyFont="1" applyAlignment="1">
      <alignment horizontal="center"/>
    </xf>
    <xf numFmtId="0" fontId="8" fillId="0" borderId="0" xfId="38" applyFont="1" applyAlignment="1">
      <alignment horizontal="center"/>
    </xf>
    <xf numFmtId="0" fontId="5" fillId="0" borderId="0" xfId="38" applyFont="1" applyAlignment="1">
      <alignment horizontal="center"/>
    </xf>
    <xf numFmtId="0" fontId="10" fillId="0" borderId="0" xfId="38" applyFont="1" applyAlignment="1">
      <alignment horizontal="center"/>
    </xf>
    <xf numFmtId="0" fontId="10" fillId="0" borderId="0" xfId="38" applyNumberFormat="1" applyFont="1" applyAlignment="1">
      <alignment horizontal="center"/>
    </xf>
    <xf numFmtId="0" fontId="10" fillId="0" borderId="16" xfId="38" applyFont="1" applyBorder="1" applyAlignment="1">
      <alignment horizontal="center"/>
    </xf>
    <xf numFmtId="0" fontId="6" fillId="0" borderId="16" xfId="38" applyFont="1" applyBorder="1" applyAlignment="1">
      <alignment horizontal="center"/>
    </xf>
    <xf numFmtId="0" fontId="11" fillId="0" borderId="27" xfId="30" applyFont="1" applyBorder="1" applyAlignment="1">
      <alignment horizontal="center"/>
    </xf>
    <xf numFmtId="0" fontId="11" fillId="0" borderId="16" xfId="30" applyFont="1" applyBorder="1" applyAlignment="1">
      <alignment horizontal="center"/>
    </xf>
    <xf numFmtId="49" fontId="5" fillId="0" borderId="18" xfId="37" applyNumberFormat="1" applyFont="1" applyBorder="1" applyAlignment="1">
      <alignment horizontal="center" vertical="center"/>
    </xf>
    <xf numFmtId="49" fontId="11" fillId="0" borderId="18" xfId="37" applyNumberFormat="1" applyFont="1" applyBorder="1" applyAlignment="1">
      <alignment horizontal="center" vertical="center"/>
    </xf>
    <xf numFmtId="0" fontId="10" fillId="0" borderId="0" xfId="37" applyNumberFormat="1" applyFont="1" applyAlignment="1">
      <alignment horizontal="center"/>
    </xf>
    <xf numFmtId="0" fontId="9" fillId="0" borderId="6" xfId="37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8" xfId="37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0" fontId="7" fillId="0" borderId="0" xfId="37" applyFont="1" applyAlignment="1">
      <alignment horizontal="right"/>
    </xf>
    <xf numFmtId="0" fontId="6" fillId="0" borderId="16" xfId="37" applyFont="1" applyBorder="1" applyAlignment="1">
      <alignment horizontal="center"/>
    </xf>
    <xf numFmtId="0" fontId="8" fillId="0" borderId="0" xfId="37" applyFont="1" applyBorder="1" applyAlignment="1">
      <alignment horizontal="center"/>
    </xf>
    <xf numFmtId="0" fontId="10" fillId="0" borderId="0" xfId="37" applyFont="1" applyAlignment="1">
      <alignment horizontal="center"/>
    </xf>
    <xf numFmtId="0" fontId="10" fillId="0" borderId="16" xfId="37" applyFont="1" applyBorder="1" applyAlignment="1">
      <alignment horizontal="center"/>
    </xf>
    <xf numFmtId="0" fontId="5" fillId="0" borderId="0" xfId="37" applyFont="1" applyBorder="1" applyAlignment="1"/>
    <xf numFmtId="0" fontId="6" fillId="0" borderId="16" xfId="28" applyFont="1" applyBorder="1" applyAlignment="1">
      <alignment horizontal="center"/>
    </xf>
    <xf numFmtId="0" fontId="8" fillId="0" borderId="0" xfId="28" applyFont="1" applyBorder="1" applyAlignment="1">
      <alignment horizontal="center"/>
    </xf>
    <xf numFmtId="0" fontId="10" fillId="0" borderId="0" xfId="28" applyFont="1" applyAlignment="1">
      <alignment horizontal="center"/>
    </xf>
    <xf numFmtId="0" fontId="10" fillId="0" borderId="0" xfId="28" applyNumberFormat="1" applyFont="1" applyAlignment="1">
      <alignment horizontal="center"/>
    </xf>
    <xf numFmtId="0" fontId="5" fillId="0" borderId="0" xfId="28" applyFont="1" applyBorder="1" applyAlignment="1"/>
    <xf numFmtId="0" fontId="10" fillId="0" borderId="16" xfId="28" applyFont="1" applyBorder="1" applyAlignment="1">
      <alignment horizontal="center"/>
    </xf>
    <xf numFmtId="49" fontId="5" fillId="0" borderId="18" xfId="28" applyNumberFormat="1" applyFont="1" applyBorder="1" applyAlignment="1">
      <alignment horizontal="center" vertical="center"/>
    </xf>
    <xf numFmtId="0" fontId="9" fillId="0" borderId="6" xfId="28" applyFont="1" applyBorder="1" applyAlignment="1">
      <alignment horizontal="center" vertical="center" wrapText="1"/>
    </xf>
    <xf numFmtId="0" fontId="5" fillId="0" borderId="18" xfId="28" applyFont="1" applyBorder="1" applyAlignment="1">
      <alignment horizontal="center"/>
    </xf>
    <xf numFmtId="49" fontId="5" fillId="0" borderId="18" xfId="29" applyNumberFormat="1" applyFont="1" applyBorder="1" applyAlignment="1">
      <alignment horizontal="center" vertical="center"/>
    </xf>
    <xf numFmtId="0" fontId="7" fillId="0" borderId="0" xfId="29" applyFont="1" applyAlignment="1">
      <alignment horizontal="right"/>
    </xf>
    <xf numFmtId="0" fontId="6" fillId="0" borderId="16" xfId="29" applyFont="1" applyBorder="1" applyAlignment="1">
      <alignment horizontal="center"/>
    </xf>
    <xf numFmtId="0" fontId="8" fillId="0" borderId="0" xfId="29" applyFont="1" applyBorder="1" applyAlignment="1">
      <alignment horizontal="center"/>
    </xf>
    <xf numFmtId="0" fontId="10" fillId="0" borderId="0" xfId="29" applyFont="1" applyAlignment="1">
      <alignment horizontal="center"/>
    </xf>
    <xf numFmtId="0" fontId="5" fillId="0" borderId="18" xfId="29" applyFont="1" applyBorder="1" applyAlignment="1">
      <alignment horizontal="center"/>
    </xf>
    <xf numFmtId="0" fontId="10" fillId="0" borderId="16" xfId="29" applyFont="1" applyBorder="1" applyAlignment="1">
      <alignment horizontal="center"/>
    </xf>
    <xf numFmtId="0" fontId="9" fillId="0" borderId="6" xfId="29" applyFont="1" applyBorder="1" applyAlignment="1">
      <alignment horizontal="center" vertical="center" wrapText="1"/>
    </xf>
    <xf numFmtId="0" fontId="5" fillId="0" borderId="0" xfId="29" applyFont="1" applyBorder="1" applyAlignment="1"/>
    <xf numFmtId="0" fontId="10" fillId="0" borderId="0" xfId="29" applyNumberFormat="1" applyFont="1" applyAlignment="1">
      <alignment horizontal="center"/>
    </xf>
    <xf numFmtId="0" fontId="9" fillId="0" borderId="6" xfId="34" applyFont="1" applyBorder="1" applyAlignment="1">
      <alignment horizontal="center" vertical="center" wrapText="1"/>
    </xf>
    <xf numFmtId="0" fontId="5" fillId="0" borderId="7" xfId="34" applyFont="1" applyBorder="1" applyAlignment="1">
      <alignment horizontal="center" vertical="center" wrapText="1"/>
    </xf>
    <xf numFmtId="0" fontId="5" fillId="0" borderId="4" xfId="34" applyFont="1" applyBorder="1" applyAlignment="1">
      <alignment horizontal="center" vertical="center" wrapText="1"/>
    </xf>
    <xf numFmtId="49" fontId="5" fillId="0" borderId="18" xfId="34" applyNumberFormat="1" applyFont="1" applyBorder="1" applyAlignment="1">
      <alignment horizontal="center" vertical="center"/>
    </xf>
    <xf numFmtId="49" fontId="5" fillId="0" borderId="1" xfId="34" applyNumberFormat="1" applyFont="1" applyBorder="1" applyAlignment="1">
      <alignment horizontal="center" vertical="center"/>
    </xf>
    <xf numFmtId="49" fontId="5" fillId="0" borderId="2" xfId="34" applyNumberFormat="1" applyFont="1" applyBorder="1" applyAlignment="1">
      <alignment horizontal="center" vertical="center"/>
    </xf>
    <xf numFmtId="0" fontId="8" fillId="0" borderId="0" xfId="34" applyFont="1" applyBorder="1" applyAlignment="1">
      <alignment horizontal="center"/>
    </xf>
    <xf numFmtId="0" fontId="5" fillId="0" borderId="18" xfId="34" applyFont="1" applyBorder="1" applyAlignment="1">
      <alignment horizontal="center"/>
    </xf>
    <xf numFmtId="0" fontId="5" fillId="0" borderId="1" xfId="34" applyFont="1" applyBorder="1" applyAlignment="1">
      <alignment horizontal="center"/>
    </xf>
    <xf numFmtId="0" fontId="5" fillId="0" borderId="2" xfId="34" applyFont="1" applyBorder="1" applyAlignment="1">
      <alignment horizontal="center"/>
    </xf>
    <xf numFmtId="0" fontId="7" fillId="0" borderId="0" xfId="34" applyFont="1" applyAlignment="1">
      <alignment horizontal="center"/>
    </xf>
    <xf numFmtId="0" fontId="8" fillId="0" borderId="0" xfId="34" applyFont="1" applyAlignment="1">
      <alignment horizontal="center"/>
    </xf>
    <xf numFmtId="0" fontId="5" fillId="0" borderId="0" xfId="34" applyFont="1" applyAlignment="1">
      <alignment horizontal="center"/>
    </xf>
    <xf numFmtId="0" fontId="10" fillId="0" borderId="0" xfId="34" applyFont="1" applyAlignment="1">
      <alignment horizontal="center"/>
    </xf>
    <xf numFmtId="0" fontId="10" fillId="0" borderId="0" xfId="34" applyNumberFormat="1" applyFont="1" applyAlignment="1">
      <alignment horizontal="center"/>
    </xf>
    <xf numFmtId="0" fontId="10" fillId="0" borderId="16" xfId="34" applyFont="1" applyBorder="1" applyAlignment="1">
      <alignment horizontal="center"/>
    </xf>
    <xf numFmtId="0" fontId="6" fillId="0" borderId="16" xfId="34" applyFont="1" applyBorder="1" applyAlignment="1">
      <alignment horizontal="center"/>
    </xf>
    <xf numFmtId="0" fontId="9" fillId="0" borderId="6" xfId="39" applyFont="1" applyBorder="1" applyAlignment="1">
      <alignment horizontal="center" vertical="center" wrapText="1"/>
    </xf>
    <xf numFmtId="0" fontId="5" fillId="0" borderId="7" xfId="39" applyFont="1" applyBorder="1" applyAlignment="1">
      <alignment horizontal="center" vertical="center" wrapText="1"/>
    </xf>
    <xf numFmtId="0" fontId="5" fillId="0" borderId="4" xfId="39" applyFont="1" applyBorder="1" applyAlignment="1">
      <alignment horizontal="center" vertical="center" wrapText="1"/>
    </xf>
    <xf numFmtId="49" fontId="5" fillId="0" borderId="18" xfId="39" applyNumberFormat="1" applyFont="1" applyBorder="1" applyAlignment="1">
      <alignment horizontal="center" vertical="center"/>
    </xf>
    <xf numFmtId="49" fontId="5" fillId="0" borderId="1" xfId="39" applyNumberFormat="1" applyFont="1" applyBorder="1" applyAlignment="1">
      <alignment horizontal="center" vertical="center"/>
    </xf>
    <xf numFmtId="49" fontId="5" fillId="0" borderId="2" xfId="39" applyNumberFormat="1" applyFont="1" applyBorder="1" applyAlignment="1">
      <alignment horizontal="center" vertical="center"/>
    </xf>
    <xf numFmtId="0" fontId="8" fillId="0" borderId="0" xfId="39" applyFont="1" applyBorder="1" applyAlignment="1">
      <alignment horizontal="center"/>
    </xf>
    <xf numFmtId="0" fontId="5" fillId="0" borderId="18" xfId="39" applyFont="1" applyBorder="1" applyAlignment="1">
      <alignment horizontal="center"/>
    </xf>
    <xf numFmtId="0" fontId="5" fillId="0" borderId="1" xfId="39" applyFont="1" applyBorder="1" applyAlignment="1">
      <alignment horizontal="center"/>
    </xf>
    <xf numFmtId="0" fontId="5" fillId="0" borderId="2" xfId="39" applyFont="1" applyBorder="1" applyAlignment="1">
      <alignment horizontal="center"/>
    </xf>
    <xf numFmtId="0" fontId="7" fillId="0" borderId="0" xfId="39" applyFont="1" applyAlignment="1">
      <alignment horizontal="center"/>
    </xf>
    <xf numFmtId="0" fontId="8" fillId="0" borderId="0" xfId="39" applyFont="1" applyAlignment="1">
      <alignment horizontal="center"/>
    </xf>
    <xf numFmtId="0" fontId="5" fillId="0" borderId="0" xfId="39" applyFont="1" applyAlignment="1">
      <alignment horizontal="center"/>
    </xf>
    <xf numFmtId="0" fontId="10" fillId="0" borderId="0" xfId="39" applyFont="1" applyAlignment="1">
      <alignment horizontal="center"/>
    </xf>
    <xf numFmtId="0" fontId="10" fillId="0" borderId="0" xfId="39" applyNumberFormat="1" applyFont="1" applyAlignment="1">
      <alignment horizontal="center"/>
    </xf>
    <xf numFmtId="0" fontId="10" fillId="0" borderId="16" xfId="39" applyFont="1" applyBorder="1" applyAlignment="1">
      <alignment horizontal="center"/>
    </xf>
    <xf numFmtId="0" fontId="6" fillId="0" borderId="16" xfId="39" applyFont="1" applyBorder="1" applyAlignment="1">
      <alignment horizontal="center"/>
    </xf>
    <xf numFmtId="49" fontId="5" fillId="0" borderId="18" xfId="48" applyNumberFormat="1" applyFont="1" applyBorder="1" applyAlignment="1">
      <alignment horizontal="center" vertical="center"/>
    </xf>
    <xf numFmtId="49" fontId="5" fillId="0" borderId="1" xfId="48" applyNumberFormat="1" applyFont="1" applyBorder="1" applyAlignment="1">
      <alignment horizontal="center" vertical="center"/>
    </xf>
    <xf numFmtId="0" fontId="9" fillId="0" borderId="6" xfId="48" applyFont="1" applyBorder="1" applyAlignment="1">
      <alignment horizontal="center" vertical="center" wrapText="1"/>
    </xf>
    <xf numFmtId="0" fontId="5" fillId="0" borderId="7" xfId="48" applyFont="1" applyBorder="1" applyAlignment="1">
      <alignment horizontal="center" vertical="center" wrapText="1"/>
    </xf>
    <xf numFmtId="0" fontId="5" fillId="0" borderId="4" xfId="48" applyFont="1" applyBorder="1" applyAlignment="1">
      <alignment horizontal="center" vertical="center" wrapText="1"/>
    </xf>
    <xf numFmtId="0" fontId="8" fillId="0" borderId="0" xfId="48" applyFont="1" applyAlignment="1">
      <alignment horizontal="center"/>
    </xf>
    <xf numFmtId="0" fontId="10" fillId="0" borderId="0" xfId="48" applyFont="1" applyAlignment="1">
      <alignment horizontal="center"/>
    </xf>
    <xf numFmtId="0" fontId="10" fillId="0" borderId="0" xfId="48" applyNumberFormat="1" applyFont="1" applyAlignment="1">
      <alignment horizontal="center"/>
    </xf>
    <xf numFmtId="0" fontId="5" fillId="0" borderId="18" xfId="48" applyFont="1" applyBorder="1" applyAlignment="1">
      <alignment horizontal="center"/>
    </xf>
    <xf numFmtId="0" fontId="5" fillId="0" borderId="1" xfId="48" applyFont="1" applyBorder="1" applyAlignment="1">
      <alignment horizontal="center"/>
    </xf>
    <xf numFmtId="0" fontId="5" fillId="0" borderId="2" xfId="48" applyFont="1" applyBorder="1" applyAlignment="1">
      <alignment horizontal="center"/>
    </xf>
    <xf numFmtId="49" fontId="5" fillId="0" borderId="2" xfId="48" applyNumberFormat="1" applyFont="1" applyBorder="1" applyAlignment="1">
      <alignment horizontal="center" vertical="center"/>
    </xf>
    <xf numFmtId="0" fontId="7" fillId="0" borderId="0" xfId="48" applyFont="1" applyAlignment="1">
      <alignment horizontal="center"/>
    </xf>
    <xf numFmtId="0" fontId="5" fillId="0" borderId="0" xfId="48" applyFont="1" applyAlignment="1">
      <alignment horizontal="center"/>
    </xf>
    <xf numFmtId="0" fontId="8" fillId="0" borderId="0" xfId="48" applyFont="1" applyBorder="1" applyAlignment="1">
      <alignment horizontal="center"/>
    </xf>
    <xf numFmtId="0" fontId="10" fillId="0" borderId="16" xfId="48" applyFont="1" applyBorder="1" applyAlignment="1">
      <alignment horizontal="center"/>
    </xf>
    <xf numFmtId="0" fontId="6" fillId="0" borderId="16" xfId="48" applyFont="1" applyBorder="1" applyAlignment="1">
      <alignment horizontal="center"/>
    </xf>
    <xf numFmtId="49" fontId="5" fillId="0" borderId="18" xfId="50" applyNumberFormat="1" applyFont="1" applyBorder="1" applyAlignment="1">
      <alignment horizontal="center" vertical="center"/>
    </xf>
    <xf numFmtId="49" fontId="5" fillId="0" borderId="1" xfId="50" applyNumberFormat="1" applyFont="1" applyBorder="1" applyAlignment="1">
      <alignment horizontal="center" vertical="center"/>
    </xf>
    <xf numFmtId="0" fontId="9" fillId="0" borderId="6" xfId="50" applyFont="1" applyBorder="1" applyAlignment="1">
      <alignment horizontal="center" vertical="center" wrapText="1"/>
    </xf>
    <xf numFmtId="0" fontId="5" fillId="0" borderId="7" xfId="5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 wrapText="1"/>
    </xf>
    <xf numFmtId="0" fontId="8" fillId="0" borderId="0" xfId="50" applyFont="1" applyAlignment="1">
      <alignment horizontal="center"/>
    </xf>
    <xf numFmtId="0" fontId="10" fillId="0" borderId="0" xfId="50" applyFont="1" applyAlignment="1">
      <alignment horizontal="center"/>
    </xf>
    <xf numFmtId="0" fontId="10" fillId="0" borderId="0" xfId="50" applyNumberFormat="1" applyFont="1" applyAlignment="1">
      <alignment horizontal="center"/>
    </xf>
    <xf numFmtId="0" fontId="5" fillId="0" borderId="18" xfId="50" applyFont="1" applyBorder="1" applyAlignment="1">
      <alignment horizontal="center"/>
    </xf>
    <xf numFmtId="0" fontId="5" fillId="0" borderId="1" xfId="50" applyFont="1" applyBorder="1" applyAlignment="1">
      <alignment horizontal="center"/>
    </xf>
    <xf numFmtId="0" fontId="5" fillId="0" borderId="2" xfId="50" applyFont="1" applyBorder="1" applyAlignment="1">
      <alignment horizontal="center"/>
    </xf>
    <xf numFmtId="49" fontId="5" fillId="0" borderId="2" xfId="50" applyNumberFormat="1" applyFont="1" applyBorder="1" applyAlignment="1">
      <alignment horizontal="center" vertical="center"/>
    </xf>
    <xf numFmtId="0" fontId="7" fillId="0" borderId="0" xfId="50" applyFont="1" applyAlignment="1">
      <alignment horizontal="center"/>
    </xf>
    <xf numFmtId="0" fontId="5" fillId="0" borderId="0" xfId="50" applyFont="1" applyAlignment="1">
      <alignment horizontal="center"/>
    </xf>
    <xf numFmtId="0" fontId="8" fillId="0" borderId="0" xfId="50" applyFont="1" applyBorder="1" applyAlignment="1">
      <alignment horizontal="center"/>
    </xf>
    <xf numFmtId="0" fontId="10" fillId="0" borderId="16" xfId="50" applyFont="1" applyBorder="1" applyAlignment="1">
      <alignment horizontal="center"/>
    </xf>
    <xf numFmtId="0" fontId="6" fillId="0" borderId="16" xfId="50" applyFont="1" applyBorder="1" applyAlignment="1">
      <alignment horizontal="center"/>
    </xf>
    <xf numFmtId="49" fontId="5" fillId="3" borderId="18" xfId="54" applyNumberFormat="1" applyFont="1" applyFill="1" applyBorder="1" applyAlignment="1">
      <alignment horizontal="center" vertical="center"/>
    </xf>
    <xf numFmtId="49" fontId="5" fillId="3" borderId="1" xfId="54" applyNumberFormat="1" applyFont="1" applyFill="1" applyBorder="1" applyAlignment="1">
      <alignment horizontal="center" vertical="center"/>
    </xf>
    <xf numFmtId="49" fontId="5" fillId="0" borderId="18" xfId="54" applyNumberFormat="1" applyFont="1" applyBorder="1" applyAlignment="1">
      <alignment horizontal="center" vertical="center"/>
    </xf>
    <xf numFmtId="49" fontId="5" fillId="0" borderId="1" xfId="54" applyNumberFormat="1" applyFont="1" applyBorder="1" applyAlignment="1">
      <alignment horizontal="center" vertical="center"/>
    </xf>
    <xf numFmtId="0" fontId="9" fillId="0" borderId="6" xfId="54" applyFont="1" applyBorder="1" applyAlignment="1">
      <alignment horizontal="center" vertical="center" wrapText="1"/>
    </xf>
    <xf numFmtId="0" fontId="5" fillId="0" borderId="7" xfId="54" applyFont="1" applyBorder="1" applyAlignment="1">
      <alignment horizontal="center" vertical="center" wrapText="1"/>
    </xf>
    <xf numFmtId="0" fontId="5" fillId="0" borderId="4" xfId="54" applyFont="1" applyBorder="1" applyAlignment="1">
      <alignment horizontal="center" vertical="center" wrapText="1"/>
    </xf>
    <xf numFmtId="0" fontId="8" fillId="0" borderId="0" xfId="54" applyFont="1" applyAlignment="1">
      <alignment horizontal="center"/>
    </xf>
    <xf numFmtId="0" fontId="10" fillId="0" borderId="0" xfId="54" applyFont="1" applyAlignment="1">
      <alignment horizontal="center"/>
    </xf>
    <xf numFmtId="0" fontId="10" fillId="0" borderId="0" xfId="54" applyNumberFormat="1" applyFont="1" applyAlignment="1">
      <alignment horizontal="center"/>
    </xf>
    <xf numFmtId="0" fontId="5" fillId="0" borderId="18" xfId="54" applyFont="1" applyBorder="1" applyAlignment="1">
      <alignment horizontal="center"/>
    </xf>
    <xf numFmtId="0" fontId="5" fillId="0" borderId="1" xfId="54" applyFont="1" applyBorder="1" applyAlignment="1">
      <alignment horizontal="center"/>
    </xf>
    <xf numFmtId="0" fontId="5" fillId="0" borderId="2" xfId="54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5" fillId="0" borderId="2" xfId="54" applyNumberFormat="1" applyFont="1" applyBorder="1" applyAlignment="1">
      <alignment horizontal="center" vertical="center"/>
    </xf>
    <xf numFmtId="0" fontId="7" fillId="0" borderId="0" xfId="54" applyFont="1" applyAlignment="1">
      <alignment horizontal="center"/>
    </xf>
    <xf numFmtId="0" fontId="5" fillId="0" borderId="0" xfId="54" applyFont="1" applyAlignment="1">
      <alignment horizontal="center"/>
    </xf>
    <xf numFmtId="0" fontId="8" fillId="0" borderId="0" xfId="54" applyFont="1" applyBorder="1" applyAlignment="1">
      <alignment horizontal="center"/>
    </xf>
    <xf numFmtId="0" fontId="10" fillId="0" borderId="16" xfId="54" applyFont="1" applyBorder="1" applyAlignment="1">
      <alignment horizontal="center"/>
    </xf>
    <xf numFmtId="0" fontId="6" fillId="0" borderId="16" xfId="54" applyFont="1" applyBorder="1" applyAlignment="1">
      <alignment horizontal="center"/>
    </xf>
    <xf numFmtId="49" fontId="5" fillId="0" borderId="18" xfId="35" applyNumberFormat="1" applyFont="1" applyBorder="1" applyAlignment="1">
      <alignment horizontal="center" vertical="center"/>
    </xf>
    <xf numFmtId="49" fontId="5" fillId="0" borderId="1" xfId="35" applyNumberFormat="1" applyFont="1" applyBorder="1" applyAlignment="1">
      <alignment horizontal="center" vertical="center"/>
    </xf>
    <xf numFmtId="0" fontId="9" fillId="0" borderId="6" xfId="35" applyFont="1" applyBorder="1" applyAlignment="1">
      <alignment horizontal="center" vertical="center" wrapText="1"/>
    </xf>
    <xf numFmtId="0" fontId="5" fillId="0" borderId="7" xfId="35" applyFont="1" applyBorder="1" applyAlignment="1">
      <alignment horizontal="center" vertical="center" wrapText="1"/>
    </xf>
    <xf numFmtId="0" fontId="5" fillId="0" borderId="4" xfId="35" applyFont="1" applyBorder="1" applyAlignment="1">
      <alignment horizontal="center" vertical="center" wrapText="1"/>
    </xf>
    <xf numFmtId="0" fontId="8" fillId="0" borderId="0" xfId="35" applyFont="1" applyAlignment="1">
      <alignment horizontal="center"/>
    </xf>
    <xf numFmtId="0" fontId="10" fillId="0" borderId="0" xfId="35" applyFont="1" applyAlignment="1">
      <alignment horizontal="center"/>
    </xf>
    <xf numFmtId="0" fontId="10" fillId="0" borderId="0" xfId="35" applyNumberFormat="1" applyFont="1" applyAlignment="1">
      <alignment horizontal="center"/>
    </xf>
    <xf numFmtId="0" fontId="5" fillId="0" borderId="18" xfId="35" applyFont="1" applyBorder="1" applyAlignment="1">
      <alignment horizontal="center"/>
    </xf>
    <xf numFmtId="0" fontId="5" fillId="0" borderId="1" xfId="35" applyFont="1" applyBorder="1" applyAlignment="1">
      <alignment horizontal="center"/>
    </xf>
    <xf numFmtId="0" fontId="5" fillId="0" borderId="2" xfId="35" applyFont="1" applyBorder="1" applyAlignment="1">
      <alignment horizontal="center"/>
    </xf>
    <xf numFmtId="49" fontId="5" fillId="0" borderId="2" xfId="35" applyNumberFormat="1" applyFont="1" applyBorder="1" applyAlignment="1">
      <alignment horizontal="center" vertical="center"/>
    </xf>
    <xf numFmtId="0" fontId="7" fillId="0" borderId="0" xfId="35" applyFont="1" applyAlignment="1">
      <alignment horizontal="center"/>
    </xf>
    <xf numFmtId="0" fontId="5" fillId="0" borderId="0" xfId="35" applyFont="1" applyAlignment="1">
      <alignment horizontal="center"/>
    </xf>
    <xf numFmtId="0" fontId="8" fillId="0" borderId="0" xfId="35" applyFont="1" applyBorder="1" applyAlignment="1">
      <alignment horizontal="center"/>
    </xf>
    <xf numFmtId="0" fontId="10" fillId="0" borderId="16" xfId="35" applyFont="1" applyBorder="1" applyAlignment="1">
      <alignment horizontal="center"/>
    </xf>
    <xf numFmtId="0" fontId="6" fillId="0" borderId="16" xfId="35" applyFont="1" applyBorder="1" applyAlignment="1">
      <alignment horizontal="center"/>
    </xf>
    <xf numFmtId="49" fontId="5" fillId="0" borderId="18" xfId="58" applyNumberFormat="1" applyFont="1" applyBorder="1" applyAlignment="1">
      <alignment horizontal="center" vertical="center"/>
    </xf>
    <xf numFmtId="49" fontId="5" fillId="0" borderId="1" xfId="58" applyNumberFormat="1" applyFont="1" applyBorder="1" applyAlignment="1">
      <alignment horizontal="center" vertical="center"/>
    </xf>
    <xf numFmtId="0" fontId="9" fillId="0" borderId="6" xfId="58" applyFont="1" applyBorder="1" applyAlignment="1">
      <alignment horizontal="center" vertical="center" wrapText="1"/>
    </xf>
    <xf numFmtId="0" fontId="5" fillId="0" borderId="7" xfId="58" applyFont="1" applyBorder="1" applyAlignment="1">
      <alignment horizontal="center" vertical="center" wrapText="1"/>
    </xf>
    <xf numFmtId="0" fontId="5" fillId="0" borderId="4" xfId="58" applyFont="1" applyBorder="1" applyAlignment="1">
      <alignment horizontal="center" vertical="center" wrapText="1"/>
    </xf>
    <xf numFmtId="0" fontId="8" fillId="0" borderId="0" xfId="58" applyFont="1" applyAlignment="1">
      <alignment horizontal="center"/>
    </xf>
    <xf numFmtId="0" fontId="10" fillId="0" borderId="0" xfId="58" applyFont="1" applyAlignment="1">
      <alignment horizontal="center"/>
    </xf>
    <xf numFmtId="0" fontId="10" fillId="0" borderId="0" xfId="58" applyNumberFormat="1" applyFont="1" applyAlignment="1">
      <alignment horizontal="center"/>
    </xf>
    <xf numFmtId="0" fontId="5" fillId="0" borderId="18" xfId="58" applyFont="1" applyBorder="1" applyAlignment="1">
      <alignment horizontal="center"/>
    </xf>
    <xf numFmtId="0" fontId="5" fillId="0" borderId="1" xfId="58" applyFont="1" applyBorder="1" applyAlignment="1">
      <alignment horizontal="center"/>
    </xf>
    <xf numFmtId="0" fontId="5" fillId="0" borderId="2" xfId="58" applyFont="1" applyBorder="1" applyAlignment="1">
      <alignment horizontal="center"/>
    </xf>
    <xf numFmtId="49" fontId="5" fillId="0" borderId="2" xfId="58" applyNumberFormat="1" applyFont="1" applyBorder="1" applyAlignment="1">
      <alignment horizontal="center" vertical="center"/>
    </xf>
    <xf numFmtId="0" fontId="7" fillId="0" borderId="0" xfId="58" applyFont="1" applyAlignment="1">
      <alignment horizontal="center"/>
    </xf>
    <xf numFmtId="0" fontId="5" fillId="0" borderId="0" xfId="58" applyFont="1" applyAlignment="1">
      <alignment horizontal="center"/>
    </xf>
    <xf numFmtId="0" fontId="8" fillId="0" borderId="0" xfId="58" applyFont="1" applyBorder="1" applyAlignment="1">
      <alignment horizontal="center"/>
    </xf>
    <xf numFmtId="0" fontId="10" fillId="0" borderId="16" xfId="58" applyFont="1" applyBorder="1" applyAlignment="1">
      <alignment horizontal="center"/>
    </xf>
    <xf numFmtId="0" fontId="6" fillId="0" borderId="16" xfId="58" applyFont="1" applyBorder="1" applyAlignment="1">
      <alignment horizontal="center"/>
    </xf>
    <xf numFmtId="49" fontId="5" fillId="0" borderId="18" xfId="41" applyNumberFormat="1" applyFont="1" applyBorder="1" applyAlignment="1">
      <alignment horizontal="center" vertical="center"/>
    </xf>
    <xf numFmtId="49" fontId="5" fillId="0" borderId="1" xfId="41" applyNumberFormat="1" applyFont="1" applyBorder="1" applyAlignment="1">
      <alignment horizontal="center" vertical="center"/>
    </xf>
    <xf numFmtId="0" fontId="9" fillId="0" borderId="6" xfId="41" applyFont="1" applyBorder="1" applyAlignment="1">
      <alignment horizontal="center" vertical="center" wrapText="1"/>
    </xf>
    <xf numFmtId="0" fontId="5" fillId="0" borderId="7" xfId="41" applyFont="1" applyBorder="1" applyAlignment="1">
      <alignment horizontal="center" vertical="center" wrapText="1"/>
    </xf>
    <xf numFmtId="0" fontId="5" fillId="0" borderId="4" xfId="41" applyFont="1" applyBorder="1" applyAlignment="1">
      <alignment horizontal="center" vertical="center" wrapText="1"/>
    </xf>
    <xf numFmtId="0" fontId="8" fillId="0" borderId="0" xfId="41" applyFont="1" applyAlignment="1">
      <alignment horizontal="center"/>
    </xf>
    <xf numFmtId="0" fontId="10" fillId="0" borderId="0" xfId="41" applyFont="1" applyAlignment="1">
      <alignment horizontal="center"/>
    </xf>
    <xf numFmtId="0" fontId="10" fillId="0" borderId="0" xfId="41" applyNumberFormat="1" applyFont="1" applyAlignment="1">
      <alignment horizontal="center"/>
    </xf>
    <xf numFmtId="0" fontId="5" fillId="0" borderId="18" xfId="41" applyFont="1" applyBorder="1" applyAlignment="1">
      <alignment horizontal="center"/>
    </xf>
    <xf numFmtId="0" fontId="5" fillId="0" borderId="1" xfId="41" applyFont="1" applyBorder="1" applyAlignment="1">
      <alignment horizontal="center"/>
    </xf>
    <xf numFmtId="0" fontId="5" fillId="0" borderId="2" xfId="41" applyFont="1" applyBorder="1" applyAlignment="1">
      <alignment horizontal="center"/>
    </xf>
    <xf numFmtId="49" fontId="5" fillId="0" borderId="2" xfId="41" applyNumberFormat="1" applyFont="1" applyBorder="1" applyAlignment="1">
      <alignment horizontal="center" vertical="center"/>
    </xf>
    <xf numFmtId="0" fontId="7" fillId="0" borderId="0" xfId="41" applyFont="1" applyAlignment="1">
      <alignment horizontal="center"/>
    </xf>
    <xf numFmtId="0" fontId="5" fillId="0" borderId="0" xfId="41" applyFont="1" applyAlignment="1">
      <alignment horizontal="center"/>
    </xf>
    <xf numFmtId="0" fontId="8" fillId="0" borderId="0" xfId="41" applyFont="1" applyBorder="1" applyAlignment="1">
      <alignment horizontal="center"/>
    </xf>
    <xf numFmtId="0" fontId="10" fillId="0" borderId="16" xfId="41" applyFont="1" applyBorder="1" applyAlignment="1">
      <alignment horizontal="center"/>
    </xf>
    <xf numFmtId="0" fontId="6" fillId="0" borderId="16" xfId="41" applyFont="1" applyBorder="1" applyAlignment="1">
      <alignment horizontal="center"/>
    </xf>
    <xf numFmtId="49" fontId="5" fillId="0" borderId="18" xfId="63" applyNumberFormat="1" applyFont="1" applyBorder="1" applyAlignment="1">
      <alignment horizontal="center" vertical="center"/>
    </xf>
    <xf numFmtId="49" fontId="5" fillId="0" borderId="1" xfId="63" applyNumberFormat="1" applyFont="1" applyBorder="1" applyAlignment="1">
      <alignment horizontal="center" vertical="center"/>
    </xf>
    <xf numFmtId="0" fontId="9" fillId="0" borderId="6" xfId="63" applyFont="1" applyBorder="1" applyAlignment="1">
      <alignment horizontal="center" vertical="center" wrapText="1"/>
    </xf>
    <xf numFmtId="0" fontId="5" fillId="0" borderId="7" xfId="63" applyFont="1" applyBorder="1" applyAlignment="1">
      <alignment horizontal="center" vertical="center" wrapText="1"/>
    </xf>
    <xf numFmtId="0" fontId="5" fillId="0" borderId="4" xfId="63" applyFont="1" applyBorder="1" applyAlignment="1">
      <alignment horizontal="center" vertical="center" wrapText="1"/>
    </xf>
    <xf numFmtId="0" fontId="8" fillId="0" borderId="0" xfId="63" applyFont="1" applyAlignment="1">
      <alignment horizontal="center"/>
    </xf>
    <xf numFmtId="0" fontId="10" fillId="0" borderId="0" xfId="63" applyFont="1" applyAlignment="1">
      <alignment horizontal="center"/>
    </xf>
    <xf numFmtId="0" fontId="10" fillId="0" borderId="0" xfId="63" applyNumberFormat="1" applyFont="1" applyAlignment="1">
      <alignment horizontal="center"/>
    </xf>
    <xf numFmtId="0" fontId="5" fillId="0" borderId="18" xfId="63" applyFont="1" applyBorder="1" applyAlignment="1">
      <alignment horizontal="center"/>
    </xf>
    <xf numFmtId="0" fontId="5" fillId="0" borderId="1" xfId="63" applyFont="1" applyBorder="1" applyAlignment="1">
      <alignment horizontal="center"/>
    </xf>
    <xf numFmtId="0" fontId="5" fillId="0" borderId="2" xfId="63" applyFont="1" applyBorder="1" applyAlignment="1">
      <alignment horizontal="center"/>
    </xf>
    <xf numFmtId="49" fontId="5" fillId="0" borderId="2" xfId="63" applyNumberFormat="1" applyFont="1" applyBorder="1" applyAlignment="1">
      <alignment horizontal="center" vertical="center"/>
    </xf>
    <xf numFmtId="0" fontId="7" fillId="0" borderId="0" xfId="63" applyFont="1" applyAlignment="1">
      <alignment horizontal="center"/>
    </xf>
    <xf numFmtId="0" fontId="5" fillId="0" borderId="0" xfId="63" applyFont="1" applyAlignment="1">
      <alignment horizontal="center"/>
    </xf>
    <xf numFmtId="0" fontId="8" fillId="0" borderId="0" xfId="63" applyFont="1" applyBorder="1" applyAlignment="1">
      <alignment horizontal="center"/>
    </xf>
    <xf numFmtId="0" fontId="10" fillId="0" borderId="16" xfId="63" applyFont="1" applyBorder="1" applyAlignment="1">
      <alignment horizontal="center"/>
    </xf>
    <xf numFmtId="0" fontId="6" fillId="0" borderId="16" xfId="63" applyFont="1" applyBorder="1" applyAlignment="1">
      <alignment horizontal="center"/>
    </xf>
    <xf numFmtId="0" fontId="9" fillId="0" borderId="6" xfId="65" applyFont="1" applyBorder="1" applyAlignment="1">
      <alignment horizontal="center" vertical="center" wrapText="1"/>
    </xf>
    <xf numFmtId="0" fontId="5" fillId="0" borderId="7" xfId="65" applyFont="1" applyBorder="1" applyAlignment="1">
      <alignment horizontal="center" vertical="center" wrapText="1"/>
    </xf>
    <xf numFmtId="0" fontId="5" fillId="0" borderId="4" xfId="65" applyFont="1" applyBorder="1" applyAlignment="1">
      <alignment horizontal="center" vertical="center" wrapText="1"/>
    </xf>
    <xf numFmtId="49" fontId="5" fillId="0" borderId="18" xfId="65" applyNumberFormat="1" applyFont="1" applyBorder="1" applyAlignment="1">
      <alignment horizontal="center" vertical="center"/>
    </xf>
    <xf numFmtId="49" fontId="5" fillId="0" borderId="1" xfId="65" applyNumberFormat="1" applyFont="1" applyBorder="1" applyAlignment="1">
      <alignment horizontal="center" vertical="center"/>
    </xf>
    <xf numFmtId="49" fontId="5" fillId="0" borderId="2" xfId="65" applyNumberFormat="1" applyFont="1" applyBorder="1" applyAlignment="1">
      <alignment horizontal="center" vertical="center"/>
    </xf>
    <xf numFmtId="0" fontId="8" fillId="0" borderId="0" xfId="65" applyFont="1" applyBorder="1" applyAlignment="1">
      <alignment horizontal="center"/>
    </xf>
    <xf numFmtId="0" fontId="5" fillId="0" borderId="18" xfId="65" applyFont="1" applyBorder="1" applyAlignment="1">
      <alignment horizontal="center"/>
    </xf>
    <xf numFmtId="0" fontId="5" fillId="0" borderId="1" xfId="65" applyFont="1" applyBorder="1" applyAlignment="1">
      <alignment horizontal="center"/>
    </xf>
    <xf numFmtId="0" fontId="5" fillId="0" borderId="2" xfId="65" applyFont="1" applyBorder="1" applyAlignment="1">
      <alignment horizontal="center"/>
    </xf>
    <xf numFmtId="0" fontId="7" fillId="0" borderId="0" xfId="65" applyFont="1" applyAlignment="1">
      <alignment horizontal="center"/>
    </xf>
    <xf numFmtId="0" fontId="8" fillId="0" borderId="0" xfId="65" applyFont="1" applyAlignment="1">
      <alignment horizontal="center"/>
    </xf>
    <xf numFmtId="0" fontId="5" fillId="0" borderId="0" xfId="65" applyFont="1" applyAlignment="1">
      <alignment horizontal="center"/>
    </xf>
    <xf numFmtId="0" fontId="10" fillId="0" borderId="0" xfId="65" applyFont="1" applyAlignment="1">
      <alignment horizontal="center"/>
    </xf>
    <xf numFmtId="0" fontId="10" fillId="0" borderId="0" xfId="65" applyNumberFormat="1" applyFont="1" applyAlignment="1">
      <alignment horizontal="center"/>
    </xf>
    <xf numFmtId="0" fontId="10" fillId="0" borderId="16" xfId="65" applyFont="1" applyBorder="1" applyAlignment="1">
      <alignment horizontal="center"/>
    </xf>
    <xf numFmtId="0" fontId="6" fillId="0" borderId="16" xfId="65" applyFont="1" applyBorder="1" applyAlignment="1">
      <alignment horizontal="center"/>
    </xf>
    <xf numFmtId="49" fontId="5" fillId="0" borderId="18" xfId="21" applyNumberFormat="1" applyFont="1" applyBorder="1" applyAlignment="1">
      <alignment horizontal="center" vertical="center"/>
    </xf>
    <xf numFmtId="49" fontId="5" fillId="0" borderId="1" xfId="21" applyNumberFormat="1" applyFont="1" applyBorder="1" applyAlignment="1">
      <alignment horizontal="center" vertical="center"/>
    </xf>
    <xf numFmtId="0" fontId="9" fillId="0" borderId="6" xfId="21" applyFont="1" applyBorder="1" applyAlignment="1">
      <alignment horizontal="center" vertical="center" wrapText="1"/>
    </xf>
    <xf numFmtId="0" fontId="5" fillId="0" borderId="7" xfId="21" applyFont="1" applyBorder="1" applyAlignment="1">
      <alignment horizontal="center" vertical="center" wrapText="1"/>
    </xf>
    <xf numFmtId="0" fontId="5" fillId="0" borderId="4" xfId="21" applyFont="1" applyBorder="1" applyAlignment="1">
      <alignment horizontal="center" vertical="center" wrapText="1"/>
    </xf>
    <xf numFmtId="0" fontId="8" fillId="0" borderId="0" xfId="21" applyFont="1" applyAlignment="1">
      <alignment horizontal="center"/>
    </xf>
    <xf numFmtId="0" fontId="10" fillId="0" borderId="0" xfId="21" applyFont="1" applyAlignment="1">
      <alignment horizontal="center"/>
    </xf>
    <xf numFmtId="0" fontId="10" fillId="0" borderId="0" xfId="21" applyNumberFormat="1" applyFont="1" applyAlignment="1">
      <alignment horizontal="center"/>
    </xf>
    <xf numFmtId="0" fontId="5" fillId="0" borderId="18" xfId="21" applyFont="1" applyBorder="1" applyAlignment="1">
      <alignment horizontal="center"/>
    </xf>
    <xf numFmtId="0" fontId="5" fillId="0" borderId="1" xfId="21" applyFont="1" applyBorder="1" applyAlignment="1">
      <alignment horizontal="center"/>
    </xf>
    <xf numFmtId="0" fontId="5" fillId="0" borderId="2" xfId="21" applyFont="1" applyBorder="1" applyAlignment="1">
      <alignment horizontal="center"/>
    </xf>
    <xf numFmtId="49" fontId="5" fillId="0" borderId="2" xfId="21" applyNumberFormat="1" applyFont="1" applyBorder="1" applyAlignment="1">
      <alignment horizontal="center" vertical="center"/>
    </xf>
    <xf numFmtId="0" fontId="7" fillId="0" borderId="0" xfId="21" applyFont="1" applyAlignment="1">
      <alignment horizontal="center"/>
    </xf>
    <xf numFmtId="0" fontId="5" fillId="0" borderId="0" xfId="21" applyFont="1" applyAlignment="1">
      <alignment horizontal="center"/>
    </xf>
    <xf numFmtId="0" fontId="8" fillId="0" borderId="0" xfId="21" applyFont="1" applyBorder="1" applyAlignment="1">
      <alignment horizontal="center"/>
    </xf>
    <xf numFmtId="0" fontId="10" fillId="0" borderId="16" xfId="21" applyFont="1" applyBorder="1" applyAlignment="1">
      <alignment horizontal="center"/>
    </xf>
    <xf numFmtId="0" fontId="6" fillId="0" borderId="16" xfId="21" applyFont="1" applyBorder="1" applyAlignment="1">
      <alignment horizontal="center"/>
    </xf>
    <xf numFmtId="0" fontId="9" fillId="0" borderId="6" xfId="23" applyFont="1" applyBorder="1" applyAlignment="1">
      <alignment horizontal="center" vertical="center" wrapText="1"/>
    </xf>
    <xf numFmtId="0" fontId="5" fillId="0" borderId="7" xfId="23" applyFont="1" applyBorder="1" applyAlignment="1">
      <alignment horizontal="center" vertical="center" wrapText="1"/>
    </xf>
    <xf numFmtId="0" fontId="5" fillId="0" borderId="4" xfId="23" applyFont="1" applyBorder="1" applyAlignment="1">
      <alignment horizontal="center" vertical="center" wrapText="1"/>
    </xf>
    <xf numFmtId="49" fontId="5" fillId="0" borderId="18" xfId="23" applyNumberFormat="1" applyFont="1" applyBorder="1" applyAlignment="1">
      <alignment horizontal="center" vertical="center"/>
    </xf>
    <xf numFmtId="49" fontId="5" fillId="0" borderId="1" xfId="23" applyNumberFormat="1" applyFont="1" applyBorder="1" applyAlignment="1">
      <alignment horizontal="center" vertical="center"/>
    </xf>
    <xf numFmtId="49" fontId="5" fillId="0" borderId="2" xfId="23" applyNumberFormat="1" applyFont="1" applyBorder="1" applyAlignment="1">
      <alignment horizontal="center" vertical="center"/>
    </xf>
    <xf numFmtId="0" fontId="8" fillId="0" borderId="0" xfId="23" applyFont="1" applyBorder="1" applyAlignment="1">
      <alignment horizontal="center"/>
    </xf>
    <xf numFmtId="0" fontId="5" fillId="0" borderId="18" xfId="23" applyFont="1" applyBorder="1" applyAlignment="1">
      <alignment horizontal="center"/>
    </xf>
    <xf numFmtId="0" fontId="5" fillId="0" borderId="1" xfId="23" applyFont="1" applyBorder="1" applyAlignment="1">
      <alignment horizontal="center"/>
    </xf>
    <xf numFmtId="0" fontId="5" fillId="0" borderId="2" xfId="23" applyFont="1" applyBorder="1" applyAlignment="1">
      <alignment horizontal="center"/>
    </xf>
    <xf numFmtId="0" fontId="7" fillId="0" borderId="0" xfId="23" applyFont="1" applyAlignment="1">
      <alignment horizontal="center"/>
    </xf>
    <xf numFmtId="0" fontId="8" fillId="0" borderId="0" xfId="23" applyFont="1" applyAlignment="1">
      <alignment horizontal="center"/>
    </xf>
    <xf numFmtId="0" fontId="5" fillId="0" borderId="0" xfId="23" applyFont="1" applyAlignment="1">
      <alignment horizontal="center"/>
    </xf>
    <xf numFmtId="0" fontId="10" fillId="0" borderId="0" xfId="23" applyFont="1" applyAlignment="1">
      <alignment horizontal="center"/>
    </xf>
    <xf numFmtId="0" fontId="10" fillId="0" borderId="0" xfId="23" applyNumberFormat="1" applyFont="1" applyAlignment="1">
      <alignment horizontal="center"/>
    </xf>
    <xf numFmtId="0" fontId="10" fillId="0" borderId="16" xfId="23" applyFont="1" applyBorder="1" applyAlignment="1">
      <alignment horizontal="center"/>
    </xf>
    <xf numFmtId="0" fontId="6" fillId="0" borderId="16" xfId="23" applyFont="1" applyBorder="1" applyAlignment="1">
      <alignment horizontal="center"/>
    </xf>
    <xf numFmtId="49" fontId="5" fillId="0" borderId="18" xfId="64" applyNumberFormat="1" applyFont="1" applyBorder="1" applyAlignment="1">
      <alignment horizontal="center" vertical="center"/>
    </xf>
    <xf numFmtId="49" fontId="5" fillId="0" borderId="1" xfId="64" applyNumberFormat="1" applyFont="1" applyBorder="1" applyAlignment="1">
      <alignment horizontal="center" vertical="center"/>
    </xf>
    <xf numFmtId="0" fontId="9" fillId="0" borderId="6" xfId="64" applyFont="1" applyBorder="1" applyAlignment="1">
      <alignment horizontal="center" vertical="center" wrapText="1"/>
    </xf>
    <xf numFmtId="0" fontId="5" fillId="0" borderId="7" xfId="64" applyFont="1" applyBorder="1" applyAlignment="1">
      <alignment horizontal="center" vertical="center" wrapText="1"/>
    </xf>
    <xf numFmtId="0" fontId="5" fillId="0" borderId="4" xfId="64" applyFont="1" applyBorder="1" applyAlignment="1">
      <alignment horizontal="center" vertical="center" wrapText="1"/>
    </xf>
    <xf numFmtId="0" fontId="8" fillId="0" borderId="0" xfId="64" applyFont="1" applyAlignment="1">
      <alignment horizontal="center"/>
    </xf>
    <xf numFmtId="0" fontId="10" fillId="0" borderId="0" xfId="64" applyFont="1" applyAlignment="1">
      <alignment horizontal="center"/>
    </xf>
    <xf numFmtId="0" fontId="10" fillId="0" borderId="0" xfId="64" applyNumberFormat="1" applyFont="1" applyAlignment="1">
      <alignment horizontal="center"/>
    </xf>
    <xf numFmtId="0" fontId="5" fillId="0" borderId="18" xfId="64" applyFont="1" applyBorder="1" applyAlignment="1">
      <alignment horizontal="center"/>
    </xf>
    <xf numFmtId="0" fontId="5" fillId="0" borderId="1" xfId="64" applyFont="1" applyBorder="1" applyAlignment="1">
      <alignment horizontal="center"/>
    </xf>
    <xf numFmtId="0" fontId="5" fillId="0" borderId="2" xfId="64" applyFont="1" applyBorder="1" applyAlignment="1">
      <alignment horizontal="center"/>
    </xf>
    <xf numFmtId="49" fontId="5" fillId="0" borderId="2" xfId="64" applyNumberFormat="1" applyFont="1" applyBorder="1" applyAlignment="1">
      <alignment horizontal="center" vertical="center"/>
    </xf>
    <xf numFmtId="0" fontId="7" fillId="0" borderId="0" xfId="64" applyFont="1" applyAlignment="1">
      <alignment horizontal="center"/>
    </xf>
    <xf numFmtId="0" fontId="5" fillId="0" borderId="0" xfId="64" applyFont="1" applyAlignment="1">
      <alignment horizontal="center"/>
    </xf>
    <xf numFmtId="0" fontId="8" fillId="0" borderId="0" xfId="64" applyFont="1" applyBorder="1" applyAlignment="1">
      <alignment horizontal="center"/>
    </xf>
    <xf numFmtId="0" fontId="10" fillId="0" borderId="16" xfId="64" applyFont="1" applyBorder="1" applyAlignment="1">
      <alignment horizontal="center"/>
    </xf>
    <xf numFmtId="0" fontId="6" fillId="0" borderId="16" xfId="64" applyFont="1" applyBorder="1" applyAlignment="1">
      <alignment horizontal="center"/>
    </xf>
    <xf numFmtId="49" fontId="5" fillId="0" borderId="18" xfId="60" applyNumberFormat="1" applyFont="1" applyBorder="1" applyAlignment="1">
      <alignment horizontal="center" vertical="center"/>
    </xf>
    <xf numFmtId="49" fontId="5" fillId="0" borderId="1" xfId="60" applyNumberFormat="1" applyFont="1" applyBorder="1" applyAlignment="1">
      <alignment horizontal="center" vertical="center"/>
    </xf>
    <xf numFmtId="0" fontId="9" fillId="0" borderId="6" xfId="60" applyFont="1" applyBorder="1" applyAlignment="1">
      <alignment horizontal="center" vertical="center" wrapText="1"/>
    </xf>
    <xf numFmtId="0" fontId="5" fillId="0" borderId="7" xfId="60" applyFont="1" applyBorder="1" applyAlignment="1">
      <alignment horizontal="center" vertical="center" wrapText="1"/>
    </xf>
    <xf numFmtId="0" fontId="5" fillId="0" borderId="4" xfId="60" applyFont="1" applyBorder="1" applyAlignment="1">
      <alignment horizontal="center" vertical="center" wrapText="1"/>
    </xf>
    <xf numFmtId="0" fontId="8" fillId="0" borderId="0" xfId="60" applyFont="1" applyAlignment="1">
      <alignment horizontal="center"/>
    </xf>
    <xf numFmtId="0" fontId="10" fillId="0" borderId="0" xfId="60" applyFont="1" applyAlignment="1">
      <alignment horizontal="center"/>
    </xf>
    <xf numFmtId="0" fontId="10" fillId="0" borderId="0" xfId="60" applyNumberFormat="1" applyFont="1" applyAlignment="1">
      <alignment horizontal="center"/>
    </xf>
    <xf numFmtId="0" fontId="5" fillId="0" borderId="18" xfId="60" applyFont="1" applyBorder="1" applyAlignment="1">
      <alignment horizontal="center"/>
    </xf>
    <xf numFmtId="0" fontId="5" fillId="0" borderId="1" xfId="60" applyFont="1" applyBorder="1" applyAlignment="1">
      <alignment horizontal="center"/>
    </xf>
    <xf numFmtId="0" fontId="5" fillId="0" borderId="2" xfId="60" applyFont="1" applyBorder="1" applyAlignment="1">
      <alignment horizontal="center"/>
    </xf>
    <xf numFmtId="49" fontId="5" fillId="0" borderId="2" xfId="60" applyNumberFormat="1" applyFont="1" applyBorder="1" applyAlignment="1">
      <alignment horizontal="center" vertical="center"/>
    </xf>
    <xf numFmtId="0" fontId="7" fillId="0" borderId="0" xfId="60" applyFont="1" applyAlignment="1">
      <alignment horizontal="center"/>
    </xf>
    <xf numFmtId="0" fontId="5" fillId="0" borderId="0" xfId="60" applyFont="1" applyAlignment="1">
      <alignment horizontal="center"/>
    </xf>
    <xf numFmtId="0" fontId="8" fillId="0" borderId="0" xfId="60" applyFont="1" applyBorder="1" applyAlignment="1">
      <alignment horizontal="center"/>
    </xf>
    <xf numFmtId="0" fontId="10" fillId="0" borderId="16" xfId="60" applyFont="1" applyBorder="1" applyAlignment="1">
      <alignment horizontal="center"/>
    </xf>
    <xf numFmtId="0" fontId="6" fillId="0" borderId="16" xfId="60" applyFont="1" applyBorder="1" applyAlignment="1">
      <alignment horizontal="center"/>
    </xf>
    <xf numFmtId="49" fontId="5" fillId="0" borderId="18" xfId="56" applyNumberFormat="1" applyFont="1" applyBorder="1" applyAlignment="1">
      <alignment horizontal="center" vertical="center"/>
    </xf>
    <xf numFmtId="49" fontId="5" fillId="0" borderId="1" xfId="56" applyNumberFormat="1" applyFont="1" applyBorder="1" applyAlignment="1">
      <alignment horizontal="center" vertical="center"/>
    </xf>
    <xf numFmtId="0" fontId="9" fillId="0" borderId="6" xfId="56" applyFont="1" applyBorder="1" applyAlignment="1">
      <alignment horizontal="center" vertical="center" wrapText="1"/>
    </xf>
    <xf numFmtId="0" fontId="5" fillId="0" borderId="7" xfId="56" applyFont="1" applyBorder="1" applyAlignment="1">
      <alignment horizontal="center" vertical="center" wrapText="1"/>
    </xf>
    <xf numFmtId="0" fontId="5" fillId="0" borderId="4" xfId="56" applyFont="1" applyBorder="1" applyAlignment="1">
      <alignment horizontal="center" vertical="center" wrapText="1"/>
    </xf>
    <xf numFmtId="0" fontId="8" fillId="0" borderId="0" xfId="56" applyFont="1" applyAlignment="1">
      <alignment horizontal="center"/>
    </xf>
    <xf numFmtId="0" fontId="10" fillId="0" borderId="0" xfId="56" applyFont="1" applyAlignment="1">
      <alignment horizontal="center"/>
    </xf>
    <xf numFmtId="0" fontId="5" fillId="0" borderId="18" xfId="56" applyFont="1" applyBorder="1" applyAlignment="1">
      <alignment horizontal="center"/>
    </xf>
    <xf numFmtId="0" fontId="5" fillId="0" borderId="1" xfId="56" applyFont="1" applyBorder="1" applyAlignment="1">
      <alignment horizontal="center"/>
    </xf>
    <xf numFmtId="0" fontId="5" fillId="0" borderId="2" xfId="56" applyFont="1" applyBorder="1" applyAlignment="1">
      <alignment horizontal="center"/>
    </xf>
    <xf numFmtId="49" fontId="5" fillId="0" borderId="2" xfId="56" applyNumberFormat="1" applyFont="1" applyBorder="1" applyAlignment="1">
      <alignment horizontal="center" vertical="center"/>
    </xf>
    <xf numFmtId="0" fontId="7" fillId="0" borderId="0" xfId="56" applyFont="1" applyAlignment="1">
      <alignment horizontal="center"/>
    </xf>
    <xf numFmtId="0" fontId="5" fillId="0" borderId="0" xfId="56" applyFont="1" applyAlignment="1">
      <alignment horizontal="center"/>
    </xf>
    <xf numFmtId="0" fontId="8" fillId="0" borderId="0" xfId="56" applyFont="1" applyBorder="1" applyAlignment="1">
      <alignment horizontal="center"/>
    </xf>
    <xf numFmtId="0" fontId="10" fillId="0" borderId="16" xfId="56" applyFont="1" applyBorder="1" applyAlignment="1">
      <alignment horizontal="center"/>
    </xf>
    <xf numFmtId="0" fontId="6" fillId="0" borderId="16" xfId="56" applyFont="1" applyBorder="1" applyAlignment="1">
      <alignment horizontal="center"/>
    </xf>
    <xf numFmtId="49" fontId="5" fillId="0" borderId="18" xfId="62" applyNumberFormat="1" applyFont="1" applyBorder="1" applyAlignment="1">
      <alignment horizontal="center" vertical="center"/>
    </xf>
    <xf numFmtId="49" fontId="5" fillId="0" borderId="1" xfId="62" applyNumberFormat="1" applyFont="1" applyBorder="1" applyAlignment="1">
      <alignment horizontal="center" vertical="center"/>
    </xf>
    <xf numFmtId="49" fontId="5" fillId="0" borderId="2" xfId="62" applyNumberFormat="1" applyFont="1" applyBorder="1" applyAlignment="1">
      <alignment horizontal="center" vertical="center"/>
    </xf>
    <xf numFmtId="0" fontId="10" fillId="0" borderId="16" xfId="62" applyFont="1" applyBorder="1" applyAlignment="1">
      <alignment horizontal="center"/>
    </xf>
    <xf numFmtId="0" fontId="6" fillId="0" borderId="16" xfId="62" applyFont="1" applyBorder="1" applyAlignment="1">
      <alignment horizontal="center"/>
    </xf>
    <xf numFmtId="0" fontId="8" fillId="0" borderId="0" xfId="62" applyFont="1" applyAlignment="1">
      <alignment horizontal="center"/>
    </xf>
    <xf numFmtId="0" fontId="8" fillId="0" borderId="0" xfId="62" applyFont="1" applyBorder="1" applyAlignment="1">
      <alignment horizontal="center"/>
    </xf>
    <xf numFmtId="0" fontId="10" fillId="0" borderId="0" xfId="62" applyFont="1" applyAlignment="1">
      <alignment horizontal="center"/>
    </xf>
    <xf numFmtId="0" fontId="10" fillId="0" borderId="0" xfId="62" applyNumberFormat="1" applyFont="1" applyAlignment="1">
      <alignment horizontal="center"/>
    </xf>
    <xf numFmtId="0" fontId="7" fillId="0" borderId="0" xfId="62" applyFont="1" applyAlignment="1">
      <alignment horizontal="center"/>
    </xf>
    <xf numFmtId="0" fontId="5" fillId="0" borderId="0" xfId="62" applyFont="1" applyAlignment="1">
      <alignment horizontal="center"/>
    </xf>
    <xf numFmtId="0" fontId="9" fillId="0" borderId="6" xfId="62" applyFont="1" applyBorder="1" applyAlignment="1">
      <alignment horizontal="center" vertical="center" wrapText="1"/>
    </xf>
    <xf numFmtId="0" fontId="5" fillId="0" borderId="7" xfId="62" applyFont="1" applyBorder="1" applyAlignment="1">
      <alignment horizontal="center" vertical="center" wrapText="1"/>
    </xf>
    <xf numFmtId="0" fontId="5" fillId="0" borderId="4" xfId="62" applyFont="1" applyBorder="1" applyAlignment="1">
      <alignment horizontal="center" vertical="center" wrapText="1"/>
    </xf>
    <xf numFmtId="0" fontId="5" fillId="0" borderId="18" xfId="62" applyFont="1" applyBorder="1" applyAlignment="1">
      <alignment horizontal="center"/>
    </xf>
    <xf numFmtId="0" fontId="5" fillId="0" borderId="1" xfId="62" applyFont="1" applyBorder="1" applyAlignment="1">
      <alignment horizontal="center"/>
    </xf>
    <xf numFmtId="0" fontId="5" fillId="0" borderId="2" xfId="62" applyFont="1" applyBorder="1" applyAlignment="1">
      <alignment horizontal="center"/>
    </xf>
    <xf numFmtId="49" fontId="5" fillId="0" borderId="18" xfId="55" applyNumberFormat="1" applyFont="1" applyBorder="1" applyAlignment="1">
      <alignment horizontal="center" vertical="center"/>
    </xf>
    <xf numFmtId="49" fontId="5" fillId="0" borderId="1" xfId="55" applyNumberFormat="1" applyFont="1" applyBorder="1" applyAlignment="1">
      <alignment horizontal="center" vertical="center"/>
    </xf>
    <xf numFmtId="0" fontId="9" fillId="0" borderId="6" xfId="55" applyFont="1" applyBorder="1" applyAlignment="1">
      <alignment horizontal="center" vertical="center" wrapText="1"/>
    </xf>
    <xf numFmtId="0" fontId="5" fillId="0" borderId="7" xfId="55" applyFont="1" applyBorder="1" applyAlignment="1">
      <alignment horizontal="center" vertical="center" wrapText="1"/>
    </xf>
    <xf numFmtId="0" fontId="5" fillId="0" borderId="4" xfId="55" applyFont="1" applyBorder="1" applyAlignment="1">
      <alignment horizontal="center" vertical="center" wrapText="1"/>
    </xf>
    <xf numFmtId="0" fontId="8" fillId="0" borderId="0" xfId="55" applyFont="1" applyAlignment="1">
      <alignment horizontal="center"/>
    </xf>
    <xf numFmtId="0" fontId="10" fillId="0" borderId="0" xfId="55" applyFont="1" applyAlignment="1">
      <alignment horizontal="center"/>
    </xf>
    <xf numFmtId="0" fontId="10" fillId="0" borderId="0" xfId="55" applyNumberFormat="1" applyFont="1" applyAlignment="1">
      <alignment horizontal="center"/>
    </xf>
    <xf numFmtId="0" fontId="5" fillId="0" borderId="18" xfId="55" applyFont="1" applyBorder="1" applyAlignment="1">
      <alignment horizontal="center"/>
    </xf>
    <xf numFmtId="0" fontId="5" fillId="0" borderId="1" xfId="55" applyFont="1" applyBorder="1" applyAlignment="1">
      <alignment horizontal="center"/>
    </xf>
    <xf numFmtId="0" fontId="5" fillId="0" borderId="2" xfId="55" applyFont="1" applyBorder="1" applyAlignment="1">
      <alignment horizontal="center"/>
    </xf>
    <xf numFmtId="49" fontId="5" fillId="0" borderId="2" xfId="55" applyNumberFormat="1" applyFont="1" applyBorder="1" applyAlignment="1">
      <alignment horizontal="center" vertical="center"/>
    </xf>
    <xf numFmtId="0" fontId="7" fillId="0" borderId="0" xfId="55" applyFont="1" applyAlignment="1">
      <alignment horizontal="center"/>
    </xf>
    <xf numFmtId="0" fontId="5" fillId="0" borderId="0" xfId="55" applyFont="1" applyAlignment="1">
      <alignment horizontal="center"/>
    </xf>
    <xf numFmtId="0" fontId="8" fillId="0" borderId="0" xfId="55" applyFont="1" applyBorder="1" applyAlignment="1">
      <alignment horizontal="center"/>
    </xf>
    <xf numFmtId="0" fontId="10" fillId="0" borderId="16" xfId="55" applyFont="1" applyBorder="1" applyAlignment="1">
      <alignment horizontal="center"/>
    </xf>
    <xf numFmtId="0" fontId="6" fillId="0" borderId="16" xfId="55" applyFont="1" applyBorder="1" applyAlignment="1">
      <alignment horizontal="center"/>
    </xf>
    <xf numFmtId="0" fontId="9" fillId="0" borderId="6" xfId="68" applyFont="1" applyBorder="1" applyAlignment="1">
      <alignment horizontal="center" vertical="center" wrapText="1"/>
    </xf>
    <xf numFmtId="0" fontId="5" fillId="0" borderId="7" xfId="68" applyFont="1" applyBorder="1" applyAlignment="1">
      <alignment horizontal="center" vertical="center" wrapText="1"/>
    </xf>
    <xf numFmtId="0" fontId="5" fillId="0" borderId="4" xfId="68" applyFont="1" applyBorder="1" applyAlignment="1">
      <alignment horizontal="center" vertical="center" wrapText="1"/>
    </xf>
    <xf numFmtId="49" fontId="5" fillId="0" borderId="18" xfId="68" applyNumberFormat="1" applyFont="1" applyBorder="1" applyAlignment="1">
      <alignment horizontal="center" vertical="center"/>
    </xf>
    <xf numFmtId="49" fontId="5" fillId="0" borderId="1" xfId="68" applyNumberFormat="1" applyFont="1" applyBorder="1" applyAlignment="1">
      <alignment horizontal="center" vertical="center"/>
    </xf>
    <xf numFmtId="49" fontId="5" fillId="0" borderId="2" xfId="68" applyNumberFormat="1" applyFont="1" applyBorder="1" applyAlignment="1">
      <alignment horizontal="center" vertical="center"/>
    </xf>
    <xf numFmtId="0" fontId="8" fillId="0" borderId="0" xfId="68" applyFont="1" applyBorder="1" applyAlignment="1">
      <alignment horizontal="center"/>
    </xf>
    <xf numFmtId="0" fontId="5" fillId="0" borderId="18" xfId="68" applyFont="1" applyBorder="1" applyAlignment="1">
      <alignment horizontal="center"/>
    </xf>
    <xf numFmtId="0" fontId="5" fillId="0" borderId="1" xfId="68" applyFont="1" applyBorder="1" applyAlignment="1">
      <alignment horizontal="center"/>
    </xf>
    <xf numFmtId="0" fontId="5" fillId="0" borderId="2" xfId="68" applyFont="1" applyBorder="1" applyAlignment="1">
      <alignment horizontal="center"/>
    </xf>
    <xf numFmtId="0" fontId="7" fillId="0" borderId="0" xfId="68" applyFont="1" applyAlignment="1">
      <alignment horizontal="center"/>
    </xf>
    <xf numFmtId="0" fontId="8" fillId="0" borderId="0" xfId="68" applyFont="1" applyAlignment="1">
      <alignment horizontal="center"/>
    </xf>
    <xf numFmtId="0" fontId="5" fillId="0" borderId="0" xfId="68" applyFont="1" applyAlignment="1">
      <alignment horizontal="center"/>
    </xf>
    <xf numFmtId="0" fontId="10" fillId="0" borderId="0" xfId="68" applyFont="1" applyAlignment="1">
      <alignment horizontal="center"/>
    </xf>
    <xf numFmtId="0" fontId="10" fillId="0" borderId="16" xfId="68" applyFont="1" applyBorder="1" applyAlignment="1">
      <alignment horizontal="center"/>
    </xf>
    <xf numFmtId="0" fontId="6" fillId="0" borderId="16" xfId="68" applyFont="1" applyBorder="1" applyAlignment="1">
      <alignment horizontal="center"/>
    </xf>
    <xf numFmtId="0" fontId="9" fillId="0" borderId="6" xfId="51" applyFont="1" applyBorder="1" applyAlignment="1">
      <alignment horizontal="center" vertical="center" wrapText="1"/>
    </xf>
    <xf numFmtId="0" fontId="5" fillId="0" borderId="7" xfId="51" applyFont="1" applyBorder="1" applyAlignment="1">
      <alignment horizontal="center" vertical="center" wrapText="1"/>
    </xf>
    <xf numFmtId="0" fontId="5" fillId="0" borderId="4" xfId="51" applyFont="1" applyBorder="1" applyAlignment="1">
      <alignment horizontal="center" vertical="center" wrapText="1"/>
    </xf>
    <xf numFmtId="49" fontId="5" fillId="0" borderId="18" xfId="51" applyNumberFormat="1" applyFont="1" applyBorder="1" applyAlignment="1">
      <alignment horizontal="center" vertical="center"/>
    </xf>
    <xf numFmtId="49" fontId="5" fillId="0" borderId="1" xfId="51" applyNumberFormat="1" applyFont="1" applyBorder="1" applyAlignment="1">
      <alignment horizontal="center" vertical="center"/>
    </xf>
    <xf numFmtId="49" fontId="5" fillId="0" borderId="2" xfId="51" applyNumberFormat="1" applyFont="1" applyBorder="1" applyAlignment="1">
      <alignment horizontal="center" vertical="center"/>
    </xf>
    <xf numFmtId="0" fontId="8" fillId="0" borderId="0" xfId="51" applyFont="1" applyBorder="1" applyAlignment="1">
      <alignment horizontal="center"/>
    </xf>
    <xf numFmtId="0" fontId="5" fillId="0" borderId="18" xfId="51" applyFont="1" applyBorder="1" applyAlignment="1">
      <alignment horizontal="center"/>
    </xf>
    <xf numFmtId="0" fontId="5" fillId="0" borderId="1" xfId="51" applyFont="1" applyBorder="1" applyAlignment="1">
      <alignment horizontal="center"/>
    </xf>
    <xf numFmtId="0" fontId="5" fillId="0" borderId="2" xfId="51" applyFont="1" applyBorder="1" applyAlignment="1">
      <alignment horizontal="center"/>
    </xf>
    <xf numFmtId="0" fontId="7" fillId="0" borderId="0" xfId="51" applyFont="1" applyAlignment="1">
      <alignment horizontal="center"/>
    </xf>
    <xf numFmtId="0" fontId="8" fillId="0" borderId="0" xfId="51" applyFont="1" applyAlignment="1">
      <alignment horizontal="center"/>
    </xf>
    <xf numFmtId="0" fontId="5" fillId="0" borderId="0" xfId="51" applyFont="1" applyAlignment="1">
      <alignment horizontal="center"/>
    </xf>
    <xf numFmtId="0" fontId="10" fillId="0" borderId="0" xfId="51" applyFont="1" applyAlignment="1">
      <alignment horizontal="center"/>
    </xf>
    <xf numFmtId="0" fontId="10" fillId="0" borderId="0" xfId="51" applyNumberFormat="1" applyFont="1" applyAlignment="1">
      <alignment horizontal="center"/>
    </xf>
    <xf numFmtId="0" fontId="10" fillId="0" borderId="16" xfId="51" applyFont="1" applyBorder="1" applyAlignment="1">
      <alignment horizontal="center"/>
    </xf>
    <xf numFmtId="0" fontId="6" fillId="0" borderId="16" xfId="51" applyFont="1" applyBorder="1" applyAlignment="1">
      <alignment horizontal="center"/>
    </xf>
    <xf numFmtId="0" fontId="9" fillId="0" borderId="6" xfId="52" applyFont="1" applyBorder="1" applyAlignment="1">
      <alignment horizontal="center" vertical="center" wrapText="1"/>
    </xf>
    <xf numFmtId="0" fontId="5" fillId="0" borderId="7" xfId="52" applyFont="1" applyBorder="1" applyAlignment="1">
      <alignment horizontal="center" vertical="center" wrapText="1"/>
    </xf>
    <xf numFmtId="0" fontId="5" fillId="0" borderId="4" xfId="52" applyFont="1" applyBorder="1" applyAlignment="1">
      <alignment horizontal="center" vertical="center" wrapText="1"/>
    </xf>
    <xf numFmtId="49" fontId="5" fillId="0" borderId="18" xfId="52" applyNumberFormat="1" applyFont="1" applyBorder="1" applyAlignment="1">
      <alignment horizontal="center" vertical="center"/>
    </xf>
    <xf numFmtId="49" fontId="5" fillId="0" borderId="1" xfId="52" applyNumberFormat="1" applyFont="1" applyBorder="1" applyAlignment="1">
      <alignment horizontal="center" vertical="center"/>
    </xf>
    <xf numFmtId="49" fontId="5" fillId="0" borderId="2" xfId="52" applyNumberFormat="1" applyFont="1" applyBorder="1" applyAlignment="1">
      <alignment horizontal="center" vertical="center"/>
    </xf>
    <xf numFmtId="0" fontId="8" fillId="0" borderId="0" xfId="52" applyFont="1" applyBorder="1" applyAlignment="1">
      <alignment horizontal="center"/>
    </xf>
    <xf numFmtId="0" fontId="5" fillId="0" borderId="18" xfId="52" applyFont="1" applyBorder="1" applyAlignment="1">
      <alignment horizontal="center"/>
    </xf>
    <xf numFmtId="0" fontId="5" fillId="0" borderId="1" xfId="52" applyFont="1" applyBorder="1" applyAlignment="1">
      <alignment horizontal="center"/>
    </xf>
    <xf numFmtId="0" fontId="5" fillId="0" borderId="2" xfId="52" applyFont="1" applyBorder="1" applyAlignment="1">
      <alignment horizontal="center"/>
    </xf>
    <xf numFmtId="0" fontId="7" fillId="0" borderId="0" xfId="52" applyFont="1" applyAlignment="1">
      <alignment horizontal="center"/>
    </xf>
    <xf numFmtId="0" fontId="8" fillId="0" borderId="0" xfId="52" applyFont="1" applyAlignment="1">
      <alignment horizontal="center"/>
    </xf>
    <xf numFmtId="0" fontId="5" fillId="0" borderId="0" xfId="52" applyFont="1" applyAlignment="1">
      <alignment horizontal="center"/>
    </xf>
    <xf numFmtId="0" fontId="10" fillId="0" borderId="0" xfId="52" applyFont="1" applyAlignment="1">
      <alignment horizontal="center"/>
    </xf>
    <xf numFmtId="0" fontId="10" fillId="0" borderId="0" xfId="52" applyNumberFormat="1" applyFont="1" applyAlignment="1">
      <alignment horizontal="center"/>
    </xf>
    <xf numFmtId="0" fontId="10" fillId="0" borderId="16" xfId="52" applyFont="1" applyBorder="1" applyAlignment="1">
      <alignment horizontal="center"/>
    </xf>
    <xf numFmtId="0" fontId="6" fillId="0" borderId="16" xfId="52" applyFont="1" applyBorder="1" applyAlignment="1">
      <alignment horizontal="center"/>
    </xf>
    <xf numFmtId="0" fontId="40" fillId="0" borderId="0" xfId="32" applyNumberFormat="1" applyFont="1" applyAlignment="1">
      <alignment horizontal="left"/>
    </xf>
    <xf numFmtId="0" fontId="43" fillId="0" borderId="0" xfId="32" quotePrefix="1" applyNumberFormat="1" applyFont="1" applyAlignment="1">
      <alignment horizontal="left"/>
    </xf>
    <xf numFmtId="0" fontId="40" fillId="0" borderId="0" xfId="32" applyFont="1" applyAlignment="1">
      <alignment horizontal="left"/>
    </xf>
    <xf numFmtId="0" fontId="9" fillId="0" borderId="6" xfId="3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6" fillId="0" borderId="18" xfId="32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32" applyFont="1" applyBorder="1" applyAlignment="1">
      <alignment horizontal="center"/>
    </xf>
    <xf numFmtId="0" fontId="6" fillId="0" borderId="0" xfId="32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2" fillId="0" borderId="0" xfId="0" applyFont="1" applyAlignment="1">
      <alignment horizontal="center"/>
    </xf>
    <xf numFmtId="0" fontId="6" fillId="0" borderId="0" xfId="32" applyFont="1" applyBorder="1" applyAlignment="1">
      <alignment horizontal="center"/>
    </xf>
    <xf numFmtId="0" fontId="15" fillId="0" borderId="0" xfId="0" applyFont="1" applyAlignment="1"/>
    <xf numFmtId="0" fontId="10" fillId="0" borderId="0" xfId="32" applyFont="1" applyAlignment="1">
      <alignment horizontal="center"/>
    </xf>
    <xf numFmtId="166" fontId="6" fillId="0" borderId="0" xfId="0" applyNumberFormat="1" applyFont="1" applyAlignment="1">
      <alignment horizontal="left"/>
    </xf>
    <xf numFmtId="0" fontId="9" fillId="0" borderId="6" xfId="24" applyFont="1" applyBorder="1" applyAlignment="1">
      <alignment horizontal="center" vertical="center" wrapText="1"/>
    </xf>
    <xf numFmtId="0" fontId="5" fillId="0" borderId="7" xfId="24" applyFont="1" applyBorder="1" applyAlignment="1">
      <alignment horizontal="center" vertical="center" wrapText="1"/>
    </xf>
    <xf numFmtId="0" fontId="5" fillId="0" borderId="4" xfId="24" applyFont="1" applyBorder="1" applyAlignment="1">
      <alignment horizontal="center" vertical="center" wrapText="1"/>
    </xf>
    <xf numFmtId="0" fontId="11" fillId="0" borderId="0" xfId="24" applyFont="1" applyAlignment="1">
      <alignment horizontal="center"/>
    </xf>
    <xf numFmtId="0" fontId="8" fillId="0" borderId="0" xfId="24" applyFont="1" applyBorder="1" applyAlignment="1">
      <alignment horizontal="center"/>
    </xf>
    <xf numFmtId="0" fontId="10" fillId="0" borderId="16" xfId="24" applyFont="1" applyBorder="1" applyAlignment="1">
      <alignment horizontal="center"/>
    </xf>
    <xf numFmtId="0" fontId="5" fillId="0" borderId="18" xfId="24" applyFont="1" applyBorder="1" applyAlignment="1">
      <alignment horizontal="center"/>
    </xf>
    <xf numFmtId="0" fontId="5" fillId="0" borderId="1" xfId="24" applyFont="1" applyBorder="1" applyAlignment="1">
      <alignment horizontal="center"/>
    </xf>
    <xf numFmtId="0" fontId="5" fillId="0" borderId="2" xfId="24" applyFont="1" applyBorder="1" applyAlignment="1">
      <alignment horizontal="center"/>
    </xf>
    <xf numFmtId="0" fontId="10" fillId="0" borderId="0" xfId="24" applyFont="1" applyAlignment="1">
      <alignment horizontal="center"/>
    </xf>
    <xf numFmtId="0" fontId="10" fillId="0" borderId="0" xfId="24" applyNumberFormat="1" applyFont="1" applyAlignment="1">
      <alignment horizontal="center"/>
    </xf>
    <xf numFmtId="0" fontId="13" fillId="0" borderId="0" xfId="24" applyFont="1" applyBorder="1" applyAlignment="1">
      <alignment horizontal="center"/>
    </xf>
    <xf numFmtId="49" fontId="5" fillId="0" borderId="18" xfId="24" applyNumberFormat="1" applyFont="1" applyBorder="1" applyAlignment="1">
      <alignment horizontal="center" vertical="center"/>
    </xf>
    <xf numFmtId="49" fontId="5" fillId="0" borderId="1" xfId="24" applyNumberFormat="1" applyFont="1" applyBorder="1" applyAlignment="1">
      <alignment horizontal="center" vertical="center"/>
    </xf>
    <xf numFmtId="49" fontId="5" fillId="0" borderId="2" xfId="24" applyNumberFormat="1" applyFont="1" applyBorder="1" applyAlignment="1">
      <alignment horizontal="center" vertical="center"/>
    </xf>
    <xf numFmtId="49" fontId="5" fillId="0" borderId="26" xfId="24" applyNumberFormat="1" applyFont="1" applyBorder="1" applyAlignment="1">
      <alignment horizontal="center" vertical="center"/>
    </xf>
    <xf numFmtId="49" fontId="5" fillId="0" borderId="27" xfId="24" applyNumberFormat="1" applyFont="1" applyBorder="1" applyAlignment="1">
      <alignment horizontal="center" vertical="center"/>
    </xf>
    <xf numFmtId="49" fontId="5" fillId="0" borderId="28" xfId="24" applyNumberFormat="1" applyFont="1" applyBorder="1" applyAlignment="1">
      <alignment horizontal="center" vertical="center"/>
    </xf>
    <xf numFmtId="0" fontId="6" fillId="0" borderId="16" xfId="24" applyFont="1" applyBorder="1" applyAlignment="1">
      <alignment horizontal="center"/>
    </xf>
    <xf numFmtId="0" fontId="8" fillId="0" borderId="0" xfId="24" applyFont="1" applyAlignment="1">
      <alignment horizontal="center"/>
    </xf>
    <xf numFmtId="0" fontId="5" fillId="0" borderId="0" xfId="24" applyFont="1" applyAlignment="1">
      <alignment horizontal="center"/>
    </xf>
    <xf numFmtId="0" fontId="6" fillId="0" borderId="16" xfId="9" applyFont="1" applyBorder="1" applyAlignment="1">
      <alignment horizontal="center"/>
    </xf>
    <xf numFmtId="0" fontId="8" fillId="0" borderId="0" xfId="9" applyFont="1" applyAlignment="1">
      <alignment horizontal="center"/>
    </xf>
    <xf numFmtId="0" fontId="13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5" fillId="0" borderId="0" xfId="9" applyFont="1" applyAlignment="1">
      <alignment horizontal="center"/>
    </xf>
    <xf numFmtId="49" fontId="5" fillId="0" borderId="18" xfId="9" applyNumberFormat="1" applyFont="1" applyBorder="1" applyAlignment="1">
      <alignment horizontal="center" vertical="center"/>
    </xf>
    <xf numFmtId="49" fontId="5" fillId="0" borderId="1" xfId="9" applyNumberFormat="1" applyFont="1" applyBorder="1" applyAlignment="1">
      <alignment horizontal="center" vertical="center"/>
    </xf>
    <xf numFmtId="49" fontId="5" fillId="0" borderId="2" xfId="9" applyNumberFormat="1" applyFont="1" applyBorder="1" applyAlignment="1">
      <alignment horizontal="center" vertical="center"/>
    </xf>
    <xf numFmtId="0" fontId="10" fillId="0" borderId="16" xfId="9" applyFont="1" applyBorder="1" applyAlignment="1">
      <alignment horizontal="center"/>
    </xf>
    <xf numFmtId="0" fontId="10" fillId="0" borderId="0" xfId="9" applyFont="1" applyAlignment="1">
      <alignment horizontal="center"/>
    </xf>
    <xf numFmtId="0" fontId="10" fillId="0" borderId="0" xfId="9" applyNumberFormat="1" applyFont="1" applyAlignment="1">
      <alignment horizontal="center"/>
    </xf>
    <xf numFmtId="0" fontId="8" fillId="0" borderId="0" xfId="9" applyFont="1" applyBorder="1" applyAlignment="1">
      <alignment horizontal="center"/>
    </xf>
    <xf numFmtId="0" fontId="9" fillId="0" borderId="6" xfId="9" applyFont="1" applyBorder="1" applyAlignment="1">
      <alignment horizontal="center" vertical="center" wrapText="1"/>
    </xf>
    <xf numFmtId="0" fontId="5" fillId="0" borderId="7" xfId="9" applyFont="1" applyBorder="1" applyAlignment="1">
      <alignment horizontal="center" vertical="center" wrapText="1"/>
    </xf>
    <xf numFmtId="0" fontId="5" fillId="0" borderId="4" xfId="9" applyFont="1" applyBorder="1" applyAlignment="1">
      <alignment horizontal="center" vertical="center" wrapText="1"/>
    </xf>
    <xf numFmtId="0" fontId="5" fillId="0" borderId="18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5" fillId="0" borderId="2" xfId="9" applyFont="1" applyBorder="1" applyAlignment="1">
      <alignment horizontal="center"/>
    </xf>
    <xf numFmtId="0" fontId="6" fillId="0" borderId="16" xfId="10" applyFont="1" applyBorder="1" applyAlignment="1">
      <alignment horizontal="center"/>
    </xf>
    <xf numFmtId="0" fontId="8" fillId="0" borderId="0" xfId="10" applyFont="1" applyAlignment="1">
      <alignment horizontal="center"/>
    </xf>
    <xf numFmtId="0" fontId="13" fillId="0" borderId="0" xfId="10" applyFont="1" applyAlignment="1">
      <alignment horizontal="center"/>
    </xf>
    <xf numFmtId="0" fontId="11" fillId="0" borderId="0" xfId="10" applyFont="1" applyAlignment="1">
      <alignment horizontal="center"/>
    </xf>
    <xf numFmtId="0" fontId="5" fillId="0" borderId="0" xfId="10" applyFont="1" applyAlignment="1">
      <alignment horizontal="center"/>
    </xf>
    <xf numFmtId="49" fontId="5" fillId="0" borderId="18" xfId="10" applyNumberFormat="1" applyFont="1" applyBorder="1" applyAlignment="1">
      <alignment horizontal="center" vertical="center"/>
    </xf>
    <xf numFmtId="49" fontId="5" fillId="0" borderId="1" xfId="10" applyNumberFormat="1" applyFont="1" applyBorder="1" applyAlignment="1">
      <alignment horizontal="center" vertical="center"/>
    </xf>
    <xf numFmtId="49" fontId="5" fillId="0" borderId="2" xfId="10" applyNumberFormat="1" applyFont="1" applyBorder="1" applyAlignment="1">
      <alignment horizontal="center" vertical="center"/>
    </xf>
    <xf numFmtId="0" fontId="10" fillId="0" borderId="16" xfId="10" applyFont="1" applyBorder="1" applyAlignment="1">
      <alignment horizontal="center"/>
    </xf>
    <xf numFmtId="0" fontId="10" fillId="0" borderId="0" xfId="10" applyFont="1" applyAlignment="1">
      <alignment horizontal="center"/>
    </xf>
    <xf numFmtId="0" fontId="10" fillId="0" borderId="0" xfId="10" applyNumberFormat="1" applyFont="1" applyAlignment="1">
      <alignment horizontal="center"/>
    </xf>
    <xf numFmtId="0" fontId="8" fillId="0" borderId="0" xfId="10" applyFont="1" applyBorder="1" applyAlignment="1">
      <alignment horizontal="center"/>
    </xf>
    <xf numFmtId="0" fontId="9" fillId="0" borderId="6" xfId="10" applyFont="1" applyBorder="1" applyAlignment="1">
      <alignment horizontal="center" vertical="center" wrapText="1"/>
    </xf>
    <xf numFmtId="0" fontId="5" fillId="0" borderId="7" xfId="10" applyFont="1" applyBorder="1" applyAlignment="1">
      <alignment horizontal="center" vertical="center" wrapText="1"/>
    </xf>
    <xf numFmtId="0" fontId="5" fillId="0" borderId="4" xfId="10" applyFont="1" applyBorder="1" applyAlignment="1">
      <alignment horizontal="center" vertical="center" wrapText="1"/>
    </xf>
    <xf numFmtId="0" fontId="5" fillId="0" borderId="18" xfId="10" applyFont="1" applyBorder="1" applyAlignment="1">
      <alignment horizontal="center"/>
    </xf>
    <xf numFmtId="0" fontId="5" fillId="0" borderId="1" xfId="10" applyFont="1" applyBorder="1" applyAlignment="1">
      <alignment horizontal="center"/>
    </xf>
    <xf numFmtId="0" fontId="5" fillId="0" borderId="2" xfId="10" applyFont="1" applyBorder="1" applyAlignment="1">
      <alignment horizontal="center"/>
    </xf>
    <xf numFmtId="49" fontId="5" fillId="0" borderId="18" xfId="31" applyNumberFormat="1" applyFont="1" applyBorder="1" applyAlignment="1">
      <alignment horizontal="center" vertical="center"/>
    </xf>
    <xf numFmtId="49" fontId="5" fillId="0" borderId="1" xfId="31" applyNumberFormat="1" applyFont="1" applyBorder="1" applyAlignment="1">
      <alignment horizontal="center" vertical="center"/>
    </xf>
    <xf numFmtId="0" fontId="9" fillId="0" borderId="6" xfId="31" applyFont="1" applyBorder="1" applyAlignment="1">
      <alignment horizontal="center" vertical="center" wrapText="1"/>
    </xf>
    <xf numFmtId="0" fontId="5" fillId="0" borderId="7" xfId="31" applyFont="1" applyBorder="1" applyAlignment="1">
      <alignment horizontal="center" vertical="center" wrapText="1"/>
    </xf>
    <xf numFmtId="0" fontId="5" fillId="0" borderId="4" xfId="31" applyFont="1" applyBorder="1" applyAlignment="1">
      <alignment horizontal="center" vertical="center" wrapText="1"/>
    </xf>
    <xf numFmtId="0" fontId="5" fillId="0" borderId="18" xfId="31" applyFont="1" applyBorder="1" applyAlignment="1">
      <alignment horizontal="center"/>
    </xf>
    <xf numFmtId="0" fontId="5" fillId="0" borderId="1" xfId="31" applyFont="1" applyBorder="1" applyAlignment="1">
      <alignment horizontal="center"/>
    </xf>
    <xf numFmtId="0" fontId="5" fillId="0" borderId="2" xfId="31" applyFont="1" applyBorder="1" applyAlignment="1">
      <alignment horizontal="center"/>
    </xf>
    <xf numFmtId="49" fontId="5" fillId="0" borderId="2" xfId="31" applyNumberFormat="1" applyFont="1" applyBorder="1" applyAlignment="1">
      <alignment horizontal="center" vertical="center"/>
    </xf>
    <xf numFmtId="0" fontId="6" fillId="0" borderId="16" xfId="31" applyFont="1" applyBorder="1" applyAlignment="1">
      <alignment horizontal="center"/>
    </xf>
    <xf numFmtId="0" fontId="8" fillId="0" borderId="0" xfId="31" applyFont="1" applyAlignment="1">
      <alignment horizontal="center"/>
    </xf>
    <xf numFmtId="0" fontId="10" fillId="0" borderId="0" xfId="31" applyFont="1" applyAlignment="1">
      <alignment horizontal="center"/>
    </xf>
    <xf numFmtId="0" fontId="10" fillId="0" borderId="0" xfId="31" applyNumberFormat="1" applyFont="1" applyAlignment="1">
      <alignment horizontal="center"/>
    </xf>
    <xf numFmtId="0" fontId="13" fillId="0" borderId="0" xfId="31" applyFont="1" applyAlignment="1">
      <alignment horizontal="center"/>
    </xf>
    <xf numFmtId="0" fontId="5" fillId="0" borderId="0" xfId="31" applyFont="1" applyAlignment="1">
      <alignment horizontal="center"/>
    </xf>
    <xf numFmtId="0" fontId="11" fillId="0" borderId="0" xfId="31" applyFont="1" applyAlignment="1">
      <alignment horizontal="center"/>
    </xf>
    <xf numFmtId="0" fontId="8" fillId="0" borderId="0" xfId="31" applyFont="1" applyBorder="1" applyAlignment="1">
      <alignment horizontal="center"/>
    </xf>
    <xf numFmtId="0" fontId="10" fillId="0" borderId="16" xfId="31" applyFont="1" applyBorder="1" applyAlignment="1">
      <alignment horizontal="center"/>
    </xf>
    <xf numFmtId="49" fontId="5" fillId="0" borderId="18" xfId="33" applyNumberFormat="1" applyFont="1" applyBorder="1" applyAlignment="1">
      <alignment horizontal="center" vertical="center"/>
    </xf>
    <xf numFmtId="49" fontId="5" fillId="0" borderId="1" xfId="33" applyNumberFormat="1" applyFont="1" applyBorder="1" applyAlignment="1">
      <alignment horizontal="center" vertical="center"/>
    </xf>
    <xf numFmtId="0" fontId="9" fillId="0" borderId="6" xfId="33" applyFont="1" applyBorder="1" applyAlignment="1">
      <alignment horizontal="center" vertical="center" wrapText="1"/>
    </xf>
    <xf numFmtId="0" fontId="5" fillId="0" borderId="7" xfId="33" applyFont="1" applyBorder="1" applyAlignment="1">
      <alignment horizontal="center" vertical="center" wrapText="1"/>
    </xf>
    <xf numFmtId="0" fontId="5" fillId="0" borderId="4" xfId="33" applyFont="1" applyBorder="1" applyAlignment="1">
      <alignment horizontal="center" vertical="center" wrapText="1"/>
    </xf>
    <xf numFmtId="0" fontId="5" fillId="0" borderId="18" xfId="33" applyFont="1" applyBorder="1" applyAlignment="1">
      <alignment horizontal="center"/>
    </xf>
    <xf numFmtId="0" fontId="5" fillId="0" borderId="1" xfId="33" applyFont="1" applyBorder="1" applyAlignment="1">
      <alignment horizontal="center"/>
    </xf>
    <xf numFmtId="0" fontId="5" fillId="0" borderId="2" xfId="33" applyFont="1" applyBorder="1" applyAlignment="1">
      <alignment horizontal="center"/>
    </xf>
    <xf numFmtId="49" fontId="5" fillId="0" borderId="2" xfId="33" applyNumberFormat="1" applyFont="1" applyBorder="1" applyAlignment="1">
      <alignment horizontal="center" vertical="center"/>
    </xf>
    <xf numFmtId="0" fontId="6" fillId="0" borderId="16" xfId="33" applyFont="1" applyBorder="1" applyAlignment="1">
      <alignment horizontal="center"/>
    </xf>
    <xf numFmtId="0" fontId="8" fillId="0" borderId="0" xfId="33" applyFont="1" applyAlignment="1">
      <alignment horizontal="center"/>
    </xf>
    <xf numFmtId="0" fontId="10" fillId="0" borderId="0" xfId="33" applyFont="1" applyAlignment="1">
      <alignment horizontal="center"/>
    </xf>
    <xf numFmtId="0" fontId="10" fillId="0" borderId="0" xfId="33" applyNumberFormat="1" applyFont="1" applyAlignment="1">
      <alignment horizontal="center"/>
    </xf>
    <xf numFmtId="0" fontId="5" fillId="0" borderId="0" xfId="33" applyFont="1" applyAlignment="1">
      <alignment horizontal="center"/>
    </xf>
    <xf numFmtId="0" fontId="10" fillId="0" borderId="16" xfId="33" applyFont="1" applyBorder="1" applyAlignment="1">
      <alignment horizontal="center"/>
    </xf>
    <xf numFmtId="0" fontId="11" fillId="0" borderId="0" xfId="33" applyFont="1" applyAlignment="1">
      <alignment horizontal="center"/>
    </xf>
    <xf numFmtId="0" fontId="8" fillId="0" borderId="0" xfId="33" applyFont="1" applyBorder="1" applyAlignment="1">
      <alignment horizontal="center"/>
    </xf>
    <xf numFmtId="0" fontId="6" fillId="0" borderId="16" xfId="25" applyFont="1" applyBorder="1" applyAlignment="1">
      <alignment horizontal="center"/>
    </xf>
    <xf numFmtId="0" fontId="8" fillId="0" borderId="0" xfId="25" applyFont="1" applyAlignment="1">
      <alignment horizontal="center"/>
    </xf>
    <xf numFmtId="0" fontId="10" fillId="0" borderId="0" xfId="25" applyFont="1" applyAlignment="1">
      <alignment horizontal="center"/>
    </xf>
    <xf numFmtId="0" fontId="10" fillId="0" borderId="0" xfId="25" applyNumberFormat="1" applyFont="1" applyAlignment="1">
      <alignment horizontal="center"/>
    </xf>
    <xf numFmtId="0" fontId="7" fillId="0" borderId="0" xfId="25" applyFont="1" applyAlignment="1">
      <alignment horizontal="center"/>
    </xf>
    <xf numFmtId="0" fontId="5" fillId="0" borderId="0" xfId="25" applyFont="1" applyAlignment="1">
      <alignment horizontal="center"/>
    </xf>
    <xf numFmtId="0" fontId="11" fillId="0" borderId="0" xfId="25" applyFont="1" applyAlignment="1">
      <alignment horizontal="center"/>
    </xf>
    <xf numFmtId="0" fontId="8" fillId="0" borderId="0" xfId="25" applyFont="1" applyBorder="1" applyAlignment="1">
      <alignment horizontal="center"/>
    </xf>
    <xf numFmtId="0" fontId="10" fillId="0" borderId="16" xfId="25" applyFont="1" applyBorder="1" applyAlignment="1">
      <alignment horizontal="center"/>
    </xf>
    <xf numFmtId="0" fontId="9" fillId="0" borderId="6" xfId="25" applyFont="1" applyBorder="1" applyAlignment="1">
      <alignment horizontal="center" vertical="center" wrapText="1"/>
    </xf>
    <xf numFmtId="0" fontId="5" fillId="0" borderId="7" xfId="25" applyFont="1" applyBorder="1" applyAlignment="1">
      <alignment horizontal="center" vertical="center" wrapText="1"/>
    </xf>
    <xf numFmtId="0" fontId="5" fillId="0" borderId="4" xfId="25" applyFont="1" applyBorder="1" applyAlignment="1">
      <alignment horizontal="center" vertical="center" wrapText="1"/>
    </xf>
    <xf numFmtId="0" fontId="5" fillId="0" borderId="18" xfId="25" applyFont="1" applyBorder="1" applyAlignment="1">
      <alignment horizontal="center"/>
    </xf>
    <xf numFmtId="0" fontId="5" fillId="0" borderId="1" xfId="25" applyFont="1" applyBorder="1" applyAlignment="1">
      <alignment horizontal="center"/>
    </xf>
    <xf numFmtId="0" fontId="5" fillId="0" borderId="2" xfId="25" applyFont="1" applyBorder="1" applyAlignment="1">
      <alignment horizontal="center"/>
    </xf>
    <xf numFmtId="49" fontId="5" fillId="0" borderId="18" xfId="25" applyNumberFormat="1" applyFont="1" applyBorder="1" applyAlignment="1">
      <alignment horizontal="center" vertical="center"/>
    </xf>
    <xf numFmtId="49" fontId="5" fillId="0" borderId="1" xfId="25" applyNumberFormat="1" applyFont="1" applyBorder="1" applyAlignment="1">
      <alignment horizontal="center" vertical="center"/>
    </xf>
    <xf numFmtId="49" fontId="5" fillId="0" borderId="2" xfId="25" applyNumberFormat="1" applyFont="1" applyBorder="1" applyAlignment="1">
      <alignment horizontal="center" vertical="center"/>
    </xf>
    <xf numFmtId="0" fontId="10" fillId="0" borderId="0" xfId="26" applyNumberFormat="1" applyFont="1" applyAlignment="1">
      <alignment horizontal="center"/>
    </xf>
    <xf numFmtId="0" fontId="6" fillId="0" borderId="16" xfId="26" applyFont="1" applyBorder="1" applyAlignment="1">
      <alignment horizontal="center"/>
    </xf>
    <xf numFmtId="0" fontId="8" fillId="0" borderId="0" xfId="26" applyFont="1" applyAlignment="1">
      <alignment horizontal="center"/>
    </xf>
    <xf numFmtId="0" fontId="10" fillId="0" borderId="0" xfId="26" applyFont="1" applyAlignment="1">
      <alignment horizontal="center"/>
    </xf>
    <xf numFmtId="0" fontId="5" fillId="0" borderId="0" xfId="26" applyFont="1" applyAlignment="1">
      <alignment horizontal="center"/>
    </xf>
    <xf numFmtId="0" fontId="11" fillId="0" borderId="0" xfId="26" applyFont="1" applyAlignment="1">
      <alignment horizontal="center"/>
    </xf>
    <xf numFmtId="0" fontId="8" fillId="0" borderId="0" xfId="26" applyFont="1" applyBorder="1" applyAlignment="1">
      <alignment horizontal="center"/>
    </xf>
    <xf numFmtId="0" fontId="10" fillId="0" borderId="16" xfId="26" applyFont="1" applyBorder="1" applyAlignment="1">
      <alignment horizontal="center"/>
    </xf>
    <xf numFmtId="0" fontId="7" fillId="0" borderId="0" xfId="26" applyFont="1" applyAlignment="1">
      <alignment horizontal="center"/>
    </xf>
    <xf numFmtId="0" fontId="0" fillId="0" borderId="0" xfId="0" applyAlignment="1">
      <alignment horizontal="center"/>
    </xf>
    <xf numFmtId="0" fontId="9" fillId="0" borderId="6" xfId="26" applyFont="1" applyBorder="1" applyAlignment="1">
      <alignment horizontal="center" vertical="center" wrapText="1"/>
    </xf>
    <xf numFmtId="0" fontId="5" fillId="0" borderId="7" xfId="26" applyFont="1" applyBorder="1" applyAlignment="1">
      <alignment horizontal="center" vertical="center" wrapText="1"/>
    </xf>
    <xf numFmtId="0" fontId="5" fillId="0" borderId="4" xfId="26" applyFont="1" applyBorder="1" applyAlignment="1">
      <alignment horizontal="center" vertical="center" wrapText="1"/>
    </xf>
    <xf numFmtId="0" fontId="5" fillId="0" borderId="18" xfId="26" applyFont="1" applyBorder="1" applyAlignment="1">
      <alignment horizontal="center"/>
    </xf>
    <xf numFmtId="0" fontId="5" fillId="0" borderId="1" xfId="26" applyFont="1" applyBorder="1" applyAlignment="1">
      <alignment horizontal="center"/>
    </xf>
    <xf numFmtId="0" fontId="5" fillId="0" borderId="2" xfId="26" applyFont="1" applyBorder="1" applyAlignment="1">
      <alignment horizontal="center"/>
    </xf>
    <xf numFmtId="49" fontId="5" fillId="0" borderId="18" xfId="26" applyNumberFormat="1" applyFont="1" applyBorder="1" applyAlignment="1">
      <alignment horizontal="center" vertical="center"/>
    </xf>
    <xf numFmtId="49" fontId="5" fillId="0" borderId="1" xfId="26" applyNumberFormat="1" applyFont="1" applyBorder="1" applyAlignment="1">
      <alignment horizontal="center" vertical="center"/>
    </xf>
    <xf numFmtId="49" fontId="5" fillId="0" borderId="2" xfId="26" applyNumberFormat="1" applyFont="1" applyBorder="1" applyAlignment="1">
      <alignment horizontal="center" vertical="center"/>
    </xf>
    <xf numFmtId="0" fontId="5" fillId="0" borderId="1" xfId="26" applyNumberFormat="1" applyFont="1" applyBorder="1" applyAlignment="1">
      <alignment horizontal="center" vertical="center"/>
    </xf>
    <xf numFmtId="0" fontId="5" fillId="0" borderId="2" xfId="26" applyNumberFormat="1" applyFont="1" applyBorder="1" applyAlignment="1">
      <alignment horizontal="center" vertical="center"/>
    </xf>
    <xf numFmtId="0" fontId="5" fillId="0" borderId="18" xfId="8" applyFont="1" applyBorder="1" applyAlignment="1">
      <alignment horizontal="center"/>
    </xf>
    <xf numFmtId="49" fontId="5" fillId="0" borderId="18" xfId="8" applyNumberFormat="1" applyFont="1" applyBorder="1" applyAlignment="1">
      <alignment horizontal="center" vertical="center"/>
    </xf>
    <xf numFmtId="0" fontId="8" fillId="0" borderId="0" xfId="8" applyFont="1" applyAlignment="1">
      <alignment horizontal="center"/>
    </xf>
    <xf numFmtId="0" fontId="13" fillId="0" borderId="0" xfId="8" applyFont="1" applyAlignment="1">
      <alignment horizontal="center"/>
    </xf>
    <xf numFmtId="0" fontId="10" fillId="0" borderId="0" xfId="8" applyFont="1" applyAlignment="1">
      <alignment horizontal="center"/>
    </xf>
    <xf numFmtId="0" fontId="10" fillId="0" borderId="0" xfId="8" applyNumberFormat="1" applyFont="1" applyAlignment="1">
      <alignment horizontal="center"/>
    </xf>
    <xf numFmtId="0" fontId="8" fillId="0" borderId="0" xfId="8" applyFont="1" applyBorder="1" applyAlignment="1">
      <alignment horizontal="center"/>
    </xf>
    <xf numFmtId="0" fontId="9" fillId="0" borderId="6" xfId="8" applyFont="1" applyBorder="1" applyAlignment="1">
      <alignment horizontal="center" vertical="center" wrapText="1"/>
    </xf>
    <xf numFmtId="0" fontId="10" fillId="0" borderId="16" xfId="8" applyFont="1" applyBorder="1" applyAlignment="1">
      <alignment horizontal="center"/>
    </xf>
    <xf numFmtId="0" fontId="6" fillId="0" borderId="16" xfId="8" applyFont="1" applyBorder="1" applyAlignment="1">
      <alignment horizontal="center"/>
    </xf>
    <xf numFmtId="49" fontId="5" fillId="0" borderId="1" xfId="8" applyNumberFormat="1" applyFont="1" applyBorder="1" applyAlignment="1">
      <alignment horizontal="center" vertical="center"/>
    </xf>
    <xf numFmtId="0" fontId="10" fillId="0" borderId="0" xfId="13" applyNumberFormat="1" applyFont="1" applyAlignment="1">
      <alignment horizontal="center"/>
    </xf>
    <xf numFmtId="0" fontId="6" fillId="0" borderId="16" xfId="13" applyFont="1" applyBorder="1" applyAlignment="1">
      <alignment horizontal="center"/>
    </xf>
    <xf numFmtId="0" fontId="8" fillId="0" borderId="0" xfId="13" applyFont="1" applyAlignment="1">
      <alignment horizontal="center"/>
    </xf>
    <xf numFmtId="0" fontId="10" fillId="0" borderId="0" xfId="13" applyFont="1" applyAlignment="1">
      <alignment horizontal="center"/>
    </xf>
    <xf numFmtId="0" fontId="8" fillId="0" borderId="0" xfId="13" applyFont="1" applyBorder="1" applyAlignment="1">
      <alignment horizontal="center"/>
    </xf>
    <xf numFmtId="0" fontId="10" fillId="0" borderId="16" xfId="13" applyFont="1" applyBorder="1" applyAlignment="1">
      <alignment horizontal="center"/>
    </xf>
    <xf numFmtId="49" fontId="5" fillId="0" borderId="18" xfId="13" applyNumberFormat="1" applyFont="1" applyBorder="1" applyAlignment="1">
      <alignment horizontal="center" vertical="center"/>
    </xf>
    <xf numFmtId="49" fontId="5" fillId="0" borderId="18" xfId="16" applyNumberFormat="1" applyFont="1" applyBorder="1" applyAlignment="1">
      <alignment horizontal="center" vertical="center"/>
    </xf>
    <xf numFmtId="0" fontId="9" fillId="0" borderId="6" xfId="13" applyFont="1" applyBorder="1" applyAlignment="1">
      <alignment horizontal="center" vertical="center" wrapText="1"/>
    </xf>
    <xf numFmtId="0" fontId="5" fillId="0" borderId="18" xfId="13" applyFont="1" applyBorder="1" applyAlignment="1">
      <alignment horizontal="center"/>
    </xf>
    <xf numFmtId="0" fontId="10" fillId="0" borderId="0" xfId="15" applyNumberFormat="1" applyFont="1" applyAlignment="1">
      <alignment horizontal="center"/>
    </xf>
    <xf numFmtId="0" fontId="6" fillId="0" borderId="16" xfId="15" applyFont="1" applyBorder="1" applyAlignment="1">
      <alignment horizontal="center"/>
    </xf>
    <xf numFmtId="0" fontId="8" fillId="0" borderId="0" xfId="15" applyFont="1" applyAlignment="1">
      <alignment horizontal="center"/>
    </xf>
    <xf numFmtId="0" fontId="10" fillId="0" borderId="0" xfId="15" applyFont="1" applyAlignment="1">
      <alignment horizontal="center"/>
    </xf>
    <xf numFmtId="0" fontId="8" fillId="0" borderId="0" xfId="15" applyFont="1" applyBorder="1" applyAlignment="1">
      <alignment horizontal="center"/>
    </xf>
    <xf numFmtId="0" fontId="10" fillId="0" borderId="16" xfId="15" applyFont="1" applyBorder="1" applyAlignment="1">
      <alignment horizontal="center"/>
    </xf>
    <xf numFmtId="49" fontId="5" fillId="0" borderId="18" xfId="15" applyNumberFormat="1" applyFont="1" applyBorder="1" applyAlignment="1">
      <alignment horizontal="center" vertical="center"/>
    </xf>
    <xf numFmtId="0" fontId="9" fillId="0" borderId="6" xfId="15" applyFont="1" applyBorder="1" applyAlignment="1">
      <alignment horizontal="center" vertical="center" wrapText="1"/>
    </xf>
    <xf numFmtId="0" fontId="5" fillId="0" borderId="18" xfId="15" applyFont="1" applyBorder="1" applyAlignment="1">
      <alignment horizontal="center"/>
    </xf>
    <xf numFmtId="0" fontId="10" fillId="0" borderId="0" xfId="16" applyNumberFormat="1" applyFont="1" applyAlignment="1">
      <alignment horizontal="center"/>
    </xf>
    <xf numFmtId="0" fontId="6" fillId="0" borderId="16" xfId="16" applyFont="1" applyBorder="1" applyAlignment="1">
      <alignment horizontal="center"/>
    </xf>
    <xf numFmtId="0" fontId="8" fillId="0" borderId="0" xfId="16" applyFont="1" applyAlignment="1">
      <alignment horizontal="center"/>
    </xf>
    <xf numFmtId="0" fontId="10" fillId="0" borderId="0" xfId="16" applyFont="1" applyAlignment="1">
      <alignment horizontal="center"/>
    </xf>
    <xf numFmtId="0" fontId="8" fillId="0" borderId="0" xfId="16" applyFont="1" applyBorder="1" applyAlignment="1">
      <alignment horizontal="center"/>
    </xf>
    <xf numFmtId="0" fontId="10" fillId="0" borderId="16" xfId="16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9" fillId="0" borderId="6" xfId="16" applyFont="1" applyBorder="1" applyAlignment="1">
      <alignment horizontal="center" vertical="center" wrapText="1"/>
    </xf>
    <xf numFmtId="0" fontId="5" fillId="0" borderId="18" xfId="16" applyFont="1" applyBorder="1" applyAlignment="1">
      <alignment horizontal="center"/>
    </xf>
    <xf numFmtId="49" fontId="5" fillId="0" borderId="18" xfId="14" applyNumberFormat="1" applyFont="1" applyBorder="1" applyAlignment="1">
      <alignment horizontal="center" vertical="center"/>
    </xf>
    <xf numFmtId="49" fontId="5" fillId="0" borderId="1" xfId="14" applyNumberFormat="1" applyFont="1" applyBorder="1" applyAlignment="1">
      <alignment horizontal="center" vertical="center"/>
    </xf>
    <xf numFmtId="49" fontId="5" fillId="0" borderId="2" xfId="14" applyNumberFormat="1" applyFont="1" applyBorder="1" applyAlignment="1">
      <alignment horizontal="center" vertical="center"/>
    </xf>
    <xf numFmtId="0" fontId="9" fillId="0" borderId="6" xfId="14" applyFont="1" applyBorder="1" applyAlignment="1">
      <alignment horizontal="center" vertical="center" wrapText="1"/>
    </xf>
    <xf numFmtId="0" fontId="5" fillId="0" borderId="7" xfId="14" applyFont="1" applyBorder="1" applyAlignment="1">
      <alignment horizontal="center" vertical="center" wrapText="1"/>
    </xf>
    <xf numFmtId="0" fontId="5" fillId="0" borderId="4" xfId="14" applyFont="1" applyBorder="1" applyAlignment="1">
      <alignment horizontal="center" vertical="center" wrapText="1"/>
    </xf>
    <xf numFmtId="0" fontId="10" fillId="0" borderId="0" xfId="14" applyNumberFormat="1" applyFont="1" applyAlignment="1">
      <alignment horizontal="center"/>
    </xf>
    <xf numFmtId="0" fontId="5" fillId="0" borderId="18" xfId="14" applyFont="1" applyBorder="1" applyAlignment="1">
      <alignment horizontal="center"/>
    </xf>
    <xf numFmtId="0" fontId="5" fillId="0" borderId="1" xfId="14" applyFont="1" applyBorder="1" applyAlignment="1">
      <alignment horizontal="center"/>
    </xf>
    <xf numFmtId="0" fontId="5" fillId="0" borderId="2" xfId="14" applyFont="1" applyBorder="1" applyAlignment="1">
      <alignment horizontal="center"/>
    </xf>
    <xf numFmtId="0" fontId="6" fillId="0" borderId="16" xfId="14" applyFont="1" applyBorder="1" applyAlignment="1">
      <alignment horizontal="center"/>
    </xf>
    <xf numFmtId="0" fontId="8" fillId="0" borderId="0" xfId="14" applyFont="1" applyAlignment="1">
      <alignment horizontal="center"/>
    </xf>
    <xf numFmtId="0" fontId="10" fillId="0" borderId="0" xfId="14" applyFont="1" applyAlignment="1">
      <alignment horizontal="center"/>
    </xf>
    <xf numFmtId="0" fontId="8" fillId="0" borderId="0" xfId="14" applyFont="1" applyBorder="1" applyAlignment="1">
      <alignment horizontal="center"/>
    </xf>
    <xf numFmtId="0" fontId="10" fillId="0" borderId="16" xfId="14" applyFont="1" applyBorder="1" applyAlignment="1">
      <alignment horizontal="center"/>
    </xf>
    <xf numFmtId="49" fontId="13" fillId="0" borderId="0" xfId="14" applyNumberFormat="1" applyFont="1" applyAlignment="1">
      <alignment horizontal="center"/>
    </xf>
    <xf numFmtId="0" fontId="11" fillId="0" borderId="0" xfId="14" applyFont="1" applyAlignment="1">
      <alignment horizontal="center"/>
    </xf>
    <xf numFmtId="49" fontId="5" fillId="0" borderId="18" xfId="17" applyNumberFormat="1" applyFont="1" applyBorder="1" applyAlignment="1">
      <alignment horizontal="center" vertical="center"/>
    </xf>
    <xf numFmtId="49" fontId="5" fillId="0" borderId="1" xfId="17" applyNumberFormat="1" applyFont="1" applyBorder="1" applyAlignment="1">
      <alignment horizontal="center" vertical="center"/>
    </xf>
    <xf numFmtId="49" fontId="5" fillId="0" borderId="2" xfId="17" applyNumberFormat="1" applyFont="1" applyBorder="1" applyAlignment="1">
      <alignment horizontal="center" vertical="center"/>
    </xf>
    <xf numFmtId="0" fontId="9" fillId="0" borderId="6" xfId="17" applyFont="1" applyBorder="1" applyAlignment="1">
      <alignment horizontal="center" vertical="center" wrapText="1"/>
    </xf>
    <xf numFmtId="0" fontId="5" fillId="0" borderId="7" xfId="17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0" fontId="5" fillId="0" borderId="18" xfId="17" applyFont="1" applyBorder="1" applyAlignment="1">
      <alignment horizontal="center"/>
    </xf>
    <xf numFmtId="0" fontId="5" fillId="0" borderId="1" xfId="17" applyFont="1" applyBorder="1" applyAlignment="1">
      <alignment horizontal="center"/>
    </xf>
    <xf numFmtId="0" fontId="5" fillId="0" borderId="2" xfId="17" applyFont="1" applyBorder="1" applyAlignment="1">
      <alignment horizontal="center"/>
    </xf>
    <xf numFmtId="0" fontId="10" fillId="0" borderId="0" xfId="17" applyNumberFormat="1" applyFont="1" applyAlignment="1">
      <alignment horizontal="center"/>
    </xf>
    <xf numFmtId="0" fontId="6" fillId="0" borderId="16" xfId="17" applyFont="1" applyBorder="1" applyAlignment="1">
      <alignment horizontal="center"/>
    </xf>
    <xf numFmtId="0" fontId="8" fillId="0" borderId="0" xfId="17" applyFont="1" applyAlignment="1">
      <alignment horizontal="center"/>
    </xf>
    <xf numFmtId="0" fontId="10" fillId="0" borderId="0" xfId="17" applyFont="1" applyAlignment="1">
      <alignment horizontal="center"/>
    </xf>
    <xf numFmtId="0" fontId="8" fillId="0" borderId="0" xfId="17" applyFont="1" applyBorder="1" applyAlignment="1">
      <alignment horizontal="center"/>
    </xf>
    <xf numFmtId="0" fontId="10" fillId="0" borderId="16" xfId="17" applyFont="1" applyBorder="1" applyAlignment="1">
      <alignment horizontal="center"/>
    </xf>
    <xf numFmtId="49" fontId="13" fillId="0" borderId="0" xfId="17" applyNumberFormat="1" applyFont="1" applyAlignment="1">
      <alignment horizontal="center"/>
    </xf>
    <xf numFmtId="49" fontId="13" fillId="0" borderId="0" xfId="18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0" fontId="5" fillId="0" borderId="18" xfId="18" applyFont="1" applyBorder="1" applyAlignment="1">
      <alignment horizontal="center"/>
    </xf>
    <xf numFmtId="49" fontId="5" fillId="0" borderId="18" xfId="18" applyNumberFormat="1" applyFont="1" applyBorder="1" applyAlignment="1">
      <alignment horizontal="center" vertical="center"/>
    </xf>
    <xf numFmtId="0" fontId="6" fillId="0" borderId="16" xfId="18" applyFont="1" applyBorder="1" applyAlignment="1">
      <alignment horizontal="center"/>
    </xf>
    <xf numFmtId="0" fontId="8" fillId="0" borderId="0" xfId="18" applyFont="1" applyAlignment="1">
      <alignment horizontal="center"/>
    </xf>
    <xf numFmtId="0" fontId="8" fillId="0" borderId="0" xfId="18" applyFont="1" applyBorder="1" applyAlignment="1">
      <alignment horizontal="center"/>
    </xf>
    <xf numFmtId="0" fontId="10" fillId="0" borderId="16" xfId="18" applyFont="1" applyBorder="1" applyAlignment="1">
      <alignment horizontal="center"/>
    </xf>
    <xf numFmtId="49" fontId="5" fillId="4" borderId="18" xfId="18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0" fontId="9" fillId="0" borderId="6" xfId="18" applyFont="1" applyBorder="1" applyAlignment="1">
      <alignment horizontal="center" vertical="center" wrapText="1"/>
    </xf>
    <xf numFmtId="0" fontId="10" fillId="0" borderId="0" xfId="18" applyFont="1" applyAlignment="1">
      <alignment horizontal="center"/>
    </xf>
    <xf numFmtId="0" fontId="10" fillId="0" borderId="0" xfId="18" applyNumberFormat="1" applyFont="1" applyAlignment="1">
      <alignment horizontal="center"/>
    </xf>
    <xf numFmtId="49" fontId="5" fillId="3" borderId="18" xfId="18" applyNumberFormat="1" applyFont="1" applyFill="1" applyBorder="1" applyAlignment="1">
      <alignment horizontal="center" vertical="center"/>
    </xf>
    <xf numFmtId="49" fontId="13" fillId="0" borderId="0" xfId="19" applyNumberFormat="1" applyFont="1" applyAlignment="1">
      <alignment horizontal="center"/>
    </xf>
    <xf numFmtId="0" fontId="5" fillId="0" borderId="18" xfId="19" applyFont="1" applyBorder="1" applyAlignment="1">
      <alignment horizontal="center"/>
    </xf>
    <xf numFmtId="49" fontId="5" fillId="0" borderId="18" xfId="19" applyNumberFormat="1" applyFont="1" applyBorder="1" applyAlignment="1">
      <alignment horizontal="center" vertical="center"/>
    </xf>
    <xf numFmtId="0" fontId="6" fillId="0" borderId="16" xfId="19" applyFont="1" applyBorder="1" applyAlignment="1">
      <alignment horizontal="center"/>
    </xf>
    <xf numFmtId="0" fontId="8" fillId="0" borderId="0" xfId="19" applyFont="1" applyAlignment="1">
      <alignment horizontal="center"/>
    </xf>
    <xf numFmtId="0" fontId="8" fillId="0" borderId="0" xfId="19" applyFont="1" applyBorder="1" applyAlignment="1">
      <alignment horizontal="center"/>
    </xf>
    <xf numFmtId="0" fontId="10" fillId="0" borderId="16" xfId="19" applyFont="1" applyBorder="1" applyAlignment="1">
      <alignment horizontal="center"/>
    </xf>
    <xf numFmtId="0" fontId="9" fillId="0" borderId="6" xfId="19" applyFont="1" applyBorder="1" applyAlignment="1">
      <alignment horizontal="center" vertical="center" wrapText="1"/>
    </xf>
    <xf numFmtId="0" fontId="10" fillId="0" borderId="0" xfId="19" applyFont="1" applyAlignment="1">
      <alignment horizontal="center"/>
    </xf>
    <xf numFmtId="0" fontId="10" fillId="0" borderId="0" xfId="19" applyNumberFormat="1" applyFont="1" applyAlignment="1">
      <alignment horizontal="center"/>
    </xf>
    <xf numFmtId="49" fontId="13" fillId="0" borderId="0" xfId="20" applyNumberFormat="1" applyFont="1" applyAlignment="1">
      <alignment horizontal="center"/>
    </xf>
    <xf numFmtId="0" fontId="5" fillId="0" borderId="18" xfId="20" applyFont="1" applyBorder="1" applyAlignment="1">
      <alignment horizontal="center"/>
    </xf>
    <xf numFmtId="49" fontId="5" fillId="0" borderId="18" xfId="20" applyNumberFormat="1" applyFont="1" applyBorder="1" applyAlignment="1">
      <alignment horizontal="center" vertical="center"/>
    </xf>
    <xf numFmtId="0" fontId="6" fillId="0" borderId="16" xfId="20" applyFont="1" applyBorder="1" applyAlignment="1">
      <alignment horizontal="center"/>
    </xf>
    <xf numFmtId="0" fontId="8" fillId="0" borderId="0" xfId="20" applyFont="1" applyAlignment="1">
      <alignment horizontal="center"/>
    </xf>
    <xf numFmtId="0" fontId="8" fillId="0" borderId="0" xfId="20" applyFont="1" applyBorder="1" applyAlignment="1">
      <alignment horizontal="center"/>
    </xf>
    <xf numFmtId="0" fontId="10" fillId="0" borderId="16" xfId="20" applyFont="1" applyBorder="1" applyAlignment="1">
      <alignment horizontal="center"/>
    </xf>
    <xf numFmtId="0" fontId="9" fillId="0" borderId="6" xfId="20" applyFont="1" applyBorder="1" applyAlignment="1">
      <alignment horizontal="center" vertical="center" wrapText="1"/>
    </xf>
    <xf numFmtId="0" fontId="10" fillId="0" borderId="0" xfId="20" applyFont="1" applyAlignment="1">
      <alignment horizontal="center"/>
    </xf>
    <xf numFmtId="0" fontId="10" fillId="0" borderId="0" xfId="20" applyNumberFormat="1" applyFont="1" applyAlignment="1">
      <alignment horizontal="center"/>
    </xf>
    <xf numFmtId="49" fontId="0" fillId="0" borderId="0" xfId="0" applyNumberFormat="1" applyAlignment="1"/>
    <xf numFmtId="0" fontId="11" fillId="0" borderId="16" xfId="20" applyFont="1" applyBorder="1" applyAlignment="1">
      <alignment horizontal="center"/>
    </xf>
    <xf numFmtId="0" fontId="0" fillId="0" borderId="16" xfId="0" applyBorder="1" applyAlignment="1"/>
    <xf numFmtId="0" fontId="5" fillId="0" borderId="16" xfId="20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14" fillId="0" borderId="0" xfId="11" applyFont="1" applyBorder="1" applyAlignment="1">
      <alignment horizontal="right"/>
    </xf>
    <xf numFmtId="0" fontId="9" fillId="0" borderId="27" xfId="11" applyFont="1" applyBorder="1" applyAlignment="1">
      <alignment horizontal="center"/>
    </xf>
    <xf numFmtId="0" fontId="8" fillId="0" borderId="27" xfId="11" applyFont="1" applyBorder="1" applyAlignment="1">
      <alignment horizontal="center"/>
    </xf>
    <xf numFmtId="0" fontId="5" fillId="0" borderId="27" xfId="11" applyFont="1" applyBorder="1" applyAlignment="1">
      <alignment horizontal="center"/>
    </xf>
    <xf numFmtId="0" fontId="6" fillId="0" borderId="0" xfId="11" applyFont="1" applyAlignment="1">
      <alignment horizontal="center"/>
    </xf>
    <xf numFmtId="0" fontId="5" fillId="0" borderId="0" xfId="11" applyFont="1" applyBorder="1" applyAlignment="1">
      <alignment horizontal="center"/>
    </xf>
    <xf numFmtId="0" fontId="48" fillId="0" borderId="26" xfId="71" applyFont="1" applyBorder="1" applyAlignment="1">
      <alignment horizontal="center"/>
    </xf>
    <xf numFmtId="0" fontId="48" fillId="0" borderId="27" xfId="71" applyFont="1" applyBorder="1" applyAlignment="1">
      <alignment horizontal="center"/>
    </xf>
    <xf numFmtId="0" fontId="48" fillId="0" borderId="28" xfId="71" applyFont="1" applyBorder="1" applyAlignment="1">
      <alignment horizontal="center"/>
    </xf>
    <xf numFmtId="0" fontId="11" fillId="0" borderId="16" xfId="11" applyFont="1" applyBorder="1" applyAlignment="1">
      <alignment horizontal="center"/>
    </xf>
    <xf numFmtId="0" fontId="6" fillId="0" borderId="16" xfId="11" applyFont="1" applyBorder="1" applyAlignment="1">
      <alignment horizontal="center"/>
    </xf>
    <xf numFmtId="0" fontId="10" fillId="0" borderId="0" xfId="32" applyFont="1" applyAlignment="1">
      <alignment horizontal="left"/>
    </xf>
    <xf numFmtId="49" fontId="6" fillId="0" borderId="0" xfId="32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0" fillId="0" borderId="4" xfId="0" applyBorder="1" applyAlignment="1">
      <alignment horizontal="center" wrapText="1"/>
    </xf>
    <xf numFmtId="0" fontId="5" fillId="0" borderId="0" xfId="32" applyFont="1" applyAlignment="1">
      <alignment horizontal="left"/>
    </xf>
    <xf numFmtId="0" fontId="16" fillId="0" borderId="0" xfId="71" applyFont="1" applyAlignment="1">
      <alignment horizontal="center"/>
    </xf>
    <xf numFmtId="0" fontId="15" fillId="0" borderId="0" xfId="71" applyFont="1" applyAlignment="1"/>
    <xf numFmtId="49" fontId="15" fillId="0" borderId="0" xfId="71" applyNumberFormat="1" applyFont="1" applyAlignment="1">
      <alignment horizontal="center"/>
    </xf>
    <xf numFmtId="0" fontId="33" fillId="0" borderId="4" xfId="71" applyBorder="1" applyAlignment="1">
      <alignment horizontal="center" wrapText="1"/>
    </xf>
    <xf numFmtId="0" fontId="10" fillId="0" borderId="18" xfId="32" applyFont="1" applyBorder="1" applyAlignment="1">
      <alignment horizontal="center"/>
    </xf>
    <xf numFmtId="0" fontId="33" fillId="0" borderId="1" xfId="71" applyFont="1" applyBorder="1" applyAlignment="1">
      <alignment horizontal="center"/>
    </xf>
    <xf numFmtId="0" fontId="33" fillId="0" borderId="2" xfId="71" applyFont="1" applyBorder="1" applyAlignment="1">
      <alignment horizontal="center"/>
    </xf>
  </cellXfs>
  <cellStyles count="74">
    <cellStyle name="S8" xfId="73"/>
    <cellStyle name="Гиперссылка" xfId="1" builtinId="8"/>
    <cellStyle name="Обычный" xfId="0" builtinId="0"/>
    <cellStyle name="Обычный 2" xfId="71"/>
    <cellStyle name="Обычный 2 2" xfId="72"/>
    <cellStyle name="Обычный 37" xfId="2"/>
    <cellStyle name="Обычный 38" xfId="3"/>
    <cellStyle name="Обычный 39" xfId="4"/>
    <cellStyle name="Обычный 40" xfId="5"/>
    <cellStyle name="Обычный 41" xfId="6"/>
    <cellStyle name="Обычный 42" xfId="7"/>
    <cellStyle name="Обычный_ГДЗ (РП 6)" xfId="8"/>
    <cellStyle name="Обычный_Мол1,2" xfId="9"/>
    <cellStyle name="Обычный_Мол3,Оч" xfId="10"/>
    <cellStyle name="Обычный_РТП 25-Т1,Т2" xfId="11"/>
    <cellStyle name="Обычный_Соколреммаш" xfId="12"/>
    <cellStyle name="Обычный_Сокольский ЦБК 1" xfId="13"/>
    <cellStyle name="Обычный_Сокольский ЦБК 110" xfId="14"/>
    <cellStyle name="Обычный_Сокольский ЦБК 2" xfId="15"/>
    <cellStyle name="Обычный_Сокольский ЦБК 3" xfId="16"/>
    <cellStyle name="Обычный_Сухонский ЦБК 1" xfId="17"/>
    <cellStyle name="Обычный_Сухонский ЦБК 2" xfId="18"/>
    <cellStyle name="Обычный_Сухонский ЦБК 3" xfId="19"/>
    <cellStyle name="Обычный_Сухонский ЦБК 4" xfId="20"/>
    <cellStyle name="Обычный_Т1(ЗРУФ1), Т3 (ЗРУФ 20)" xfId="21"/>
    <cellStyle name="Обычный_Т1(РП 5 Ф3)Т2 (РП 5 Ф17)" xfId="22"/>
    <cellStyle name="Обычный_Т2 (РП 9 Ф11)" xfId="23"/>
    <cellStyle name="Обычный_Табл.1" xfId="24"/>
    <cellStyle name="Обычный_Табл.1 ф Биокомплекс" xfId="25"/>
    <cellStyle name="Обычный_Табл.1 ф Райцентр" xfId="26"/>
    <cellStyle name="Обычный_Табл.1 ф Школа" xfId="27"/>
    <cellStyle name="Обычный_ТП 10 ЯЧ.5, 7" xfId="28"/>
    <cellStyle name="Обычный_ТП 34 ЯЧ. 2, 6" xfId="29"/>
    <cellStyle name="Обычный_Ф. РУБЦОВО" xfId="30"/>
    <cellStyle name="Обычный_ф.Коммунальный" xfId="31"/>
    <cellStyle name="Обычный_Ф.НИКИТИНО" xfId="32"/>
    <cellStyle name="Обычный_ф.Устье" xfId="33"/>
    <cellStyle name="Обычный_ЯЧ 10, 115 (РП 3)" xfId="34"/>
    <cellStyle name="Обычный_ЯЧ 30, ЯЧ.4 (ТП 54)" xfId="35"/>
    <cellStyle name="Обычный_ЯЧ 31, 47 (РП 29)" xfId="36"/>
    <cellStyle name="Обычный_ЯЧ. 1" xfId="37"/>
    <cellStyle name="Обычный_ЯЧ. 1, ЯЧ 20" xfId="38"/>
    <cellStyle name="Обычный_ЯЧ. 107, 114 (РП 23)" xfId="39"/>
    <cellStyle name="Обычный_ЯЧ. 11, 18 (РП 28)" xfId="40"/>
    <cellStyle name="Обычный_ЯЧ. 12, ЯЧ. 24 (РП 4)" xfId="41"/>
    <cellStyle name="Обычный_ЯЧ. 15" xfId="42"/>
    <cellStyle name="Обычный_ЯЧ. 19, 24 (РП 16)" xfId="43"/>
    <cellStyle name="Обычный_ЯЧ. 2(РП 36), 8(ТП 360)" xfId="44"/>
    <cellStyle name="Обычный_ЯЧ. 20(6 кВ)" xfId="45"/>
    <cellStyle name="Обычный_ЯЧ. 20, 21 (РП 7)" xfId="46"/>
    <cellStyle name="Обычный_ЯЧ. 24" xfId="47"/>
    <cellStyle name="Обычный_ЯЧ. 3 (ТП 319)" xfId="48"/>
    <cellStyle name="Обычный_ЯЧ. 3, 13 (тп 438)" xfId="49"/>
    <cellStyle name="Обычный_ЯЧ. 5, 12 (РП 1)" xfId="50"/>
    <cellStyle name="Обычный_ЯЧ. 53 (ВЛ 8)" xfId="51"/>
    <cellStyle name="Обычный_ЯЧ. 6 (ТП 535),24 (ТП 536)" xfId="52"/>
    <cellStyle name="Обычный_ЯЧ. 7 (вл №31)" xfId="53"/>
    <cellStyle name="Обычный_ЯЧ. 7, 4 (РП 20, ТП 595)" xfId="54"/>
    <cellStyle name="Обычный_ЯЧ.10, 25 (РП 38)" xfId="55"/>
    <cellStyle name="Обычный_ЯЧ.11. 28 (РП 31)" xfId="56"/>
    <cellStyle name="Обычный_ЯЧ.14, ЯЧ.10" xfId="57"/>
    <cellStyle name="Обычный_ЯЧ.14. ЯЧ 22 (РП 13)" xfId="58"/>
    <cellStyle name="Обычный_ЯЧ.15 (РП 10)," xfId="59"/>
    <cellStyle name="Обычный_ЯЧ.15, 32 (РП30)" xfId="60"/>
    <cellStyle name="Обычный_ЯЧ.17.ЯЧ.7" xfId="61"/>
    <cellStyle name="Обычный_ЯЧ.2, 23 (РП 19)" xfId="62"/>
    <cellStyle name="Обычный_ЯЧ.2, ЯЧ.3 (РП 1)" xfId="63"/>
    <cellStyle name="Обычный_ЯЧ.2. 21(РП 39)" xfId="64"/>
    <cellStyle name="Обычный_ЯЧ.28 (ТП 11)" xfId="65"/>
    <cellStyle name="Обычный_ЯЧ.33 (РП 35), ЯЧ.35 (РП 37)" xfId="66"/>
    <cellStyle name="Обычный_ЯЧ.33, 39 (РП 14)" xfId="67"/>
    <cellStyle name="Обычный_ЯЧ.4, 8" xfId="68"/>
    <cellStyle name="Обычный_ЯЧ.9 (ТП 182)" xfId="69"/>
    <cellStyle name="Финансовый" xfId="70" builtinId="3"/>
  </cellStyles>
  <dxfs count="10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calcChain" Target="calcChain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2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/>
  <dimension ref="A1:IV178"/>
  <sheetViews>
    <sheetView zoomScale="85" zoomScaleNormal="85" workbookViewId="0">
      <selection activeCell="G175" sqref="G175"/>
    </sheetView>
  </sheetViews>
  <sheetFormatPr defaultRowHeight="12.75" x14ac:dyDescent="0.2"/>
  <cols>
    <col min="1" max="1" width="51.5703125" customWidth="1"/>
    <col min="2" max="2" width="30.7109375" customWidth="1"/>
    <col min="3" max="3" width="5.85546875" customWidth="1"/>
    <col min="4" max="4" width="41.140625" customWidth="1"/>
  </cols>
  <sheetData>
    <row r="1" spans="1:9" ht="20.25" x14ac:dyDescent="0.3">
      <c r="A1" s="2000" t="s">
        <v>187</v>
      </c>
      <c r="B1" s="2000"/>
      <c r="C1" s="2000"/>
    </row>
    <row r="4" spans="1:9" ht="15" x14ac:dyDescent="0.2">
      <c r="A4" s="1111" t="s">
        <v>162</v>
      </c>
      <c r="B4" s="1112" t="s">
        <v>164</v>
      </c>
      <c r="C4" s="2006" t="s">
        <v>163</v>
      </c>
      <c r="D4" s="2007"/>
    </row>
    <row r="5" spans="1:9" ht="15" x14ac:dyDescent="0.2">
      <c r="A5" s="778" t="s">
        <v>172</v>
      </c>
      <c r="B5" s="1113" t="s">
        <v>165</v>
      </c>
      <c r="C5" s="1092" t="s">
        <v>173</v>
      </c>
      <c r="D5" s="1109"/>
    </row>
    <row r="6" spans="1:9" ht="15" x14ac:dyDescent="0.2">
      <c r="A6" s="1625" t="s">
        <v>644</v>
      </c>
      <c r="B6" s="1113" t="s">
        <v>165</v>
      </c>
      <c r="C6" s="1093" t="s">
        <v>27</v>
      </c>
      <c r="D6" s="1114"/>
      <c r="E6" s="753"/>
      <c r="F6" s="753"/>
    </row>
    <row r="7" spans="1:9" ht="15" x14ac:dyDescent="0.2">
      <c r="A7" s="778">
        <v>3</v>
      </c>
      <c r="B7" s="1113" t="s">
        <v>165</v>
      </c>
      <c r="C7" s="1970" t="s">
        <v>665</v>
      </c>
      <c r="D7" s="1115"/>
      <c r="E7" s="754"/>
      <c r="F7" s="754"/>
    </row>
    <row r="8" spans="1:9" ht="15" x14ac:dyDescent="0.2">
      <c r="A8" s="778">
        <v>4</v>
      </c>
      <c r="B8" s="1113" t="s">
        <v>165</v>
      </c>
      <c r="C8" s="1094" t="s">
        <v>190</v>
      </c>
      <c r="D8" s="1115"/>
      <c r="E8" s="754"/>
      <c r="F8" s="754"/>
    </row>
    <row r="9" spans="1:9" ht="15" x14ac:dyDescent="0.2">
      <c r="A9" s="1110" t="s">
        <v>321</v>
      </c>
      <c r="B9" s="1113" t="s">
        <v>165</v>
      </c>
      <c r="C9" s="1095" t="s">
        <v>31</v>
      </c>
      <c r="D9" s="1116"/>
      <c r="E9" s="755"/>
      <c r="F9" s="755"/>
    </row>
    <row r="10" spans="1:9" ht="15" x14ac:dyDescent="0.2">
      <c r="A10" s="778">
        <v>10</v>
      </c>
      <c r="B10" s="1113" t="s">
        <v>165</v>
      </c>
      <c r="C10" s="1096" t="s">
        <v>39</v>
      </c>
      <c r="D10" s="1117"/>
      <c r="E10" s="756"/>
      <c r="F10" s="756"/>
    </row>
    <row r="11" spans="1:9" ht="15" x14ac:dyDescent="0.2">
      <c r="A11" s="778">
        <v>11</v>
      </c>
      <c r="B11" s="1113" t="s">
        <v>165</v>
      </c>
      <c r="C11" s="1097" t="s">
        <v>166</v>
      </c>
      <c r="D11" s="1109"/>
    </row>
    <row r="12" spans="1:9" ht="15" x14ac:dyDescent="0.2">
      <c r="A12" s="778" t="s">
        <v>201</v>
      </c>
      <c r="B12" s="1113" t="s">
        <v>165</v>
      </c>
      <c r="C12" s="1098" t="s">
        <v>207</v>
      </c>
      <c r="D12" s="1118"/>
      <c r="E12" s="757"/>
      <c r="F12" s="757"/>
    </row>
    <row r="13" spans="1:9" ht="15" x14ac:dyDescent="0.2">
      <c r="A13" s="1625" t="s">
        <v>691</v>
      </c>
      <c r="B13" s="1113" t="s">
        <v>165</v>
      </c>
      <c r="C13" s="1099" t="s">
        <v>171</v>
      </c>
      <c r="D13" s="1119"/>
      <c r="E13" s="758"/>
      <c r="F13" s="758"/>
    </row>
    <row r="14" spans="1:9" ht="15" x14ac:dyDescent="0.2">
      <c r="A14" s="778">
        <v>22</v>
      </c>
      <c r="B14" s="1113" t="s">
        <v>165</v>
      </c>
      <c r="C14" s="1100" t="s">
        <v>167</v>
      </c>
      <c r="D14" s="1120"/>
      <c r="E14" s="759"/>
      <c r="F14" s="759"/>
      <c r="G14" s="759"/>
      <c r="H14" s="759"/>
    </row>
    <row r="15" spans="1:9" ht="15" x14ac:dyDescent="0.2">
      <c r="A15" s="778">
        <v>23</v>
      </c>
      <c r="B15" s="1113" t="s">
        <v>165</v>
      </c>
      <c r="C15" s="1971" t="s">
        <v>670</v>
      </c>
      <c r="D15" s="1109"/>
      <c r="I15" s="931"/>
    </row>
    <row r="16" spans="1:9" ht="15" x14ac:dyDescent="0.2">
      <c r="A16" s="778">
        <v>24</v>
      </c>
      <c r="B16" s="1113" t="s">
        <v>165</v>
      </c>
      <c r="C16" s="1971" t="s">
        <v>671</v>
      </c>
      <c r="D16" s="1109"/>
      <c r="I16" s="931"/>
    </row>
    <row r="17" spans="1:9" ht="15" x14ac:dyDescent="0.2">
      <c r="A17" s="1110" t="s">
        <v>203</v>
      </c>
      <c r="B17" s="1113" t="s">
        <v>165</v>
      </c>
      <c r="C17" s="1101" t="s">
        <v>70</v>
      </c>
      <c r="D17" s="1121"/>
      <c r="E17" s="760"/>
      <c r="F17" s="760"/>
      <c r="I17" s="931"/>
    </row>
    <row r="18" spans="1:9" ht="15" x14ac:dyDescent="0.2">
      <c r="A18" s="1985" t="s">
        <v>341</v>
      </c>
      <c r="B18" s="1113" t="s">
        <v>165</v>
      </c>
      <c r="C18" s="1102" t="s">
        <v>80</v>
      </c>
      <c r="D18" s="1122"/>
      <c r="E18" s="761"/>
      <c r="F18" s="761"/>
      <c r="I18" s="931"/>
    </row>
    <row r="19" spans="1:9" ht="15" x14ac:dyDescent="0.2">
      <c r="A19" s="778" t="s">
        <v>204</v>
      </c>
      <c r="B19" s="1113" t="s">
        <v>165</v>
      </c>
      <c r="C19" s="1103" t="s">
        <v>94</v>
      </c>
      <c r="D19" s="1123"/>
      <c r="E19" s="762"/>
      <c r="F19" s="762"/>
      <c r="I19" s="931"/>
    </row>
    <row r="20" spans="1:9" ht="15" x14ac:dyDescent="0.2">
      <c r="A20" s="1625" t="s">
        <v>688</v>
      </c>
      <c r="B20" s="1113" t="s">
        <v>165</v>
      </c>
      <c r="C20" s="1104" t="s">
        <v>152</v>
      </c>
      <c r="D20" s="1124"/>
      <c r="E20" s="763"/>
      <c r="F20" s="763"/>
      <c r="I20" s="931"/>
    </row>
    <row r="21" spans="1:9" ht="15" x14ac:dyDescent="0.2">
      <c r="A21" s="1625" t="s">
        <v>689</v>
      </c>
      <c r="B21" s="1113" t="s">
        <v>165</v>
      </c>
      <c r="C21" s="1105" t="s">
        <v>101</v>
      </c>
      <c r="D21" s="1125"/>
      <c r="E21" s="764"/>
      <c r="F21" s="764"/>
      <c r="I21" s="931"/>
    </row>
    <row r="22" spans="1:9" ht="15" x14ac:dyDescent="0.2">
      <c r="A22" s="778">
        <v>42</v>
      </c>
      <c r="B22" s="1113" t="s">
        <v>165</v>
      </c>
      <c r="C22" s="1106" t="s">
        <v>108</v>
      </c>
      <c r="D22" s="1126"/>
      <c r="E22" s="765"/>
      <c r="F22" s="765"/>
      <c r="I22" s="931"/>
    </row>
    <row r="23" spans="1:9" ht="15" x14ac:dyDescent="0.2">
      <c r="A23" s="778" t="s">
        <v>209</v>
      </c>
      <c r="B23" s="1113" t="s">
        <v>165</v>
      </c>
      <c r="C23" s="1107" t="s">
        <v>24</v>
      </c>
      <c r="D23" s="1127"/>
      <c r="E23" s="766"/>
      <c r="F23" s="766"/>
      <c r="I23" s="931"/>
    </row>
    <row r="24" spans="1:9" ht="15" x14ac:dyDescent="0.2">
      <c r="A24" s="778">
        <v>45</v>
      </c>
      <c r="B24" s="1113" t="s">
        <v>165</v>
      </c>
      <c r="C24" s="1107" t="s">
        <v>208</v>
      </c>
      <c r="D24" s="1127"/>
      <c r="E24" s="766"/>
      <c r="F24" s="766"/>
      <c r="I24" s="931"/>
    </row>
    <row r="25" spans="1:9" ht="15.75" x14ac:dyDescent="0.25">
      <c r="A25" s="778">
        <v>46</v>
      </c>
      <c r="B25" s="1128" t="s">
        <v>493</v>
      </c>
      <c r="C25" s="1083" t="s">
        <v>181</v>
      </c>
      <c r="D25" s="1129"/>
      <c r="E25" s="767"/>
      <c r="F25" s="767"/>
      <c r="I25" s="931"/>
    </row>
    <row r="26" spans="1:9" ht="15.75" x14ac:dyDescent="0.25">
      <c r="A26" s="1625" t="s">
        <v>690</v>
      </c>
      <c r="B26" s="1130" t="s">
        <v>494</v>
      </c>
      <c r="C26" s="1084" t="s">
        <v>120</v>
      </c>
      <c r="D26" s="1131"/>
      <c r="E26" s="768"/>
      <c r="F26" s="768"/>
      <c r="I26" s="931"/>
    </row>
    <row r="27" spans="1:9" ht="15.75" x14ac:dyDescent="0.25">
      <c r="A27" s="1625" t="s">
        <v>657</v>
      </c>
      <c r="B27" s="1132" t="s">
        <v>495</v>
      </c>
      <c r="C27" s="1085" t="s">
        <v>126</v>
      </c>
      <c r="D27" s="1133"/>
      <c r="E27" s="769"/>
      <c r="F27" s="769"/>
      <c r="I27" s="931"/>
    </row>
    <row r="28" spans="1:9" ht="15" x14ac:dyDescent="0.2">
      <c r="A28" s="778" t="s">
        <v>212</v>
      </c>
      <c r="B28" s="1134" t="s">
        <v>496</v>
      </c>
      <c r="C28" s="1108" t="s">
        <v>129</v>
      </c>
      <c r="D28" s="1135"/>
      <c r="E28" s="770"/>
      <c r="F28" s="770"/>
      <c r="I28" s="931"/>
    </row>
    <row r="29" spans="1:9" ht="15.75" x14ac:dyDescent="0.25">
      <c r="A29" s="778">
        <v>54.55</v>
      </c>
      <c r="B29" s="1136" t="s">
        <v>497</v>
      </c>
      <c r="C29" s="1086" t="s">
        <v>133</v>
      </c>
      <c r="D29" s="1137"/>
      <c r="E29" s="771"/>
      <c r="F29" s="771"/>
      <c r="G29" s="771"/>
      <c r="H29" s="771"/>
      <c r="I29" s="931"/>
    </row>
    <row r="30" spans="1:9" ht="15.75" x14ac:dyDescent="0.25">
      <c r="A30" s="778"/>
      <c r="B30" s="1136" t="s">
        <v>497</v>
      </c>
      <c r="C30" s="1087"/>
      <c r="D30" s="1138"/>
      <c r="E30" s="772"/>
      <c r="F30" s="772"/>
      <c r="G30" s="772"/>
      <c r="H30" s="772"/>
      <c r="I30" s="931"/>
    </row>
    <row r="31" spans="1:9" ht="15.75" x14ac:dyDescent="0.25">
      <c r="A31" s="778" t="s">
        <v>213</v>
      </c>
      <c r="B31" s="1136" t="s">
        <v>497</v>
      </c>
      <c r="C31" s="1088" t="s">
        <v>136</v>
      </c>
      <c r="D31" s="1139"/>
      <c r="E31" s="773"/>
      <c r="F31" s="773"/>
      <c r="G31" s="773"/>
      <c r="H31" s="773"/>
      <c r="I31" s="931"/>
    </row>
    <row r="32" spans="1:9" ht="15.75" x14ac:dyDescent="0.25">
      <c r="A32" s="778">
        <v>59</v>
      </c>
      <c r="B32" s="1136" t="s">
        <v>497</v>
      </c>
      <c r="C32" s="1089" t="s">
        <v>137</v>
      </c>
      <c r="D32" s="1140"/>
      <c r="E32" s="774"/>
      <c r="F32" s="774"/>
      <c r="G32" s="774"/>
      <c r="H32" s="774"/>
      <c r="I32" s="931"/>
    </row>
    <row r="33" spans="1:9" ht="15.75" x14ac:dyDescent="0.25">
      <c r="A33" s="778" t="s">
        <v>214</v>
      </c>
      <c r="B33" s="1136" t="s">
        <v>497</v>
      </c>
      <c r="C33" s="1090" t="s">
        <v>140</v>
      </c>
      <c r="D33" s="1141"/>
      <c r="E33" s="775"/>
      <c r="F33" s="775"/>
      <c r="G33" s="775"/>
      <c r="H33" s="775"/>
      <c r="I33" s="931"/>
    </row>
    <row r="34" spans="1:9" ht="15" x14ac:dyDescent="0.2">
      <c r="A34" s="778" t="s">
        <v>334</v>
      </c>
      <c r="B34" s="1142" t="s">
        <v>498</v>
      </c>
      <c r="C34" s="1091"/>
      <c r="D34" s="1109"/>
      <c r="I34" s="931"/>
    </row>
    <row r="35" spans="1:9" ht="15" x14ac:dyDescent="0.2">
      <c r="A35" s="1179" t="s">
        <v>333</v>
      </c>
      <c r="B35" s="1142" t="s">
        <v>499</v>
      </c>
      <c r="C35" s="1180"/>
      <c r="D35" s="1181"/>
    </row>
    <row r="36" spans="1:9" ht="15" x14ac:dyDescent="0.2">
      <c r="A36" s="1624" t="s">
        <v>637</v>
      </c>
      <c r="B36" s="1142" t="s">
        <v>500</v>
      </c>
      <c r="C36" s="1180"/>
      <c r="D36" s="1181"/>
    </row>
    <row r="37" spans="1:9" ht="15" x14ac:dyDescent="0.2">
      <c r="A37" s="1624" t="s">
        <v>638</v>
      </c>
      <c r="B37" s="1142" t="s">
        <v>562</v>
      </c>
      <c r="C37" s="1180"/>
      <c r="D37" s="1181"/>
    </row>
    <row r="38" spans="1:9" ht="15" x14ac:dyDescent="0.2">
      <c r="A38" s="1624" t="s">
        <v>639</v>
      </c>
      <c r="B38" s="1142" t="s">
        <v>550</v>
      </c>
      <c r="C38" s="1180"/>
      <c r="D38" s="1181"/>
    </row>
    <row r="39" spans="1:9" ht="15" x14ac:dyDescent="0.2">
      <c r="A39" s="1624" t="s">
        <v>640</v>
      </c>
      <c r="B39" s="1142" t="s">
        <v>642</v>
      </c>
      <c r="C39" s="1180"/>
      <c r="D39" s="1181"/>
    </row>
    <row r="40" spans="1:9" ht="15" x14ac:dyDescent="0.2">
      <c r="A40" s="1624" t="s">
        <v>641</v>
      </c>
      <c r="B40" s="1142" t="s">
        <v>643</v>
      </c>
      <c r="C40" s="1180"/>
      <c r="D40" s="1181"/>
    </row>
    <row r="41" spans="1:9" x14ac:dyDescent="0.2">
      <c r="A41" s="776"/>
      <c r="B41" s="777"/>
      <c r="C41" s="777"/>
      <c r="I41" s="931"/>
    </row>
    <row r="42" spans="1:9" ht="20.25" hidden="1" x14ac:dyDescent="0.3">
      <c r="A42" s="2000" t="s">
        <v>187</v>
      </c>
      <c r="B42" s="2000"/>
      <c r="C42" s="2000"/>
      <c r="D42" s="777"/>
      <c r="I42" s="931"/>
    </row>
    <row r="43" spans="1:9" hidden="1" x14ac:dyDescent="0.2">
      <c r="D43" s="777"/>
      <c r="I43" s="931"/>
    </row>
    <row r="44" spans="1:9" ht="13.5" hidden="1" thickBot="1" x14ac:dyDescent="0.25">
      <c r="A44" s="777"/>
      <c r="B44" s="777"/>
      <c r="C44" s="777"/>
      <c r="D44" s="777"/>
      <c r="G44" s="777"/>
      <c r="H44" s="777"/>
    </row>
    <row r="45" spans="1:9" ht="16.5" hidden="1" thickBot="1" x14ac:dyDescent="0.3">
      <c r="A45" s="845" t="s">
        <v>162</v>
      </c>
      <c r="B45" s="1075" t="s">
        <v>164</v>
      </c>
      <c r="C45" s="2004" t="s">
        <v>163</v>
      </c>
      <c r="D45" s="2005"/>
      <c r="E45" s="842"/>
      <c r="F45" s="844"/>
      <c r="G45" s="836"/>
    </row>
    <row r="46" spans="1:9" ht="15" hidden="1" x14ac:dyDescent="0.25">
      <c r="A46" s="1288" t="s">
        <v>172</v>
      </c>
      <c r="B46" s="1289" t="s">
        <v>165</v>
      </c>
      <c r="C46" s="2002" t="s">
        <v>173</v>
      </c>
      <c r="D46" s="2003"/>
      <c r="E46" s="777"/>
      <c r="F46" s="835"/>
      <c r="G46" s="836"/>
    </row>
    <row r="47" spans="1:9" ht="15" hidden="1" x14ac:dyDescent="0.25">
      <c r="A47" s="1290"/>
      <c r="B47" s="1291"/>
      <c r="C47" s="1279"/>
      <c r="D47" s="1280" t="s">
        <v>218</v>
      </c>
      <c r="E47" s="818"/>
      <c r="F47" s="835"/>
      <c r="G47" s="836"/>
    </row>
    <row r="48" spans="1:9" ht="15" hidden="1" x14ac:dyDescent="0.25">
      <c r="A48" s="1290" t="s">
        <v>170</v>
      </c>
      <c r="B48" s="1291" t="s">
        <v>165</v>
      </c>
      <c r="C48" s="2001" t="s">
        <v>27</v>
      </c>
      <c r="D48" s="1987"/>
      <c r="E48" s="818"/>
      <c r="F48" s="835"/>
      <c r="G48" s="836"/>
    </row>
    <row r="49" spans="1:7" ht="15" hidden="1" x14ac:dyDescent="0.25">
      <c r="A49" s="1292"/>
      <c r="B49" s="1293"/>
      <c r="C49" s="1281"/>
      <c r="D49" s="1280" t="s">
        <v>227</v>
      </c>
      <c r="E49" s="818"/>
      <c r="F49" s="835"/>
      <c r="G49" s="836"/>
    </row>
    <row r="50" spans="1:7" ht="15" hidden="1" x14ac:dyDescent="0.25">
      <c r="A50" s="1292"/>
      <c r="B50" s="1293"/>
      <c r="C50" s="1281"/>
      <c r="D50" s="1280" t="s">
        <v>226</v>
      </c>
      <c r="E50" s="818"/>
      <c r="F50" s="835"/>
      <c r="G50" s="836"/>
    </row>
    <row r="51" spans="1:7" ht="15" hidden="1" x14ac:dyDescent="0.25">
      <c r="A51" s="1290">
        <v>3</v>
      </c>
      <c r="B51" s="1291" t="s">
        <v>165</v>
      </c>
      <c r="C51" s="2008" t="s">
        <v>150</v>
      </c>
      <c r="D51" s="1987"/>
      <c r="E51" s="818"/>
      <c r="F51" s="835"/>
      <c r="G51" s="836"/>
    </row>
    <row r="52" spans="1:7" ht="15" hidden="1" x14ac:dyDescent="0.25">
      <c r="A52" s="1290"/>
      <c r="B52" s="1291"/>
      <c r="C52" s="1255"/>
      <c r="D52" s="1280" t="s">
        <v>224</v>
      </c>
      <c r="E52" s="818"/>
      <c r="F52" s="835"/>
      <c r="G52" s="836"/>
    </row>
    <row r="53" spans="1:7" ht="15" hidden="1" x14ac:dyDescent="0.25">
      <c r="A53" s="1290">
        <v>4</v>
      </c>
      <c r="B53" s="1291" t="s">
        <v>165</v>
      </c>
      <c r="C53" s="2008" t="s">
        <v>190</v>
      </c>
      <c r="D53" s="1987"/>
      <c r="E53" s="818"/>
      <c r="F53" s="835"/>
      <c r="G53" s="836"/>
    </row>
    <row r="54" spans="1:7" ht="15" hidden="1" x14ac:dyDescent="0.25">
      <c r="A54" s="1290"/>
      <c r="B54" s="1291"/>
      <c r="C54" s="1255"/>
      <c r="D54" s="1280" t="s">
        <v>225</v>
      </c>
      <c r="E54" s="818"/>
      <c r="F54" s="835"/>
      <c r="G54" s="836"/>
    </row>
    <row r="55" spans="1:7" ht="15" hidden="1" x14ac:dyDescent="0.25">
      <c r="A55" s="1292" t="s">
        <v>321</v>
      </c>
      <c r="B55" s="1291" t="s">
        <v>165</v>
      </c>
      <c r="C55" s="1998" t="s">
        <v>31</v>
      </c>
      <c r="D55" s="1987"/>
      <c r="E55" s="818"/>
      <c r="F55" s="835"/>
      <c r="G55" s="836"/>
    </row>
    <row r="56" spans="1:7" ht="15" hidden="1" x14ac:dyDescent="0.25">
      <c r="A56" s="1292"/>
      <c r="B56" s="1291"/>
      <c r="C56" s="1256"/>
      <c r="D56" s="1280" t="s">
        <v>223</v>
      </c>
      <c r="E56" s="818"/>
      <c r="F56" s="835"/>
      <c r="G56" s="836"/>
    </row>
    <row r="57" spans="1:7" ht="15" hidden="1" x14ac:dyDescent="0.25">
      <c r="A57" s="1292"/>
      <c r="B57" s="1291"/>
      <c r="C57" s="1256"/>
      <c r="D57" s="1280" t="s">
        <v>219</v>
      </c>
      <c r="E57" s="818"/>
      <c r="F57" s="835"/>
      <c r="G57" s="836"/>
    </row>
    <row r="58" spans="1:7" ht="15" hidden="1" x14ac:dyDescent="0.25">
      <c r="A58" s="1292"/>
      <c r="B58" s="1291"/>
      <c r="C58" s="1256"/>
      <c r="D58" s="1280" t="s">
        <v>220</v>
      </c>
      <c r="E58" s="818"/>
      <c r="F58" s="835"/>
      <c r="G58" s="836"/>
    </row>
    <row r="59" spans="1:7" ht="15" hidden="1" x14ac:dyDescent="0.25">
      <c r="A59" s="1292"/>
      <c r="B59" s="1291"/>
      <c r="C59" s="1256"/>
      <c r="D59" s="1280" t="s">
        <v>221</v>
      </c>
      <c r="E59" s="818"/>
      <c r="F59" s="835"/>
      <c r="G59" s="836"/>
    </row>
    <row r="60" spans="1:7" ht="15" hidden="1" x14ac:dyDescent="0.25">
      <c r="A60" s="1292"/>
      <c r="B60" s="1291"/>
      <c r="C60" s="1256"/>
      <c r="D60" s="1280" t="s">
        <v>222</v>
      </c>
      <c r="E60" s="818"/>
      <c r="F60" s="835"/>
      <c r="G60" s="836"/>
    </row>
    <row r="61" spans="1:7" ht="15" hidden="1" x14ac:dyDescent="0.25">
      <c r="A61" s="1290">
        <v>10</v>
      </c>
      <c r="B61" s="1291" t="s">
        <v>165</v>
      </c>
      <c r="C61" s="1999" t="s">
        <v>39</v>
      </c>
      <c r="D61" s="1987"/>
      <c r="E61" s="818"/>
      <c r="F61" s="835"/>
      <c r="G61" s="836"/>
    </row>
    <row r="62" spans="1:7" ht="15" hidden="1" x14ac:dyDescent="0.25">
      <c r="A62" s="1290"/>
      <c r="B62" s="1291"/>
      <c r="C62" s="1257"/>
      <c r="D62" s="1280" t="s">
        <v>228</v>
      </c>
      <c r="E62" s="818"/>
      <c r="F62" s="835"/>
      <c r="G62" s="836"/>
    </row>
    <row r="63" spans="1:7" ht="15" hidden="1" x14ac:dyDescent="0.25">
      <c r="A63" s="1290">
        <v>11</v>
      </c>
      <c r="B63" s="1294" t="s">
        <v>165</v>
      </c>
      <c r="C63" s="2009" t="s">
        <v>166</v>
      </c>
      <c r="D63" s="2009"/>
      <c r="E63" s="777"/>
      <c r="F63" s="835"/>
      <c r="G63" s="836"/>
    </row>
    <row r="64" spans="1:7" ht="15" hidden="1" x14ac:dyDescent="0.25">
      <c r="A64" s="1290"/>
      <c r="B64" s="1294"/>
      <c r="C64" s="1258"/>
      <c r="D64" s="1280" t="s">
        <v>229</v>
      </c>
      <c r="E64" s="777"/>
      <c r="F64" s="835"/>
      <c r="G64" s="836"/>
    </row>
    <row r="65" spans="1:256" ht="15" hidden="1" x14ac:dyDescent="0.25">
      <c r="A65" s="1290" t="s">
        <v>201</v>
      </c>
      <c r="B65" s="1294" t="s">
        <v>165</v>
      </c>
      <c r="C65" s="2010" t="s">
        <v>207</v>
      </c>
      <c r="D65" s="2003"/>
      <c r="E65" s="777"/>
      <c r="F65" s="835"/>
      <c r="G65" s="836"/>
    </row>
    <row r="66" spans="1:256" ht="15" hidden="1" x14ac:dyDescent="0.25">
      <c r="A66" s="1290"/>
      <c r="B66" s="1294"/>
      <c r="C66" s="1259"/>
      <c r="D66" s="1280" t="s">
        <v>230</v>
      </c>
      <c r="E66" s="818"/>
      <c r="F66" s="835"/>
      <c r="G66" s="836"/>
    </row>
    <row r="67" spans="1:256" ht="15" hidden="1" x14ac:dyDescent="0.25">
      <c r="A67" s="1290"/>
      <c r="B67" s="1294"/>
      <c r="C67" s="1259"/>
      <c r="D67" s="1280" t="s">
        <v>231</v>
      </c>
      <c r="E67" s="818"/>
      <c r="F67" s="835"/>
      <c r="G67" s="836"/>
    </row>
    <row r="68" spans="1:256" ht="15" hidden="1" x14ac:dyDescent="0.25">
      <c r="A68" s="1290"/>
      <c r="B68" s="1294"/>
      <c r="C68" s="1259"/>
      <c r="D68" s="1280" t="s">
        <v>232</v>
      </c>
      <c r="E68" s="818"/>
      <c r="F68" s="835"/>
      <c r="G68" s="836"/>
    </row>
    <row r="69" spans="1:256" ht="15" hidden="1" x14ac:dyDescent="0.25">
      <c r="A69" s="1290" t="s">
        <v>202</v>
      </c>
      <c r="B69" s="1294" t="s">
        <v>165</v>
      </c>
      <c r="C69" s="2011" t="s">
        <v>171</v>
      </c>
      <c r="D69" s="2003"/>
      <c r="E69" s="777"/>
      <c r="F69" s="835"/>
      <c r="G69" s="836"/>
    </row>
    <row r="70" spans="1:256" ht="15" hidden="1" x14ac:dyDescent="0.25">
      <c r="A70" s="1290"/>
      <c r="B70" s="1294"/>
      <c r="C70" s="1260"/>
      <c r="D70" s="1280" t="s">
        <v>233</v>
      </c>
      <c r="E70" s="818"/>
      <c r="F70" s="835"/>
      <c r="G70" s="836"/>
    </row>
    <row r="71" spans="1:256" ht="15" hidden="1" x14ac:dyDescent="0.25">
      <c r="A71" s="1290"/>
      <c r="B71" s="1294"/>
      <c r="C71" s="1260"/>
      <c r="D71" s="1280" t="s">
        <v>234</v>
      </c>
      <c r="E71" s="818"/>
      <c r="F71" s="835"/>
      <c r="G71" s="836"/>
    </row>
    <row r="72" spans="1:256" s="777" customFormat="1" ht="15" hidden="1" x14ac:dyDescent="0.25">
      <c r="A72" s="1290"/>
      <c r="B72" s="1294"/>
      <c r="C72" s="1260"/>
      <c r="D72" s="1280" t="s">
        <v>235</v>
      </c>
      <c r="E72" s="818"/>
      <c r="F72" s="835"/>
      <c r="G72" s="836"/>
    </row>
    <row r="73" spans="1:256" s="777" customFormat="1" ht="15.75" hidden="1" x14ac:dyDescent="0.25">
      <c r="A73" s="1290"/>
      <c r="B73" s="1295"/>
      <c r="C73" s="1282"/>
      <c r="D73" s="1283" t="s">
        <v>236</v>
      </c>
      <c r="E73" s="819"/>
      <c r="F73" s="841"/>
      <c r="G73" s="837"/>
      <c r="H73" s="817"/>
      <c r="I73" s="817"/>
      <c r="J73" s="817"/>
      <c r="K73" s="817"/>
      <c r="L73" s="817"/>
      <c r="M73" s="817"/>
      <c r="N73" s="817"/>
      <c r="O73" s="817"/>
      <c r="P73" s="817"/>
      <c r="Q73" s="817"/>
      <c r="R73" s="817"/>
      <c r="S73" s="817"/>
      <c r="T73" s="817"/>
      <c r="U73" s="817"/>
      <c r="V73" s="817"/>
      <c r="W73" s="817"/>
      <c r="X73" s="817"/>
      <c r="Y73" s="817"/>
      <c r="Z73" s="817"/>
      <c r="AA73" s="817"/>
      <c r="AB73" s="817"/>
      <c r="AC73" s="817"/>
      <c r="AD73" s="817"/>
      <c r="AE73" s="817"/>
      <c r="AF73" s="817"/>
      <c r="AG73" s="817"/>
      <c r="AH73" s="817"/>
      <c r="AI73" s="817"/>
      <c r="AJ73" s="817"/>
      <c r="AK73" s="817"/>
      <c r="AL73" s="817"/>
      <c r="AM73" s="817"/>
      <c r="AN73" s="817"/>
      <c r="AO73" s="817"/>
      <c r="AP73" s="817"/>
      <c r="AQ73" s="817"/>
      <c r="AR73" s="817"/>
      <c r="AS73" s="817"/>
      <c r="AT73" s="817"/>
      <c r="AU73" s="817"/>
      <c r="AV73" s="817"/>
      <c r="AW73" s="817"/>
      <c r="AX73" s="817"/>
      <c r="AY73" s="817"/>
      <c r="AZ73" s="817"/>
      <c r="BA73" s="817"/>
      <c r="BB73" s="817"/>
      <c r="BC73" s="817"/>
      <c r="BD73" s="817"/>
      <c r="BE73" s="817"/>
      <c r="BF73" s="817"/>
      <c r="BG73" s="817"/>
      <c r="BH73" s="817"/>
      <c r="BI73" s="817"/>
      <c r="BJ73" s="817"/>
      <c r="BK73" s="817"/>
      <c r="BL73" s="817"/>
      <c r="BM73" s="817"/>
      <c r="BN73" s="817"/>
      <c r="BO73" s="817"/>
      <c r="BP73" s="817"/>
      <c r="BQ73" s="817"/>
      <c r="BR73" s="817"/>
      <c r="BS73" s="817"/>
      <c r="BT73" s="817"/>
      <c r="BU73" s="817"/>
      <c r="BV73" s="817"/>
      <c r="BW73" s="817"/>
      <c r="BX73" s="817"/>
      <c r="BY73" s="817"/>
      <c r="BZ73" s="817"/>
      <c r="CA73" s="817"/>
      <c r="CB73" s="817"/>
      <c r="CC73" s="817"/>
      <c r="CD73" s="817"/>
      <c r="CE73" s="817"/>
      <c r="CF73" s="817"/>
      <c r="CG73" s="817"/>
      <c r="CH73" s="817"/>
      <c r="CI73" s="817"/>
      <c r="CJ73" s="817"/>
      <c r="CK73" s="817"/>
      <c r="CL73" s="817"/>
      <c r="CM73" s="817"/>
      <c r="CN73" s="817"/>
      <c r="CO73" s="817"/>
      <c r="CP73" s="817"/>
      <c r="CQ73" s="817"/>
      <c r="CR73" s="817"/>
      <c r="CS73" s="817"/>
      <c r="CT73" s="817"/>
      <c r="CU73" s="817"/>
      <c r="CV73" s="817"/>
      <c r="CW73" s="817"/>
      <c r="CX73" s="817"/>
      <c r="CY73" s="817"/>
      <c r="CZ73" s="817"/>
      <c r="DA73" s="817"/>
      <c r="DB73" s="817"/>
      <c r="DC73" s="817"/>
      <c r="DD73" s="817"/>
      <c r="DE73" s="817"/>
      <c r="DF73" s="817"/>
      <c r="DG73" s="817"/>
      <c r="DH73" s="817"/>
      <c r="DI73" s="817"/>
      <c r="DJ73" s="817"/>
      <c r="DK73" s="817"/>
      <c r="DL73" s="817"/>
      <c r="DM73" s="817"/>
      <c r="DN73" s="817"/>
      <c r="DO73" s="817"/>
      <c r="DP73" s="817"/>
      <c r="DQ73" s="817"/>
      <c r="DR73" s="817"/>
      <c r="DS73" s="817"/>
      <c r="DT73" s="817"/>
      <c r="DU73" s="817"/>
      <c r="DV73" s="817"/>
      <c r="DW73" s="817"/>
      <c r="DX73" s="817"/>
      <c r="DY73" s="817"/>
      <c r="DZ73" s="817"/>
      <c r="EA73" s="817"/>
      <c r="EB73" s="817"/>
      <c r="EC73" s="817"/>
      <c r="ED73" s="817"/>
      <c r="EE73" s="817"/>
      <c r="EF73" s="817"/>
      <c r="EG73" s="817"/>
      <c r="EH73" s="817"/>
      <c r="EI73" s="817"/>
      <c r="EJ73" s="817"/>
      <c r="EK73" s="817"/>
      <c r="EL73" s="817"/>
      <c r="EM73" s="817"/>
      <c r="EN73" s="817"/>
      <c r="EO73" s="817"/>
      <c r="EP73" s="817"/>
      <c r="EQ73" s="817"/>
      <c r="ER73" s="817"/>
      <c r="ES73" s="817"/>
      <c r="ET73" s="817"/>
      <c r="EU73" s="817"/>
      <c r="EV73" s="817"/>
      <c r="EW73" s="817"/>
      <c r="EX73" s="817"/>
      <c r="EY73" s="817"/>
      <c r="EZ73" s="817"/>
      <c r="FA73" s="817"/>
      <c r="FB73" s="817"/>
      <c r="FC73" s="817"/>
      <c r="FD73" s="817"/>
      <c r="FE73" s="817"/>
      <c r="FF73" s="817"/>
      <c r="FG73" s="817"/>
      <c r="FH73" s="817"/>
      <c r="FI73" s="817"/>
      <c r="FJ73" s="817"/>
      <c r="FK73" s="817"/>
      <c r="FL73" s="817"/>
      <c r="FM73" s="817"/>
      <c r="FN73" s="817"/>
      <c r="FO73" s="817"/>
      <c r="FP73" s="817"/>
      <c r="FQ73" s="817"/>
      <c r="FR73" s="817"/>
      <c r="FS73" s="817"/>
      <c r="FT73" s="817"/>
      <c r="FU73" s="817"/>
      <c r="FV73" s="817"/>
      <c r="FW73" s="817"/>
      <c r="FX73" s="817"/>
      <c r="FY73" s="817"/>
      <c r="FZ73" s="817"/>
      <c r="GA73" s="817"/>
      <c r="GB73" s="817"/>
      <c r="GC73" s="817"/>
      <c r="GD73" s="817"/>
      <c r="GE73" s="817"/>
      <c r="GF73" s="817"/>
      <c r="GG73" s="817"/>
      <c r="GH73" s="817"/>
      <c r="GI73" s="817"/>
      <c r="GJ73" s="817"/>
      <c r="GK73" s="817"/>
      <c r="GL73" s="817"/>
      <c r="GM73" s="817"/>
      <c r="GN73" s="817"/>
      <c r="GO73" s="817"/>
      <c r="GP73" s="817"/>
      <c r="GQ73" s="817"/>
      <c r="GR73" s="817"/>
      <c r="GS73" s="817"/>
      <c r="GT73" s="817"/>
      <c r="GU73" s="817"/>
      <c r="GV73" s="817"/>
      <c r="GW73" s="817"/>
      <c r="GX73" s="817"/>
      <c r="GY73" s="817"/>
      <c r="GZ73" s="817"/>
      <c r="HA73" s="817"/>
      <c r="HB73" s="817"/>
      <c r="HC73" s="817"/>
      <c r="HD73" s="817"/>
      <c r="HE73" s="817"/>
      <c r="HF73" s="817"/>
      <c r="HG73" s="817"/>
      <c r="HH73" s="817"/>
      <c r="HI73" s="817"/>
      <c r="HJ73" s="817"/>
      <c r="HK73" s="817"/>
      <c r="HL73" s="817"/>
      <c r="HM73" s="817"/>
      <c r="HN73" s="817"/>
      <c r="HO73" s="817"/>
      <c r="HP73" s="817"/>
      <c r="HQ73" s="817"/>
      <c r="HR73" s="817"/>
      <c r="HS73" s="817"/>
      <c r="HT73" s="817"/>
      <c r="HU73" s="817"/>
      <c r="HV73" s="817"/>
      <c r="HW73" s="817"/>
      <c r="HX73" s="817"/>
      <c r="HY73" s="817"/>
      <c r="HZ73" s="817"/>
      <c r="IA73" s="817"/>
      <c r="IB73" s="817"/>
      <c r="IC73" s="817"/>
      <c r="ID73" s="817"/>
      <c r="IE73" s="817"/>
      <c r="IF73" s="817"/>
      <c r="IG73" s="817"/>
      <c r="IH73" s="817"/>
      <c r="II73" s="817"/>
      <c r="IJ73" s="817"/>
      <c r="IK73" s="817"/>
      <c r="IL73" s="817"/>
      <c r="IM73" s="817"/>
      <c r="IN73" s="817"/>
      <c r="IO73" s="817"/>
      <c r="IP73" s="817"/>
      <c r="IQ73" s="817"/>
      <c r="IR73" s="817"/>
      <c r="IS73" s="817"/>
      <c r="IT73" s="817"/>
      <c r="IU73" s="817"/>
      <c r="IV73" s="817"/>
    </row>
    <row r="74" spans="1:256" s="777" customFormat="1" ht="15" hidden="1" x14ac:dyDescent="0.25">
      <c r="A74" s="1290"/>
      <c r="B74" s="1294"/>
      <c r="C74" s="1261"/>
      <c r="D74" s="1280" t="s">
        <v>237</v>
      </c>
      <c r="E74" s="818"/>
      <c r="F74" s="835"/>
      <c r="G74" s="836"/>
    </row>
    <row r="75" spans="1:256" s="777" customFormat="1" ht="15" hidden="1" x14ac:dyDescent="0.25">
      <c r="A75" s="1290"/>
      <c r="B75" s="1294"/>
      <c r="C75" s="1261"/>
      <c r="D75" s="1280" t="s">
        <v>271</v>
      </c>
      <c r="E75" s="818"/>
      <c r="F75" s="835"/>
      <c r="G75" s="836"/>
    </row>
    <row r="76" spans="1:256" s="777" customFormat="1" ht="15" hidden="1" x14ac:dyDescent="0.25">
      <c r="A76" s="1290"/>
      <c r="B76" s="1294"/>
      <c r="C76" s="1261"/>
      <c r="D76" s="1280" t="s">
        <v>268</v>
      </c>
      <c r="E76" s="818"/>
      <c r="F76" s="835"/>
      <c r="G76" s="836"/>
    </row>
    <row r="77" spans="1:256" s="777" customFormat="1" ht="15" hidden="1" x14ac:dyDescent="0.25">
      <c r="A77" s="1290"/>
      <c r="B77" s="1294"/>
      <c r="C77" s="1261"/>
      <c r="D77" s="1575" t="s">
        <v>533</v>
      </c>
      <c r="E77" s="818"/>
      <c r="F77" s="835"/>
      <c r="G77" s="836"/>
    </row>
    <row r="78" spans="1:256" ht="15" hidden="1" x14ac:dyDescent="0.25">
      <c r="A78" s="1290">
        <v>22</v>
      </c>
      <c r="B78" s="1294" t="s">
        <v>165</v>
      </c>
      <c r="C78" s="1997" t="s">
        <v>167</v>
      </c>
      <c r="D78" s="1987"/>
      <c r="E78" s="777"/>
      <c r="F78" s="835"/>
      <c r="G78" s="836"/>
    </row>
    <row r="79" spans="1:256" ht="15" hidden="1" x14ac:dyDescent="0.25">
      <c r="A79" s="1290"/>
      <c r="B79" s="1294"/>
      <c r="C79" s="1262"/>
      <c r="D79" s="1280" t="s">
        <v>251</v>
      </c>
      <c r="E79" s="818"/>
      <c r="F79" s="835"/>
      <c r="G79" s="836"/>
    </row>
    <row r="80" spans="1:256" ht="15" hidden="1" x14ac:dyDescent="0.25">
      <c r="A80" s="1290">
        <v>23</v>
      </c>
      <c r="B80" s="1294" t="s">
        <v>165</v>
      </c>
      <c r="C80" s="1986" t="s">
        <v>168</v>
      </c>
      <c r="D80" s="1987"/>
      <c r="E80" s="818"/>
      <c r="F80" s="835"/>
      <c r="G80" s="836"/>
    </row>
    <row r="81" spans="1:7" ht="15" hidden="1" x14ac:dyDescent="0.25">
      <c r="A81" s="1290"/>
      <c r="B81" s="1294"/>
      <c r="C81" s="1263"/>
      <c r="D81" s="1280" t="s">
        <v>252</v>
      </c>
      <c r="E81" s="818"/>
      <c r="F81" s="835"/>
      <c r="G81" s="836"/>
    </row>
    <row r="82" spans="1:7" ht="15" hidden="1" x14ac:dyDescent="0.25">
      <c r="A82" s="1290">
        <v>24</v>
      </c>
      <c r="B82" s="1294" t="s">
        <v>165</v>
      </c>
      <c r="C82" s="1986" t="s">
        <v>169</v>
      </c>
      <c r="D82" s="1987"/>
      <c r="E82" s="818"/>
      <c r="F82" s="835"/>
      <c r="G82" s="836"/>
    </row>
    <row r="83" spans="1:7" ht="15" hidden="1" x14ac:dyDescent="0.25">
      <c r="A83" s="1290"/>
      <c r="B83" s="1294"/>
      <c r="C83" s="1263"/>
      <c r="D83" s="1280" t="s">
        <v>253</v>
      </c>
      <c r="E83" s="818"/>
      <c r="F83" s="835"/>
      <c r="G83" s="836"/>
    </row>
    <row r="84" spans="1:7" ht="15" hidden="1" x14ac:dyDescent="0.25">
      <c r="A84" s="1292" t="s">
        <v>203</v>
      </c>
      <c r="B84" s="1294" t="s">
        <v>165</v>
      </c>
      <c r="C84" s="1988" t="s">
        <v>70</v>
      </c>
      <c r="D84" s="1987"/>
      <c r="E84" s="818"/>
      <c r="F84" s="835"/>
      <c r="G84" s="836"/>
    </row>
    <row r="85" spans="1:7" ht="15" hidden="1" x14ac:dyDescent="0.25">
      <c r="A85" s="1292"/>
      <c r="B85" s="1294"/>
      <c r="C85" s="1264"/>
      <c r="D85" s="1280" t="s">
        <v>254</v>
      </c>
      <c r="E85" s="818"/>
      <c r="F85" s="835"/>
      <c r="G85" s="836"/>
    </row>
    <row r="86" spans="1:7" ht="15" hidden="1" x14ac:dyDescent="0.25">
      <c r="A86" s="1292"/>
      <c r="B86" s="1294"/>
      <c r="C86" s="1264"/>
      <c r="D86" s="1280" t="s">
        <v>255</v>
      </c>
      <c r="E86" s="818"/>
      <c r="F86" s="835"/>
      <c r="G86" s="836"/>
    </row>
    <row r="87" spans="1:7" ht="15" hidden="1" x14ac:dyDescent="0.25">
      <c r="A87" s="1292"/>
      <c r="B87" s="1294"/>
      <c r="C87" s="1264"/>
      <c r="D87" s="1280" t="s">
        <v>256</v>
      </c>
      <c r="E87" s="818"/>
      <c r="F87" s="835"/>
      <c r="G87" s="836"/>
    </row>
    <row r="88" spans="1:7" ht="15" hidden="1" x14ac:dyDescent="0.25">
      <c r="A88" s="1292"/>
      <c r="B88" s="1294"/>
      <c r="C88" s="1264"/>
      <c r="D88" s="1280" t="s">
        <v>257</v>
      </c>
      <c r="E88" s="818"/>
      <c r="F88" s="835"/>
      <c r="G88" s="836"/>
    </row>
    <row r="89" spans="1:7" ht="15" hidden="1" x14ac:dyDescent="0.25">
      <c r="A89" s="1292"/>
      <c r="B89" s="1294"/>
      <c r="C89" s="1264"/>
      <c r="D89" s="1280" t="s">
        <v>258</v>
      </c>
      <c r="E89" s="818"/>
      <c r="F89" s="835"/>
      <c r="G89" s="836"/>
    </row>
    <row r="90" spans="1:7" ht="15" hidden="1" x14ac:dyDescent="0.25">
      <c r="A90" s="1292" t="s">
        <v>341</v>
      </c>
      <c r="B90" s="1294" t="s">
        <v>165</v>
      </c>
      <c r="C90" s="1989" t="s">
        <v>80</v>
      </c>
      <c r="D90" s="1987"/>
      <c r="E90" s="777"/>
      <c r="F90" s="835"/>
      <c r="G90" s="836"/>
    </row>
    <row r="91" spans="1:7" ht="15" hidden="1" x14ac:dyDescent="0.25">
      <c r="A91" s="1292"/>
      <c r="B91" s="1294"/>
      <c r="C91" s="1273"/>
      <c r="D91" s="1280" t="s">
        <v>259</v>
      </c>
      <c r="E91" s="818"/>
      <c r="F91" s="835"/>
      <c r="G91" s="836"/>
    </row>
    <row r="92" spans="1:7" ht="15" hidden="1" x14ac:dyDescent="0.25">
      <c r="A92" s="1292"/>
      <c r="B92" s="1294"/>
      <c r="C92" s="1273"/>
      <c r="D92" s="1280" t="s">
        <v>260</v>
      </c>
      <c r="E92" s="818"/>
      <c r="F92" s="835"/>
      <c r="G92" s="836"/>
    </row>
    <row r="93" spans="1:7" ht="15" hidden="1" x14ac:dyDescent="0.25">
      <c r="A93" s="1292"/>
      <c r="B93" s="1294"/>
      <c r="C93" s="1273"/>
      <c r="D93" s="1280" t="s">
        <v>261</v>
      </c>
      <c r="E93" s="818"/>
      <c r="F93" s="835"/>
      <c r="G93" s="836"/>
    </row>
    <row r="94" spans="1:7" ht="15" hidden="1" x14ac:dyDescent="0.25">
      <c r="A94" s="1292"/>
      <c r="B94" s="1294"/>
      <c r="C94" s="1273"/>
      <c r="D94" s="1278" t="s">
        <v>352</v>
      </c>
      <c r="E94" s="818"/>
      <c r="F94" s="835"/>
      <c r="G94" s="836"/>
    </row>
    <row r="95" spans="1:7" ht="15" hidden="1" x14ac:dyDescent="0.25">
      <c r="A95" s="1292"/>
      <c r="B95" s="1294"/>
      <c r="C95" s="1273"/>
      <c r="D95" s="1280" t="s">
        <v>262</v>
      </c>
      <c r="E95" s="818"/>
      <c r="F95" s="835"/>
      <c r="G95" s="836"/>
    </row>
    <row r="96" spans="1:7" ht="15" hidden="1" x14ac:dyDescent="0.25">
      <c r="A96" s="1292"/>
      <c r="B96" s="1294"/>
      <c r="C96" s="1273"/>
      <c r="D96" s="1280" t="s">
        <v>340</v>
      </c>
      <c r="E96" s="818"/>
      <c r="F96" s="835"/>
      <c r="G96" s="836"/>
    </row>
    <row r="97" spans="1:7" ht="15" hidden="1" x14ac:dyDescent="0.25">
      <c r="A97" s="1290" t="s">
        <v>204</v>
      </c>
      <c r="B97" s="1294" t="s">
        <v>165</v>
      </c>
      <c r="C97" s="1992" t="s">
        <v>94</v>
      </c>
      <c r="D97" s="1987"/>
      <c r="E97" s="818"/>
      <c r="F97" s="835"/>
      <c r="G97" s="836"/>
    </row>
    <row r="98" spans="1:7" ht="15" hidden="1" x14ac:dyDescent="0.25">
      <c r="A98" s="1290"/>
      <c r="B98" s="1294"/>
      <c r="C98" s="1274"/>
      <c r="D98" s="1280" t="s">
        <v>267</v>
      </c>
      <c r="E98" s="818"/>
      <c r="F98" s="835"/>
      <c r="G98" s="836"/>
    </row>
    <row r="99" spans="1:7" ht="15" hidden="1" x14ac:dyDescent="0.25">
      <c r="A99" s="1290"/>
      <c r="B99" s="1294"/>
      <c r="C99" s="1274"/>
      <c r="D99" s="1280" t="s">
        <v>100</v>
      </c>
      <c r="E99" s="818"/>
      <c r="F99" s="835"/>
      <c r="G99" s="836"/>
    </row>
    <row r="100" spans="1:7" ht="15" hidden="1" x14ac:dyDescent="0.25">
      <c r="A100" s="1290" t="s">
        <v>205</v>
      </c>
      <c r="B100" s="1294" t="s">
        <v>165</v>
      </c>
      <c r="C100" s="1993" t="s">
        <v>152</v>
      </c>
      <c r="D100" s="1987"/>
      <c r="E100" s="777"/>
      <c r="F100" s="835"/>
      <c r="G100" s="836"/>
    </row>
    <row r="101" spans="1:7" ht="15" hidden="1" x14ac:dyDescent="0.25">
      <c r="A101" s="1290"/>
      <c r="B101" s="1294"/>
      <c r="C101" s="1275"/>
      <c r="D101" s="1280" t="s">
        <v>272</v>
      </c>
      <c r="E101" s="818"/>
      <c r="F101" s="835"/>
      <c r="G101" s="836"/>
    </row>
    <row r="102" spans="1:7" ht="15" hidden="1" x14ac:dyDescent="0.25">
      <c r="A102" s="1290"/>
      <c r="B102" s="1294"/>
      <c r="C102" s="1275"/>
      <c r="D102" s="1280" t="s">
        <v>273</v>
      </c>
      <c r="E102" s="818"/>
      <c r="F102" s="835"/>
      <c r="G102" s="836"/>
    </row>
    <row r="103" spans="1:7" ht="15" hidden="1" x14ac:dyDescent="0.25">
      <c r="A103" s="1290"/>
      <c r="B103" s="1294"/>
      <c r="C103" s="1275"/>
      <c r="D103" s="1280" t="s">
        <v>274</v>
      </c>
      <c r="E103" s="818"/>
      <c r="F103" s="835"/>
      <c r="G103" s="836"/>
    </row>
    <row r="104" spans="1:7" ht="15" hidden="1" x14ac:dyDescent="0.25">
      <c r="A104" s="1290" t="s">
        <v>206</v>
      </c>
      <c r="B104" s="1294" t="s">
        <v>165</v>
      </c>
      <c r="C104" s="1994" t="s">
        <v>101</v>
      </c>
      <c r="D104" s="1987"/>
      <c r="E104" s="777"/>
      <c r="F104" s="835"/>
      <c r="G104" s="836"/>
    </row>
    <row r="105" spans="1:7" ht="15" hidden="1" x14ac:dyDescent="0.25">
      <c r="A105" s="1290"/>
      <c r="B105" s="1294"/>
      <c r="C105" s="1276"/>
      <c r="D105" s="1280" t="s">
        <v>269</v>
      </c>
      <c r="E105" s="818"/>
      <c r="F105" s="835"/>
      <c r="G105" s="836"/>
    </row>
    <row r="106" spans="1:7" ht="15" hidden="1" x14ac:dyDescent="0.25">
      <c r="A106" s="1290"/>
      <c r="B106" s="1294"/>
      <c r="C106" s="1276"/>
      <c r="D106" s="1280" t="s">
        <v>270</v>
      </c>
      <c r="E106" s="818"/>
      <c r="F106" s="835"/>
      <c r="G106" s="836"/>
    </row>
    <row r="107" spans="1:7" ht="15" hidden="1" x14ac:dyDescent="0.25">
      <c r="A107" s="1290">
        <v>42</v>
      </c>
      <c r="B107" s="1294" t="s">
        <v>165</v>
      </c>
      <c r="C107" s="1995" t="s">
        <v>108</v>
      </c>
      <c r="D107" s="1987"/>
      <c r="E107" s="818"/>
      <c r="F107" s="835"/>
      <c r="G107" s="836"/>
    </row>
    <row r="108" spans="1:7" ht="15" hidden="1" x14ac:dyDescent="0.25">
      <c r="A108" s="1290"/>
      <c r="B108" s="1294"/>
      <c r="C108" s="1265"/>
      <c r="D108" s="1280" t="s">
        <v>263</v>
      </c>
      <c r="E108" s="818"/>
      <c r="F108" s="835"/>
      <c r="G108" s="836"/>
    </row>
    <row r="109" spans="1:7" ht="15" hidden="1" x14ac:dyDescent="0.25">
      <c r="A109" s="1290" t="s">
        <v>209</v>
      </c>
      <c r="B109" s="1294" t="s">
        <v>165</v>
      </c>
      <c r="C109" s="1996" t="s">
        <v>24</v>
      </c>
      <c r="D109" s="1987"/>
      <c r="E109" s="818"/>
      <c r="F109" s="835"/>
      <c r="G109" s="836"/>
    </row>
    <row r="110" spans="1:7" ht="15" hidden="1" x14ac:dyDescent="0.25">
      <c r="A110" s="1290"/>
      <c r="B110" s="1294"/>
      <c r="C110" s="1266"/>
      <c r="D110" s="1280" t="s">
        <v>264</v>
      </c>
      <c r="E110" s="818"/>
      <c r="F110" s="835"/>
      <c r="G110" s="836"/>
    </row>
    <row r="111" spans="1:7" ht="15" hidden="1" x14ac:dyDescent="0.25">
      <c r="A111" s="1290"/>
      <c r="B111" s="1294"/>
      <c r="C111" s="1266"/>
      <c r="D111" s="1280" t="s">
        <v>265</v>
      </c>
      <c r="E111" s="818"/>
      <c r="F111" s="835"/>
      <c r="G111" s="836"/>
    </row>
    <row r="112" spans="1:7" ht="15" hidden="1" x14ac:dyDescent="0.25">
      <c r="A112" s="1290">
        <v>45</v>
      </c>
      <c r="B112" s="1294" t="s">
        <v>165</v>
      </c>
      <c r="C112" s="1996" t="s">
        <v>208</v>
      </c>
      <c r="D112" s="1987"/>
      <c r="E112" s="818"/>
      <c r="F112" s="835"/>
      <c r="G112" s="836"/>
    </row>
    <row r="113" spans="1:7" ht="15" hidden="1" x14ac:dyDescent="0.25">
      <c r="A113" s="1290"/>
      <c r="B113" s="1294"/>
      <c r="C113" s="1266"/>
      <c r="D113" s="1280" t="s">
        <v>266</v>
      </c>
      <c r="E113" s="818"/>
      <c r="F113" s="835"/>
      <c r="G113" s="836"/>
    </row>
    <row r="114" spans="1:7" ht="15" hidden="1" x14ac:dyDescent="0.25">
      <c r="A114" s="1290">
        <v>46</v>
      </c>
      <c r="B114" s="846" t="s">
        <v>493</v>
      </c>
      <c r="C114" s="2012" t="s">
        <v>181</v>
      </c>
      <c r="D114" s="1987"/>
      <c r="E114" s="818"/>
      <c r="F114" s="835"/>
      <c r="G114" s="836"/>
    </row>
    <row r="115" spans="1:7" ht="15" hidden="1" x14ac:dyDescent="0.25">
      <c r="A115" s="1290"/>
      <c r="B115" s="846"/>
      <c r="C115" s="1267"/>
      <c r="D115" s="1280" t="s">
        <v>119</v>
      </c>
      <c r="E115" s="818"/>
      <c r="F115" s="835"/>
      <c r="G115" s="836"/>
    </row>
    <row r="116" spans="1:7" ht="15" hidden="1" x14ac:dyDescent="0.25">
      <c r="A116" s="1290" t="s">
        <v>210</v>
      </c>
      <c r="B116" s="847" t="s">
        <v>494</v>
      </c>
      <c r="C116" s="2014" t="s">
        <v>120</v>
      </c>
      <c r="D116" s="1987"/>
      <c r="E116" s="818"/>
      <c r="F116" s="835"/>
      <c r="G116" s="836"/>
    </row>
    <row r="117" spans="1:7" ht="15" hidden="1" x14ac:dyDescent="0.25">
      <c r="A117" s="1290"/>
      <c r="B117" s="847"/>
      <c r="C117" s="1268"/>
      <c r="D117" s="1280" t="s">
        <v>238</v>
      </c>
      <c r="E117" s="818"/>
      <c r="F117" s="835"/>
      <c r="G117" s="836"/>
    </row>
    <row r="118" spans="1:7" ht="15" hidden="1" x14ac:dyDescent="0.25">
      <c r="A118" s="1290"/>
      <c r="B118" s="847"/>
      <c r="C118" s="1268"/>
      <c r="D118" s="1280" t="s">
        <v>239</v>
      </c>
      <c r="E118" s="818"/>
      <c r="F118" s="835"/>
      <c r="G118" s="836"/>
    </row>
    <row r="119" spans="1:7" ht="15" hidden="1" x14ac:dyDescent="0.25">
      <c r="A119" s="1290" t="s">
        <v>211</v>
      </c>
      <c r="B119" s="848" t="s">
        <v>495</v>
      </c>
      <c r="C119" s="2015" t="s">
        <v>126</v>
      </c>
      <c r="D119" s="1987"/>
      <c r="E119" s="818"/>
      <c r="F119" s="835"/>
      <c r="G119" s="836"/>
    </row>
    <row r="120" spans="1:7" ht="15" hidden="1" x14ac:dyDescent="0.25">
      <c r="A120" s="1290"/>
      <c r="B120" s="848"/>
      <c r="C120" s="1269"/>
      <c r="D120" s="1280" t="s">
        <v>128</v>
      </c>
      <c r="E120" s="818"/>
      <c r="F120" s="835"/>
      <c r="G120" s="836"/>
    </row>
    <row r="121" spans="1:7" ht="15" hidden="1" x14ac:dyDescent="0.25">
      <c r="A121" s="1290"/>
      <c r="B121" s="848"/>
      <c r="C121" s="1269"/>
      <c r="D121" s="1280" t="s">
        <v>240</v>
      </c>
      <c r="E121" s="818"/>
      <c r="F121" s="835"/>
      <c r="G121" s="836"/>
    </row>
    <row r="122" spans="1:7" ht="15" hidden="1" x14ac:dyDescent="0.25">
      <c r="A122" s="1290"/>
      <c r="B122" s="848"/>
      <c r="C122" s="1269"/>
      <c r="D122" s="1280" t="s">
        <v>325</v>
      </c>
      <c r="E122" s="818"/>
      <c r="F122" s="835"/>
      <c r="G122" s="836"/>
    </row>
    <row r="123" spans="1:7" ht="15" hidden="1" x14ac:dyDescent="0.25">
      <c r="A123" s="1290"/>
      <c r="B123" s="848"/>
      <c r="C123" s="1269"/>
      <c r="D123" s="1280" t="s">
        <v>326</v>
      </c>
      <c r="E123" s="818"/>
      <c r="F123" s="835"/>
      <c r="G123" s="836"/>
    </row>
    <row r="124" spans="1:7" ht="15" hidden="1" x14ac:dyDescent="0.25">
      <c r="A124" s="1290" t="s">
        <v>212</v>
      </c>
      <c r="B124" s="849" t="s">
        <v>496</v>
      </c>
      <c r="C124" s="2016" t="s">
        <v>129</v>
      </c>
      <c r="D124" s="1987"/>
      <c r="E124" s="818"/>
      <c r="F124" s="835"/>
      <c r="G124" s="836"/>
    </row>
    <row r="125" spans="1:7" ht="15" hidden="1" x14ac:dyDescent="0.25">
      <c r="A125" s="1290"/>
      <c r="B125" s="849"/>
      <c r="C125" s="1270"/>
      <c r="D125" s="1280" t="s">
        <v>275</v>
      </c>
      <c r="E125" s="818"/>
      <c r="F125" s="835"/>
      <c r="G125" s="836"/>
    </row>
    <row r="126" spans="1:7" ht="15" hidden="1" x14ac:dyDescent="0.25">
      <c r="A126" s="1290"/>
      <c r="B126" s="849"/>
      <c r="C126" s="1270"/>
      <c r="D126" s="1280" t="s">
        <v>276</v>
      </c>
      <c r="E126" s="818"/>
      <c r="F126" s="835"/>
      <c r="G126" s="836"/>
    </row>
    <row r="127" spans="1:7" ht="15" hidden="1" x14ac:dyDescent="0.25">
      <c r="A127" s="1290"/>
      <c r="B127" s="849"/>
      <c r="C127" s="1270"/>
      <c r="D127" s="1280" t="s">
        <v>132</v>
      </c>
      <c r="E127" s="818"/>
      <c r="F127" s="835"/>
      <c r="G127" s="836"/>
    </row>
    <row r="128" spans="1:7" ht="15" hidden="1" x14ac:dyDescent="0.25">
      <c r="A128" s="1290">
        <v>54</v>
      </c>
      <c r="B128" s="850" t="s">
        <v>497</v>
      </c>
      <c r="C128" s="2017" t="s">
        <v>133</v>
      </c>
      <c r="D128" s="1987"/>
      <c r="E128" s="777"/>
      <c r="F128" s="835"/>
      <c r="G128" s="836"/>
    </row>
    <row r="129" spans="1:7" ht="15" hidden="1" x14ac:dyDescent="0.25">
      <c r="A129" s="1290"/>
      <c r="B129" s="850"/>
      <c r="C129" s="1271"/>
      <c r="D129" s="1280" t="s">
        <v>241</v>
      </c>
      <c r="E129" s="777"/>
      <c r="F129" s="835"/>
      <c r="G129" s="836"/>
    </row>
    <row r="130" spans="1:7" ht="15" hidden="1" x14ac:dyDescent="0.25">
      <c r="A130" s="1290"/>
      <c r="B130" s="850"/>
      <c r="C130" s="1271"/>
      <c r="D130" s="1280" t="s">
        <v>332</v>
      </c>
      <c r="E130" s="777"/>
      <c r="F130" s="835"/>
      <c r="G130" s="836"/>
    </row>
    <row r="131" spans="1:7" ht="15" hidden="1" x14ac:dyDescent="0.25">
      <c r="A131" s="1290">
        <v>55</v>
      </c>
      <c r="B131" s="850" t="s">
        <v>497</v>
      </c>
      <c r="C131" s="2018" t="s">
        <v>135</v>
      </c>
      <c r="D131" s="1987"/>
      <c r="E131" s="777"/>
      <c r="F131" s="835"/>
      <c r="G131" s="836"/>
    </row>
    <row r="132" spans="1:7" ht="15" hidden="1" x14ac:dyDescent="0.25">
      <c r="A132" s="1290"/>
      <c r="B132" s="850"/>
      <c r="C132" s="1272"/>
      <c r="D132" s="1280" t="s">
        <v>242</v>
      </c>
      <c r="E132" s="777"/>
      <c r="F132" s="835"/>
      <c r="G132" s="836"/>
    </row>
    <row r="133" spans="1:7" ht="15" hidden="1" x14ac:dyDescent="0.25">
      <c r="A133" s="1290" t="s">
        <v>213</v>
      </c>
      <c r="B133" s="850" t="s">
        <v>497</v>
      </c>
      <c r="C133" s="2019" t="s">
        <v>136</v>
      </c>
      <c r="D133" s="1987"/>
      <c r="E133" s="777"/>
      <c r="F133" s="835"/>
      <c r="G133" s="836"/>
    </row>
    <row r="134" spans="1:7" ht="15" hidden="1" x14ac:dyDescent="0.25">
      <c r="A134" s="1290"/>
      <c r="B134" s="850"/>
      <c r="C134" s="1253"/>
      <c r="D134" s="1280" t="s">
        <v>243</v>
      </c>
      <c r="E134" s="777"/>
      <c r="F134" s="835"/>
      <c r="G134" s="836"/>
    </row>
    <row r="135" spans="1:7" ht="15" hidden="1" x14ac:dyDescent="0.25">
      <c r="A135" s="1290"/>
      <c r="B135" s="850"/>
      <c r="C135" s="1253"/>
      <c r="D135" s="1280" t="s">
        <v>244</v>
      </c>
      <c r="E135" s="777"/>
      <c r="F135" s="835"/>
      <c r="G135" s="836"/>
    </row>
    <row r="136" spans="1:7" ht="15" hidden="1" x14ac:dyDescent="0.25">
      <c r="A136" s="1290"/>
      <c r="B136" s="850"/>
      <c r="C136" s="1253"/>
      <c r="D136" s="1280" t="s">
        <v>245</v>
      </c>
      <c r="E136" s="777"/>
      <c r="F136" s="835"/>
      <c r="G136" s="836"/>
    </row>
    <row r="137" spans="1:7" ht="15" hidden="1" x14ac:dyDescent="0.25">
      <c r="A137" s="1290">
        <v>59</v>
      </c>
      <c r="B137" s="850" t="s">
        <v>497</v>
      </c>
      <c r="C137" s="2013" t="s">
        <v>137</v>
      </c>
      <c r="D137" s="1987"/>
      <c r="E137" s="777"/>
      <c r="F137" s="835"/>
      <c r="G137" s="836"/>
    </row>
    <row r="138" spans="1:7" ht="15" hidden="1" x14ac:dyDescent="0.25">
      <c r="A138" s="1290"/>
      <c r="B138" s="850"/>
      <c r="C138" s="1254"/>
      <c r="D138" s="1280" t="s">
        <v>139</v>
      </c>
      <c r="E138" s="777"/>
      <c r="F138" s="835"/>
      <c r="G138" s="836"/>
    </row>
    <row r="139" spans="1:7" ht="15" hidden="1" x14ac:dyDescent="0.25">
      <c r="A139" s="1290" t="s">
        <v>214</v>
      </c>
      <c r="B139" s="850" t="s">
        <v>497</v>
      </c>
      <c r="C139" s="1990" t="s">
        <v>140</v>
      </c>
      <c r="D139" s="1987"/>
      <c r="E139" s="777"/>
      <c r="F139" s="835"/>
      <c r="G139" s="836"/>
    </row>
    <row r="140" spans="1:7" ht="15" hidden="1" x14ac:dyDescent="0.25">
      <c r="A140" s="1290"/>
      <c r="B140" s="850"/>
      <c r="C140" s="1251"/>
      <c r="D140" s="1280" t="s">
        <v>246</v>
      </c>
      <c r="E140" s="777"/>
      <c r="F140" s="835"/>
      <c r="G140" s="836"/>
    </row>
    <row r="141" spans="1:7" ht="15" hidden="1" x14ac:dyDescent="0.25">
      <c r="A141" s="1290"/>
      <c r="B141" s="850"/>
      <c r="C141" s="1251"/>
      <c r="D141" s="1280" t="s">
        <v>247</v>
      </c>
      <c r="E141" s="777"/>
      <c r="F141" s="835"/>
      <c r="G141" s="836"/>
    </row>
    <row r="142" spans="1:7" ht="15" hidden="1" x14ac:dyDescent="0.25">
      <c r="A142" s="1290"/>
      <c r="B142" s="850"/>
      <c r="C142" s="1251"/>
      <c r="D142" s="1280" t="s">
        <v>176</v>
      </c>
      <c r="E142" s="777"/>
      <c r="F142" s="835"/>
      <c r="G142" s="836"/>
    </row>
    <row r="143" spans="1:7" ht="15" hidden="1" x14ac:dyDescent="0.25">
      <c r="A143" s="1290"/>
      <c r="B143" s="850"/>
      <c r="C143" s="1251"/>
      <c r="D143" s="1280" t="s">
        <v>248</v>
      </c>
      <c r="E143" s="777"/>
      <c r="F143" s="835"/>
      <c r="G143" s="836"/>
    </row>
    <row r="144" spans="1:7" ht="15" hidden="1" x14ac:dyDescent="0.25">
      <c r="A144" s="1290" t="s">
        <v>301</v>
      </c>
      <c r="B144" s="839" t="s">
        <v>498</v>
      </c>
      <c r="C144" s="1991" t="s">
        <v>216</v>
      </c>
      <c r="D144" s="1987"/>
      <c r="E144" s="777"/>
      <c r="F144" s="835"/>
      <c r="G144" s="836"/>
    </row>
    <row r="145" spans="1:7" ht="15" hidden="1" x14ac:dyDescent="0.25">
      <c r="A145" s="1290"/>
      <c r="B145" s="839"/>
      <c r="C145" s="1252"/>
      <c r="D145" s="1280" t="s">
        <v>249</v>
      </c>
      <c r="E145" s="777"/>
      <c r="F145" s="835"/>
      <c r="G145" s="836"/>
    </row>
    <row r="146" spans="1:7" ht="15" hidden="1" x14ac:dyDescent="0.25">
      <c r="A146" s="1290"/>
      <c r="B146" s="839"/>
      <c r="C146" s="1252"/>
      <c r="D146" s="1280" t="s">
        <v>250</v>
      </c>
      <c r="E146" s="777"/>
      <c r="F146" s="835"/>
      <c r="G146" s="836"/>
    </row>
    <row r="147" spans="1:7" ht="15" hidden="1" x14ac:dyDescent="0.25">
      <c r="A147" s="1292"/>
      <c r="B147" s="1296"/>
      <c r="C147" s="1281"/>
      <c r="D147" s="1278"/>
      <c r="E147" s="777"/>
      <c r="F147" s="835"/>
      <c r="G147" s="836"/>
    </row>
    <row r="148" spans="1:7" ht="15" hidden="1" x14ac:dyDescent="0.25">
      <c r="A148" s="1292" t="s">
        <v>305</v>
      </c>
      <c r="B148" s="840" t="s">
        <v>499</v>
      </c>
      <c r="C148" s="1986" t="s">
        <v>279</v>
      </c>
      <c r="D148" s="1986"/>
      <c r="E148" s="777"/>
      <c r="F148" s="835"/>
      <c r="G148" s="836"/>
    </row>
    <row r="149" spans="1:7" ht="15" hidden="1" x14ac:dyDescent="0.25">
      <c r="A149" s="1290" t="s">
        <v>309</v>
      </c>
      <c r="B149" s="1296"/>
      <c r="C149" s="1281"/>
      <c r="D149" s="1278" t="s">
        <v>302</v>
      </c>
      <c r="E149" s="777"/>
      <c r="F149" s="835"/>
      <c r="G149" s="836"/>
    </row>
    <row r="150" spans="1:7" ht="15" hidden="1" x14ac:dyDescent="0.25">
      <c r="A150" s="1292"/>
      <c r="B150" s="1296"/>
      <c r="C150" s="1986" t="s">
        <v>283</v>
      </c>
      <c r="D150" s="1986"/>
      <c r="E150" s="777"/>
      <c r="F150" s="835"/>
      <c r="G150" s="836"/>
    </row>
    <row r="151" spans="1:7" ht="15" hidden="1" x14ac:dyDescent="0.25">
      <c r="A151" s="1292"/>
      <c r="B151" s="1296"/>
      <c r="C151" s="1281"/>
      <c r="D151" s="1278" t="s">
        <v>303</v>
      </c>
      <c r="E151" s="777"/>
      <c r="F151" s="835"/>
      <c r="G151" s="836"/>
    </row>
    <row r="152" spans="1:7" ht="15" hidden="1" x14ac:dyDescent="0.25">
      <c r="A152" s="1292"/>
      <c r="B152" s="1296"/>
      <c r="C152" s="1986" t="s">
        <v>285</v>
      </c>
      <c r="D152" s="1986"/>
      <c r="E152" s="777"/>
      <c r="F152" s="835"/>
      <c r="G152" s="836"/>
    </row>
    <row r="153" spans="1:7" ht="15" hidden="1" x14ac:dyDescent="0.25">
      <c r="A153" s="1292"/>
      <c r="B153" s="1296"/>
      <c r="C153" s="1284"/>
      <c r="D153" s="1278" t="s">
        <v>304</v>
      </c>
      <c r="E153" s="777"/>
      <c r="F153" s="835"/>
      <c r="G153" s="836"/>
    </row>
    <row r="154" spans="1:7" ht="15" hidden="1" x14ac:dyDescent="0.25">
      <c r="A154" s="1292"/>
      <c r="B154" s="1296"/>
      <c r="C154" s="1284"/>
      <c r="D154" s="1278" t="s">
        <v>288</v>
      </c>
      <c r="E154" s="777"/>
      <c r="F154" s="835"/>
      <c r="G154" s="836"/>
    </row>
    <row r="155" spans="1:7" ht="15" hidden="1" x14ac:dyDescent="0.25">
      <c r="A155" s="1292"/>
      <c r="B155" s="1296"/>
      <c r="C155" s="1986" t="s">
        <v>289</v>
      </c>
      <c r="D155" s="1986"/>
      <c r="E155" s="777"/>
      <c r="F155" s="835"/>
      <c r="G155" s="836"/>
    </row>
    <row r="156" spans="1:7" ht="15" hidden="1" x14ac:dyDescent="0.25">
      <c r="A156" s="1292"/>
      <c r="B156" s="1296"/>
      <c r="C156" s="1284"/>
      <c r="D156" s="1278" t="s">
        <v>290</v>
      </c>
      <c r="E156" s="777"/>
      <c r="F156" s="835"/>
      <c r="G156" s="836"/>
    </row>
    <row r="157" spans="1:7" ht="15" hidden="1" x14ac:dyDescent="0.25">
      <c r="A157" s="1292"/>
      <c r="B157" s="1296"/>
      <c r="C157" s="1986" t="s">
        <v>291</v>
      </c>
      <c r="D157" s="1986"/>
      <c r="E157" s="777"/>
      <c r="F157" s="835"/>
      <c r="G157" s="836"/>
    </row>
    <row r="158" spans="1:7" ht="15" hidden="1" x14ac:dyDescent="0.25">
      <c r="A158" s="1292"/>
      <c r="B158" s="1296"/>
      <c r="C158" s="1284"/>
      <c r="D158" s="1278" t="s">
        <v>319</v>
      </c>
      <c r="E158" s="777"/>
      <c r="F158" s="835"/>
      <c r="G158" s="836"/>
    </row>
    <row r="159" spans="1:7" ht="15" hidden="1" x14ac:dyDescent="0.25">
      <c r="A159" s="1292"/>
      <c r="B159" s="1296"/>
      <c r="C159" s="1284"/>
      <c r="D159" s="1278" t="s">
        <v>306</v>
      </c>
      <c r="E159" s="777"/>
      <c r="F159" s="835"/>
      <c r="G159" s="836"/>
    </row>
    <row r="160" spans="1:7" ht="15" hidden="1" x14ac:dyDescent="0.25">
      <c r="A160" s="1292"/>
      <c r="B160" s="1296"/>
      <c r="C160" s="1284"/>
      <c r="D160" s="1278" t="s">
        <v>295</v>
      </c>
      <c r="E160" s="777"/>
      <c r="F160" s="835"/>
      <c r="G160" s="836"/>
    </row>
    <row r="161" spans="1:7" ht="15" hidden="1" x14ac:dyDescent="0.25">
      <c r="A161" s="1297"/>
      <c r="B161" s="840"/>
      <c r="C161" s="1277" t="s">
        <v>318</v>
      </c>
      <c r="D161" s="1278"/>
      <c r="E161" s="777"/>
      <c r="F161" s="835"/>
      <c r="G161" s="777"/>
    </row>
    <row r="162" spans="1:7" ht="15.75" hidden="1" thickBot="1" x14ac:dyDescent="0.3">
      <c r="A162" s="1298"/>
      <c r="B162" s="1299"/>
      <c r="C162" s="1285"/>
      <c r="D162" s="1286" t="s">
        <v>308</v>
      </c>
      <c r="E162" s="834"/>
      <c r="F162" s="838"/>
    </row>
    <row r="163" spans="1:7" ht="15" hidden="1" x14ac:dyDescent="0.25">
      <c r="C163" s="1287"/>
      <c r="D163" s="1284"/>
    </row>
    <row r="164" spans="1:7" x14ac:dyDescent="0.2">
      <c r="D164" s="777"/>
    </row>
    <row r="165" spans="1:7" x14ac:dyDescent="0.2">
      <c r="D165" s="777"/>
    </row>
    <row r="166" spans="1:7" x14ac:dyDescent="0.2">
      <c r="D166" s="777"/>
    </row>
    <row r="167" spans="1:7" x14ac:dyDescent="0.2">
      <c r="D167" s="777"/>
    </row>
    <row r="168" spans="1:7" x14ac:dyDescent="0.2">
      <c r="D168" s="777"/>
    </row>
    <row r="169" spans="1:7" x14ac:dyDescent="0.2">
      <c r="D169" s="777"/>
    </row>
    <row r="170" spans="1:7" x14ac:dyDescent="0.2">
      <c r="D170" s="777"/>
    </row>
    <row r="171" spans="1:7" x14ac:dyDescent="0.2">
      <c r="D171" s="777"/>
    </row>
    <row r="172" spans="1:7" x14ac:dyDescent="0.2">
      <c r="D172" s="777"/>
    </row>
    <row r="173" spans="1:7" x14ac:dyDescent="0.2">
      <c r="D173" s="777"/>
    </row>
    <row r="174" spans="1:7" x14ac:dyDescent="0.2">
      <c r="D174" s="777"/>
    </row>
    <row r="175" spans="1:7" x14ac:dyDescent="0.2">
      <c r="D175" s="777"/>
    </row>
    <row r="176" spans="1:7" x14ac:dyDescent="0.2">
      <c r="D176" s="777"/>
    </row>
    <row r="177" spans="4:4" x14ac:dyDescent="0.2">
      <c r="D177" s="777"/>
    </row>
    <row r="178" spans="4:4" x14ac:dyDescent="0.2">
      <c r="D178" s="777"/>
    </row>
  </sheetData>
  <dataConsolidate/>
  <mergeCells count="39">
    <mergeCell ref="C112:D112"/>
    <mergeCell ref="C114:D114"/>
    <mergeCell ref="C137:D137"/>
    <mergeCell ref="C116:D116"/>
    <mergeCell ref="C119:D119"/>
    <mergeCell ref="C124:D124"/>
    <mergeCell ref="C128:D128"/>
    <mergeCell ref="C131:D131"/>
    <mergeCell ref="C133:D133"/>
    <mergeCell ref="C78:D78"/>
    <mergeCell ref="C55:D55"/>
    <mergeCell ref="C61:D61"/>
    <mergeCell ref="A1:C1"/>
    <mergeCell ref="A42:C42"/>
    <mergeCell ref="C48:D48"/>
    <mergeCell ref="C46:D46"/>
    <mergeCell ref="C45:D45"/>
    <mergeCell ref="C4:D4"/>
    <mergeCell ref="C51:D51"/>
    <mergeCell ref="C53:D53"/>
    <mergeCell ref="C63:D63"/>
    <mergeCell ref="C65:D65"/>
    <mergeCell ref="C69:D69"/>
    <mergeCell ref="C80:D80"/>
    <mergeCell ref="C157:D157"/>
    <mergeCell ref="C148:D148"/>
    <mergeCell ref="C150:D150"/>
    <mergeCell ref="C152:D152"/>
    <mergeCell ref="C155:D155"/>
    <mergeCell ref="C84:D84"/>
    <mergeCell ref="C90:D90"/>
    <mergeCell ref="C82:D82"/>
    <mergeCell ref="C139:D139"/>
    <mergeCell ref="C144:D144"/>
    <mergeCell ref="C97:D97"/>
    <mergeCell ref="C100:D100"/>
    <mergeCell ref="C104:D104"/>
    <mergeCell ref="C107:D107"/>
    <mergeCell ref="C109:D109"/>
  </mergeCells>
  <phoneticPr fontId="17" type="noConversion"/>
  <hyperlinks>
    <hyperlink ref="D49" location="'1'!A1" display="яч.7 - ф.&quot;Город-7&quot;"/>
    <hyperlink ref="D50" location="'2'!A1" display="яч.8 - ф.&quot;Городской&quot;, яч.2 - ф.&quot;Овощехранилище&quot;"/>
    <hyperlink ref="D47" location="'1а'!A1" display="яч. Т1, яч. Т2"/>
    <hyperlink ref="D52" location="'3'!A1" display="яч.18 - ф.&quot;РУБЦОВО&quot;- СВ - ВЛ№2"/>
    <hyperlink ref="D54" location="'4'!A1" display="яч.13 - ф.&quot;НИКИТИНО&quot;-СВ - ВЛ№27"/>
    <hyperlink ref="D56" location="'5'!A1" display="яч.19 - &quot;РМЗ-1&quot;, яч.24 - &quot;РМЗ-2&quot;"/>
    <hyperlink ref="D57" location="'6'!A1" display="яч.15 -&quot;ОЧИСТНЫЕ-1&quot;, яч.9 -&quot;ГОРОД-1&quot;"/>
    <hyperlink ref="D58" location="'7'!A1" display="яч.21- &quot;П/я-1&quot;, яч.20 - &quot;П/я-2&quot;"/>
    <hyperlink ref="D59" location="'8'!A1" display="яч.33 - &quot;РП-35&quot;, яч.35 - &quot;РП-37&quot;"/>
    <hyperlink ref="D60" location="'9'!A1" display="яч.11 - &quot;ГОРОД-2&quot;, яч.18 - &quot;ОЧИСТНЫЕ-2&quot;"/>
    <hyperlink ref="D62" location="'10'!A1" display="Т1 - РП5ф3 ввод №1, Т2 - РП5ф17 ввод №2"/>
    <hyperlink ref="D64" location="'11'!A1" display="яч. 3 - ф.&quot;Микрорайон-1&quot; ввод № 1, яч.13 - ф.&quot;Микрорайон-2&quot; ввод № 2 "/>
    <hyperlink ref="D66" location="'12'!A1" display="яч.47 - РП 29 ввод № 1, яч.31 - РП 29 ввод № 2 "/>
    <hyperlink ref="D67" location="'13'!A1" display="яч.5 - РП 14 ввод № 1, яч.22 - РП 14 ввод № 2 "/>
    <hyperlink ref="D68" location="'14'!A1" display="яч.44 - РП 2 ввод № 1, яч.26в - РП 2 ввод № 2 "/>
    <hyperlink ref="D70" location="'15'!A1" display="яч.15 - &quot;ГОРОД-15&quot;, яч.24 - &quot;ТУБДИСПАНСЕР&quot;"/>
    <hyperlink ref="D71" location="'16'!A1" display="яч.10 - &quot;ГОРОД-10&quot;, яч.14 - &quot;ГОРОД-14&quot;"/>
    <hyperlink ref="D72" location="'17'!A1" display="яч.20 - &quot;ГОРОД 20&quot;"/>
    <hyperlink ref="D73" location="'18'!A1" display="яч. 7- ф.&quot;ГОРОД 7&quot;, яч.17 - ф.&quot;ГОРОД 17&quot; "/>
    <hyperlink ref="D74" location="'19'!A1" display="яч.3 - &quot;ГОРОД-3&quot;, яч.5 - &quot;ГОРОД-5&quot;"/>
    <hyperlink ref="D75" location="'20'!A1" display="ЯЧ. № 1 - &quot;ГОРОД -1&quot;, ЯЧ.№ 20 - &quot;РП 27&quot;"/>
    <hyperlink ref="D76" location="'21'!A1" display="яч. 4 ф &quot;РОДИОНЦЕВО&quot; - ПКУ"/>
    <hyperlink ref="D79" location="'22'!A1" display="ЯЧ. 1 - ТП 450"/>
    <hyperlink ref="D81" location="'23'!A1" display="ЯЧ.5 - ТП 238, ЯЧ.7 - ТП 651 "/>
    <hyperlink ref="D83" location="'24'!A1" display="ЯЧ.2 - ТП 660, ЯЧ.6 - ТП 662"/>
    <hyperlink ref="D85" location="'25'!A1" display="ЯЧ.10 - РП 3 ввод № 1, ЯЧ. 115 - РП 3  ввод № 2 "/>
    <hyperlink ref="D86" location="'26'!A1" display="ЯЧ. 114 - РП 23 ввод № 1, ЯЧ. 107 - РП 23 ввод № 2 "/>
    <hyperlink ref="D87" location="'27'!A1" display="ЯЧ. 3 - ТП 217"/>
    <hyperlink ref="D88" location="'28'!A1" display="ЯЧ. 5 - РП 1 ввод № 1, ЯЧ. 12 - РП 1 ввод № 2 "/>
    <hyperlink ref="D89" location="'29'!A1" display="ЯЧ. 4 - РП 20 ввод № 1, ЯЧ. 7 - РП 20 ввод № 2"/>
    <hyperlink ref="D91" location="'30'!A1" display="ЯЧ.4 - ТП 54 -Ι  ввод № 1, ЯЧ. 30 - ТП 54 - ΙΙ  ввод № 2 "/>
    <hyperlink ref="D92" location="'31'!A1" display="ЯЧ. 14 - РП 13- Ι , ЯЧ. 22 - РП 13- ΙΙ  "/>
    <hyperlink ref="D93" location="'32'!A1" display="ЯЧ.12 - РП 4 -Ι  , ЯЧ. 24 - РП 4 -ΙΙ  "/>
    <hyperlink ref="D94" location="'33'!A1" display="яч. 2 - РП 8 яч. 11"/>
    <hyperlink ref="D95" location="'34'!A1" display="ЯЧ.28 - ТП 11 -ΙΙ"/>
    <hyperlink ref="D98" location="'35'!A1" display="Т-1 - ЗРУ Ф.1 ввод № 1, Т-3 - ЗРУ Ф.20 ввод № 2 ."/>
    <hyperlink ref="D99" location="'36'!A1" display="Т-2 - РП 9 ф. 11  "/>
    <hyperlink ref="D101" location="'37'!A1" display="ЯЧ.№2 - &quot;РП 39-1&quot;, ЯЧ.№ 21 - &quot;РП 39-2&quot;"/>
    <hyperlink ref="D102" location="'38'!A1" display="ЯЧ.№15 - &quot;РМЗ-1&quot;, ЯЧ.№32 - &quot;РМЗ-2&quot;"/>
    <hyperlink ref="D103" location="'39'!A1" display="ЯЧ. № 11- &quot;ГОРОД-1&quot;, ЯЧ. № 28- &quot;ГОРОД-2&quot;"/>
    <hyperlink ref="D105" location="'40'!A1" display="ЯЧ. 23 - ф &quot;ГОРОД-2  , ЯЧ. 2 - ф &quot;ГОРОД-3&quot; "/>
    <hyperlink ref="D106" location="'41'!A1" display="ЯЧ.10 - ф &quot;ГОРОД-1&quot;  , ЯЧ.25 - ф &quot;ГОРОД-4&quot;  "/>
    <hyperlink ref="D108" location="'42'!A1" display="ЯЧ. 4 - ф,&quot;ЛОСТА-1&quot;, ЯЧ. 8 - ф.&quot;ЛОСТА-2&quot;"/>
    <hyperlink ref="D110" location="'43'!A1" display="ЯЧ. 53 - ВЛ № 8"/>
    <hyperlink ref="D111" location="'44'!A1" display="ЯЧ. 6 - ТП 535, ЯЧ. 24 - ТП 536"/>
    <hyperlink ref="D115" location="'46'!A1" display="ф. СПТУ"/>
    <hyperlink ref="D117" location="'47'!A1" display=" яч..17 - ф.Молочное-1,  яч 12 - ф.Молочное-2"/>
    <hyperlink ref="D118" location="'48'!A1" display="яч 18  - ф.Молочное-3 , яч 10. - ф.Очистные "/>
    <hyperlink ref="D120" location="'49'!A1" display="ф. &quot;КОММУНАЛЬНЫЙ&quot;"/>
    <hyperlink ref="D121" location="'50'!A1" display="ф. &quot;УСТЬЕ&quot;, ф. &quot;СХТ&quot;"/>
    <hyperlink ref="D125" location="'51'!A1" display="яч.№ 16 - ф. &quot;Биокомплекс&quot;"/>
    <hyperlink ref="D126" location="'52'!A1" display="яч. №14 - ф.&quot;Райцентр&quot;"/>
    <hyperlink ref="D127" location="'53'!A1" display="яч. 14 - ф. &quot;Школа&quot;"/>
    <hyperlink ref="D129" location="'54'!A1" display="яч. 7 - ГДЗ-1 -РТП 6, яч. 17 - ГДЗ-2 - РТП 6"/>
    <hyperlink ref="D132" location="'55'!A1" display="ЗРУ 6 кВ ф.3 - ТП 27,  РУ -0,4 кВ ф.17"/>
    <hyperlink ref="D134" location="'56'!A1" display="яч.4 - РП 5,  яч. 6 - РУ 3"/>
    <hyperlink ref="D135" location="'57'!A1" display="яч.2 - РТП 2, яч. 3 - РТП 2"/>
    <hyperlink ref="D136" location="'58'!A1" display="Освещение города 2-3 РУ-4 яч. 5, РУ-1 яч.9 - ТП 70"/>
    <hyperlink ref="D138" location="'59'!A1" display="яч. 14  - Михайлево"/>
    <hyperlink ref="D140" location="'60'!A1" display="РУ-1 яч 1 - ТП 3, РУ-1 яч 14 - ЛЭП 3"/>
    <hyperlink ref="D141" location="'61'!A1" display="РУ-3 яч 4 - ТП 7, ЗРУ  яч. 59 - КТП 35"/>
    <hyperlink ref="D142" location="'62'!A1" display="ЗРУ  яч. 2- КТП 34"/>
    <hyperlink ref="D143" location="'63'!A1" display=" яч 7 - ТП 1,   яч. 4 - ТП 2"/>
    <hyperlink ref="D146" location="'65'!A1" display="яч. 13 - ТП 31 (ф. Оптика), яч 18 - РП 1 (резерв)"/>
    <hyperlink ref="D113" location="'45'!A1" display="ЯЧ. 10 - ТП 463, ЯЧ. 34 - ТП 463"/>
    <hyperlink ref="D145" location="'64'!A1" display="яч. 7 - РП1 (ввод 1), яч. 20 - РП 1 (ввод 2)"/>
    <hyperlink ref="D149" location="'67'!A1" display="ВЛ-6кВ Ф-9 Погрузка, Ф-7 ЛПХ"/>
    <hyperlink ref="D151" location="'68'!A1" display="ВЛ-10 кВ Ф-2 ЛПХ, Ф-3 Мирный"/>
    <hyperlink ref="D153" location="'69'!A1" display="ВЛ-10 кВ Центр, Воинская часть"/>
    <hyperlink ref="D154" location="'70'!A1" display="ВЛ-10 кВ Шестово"/>
    <hyperlink ref="D156" location="'71'!A1" display="ВЛ-10 кВ Н. Склад"/>
    <hyperlink ref="D158" location="'72'!A1" display="ВЛ-6 кВ Ф-8 пр. Победы, Ф-1 Военкомат"/>
    <hyperlink ref="D159" location="'73'!A1" display="ВЛ-6 кВ Ф-2 пр. Больница, ВЛ-6 кВ Город"/>
    <hyperlink ref="D160" location="'74'!A1" display="ВЛ-6 кВ Ф-13 Заречье"/>
    <hyperlink ref="D162" location="'74'!Область_печати" display="ВЛ-6 кВ Ф-5 Леспромхоз"/>
    <hyperlink ref="D96" location="'34-1'!A1" display="яч.22 - РП 21-I, яч.7 - РП 21-II"/>
    <hyperlink ref="D77" location="'21_1'!A1" display="яч. 307? 409 ф.&quot;Охмыльцево&quot;"/>
  </hyperlinks>
  <pageMargins left="0.43307086614173229" right="0.23622047244094491" top="0.98425196850393704" bottom="0.98425196850393704" header="0.51181102362204722" footer="0.51181102362204722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0">
    <tabColor theme="3"/>
  </sheetPr>
  <dimension ref="A1:W48"/>
  <sheetViews>
    <sheetView topLeftCell="A5" zoomScaleNormal="100" zoomScaleSheetLayoutView="100" workbookViewId="0">
      <selection activeCell="S15" sqref="S15"/>
    </sheetView>
  </sheetViews>
  <sheetFormatPr defaultRowHeight="12.75" x14ac:dyDescent="0.2"/>
  <cols>
    <col min="1" max="1" width="5.42578125" style="1074" customWidth="1"/>
    <col min="2" max="3" width="11.28515625" style="1074" customWidth="1"/>
    <col min="4" max="4" width="11.28515625" style="1074" hidden="1" customWidth="1"/>
    <col min="5" max="7" width="11.28515625" style="1074" customWidth="1"/>
    <col min="8" max="8" width="11.28515625" style="1074" hidden="1" customWidth="1"/>
    <col min="9" max="11" width="11.28515625" style="1074" customWidth="1"/>
    <col min="12" max="12" width="11.28515625" style="1074" hidden="1" customWidth="1"/>
    <col min="13" max="15" width="11.28515625" style="1074" customWidth="1"/>
    <col min="16" max="16" width="11.28515625" style="1074" hidden="1" customWidth="1"/>
    <col min="17" max="17" width="12.28515625" style="1074" customWidth="1"/>
    <col min="18" max="16384" width="9.140625" style="1074"/>
  </cols>
  <sheetData>
    <row r="1" spans="1:22" s="1057" customFormat="1" ht="18.75" customHeight="1" x14ac:dyDescent="0.25">
      <c r="B1" s="1058" t="s">
        <v>505</v>
      </c>
      <c r="C1" s="1059"/>
      <c r="D1" s="1059"/>
      <c r="E1" s="1059"/>
      <c r="J1" s="801" t="s">
        <v>180</v>
      </c>
      <c r="K1" s="2026" t="s">
        <v>311</v>
      </c>
      <c r="L1" s="2026"/>
      <c r="M1" s="2026"/>
      <c r="N1" s="2026"/>
      <c r="O1" s="2026"/>
      <c r="P1" s="2026"/>
      <c r="Q1" s="2026"/>
    </row>
    <row r="2" spans="1:22" s="1057" customFormat="1" ht="10.5" customHeight="1" x14ac:dyDescent="0.2">
      <c r="A2" s="2027" t="s">
        <v>1</v>
      </c>
      <c r="B2" s="2029"/>
      <c r="C2" s="2029"/>
      <c r="D2" s="2029"/>
      <c r="E2" s="2029"/>
      <c r="N2" s="2027" t="s">
        <v>2</v>
      </c>
      <c r="O2" s="2028"/>
      <c r="P2" s="2028"/>
      <c r="Q2" s="2028"/>
    </row>
    <row r="3" spans="1:22" s="1057" customFormat="1" ht="13.5" customHeight="1" x14ac:dyDescent="0.2">
      <c r="N3" s="1057" t="s">
        <v>3</v>
      </c>
    </row>
    <row r="4" spans="1:22" s="1057" customFormat="1" ht="15" customHeight="1" x14ac:dyDescent="0.25">
      <c r="B4" s="1060" t="s">
        <v>4</v>
      </c>
      <c r="C4" s="1059"/>
      <c r="D4" s="1061"/>
      <c r="I4" s="1310" t="s">
        <v>5</v>
      </c>
      <c r="J4" s="1311"/>
      <c r="K4" s="1311"/>
      <c r="L4" s="1056"/>
      <c r="O4" s="1062" t="s">
        <v>312</v>
      </c>
    </row>
    <row r="5" spans="1:22" s="1057" customFormat="1" ht="9.75" customHeight="1" x14ac:dyDescent="0.2">
      <c r="A5" s="2027" t="s">
        <v>7</v>
      </c>
      <c r="B5" s="2028"/>
      <c r="C5" s="2028"/>
      <c r="D5" s="2028"/>
      <c r="E5" s="2028"/>
    </row>
    <row r="6" spans="1:22" s="1057" customFormat="1" ht="12" customHeight="1" x14ac:dyDescent="0.2">
      <c r="A6" s="2030" t="s">
        <v>8</v>
      </c>
      <c r="B6" s="2030"/>
      <c r="C6" s="2030"/>
      <c r="D6" s="2030"/>
      <c r="E6" s="2030"/>
      <c r="F6" s="2030"/>
      <c r="G6" s="2030"/>
      <c r="H6" s="2030"/>
      <c r="I6" s="2030"/>
      <c r="J6" s="2030"/>
      <c r="K6" s="2030"/>
      <c r="L6" s="2030"/>
      <c r="M6" s="2030"/>
      <c r="N6" s="2030"/>
      <c r="O6" s="2030"/>
      <c r="P6" s="2030"/>
      <c r="Q6" s="2030"/>
    </row>
    <row r="7" spans="1:22" s="1057" customFormat="1" ht="15.75" x14ac:dyDescent="0.2">
      <c r="A7" s="2031" t="s">
        <v>679</v>
      </c>
      <c r="B7" s="2031"/>
      <c r="C7" s="2031"/>
      <c r="D7" s="2031"/>
      <c r="E7" s="2031"/>
      <c r="F7" s="2031"/>
      <c r="G7" s="2031"/>
      <c r="H7" s="2031"/>
      <c r="I7" s="2031"/>
      <c r="J7" s="2031"/>
      <c r="K7" s="2031"/>
      <c r="L7" s="2031"/>
      <c r="M7" s="2031"/>
      <c r="N7" s="2031"/>
      <c r="O7" s="2031"/>
      <c r="P7" s="2031"/>
      <c r="Q7" s="2031"/>
    </row>
    <row r="8" spans="1:22" s="1057" customFormat="1" ht="9" customHeight="1" x14ac:dyDescent="0.2">
      <c r="A8" s="1312">
        <v>143</v>
      </c>
      <c r="B8" s="1312">
        <v>144</v>
      </c>
    </row>
    <row r="9" spans="1:22" s="1057" customFormat="1" x14ac:dyDescent="0.2">
      <c r="A9" s="2032" t="s">
        <v>9</v>
      </c>
      <c r="B9" s="2020" t="s">
        <v>10</v>
      </c>
      <c r="C9" s="2021"/>
      <c r="D9" s="2021"/>
      <c r="E9" s="2021"/>
      <c r="F9" s="2021"/>
      <c r="G9" s="2021"/>
      <c r="H9" s="2021"/>
      <c r="I9" s="2022"/>
      <c r="J9" s="2020" t="s">
        <v>11</v>
      </c>
      <c r="K9" s="2021"/>
      <c r="L9" s="2021"/>
      <c r="M9" s="2021"/>
      <c r="N9" s="2021"/>
      <c r="O9" s="2021"/>
      <c r="P9" s="2021"/>
      <c r="Q9" s="2022"/>
    </row>
    <row r="10" spans="1:22" s="1057" customFormat="1" x14ac:dyDescent="0.2">
      <c r="A10" s="2033"/>
      <c r="B10" s="2023" t="s">
        <v>313</v>
      </c>
      <c r="C10" s="2024"/>
      <c r="D10" s="2024"/>
      <c r="E10" s="2025"/>
      <c r="F10" s="2020" t="s">
        <v>314</v>
      </c>
      <c r="G10" s="2021"/>
      <c r="H10" s="2021"/>
      <c r="I10" s="2022"/>
      <c r="J10" s="2020" t="s">
        <v>313</v>
      </c>
      <c r="K10" s="2021"/>
      <c r="L10" s="2021"/>
      <c r="M10" s="2022"/>
      <c r="N10" s="2020" t="s">
        <v>314</v>
      </c>
      <c r="O10" s="2021"/>
      <c r="P10" s="2021"/>
      <c r="Q10" s="2022"/>
    </row>
    <row r="11" spans="1:22" s="1057" customFormat="1" x14ac:dyDescent="0.2">
      <c r="A11" s="2033"/>
      <c r="B11" s="2020" t="s">
        <v>14</v>
      </c>
      <c r="C11" s="2021"/>
      <c r="D11" s="1061"/>
      <c r="E11" s="1055">
        <v>600</v>
      </c>
      <c r="F11" s="2020" t="s">
        <v>15</v>
      </c>
      <c r="G11" s="2021"/>
      <c r="H11" s="1054"/>
      <c r="I11" s="1055">
        <v>600</v>
      </c>
      <c r="J11" s="2020" t="s">
        <v>15</v>
      </c>
      <c r="K11" s="2021"/>
      <c r="L11" s="1054"/>
      <c r="M11" s="1055">
        <f>E11</f>
        <v>600</v>
      </c>
      <c r="N11" s="2020" t="s">
        <v>15</v>
      </c>
      <c r="O11" s="2021"/>
      <c r="P11" s="1054"/>
      <c r="Q11" s="1055">
        <f>I11</f>
        <v>600</v>
      </c>
    </row>
    <row r="12" spans="1:22" s="1064" customFormat="1" ht="35.25" customHeight="1" x14ac:dyDescent="0.2">
      <c r="A12" s="2034"/>
      <c r="B12" s="1063" t="s">
        <v>16</v>
      </c>
      <c r="C12" s="1063" t="s">
        <v>17</v>
      </c>
      <c r="D12" s="1063"/>
      <c r="E12" s="1063" t="s">
        <v>18</v>
      </c>
      <c r="F12" s="1063" t="s">
        <v>16</v>
      </c>
      <c r="G12" s="1063" t="s">
        <v>17</v>
      </c>
      <c r="H12" s="1063"/>
      <c r="I12" s="1063" t="s">
        <v>18</v>
      </c>
      <c r="J12" s="1063" t="s">
        <v>16</v>
      </c>
      <c r="K12" s="1063" t="s">
        <v>17</v>
      </c>
      <c r="L12" s="1063"/>
      <c r="M12" s="1063" t="s">
        <v>18</v>
      </c>
      <c r="N12" s="1063" t="s">
        <v>16</v>
      </c>
      <c r="O12" s="1063" t="s">
        <v>17</v>
      </c>
      <c r="P12" s="1063"/>
      <c r="Q12" s="1063" t="s">
        <v>18</v>
      </c>
    </row>
    <row r="13" spans="1:22" s="1066" customFormat="1" ht="11.25" x14ac:dyDescent="0.2">
      <c r="A13" s="1065">
        <v>1</v>
      </c>
      <c r="B13" s="1065">
        <v>2</v>
      </c>
      <c r="C13" s="1065">
        <v>3</v>
      </c>
      <c r="D13" s="1065"/>
      <c r="E13" s="1065">
        <v>4</v>
      </c>
      <c r="F13" s="1065">
        <v>5</v>
      </c>
      <c r="G13" s="1065">
        <v>6</v>
      </c>
      <c r="H13" s="1065"/>
      <c r="I13" s="1065">
        <v>7</v>
      </c>
      <c r="J13" s="1065">
        <v>8</v>
      </c>
      <c r="K13" s="1065">
        <v>9</v>
      </c>
      <c r="L13" s="1065"/>
      <c r="M13" s="1065">
        <v>10</v>
      </c>
      <c r="N13" s="1065">
        <v>11</v>
      </c>
      <c r="O13" s="1065">
        <v>12</v>
      </c>
      <c r="P13" s="1065"/>
      <c r="Q13" s="1065">
        <v>13</v>
      </c>
    </row>
    <row r="14" spans="1:22" s="1064" customFormat="1" x14ac:dyDescent="0.2">
      <c r="A14" s="1067">
        <v>0</v>
      </c>
      <c r="B14" s="1147"/>
      <c r="C14" s="1172"/>
      <c r="D14" s="1172"/>
      <c r="E14" s="1172"/>
      <c r="F14" s="1147"/>
      <c r="G14" s="1626"/>
      <c r="H14" s="1626"/>
      <c r="I14" s="1626"/>
      <c r="J14" s="1627"/>
      <c r="K14" s="1626"/>
      <c r="L14" s="1626"/>
      <c r="M14" s="1626"/>
      <c r="N14" s="1627"/>
      <c r="O14" s="1626"/>
      <c r="P14" s="1626"/>
      <c r="Q14" s="1626"/>
      <c r="S14" s="1068"/>
      <c r="T14" s="1069"/>
      <c r="U14" s="1069"/>
      <c r="V14" s="1069"/>
    </row>
    <row r="15" spans="1:22" s="1381" customFormat="1" ht="15" x14ac:dyDescent="0.25">
      <c r="A15" s="1378">
        <v>1</v>
      </c>
      <c r="B15" s="1379"/>
      <c r="C15" s="1626"/>
      <c r="D15" s="1626"/>
      <c r="E15" s="1645">
        <v>66.84</v>
      </c>
      <c r="F15" s="1648"/>
      <c r="G15" s="1665"/>
      <c r="H15" s="1665"/>
      <c r="I15" s="1645">
        <v>104.88</v>
      </c>
      <c r="J15" s="1648"/>
      <c r="K15" s="1665"/>
      <c r="L15" s="1665"/>
      <c r="M15" s="1645">
        <v>25.439999999999998</v>
      </c>
      <c r="N15" s="1648"/>
      <c r="O15" s="1665"/>
      <c r="P15" s="1665"/>
      <c r="Q15" s="1645">
        <v>40.619999999999997</v>
      </c>
      <c r="S15" s="1382"/>
      <c r="T15" s="1383"/>
      <c r="U15" s="1383"/>
      <c r="V15" s="1383"/>
    </row>
    <row r="16" spans="1:22" s="1064" customFormat="1" ht="15" x14ac:dyDescent="0.25">
      <c r="A16" s="1067">
        <v>2</v>
      </c>
      <c r="B16" s="1147"/>
      <c r="C16" s="1626"/>
      <c r="D16" s="1626"/>
      <c r="E16" s="1645">
        <v>61.8</v>
      </c>
      <c r="F16" s="1648"/>
      <c r="G16" s="1665"/>
      <c r="H16" s="1665"/>
      <c r="I16" s="1645">
        <v>97.740000000000009</v>
      </c>
      <c r="J16" s="1648"/>
      <c r="K16" s="1665"/>
      <c r="L16" s="1665"/>
      <c r="M16" s="1645">
        <v>25.200000000000003</v>
      </c>
      <c r="N16" s="1648"/>
      <c r="O16" s="1665"/>
      <c r="P16" s="1665"/>
      <c r="Q16" s="1645">
        <v>41.28</v>
      </c>
      <c r="S16" s="1070"/>
      <c r="T16" s="1069"/>
      <c r="U16" s="1069"/>
      <c r="V16" s="1069"/>
    </row>
    <row r="17" spans="1:23" s="1064" customFormat="1" ht="15" x14ac:dyDescent="0.25">
      <c r="A17" s="1067">
        <v>3</v>
      </c>
      <c r="B17" s="1147"/>
      <c r="C17" s="1626"/>
      <c r="D17" s="1626"/>
      <c r="E17" s="1645">
        <v>56.519999999999996</v>
      </c>
      <c r="F17" s="1648"/>
      <c r="G17" s="1665"/>
      <c r="H17" s="1665"/>
      <c r="I17" s="1645">
        <v>89.82</v>
      </c>
      <c r="J17" s="1648"/>
      <c r="K17" s="1665"/>
      <c r="L17" s="1665"/>
      <c r="M17" s="1645">
        <v>24.6</v>
      </c>
      <c r="N17" s="1648"/>
      <c r="O17" s="1665"/>
      <c r="P17" s="1665"/>
      <c r="Q17" s="1645">
        <v>38.94</v>
      </c>
      <c r="S17" s="1070"/>
      <c r="T17" s="1069"/>
      <c r="U17" s="1069"/>
      <c r="V17" s="1069"/>
    </row>
    <row r="18" spans="1:23" s="1064" customFormat="1" ht="15" x14ac:dyDescent="0.25">
      <c r="A18" s="1067">
        <v>4</v>
      </c>
      <c r="B18" s="1147"/>
      <c r="C18" s="1626"/>
      <c r="D18" s="1626"/>
      <c r="E18" s="1645">
        <v>54.72</v>
      </c>
      <c r="F18" s="1648"/>
      <c r="G18" s="1665"/>
      <c r="H18" s="1665"/>
      <c r="I18" s="1645">
        <v>88.019999999999982</v>
      </c>
      <c r="J18" s="1648"/>
      <c r="K18" s="1665"/>
      <c r="L18" s="1665"/>
      <c r="M18" s="1645">
        <v>24.480000000000004</v>
      </c>
      <c r="N18" s="1648"/>
      <c r="O18" s="1665"/>
      <c r="P18" s="1665"/>
      <c r="Q18" s="1645">
        <v>38.819999999999993</v>
      </c>
      <c r="S18" s="1070"/>
      <c r="T18" s="1069"/>
      <c r="U18" s="1069"/>
      <c r="V18" s="1069"/>
    </row>
    <row r="19" spans="1:23" s="1064" customFormat="1" ht="15" x14ac:dyDescent="0.25">
      <c r="A19" s="1067">
        <v>5</v>
      </c>
      <c r="B19" s="1147"/>
      <c r="C19" s="1626"/>
      <c r="D19" s="1626"/>
      <c r="E19" s="1645">
        <v>55.08</v>
      </c>
      <c r="F19" s="1648"/>
      <c r="G19" s="1665"/>
      <c r="H19" s="1665"/>
      <c r="I19" s="1645">
        <v>88.56</v>
      </c>
      <c r="J19" s="1648"/>
      <c r="K19" s="1665"/>
      <c r="L19" s="1665"/>
      <c r="M19" s="1645">
        <v>23.52</v>
      </c>
      <c r="N19" s="1648"/>
      <c r="O19" s="1665"/>
      <c r="P19" s="1665"/>
      <c r="Q19" s="1645">
        <v>39.06</v>
      </c>
      <c r="S19" s="1070"/>
      <c r="T19" s="1069"/>
      <c r="U19" s="1069"/>
      <c r="V19" s="1069"/>
    </row>
    <row r="20" spans="1:23" s="1064" customFormat="1" ht="15" x14ac:dyDescent="0.25">
      <c r="A20" s="1067">
        <v>6</v>
      </c>
      <c r="B20" s="1147"/>
      <c r="C20" s="1626"/>
      <c r="D20" s="1626"/>
      <c r="E20" s="1645">
        <v>64.56</v>
      </c>
      <c r="F20" s="1648"/>
      <c r="G20" s="1665"/>
      <c r="H20" s="1665"/>
      <c r="I20" s="1645">
        <v>94.92</v>
      </c>
      <c r="J20" s="1648"/>
      <c r="K20" s="1665"/>
      <c r="L20" s="1665"/>
      <c r="M20" s="1645">
        <v>24.240000000000002</v>
      </c>
      <c r="N20" s="1648"/>
      <c r="O20" s="1665"/>
      <c r="P20" s="1665"/>
      <c r="Q20" s="1645">
        <v>39.480000000000004</v>
      </c>
      <c r="S20" s="1070"/>
      <c r="T20" s="1069"/>
      <c r="U20" s="1069"/>
      <c r="V20" s="1069"/>
    </row>
    <row r="21" spans="1:23" s="1064" customFormat="1" ht="15" x14ac:dyDescent="0.25">
      <c r="A21" s="1067">
        <v>7</v>
      </c>
      <c r="B21" s="1147"/>
      <c r="C21" s="1626"/>
      <c r="D21" s="1626"/>
      <c r="E21" s="1645">
        <v>72.72</v>
      </c>
      <c r="F21" s="1648"/>
      <c r="G21" s="1665"/>
      <c r="H21" s="1665"/>
      <c r="I21" s="1645">
        <v>141</v>
      </c>
      <c r="J21" s="1648"/>
      <c r="K21" s="1665"/>
      <c r="L21" s="1665"/>
      <c r="M21" s="1645">
        <v>24.6</v>
      </c>
      <c r="N21" s="1648"/>
      <c r="O21" s="1665"/>
      <c r="P21" s="1665"/>
      <c r="Q21" s="1645">
        <v>39.72</v>
      </c>
      <c r="S21" s="1070"/>
      <c r="T21" s="1069"/>
      <c r="U21" s="1069"/>
      <c r="V21" s="1069"/>
    </row>
    <row r="22" spans="1:23" s="1064" customFormat="1" ht="15" x14ac:dyDescent="0.25">
      <c r="A22" s="1067">
        <v>8</v>
      </c>
      <c r="B22" s="1147"/>
      <c r="C22" s="1626"/>
      <c r="D22" s="1626"/>
      <c r="E22" s="1645">
        <v>91.919999999999987</v>
      </c>
      <c r="F22" s="1648"/>
      <c r="G22" s="1665"/>
      <c r="H22" s="1665"/>
      <c r="I22" s="1645">
        <v>154.07999999999998</v>
      </c>
      <c r="J22" s="1648"/>
      <c r="K22" s="1665"/>
      <c r="L22" s="1665"/>
      <c r="M22" s="1645">
        <v>29.4</v>
      </c>
      <c r="N22" s="1648"/>
      <c r="O22" s="1665"/>
      <c r="P22" s="1665"/>
      <c r="Q22" s="1645">
        <v>39.54</v>
      </c>
      <c r="S22" s="1070"/>
      <c r="T22" s="1069"/>
      <c r="U22" s="1069"/>
      <c r="V22" s="1069"/>
    </row>
    <row r="23" spans="1:23" s="1064" customFormat="1" ht="15" x14ac:dyDescent="0.25">
      <c r="A23" s="1067">
        <v>9</v>
      </c>
      <c r="B23" s="1147"/>
      <c r="C23" s="1626"/>
      <c r="D23" s="1626"/>
      <c r="E23" s="1645">
        <v>112.32</v>
      </c>
      <c r="F23" s="1648"/>
      <c r="G23" s="1665"/>
      <c r="H23" s="1665"/>
      <c r="I23" s="1645">
        <v>169.14</v>
      </c>
      <c r="J23" s="1648"/>
      <c r="K23" s="1665"/>
      <c r="L23" s="1665"/>
      <c r="M23" s="1645">
        <v>38.76</v>
      </c>
      <c r="N23" s="1648"/>
      <c r="O23" s="1665"/>
      <c r="P23" s="1665"/>
      <c r="Q23" s="1645">
        <v>44.76</v>
      </c>
      <c r="S23" s="1070"/>
      <c r="T23" s="1069"/>
      <c r="U23" s="1069"/>
      <c r="V23" s="1069"/>
    </row>
    <row r="24" spans="1:23" s="1064" customFormat="1" ht="15" x14ac:dyDescent="0.25">
      <c r="A24" s="1067">
        <v>10</v>
      </c>
      <c r="B24" s="1147"/>
      <c r="C24" s="1626"/>
      <c r="D24" s="1626"/>
      <c r="E24" s="1645">
        <v>115.08000000000001</v>
      </c>
      <c r="F24" s="1648"/>
      <c r="G24" s="1665"/>
      <c r="H24" s="1665"/>
      <c r="I24" s="1645">
        <v>161.63999999999999</v>
      </c>
      <c r="J24" s="1648"/>
      <c r="K24" s="1665"/>
      <c r="L24" s="1665"/>
      <c r="M24" s="1645">
        <v>37.319999999999993</v>
      </c>
      <c r="N24" s="1648"/>
      <c r="O24" s="1665"/>
      <c r="P24" s="1665"/>
      <c r="Q24" s="1645">
        <v>44.519999999999996</v>
      </c>
      <c r="S24" s="1070"/>
      <c r="T24" s="1069"/>
      <c r="U24" s="1069"/>
      <c r="V24" s="1069"/>
    </row>
    <row r="25" spans="1:23" s="1064" customFormat="1" ht="15" x14ac:dyDescent="0.25">
      <c r="A25" s="1067">
        <v>11</v>
      </c>
      <c r="B25" s="1147"/>
      <c r="C25" s="1626"/>
      <c r="D25" s="1626"/>
      <c r="E25" s="1645">
        <v>119.03999999999999</v>
      </c>
      <c r="F25" s="1648"/>
      <c r="G25" s="1665"/>
      <c r="H25" s="1665"/>
      <c r="I25" s="1645">
        <v>166.44</v>
      </c>
      <c r="J25" s="1648"/>
      <c r="K25" s="1665"/>
      <c r="L25" s="1665"/>
      <c r="M25" s="1645">
        <v>39.24</v>
      </c>
      <c r="N25" s="1648"/>
      <c r="O25" s="1665"/>
      <c r="P25" s="1665"/>
      <c r="Q25" s="1645">
        <v>44.64</v>
      </c>
      <c r="S25" s="1070"/>
      <c r="T25" s="1069"/>
      <c r="U25" s="1069"/>
      <c r="V25" s="1069"/>
    </row>
    <row r="26" spans="1:23" s="1064" customFormat="1" ht="15" x14ac:dyDescent="0.25">
      <c r="A26" s="1067">
        <v>12</v>
      </c>
      <c r="B26" s="1147"/>
      <c r="C26" s="1626"/>
      <c r="D26" s="1626"/>
      <c r="E26" s="1645">
        <v>123.6</v>
      </c>
      <c r="F26" s="1648"/>
      <c r="G26" s="1665"/>
      <c r="H26" s="1665"/>
      <c r="I26" s="1645">
        <v>157.01999999999998</v>
      </c>
      <c r="J26" s="1648"/>
      <c r="K26" s="1665"/>
      <c r="L26" s="1665"/>
      <c r="M26" s="1645">
        <v>42.12</v>
      </c>
      <c r="N26" s="1648"/>
      <c r="O26" s="1665"/>
      <c r="P26" s="1665"/>
      <c r="Q26" s="1645">
        <v>44.22</v>
      </c>
      <c r="S26" s="1070"/>
      <c r="T26" s="1069"/>
      <c r="U26" s="1069"/>
      <c r="V26" s="1069"/>
    </row>
    <row r="27" spans="1:23" s="1064" customFormat="1" ht="15" x14ac:dyDescent="0.25">
      <c r="A27" s="1067">
        <v>13</v>
      </c>
      <c r="B27" s="1147"/>
      <c r="C27" s="1626"/>
      <c r="D27" s="1626"/>
      <c r="E27" s="1645">
        <v>121.68</v>
      </c>
      <c r="F27" s="1648"/>
      <c r="G27" s="1665"/>
      <c r="H27" s="1665"/>
      <c r="I27" s="1645">
        <v>156.47999999999999</v>
      </c>
      <c r="J27" s="1648"/>
      <c r="K27" s="1665"/>
      <c r="L27" s="1665"/>
      <c r="M27" s="1645">
        <v>42.36</v>
      </c>
      <c r="N27" s="1648"/>
      <c r="O27" s="1665"/>
      <c r="P27" s="1665"/>
      <c r="Q27" s="1645">
        <v>42.18</v>
      </c>
      <c r="S27" s="1070"/>
      <c r="T27" s="1069"/>
      <c r="U27" s="1069"/>
      <c r="V27" s="1069"/>
    </row>
    <row r="28" spans="1:23" s="1064" customFormat="1" ht="15" x14ac:dyDescent="0.25">
      <c r="A28" s="1067">
        <v>14</v>
      </c>
      <c r="B28" s="1147"/>
      <c r="C28" s="1626"/>
      <c r="D28" s="1626"/>
      <c r="E28" s="1645">
        <v>122.16</v>
      </c>
      <c r="F28" s="1648"/>
      <c r="G28" s="1665"/>
      <c r="H28" s="1665"/>
      <c r="I28" s="1645">
        <v>155.57999999999998</v>
      </c>
      <c r="J28" s="1648"/>
      <c r="K28" s="1665"/>
      <c r="L28" s="1665"/>
      <c r="M28" s="1645">
        <v>40.799999999999997</v>
      </c>
      <c r="N28" s="1648"/>
      <c r="O28" s="1665"/>
      <c r="P28" s="1665"/>
      <c r="Q28" s="1645">
        <v>44.4</v>
      </c>
      <c r="S28" s="1070"/>
      <c r="T28" s="1069"/>
      <c r="U28" s="1069"/>
      <c r="V28" s="1069"/>
    </row>
    <row r="29" spans="1:23" s="1064" customFormat="1" ht="15" x14ac:dyDescent="0.25">
      <c r="A29" s="1067">
        <v>15</v>
      </c>
      <c r="B29" s="1147"/>
      <c r="C29" s="1626"/>
      <c r="D29" s="1626"/>
      <c r="E29" s="1645">
        <v>116.52</v>
      </c>
      <c r="F29" s="1648"/>
      <c r="G29" s="1665"/>
      <c r="H29" s="1665"/>
      <c r="I29" s="1645">
        <v>161.52000000000001</v>
      </c>
      <c r="J29" s="1648"/>
      <c r="K29" s="1665"/>
      <c r="L29" s="1665"/>
      <c r="M29" s="1645">
        <v>38.4</v>
      </c>
      <c r="N29" s="1648"/>
      <c r="O29" s="1665"/>
      <c r="P29" s="1665"/>
      <c r="Q29" s="1645">
        <v>43.8</v>
      </c>
      <c r="S29" s="1070"/>
      <c r="T29" s="1069"/>
      <c r="U29" s="1069"/>
      <c r="V29" s="1069"/>
    </row>
    <row r="30" spans="1:23" s="1064" customFormat="1" ht="15" x14ac:dyDescent="0.25">
      <c r="A30" s="1067">
        <v>16</v>
      </c>
      <c r="B30" s="1147"/>
      <c r="C30" s="1626"/>
      <c r="D30" s="1626"/>
      <c r="E30" s="1645">
        <v>130.44</v>
      </c>
      <c r="F30" s="1648"/>
      <c r="G30" s="1665"/>
      <c r="H30" s="1665"/>
      <c r="I30" s="1645">
        <v>152.82</v>
      </c>
      <c r="J30" s="1648"/>
      <c r="K30" s="1665"/>
      <c r="L30" s="1665"/>
      <c r="M30" s="1645">
        <v>40.68</v>
      </c>
      <c r="N30" s="1648"/>
      <c r="O30" s="1665"/>
      <c r="P30" s="1665"/>
      <c r="Q30" s="1645">
        <v>44.1</v>
      </c>
      <c r="S30" s="1070"/>
      <c r="T30" s="1069"/>
      <c r="U30" s="1069"/>
      <c r="V30" s="1069"/>
      <c r="W30" s="1071"/>
    </row>
    <row r="31" spans="1:23" s="1071" customFormat="1" ht="15" x14ac:dyDescent="0.25">
      <c r="A31" s="1067">
        <v>17</v>
      </c>
      <c r="B31" s="1147"/>
      <c r="C31" s="1626"/>
      <c r="D31" s="1626"/>
      <c r="E31" s="1645">
        <v>138.83999999999997</v>
      </c>
      <c r="F31" s="1648"/>
      <c r="G31" s="1665"/>
      <c r="H31" s="1665"/>
      <c r="I31" s="1645">
        <v>163.19999999999999</v>
      </c>
      <c r="J31" s="1648"/>
      <c r="K31" s="1665"/>
      <c r="L31" s="1665"/>
      <c r="M31" s="1645">
        <v>36.599999999999994</v>
      </c>
      <c r="N31" s="1648"/>
      <c r="O31" s="1665"/>
      <c r="P31" s="1665"/>
      <c r="Q31" s="1645">
        <v>45.96</v>
      </c>
      <c r="S31" s="1070"/>
      <c r="T31" s="1069"/>
      <c r="U31" s="1069"/>
      <c r="V31" s="1069"/>
    </row>
    <row r="32" spans="1:23" s="1071" customFormat="1" ht="15" x14ac:dyDescent="0.25">
      <c r="A32" s="1067">
        <v>18</v>
      </c>
      <c r="B32" s="1147"/>
      <c r="C32" s="1626"/>
      <c r="D32" s="1626"/>
      <c r="E32" s="1645">
        <v>134.04</v>
      </c>
      <c r="F32" s="1648"/>
      <c r="G32" s="1665"/>
      <c r="H32" s="1665"/>
      <c r="I32" s="1645">
        <v>159.42000000000002</v>
      </c>
      <c r="J32" s="1648"/>
      <c r="K32" s="1665"/>
      <c r="L32" s="1665"/>
      <c r="M32" s="1645">
        <v>33.840000000000003</v>
      </c>
      <c r="N32" s="1648"/>
      <c r="O32" s="1665"/>
      <c r="P32" s="1665"/>
      <c r="Q32" s="1645">
        <v>40.980000000000004</v>
      </c>
      <c r="S32" s="1070"/>
      <c r="T32" s="1069"/>
      <c r="U32" s="1069"/>
      <c r="V32" s="1069"/>
    </row>
    <row r="33" spans="1:22" s="1071" customFormat="1" ht="15" x14ac:dyDescent="0.25">
      <c r="A33" s="1067">
        <v>19</v>
      </c>
      <c r="B33" s="1147"/>
      <c r="C33" s="1626"/>
      <c r="D33" s="1626"/>
      <c r="E33" s="1645">
        <v>130.80000000000001</v>
      </c>
      <c r="F33" s="1648"/>
      <c r="G33" s="1665"/>
      <c r="H33" s="1665"/>
      <c r="I33" s="1645">
        <v>161.46</v>
      </c>
      <c r="J33" s="1648"/>
      <c r="K33" s="1665"/>
      <c r="L33" s="1665"/>
      <c r="M33" s="1645">
        <v>33.24</v>
      </c>
      <c r="N33" s="1648"/>
      <c r="O33" s="1665"/>
      <c r="P33" s="1665"/>
      <c r="Q33" s="1645">
        <v>38.58</v>
      </c>
      <c r="S33" s="1070"/>
      <c r="T33" s="1069"/>
      <c r="U33" s="1069"/>
      <c r="V33" s="1069"/>
    </row>
    <row r="34" spans="1:22" s="1071" customFormat="1" ht="15" x14ac:dyDescent="0.25">
      <c r="A34" s="1067">
        <v>20</v>
      </c>
      <c r="B34" s="1147"/>
      <c r="C34" s="1626"/>
      <c r="D34" s="1626"/>
      <c r="E34" s="1645">
        <v>136.32</v>
      </c>
      <c r="F34" s="1648"/>
      <c r="G34" s="1665"/>
      <c r="H34" s="1665"/>
      <c r="I34" s="1645">
        <v>161.64000000000001</v>
      </c>
      <c r="J34" s="1648"/>
      <c r="K34" s="1665"/>
      <c r="L34" s="1665"/>
      <c r="M34" s="1645">
        <v>30.72</v>
      </c>
      <c r="N34" s="1648"/>
      <c r="O34" s="1665"/>
      <c r="P34" s="1665"/>
      <c r="Q34" s="1645">
        <v>40.92</v>
      </c>
      <c r="S34" s="1070"/>
      <c r="T34" s="1069"/>
      <c r="U34" s="1069"/>
      <c r="V34" s="1069"/>
    </row>
    <row r="35" spans="1:22" s="1071" customFormat="1" ht="15" x14ac:dyDescent="0.25">
      <c r="A35" s="1067">
        <v>21</v>
      </c>
      <c r="B35" s="1147"/>
      <c r="C35" s="1626"/>
      <c r="D35" s="1626"/>
      <c r="E35" s="1645">
        <v>133.80000000000001</v>
      </c>
      <c r="F35" s="1648"/>
      <c r="G35" s="1665"/>
      <c r="H35" s="1665"/>
      <c r="I35" s="1645">
        <v>167.45999999999998</v>
      </c>
      <c r="J35" s="1648"/>
      <c r="K35" s="1665"/>
      <c r="L35" s="1665"/>
      <c r="M35" s="1645">
        <v>30.6</v>
      </c>
      <c r="N35" s="1648"/>
      <c r="O35" s="1665"/>
      <c r="P35" s="1665"/>
      <c r="Q35" s="1645">
        <v>40.799999999999997</v>
      </c>
      <c r="S35" s="1070"/>
      <c r="T35" s="1069"/>
      <c r="U35" s="1069"/>
      <c r="V35" s="1069"/>
    </row>
    <row r="36" spans="1:22" s="1071" customFormat="1" ht="15" x14ac:dyDescent="0.25">
      <c r="A36" s="1067">
        <v>22</v>
      </c>
      <c r="B36" s="1147"/>
      <c r="C36" s="1626"/>
      <c r="D36" s="1626"/>
      <c r="E36" s="1645">
        <v>120.6</v>
      </c>
      <c r="F36" s="1648"/>
      <c r="G36" s="1665"/>
      <c r="H36" s="1665"/>
      <c r="I36" s="1645">
        <v>161.51999999999998</v>
      </c>
      <c r="J36" s="1648"/>
      <c r="K36" s="1665"/>
      <c r="L36" s="1665"/>
      <c r="M36" s="1645">
        <v>29.4</v>
      </c>
      <c r="N36" s="1648"/>
      <c r="O36" s="1665"/>
      <c r="P36" s="1665"/>
      <c r="Q36" s="1645">
        <v>40.620000000000005</v>
      </c>
      <c r="S36" s="1070"/>
      <c r="T36" s="1069"/>
      <c r="U36" s="1069"/>
      <c r="V36" s="1069"/>
    </row>
    <row r="37" spans="1:22" s="1071" customFormat="1" ht="15" x14ac:dyDescent="0.25">
      <c r="A37" s="1067">
        <v>23</v>
      </c>
      <c r="B37" s="1147"/>
      <c r="C37" s="1626"/>
      <c r="D37" s="1626"/>
      <c r="E37" s="1645">
        <v>97.68</v>
      </c>
      <c r="F37" s="1648"/>
      <c r="G37" s="1665"/>
      <c r="H37" s="1665"/>
      <c r="I37" s="1645">
        <v>145.86000000000001</v>
      </c>
      <c r="J37" s="1648"/>
      <c r="K37" s="1665"/>
      <c r="L37" s="1665"/>
      <c r="M37" s="1645">
        <v>27.72</v>
      </c>
      <c r="N37" s="1648"/>
      <c r="O37" s="1665"/>
      <c r="P37" s="1665"/>
      <c r="Q37" s="1645">
        <v>40.379999999999995</v>
      </c>
      <c r="S37" s="1070"/>
      <c r="T37" s="1069"/>
      <c r="U37" s="1069"/>
      <c r="V37" s="1069"/>
    </row>
    <row r="38" spans="1:22" s="1071" customFormat="1" ht="15" x14ac:dyDescent="0.25">
      <c r="A38" s="1067">
        <v>24</v>
      </c>
      <c r="B38" s="1147"/>
      <c r="C38" s="1626"/>
      <c r="D38" s="1626"/>
      <c r="E38" s="1645">
        <v>82.56</v>
      </c>
      <c r="F38" s="1648"/>
      <c r="G38" s="1665"/>
      <c r="H38" s="1665"/>
      <c r="I38" s="1645">
        <v>120.24000000000001</v>
      </c>
      <c r="J38" s="1648"/>
      <c r="K38" s="1665"/>
      <c r="L38" s="1665"/>
      <c r="M38" s="1645">
        <v>26.28</v>
      </c>
      <c r="N38" s="1648"/>
      <c r="O38" s="1665"/>
      <c r="P38" s="1665"/>
      <c r="Q38" s="1645">
        <v>39.96</v>
      </c>
      <c r="S38" s="1070"/>
      <c r="T38" s="1069"/>
      <c r="U38" s="1069"/>
      <c r="V38" s="1069"/>
    </row>
    <row r="39" spans="1:22" s="1071" customFormat="1" ht="15" x14ac:dyDescent="0.3">
      <c r="A39" s="1067" t="s">
        <v>19</v>
      </c>
      <c r="B39" s="1240"/>
      <c r="C39" s="1628"/>
      <c r="D39" s="1628"/>
      <c r="E39" s="1666">
        <f>SUM(E15:E38)</f>
        <v>2459.64</v>
      </c>
      <c r="F39" s="1667"/>
      <c r="G39" s="1667"/>
      <c r="H39" s="1667"/>
      <c r="I39" s="1666">
        <f>SUM(I15:I38)</f>
        <v>3380.46</v>
      </c>
      <c r="J39" s="1667"/>
      <c r="K39" s="1667"/>
      <c r="L39" s="1667"/>
      <c r="M39" s="1666">
        <f>SUM(M15:M38)</f>
        <v>769.56000000000006</v>
      </c>
      <c r="N39" s="1667"/>
      <c r="O39" s="1668"/>
      <c r="P39" s="1668"/>
      <c r="Q39" s="1669">
        <f>SUM(Q15:Q38)</f>
        <v>998.27999999999986</v>
      </c>
      <c r="S39" s="1072"/>
      <c r="T39" s="1073"/>
      <c r="U39" s="1073"/>
    </row>
    <row r="40" spans="1:22" s="1057" customFormat="1" ht="12.75" customHeight="1" x14ac:dyDescent="0.2">
      <c r="A40" s="1057" t="s">
        <v>20</v>
      </c>
    </row>
    <row r="41" spans="1:22" s="1057" customFormat="1" ht="12.75" customHeight="1" x14ac:dyDescent="0.2">
      <c r="A41" s="1057" t="s">
        <v>21</v>
      </c>
    </row>
    <row r="42" spans="1:22" x14ac:dyDescent="0.2">
      <c r="A42" s="1057" t="s">
        <v>22</v>
      </c>
    </row>
    <row r="43" spans="1:22" x14ac:dyDescent="0.2">
      <c r="A43" s="1057" t="s">
        <v>23</v>
      </c>
      <c r="K43" s="1057" t="s">
        <v>360</v>
      </c>
      <c r="L43" s="1057"/>
      <c r="M43" s="1057"/>
      <c r="N43" s="1057"/>
      <c r="O43" s="1057"/>
      <c r="P43" s="1057"/>
      <c r="Q43" s="1057" t="s">
        <v>528</v>
      </c>
    </row>
    <row r="48" spans="1:22" x14ac:dyDescent="0.2">
      <c r="A48" s="1074">
        <v>1</v>
      </c>
      <c r="B48" s="1074">
        <v>2</v>
      </c>
      <c r="C48" s="1074">
        <v>3</v>
      </c>
      <c r="D48" s="1074">
        <v>4</v>
      </c>
      <c r="E48" s="1074">
        <v>5</v>
      </c>
      <c r="F48" s="1074">
        <v>6</v>
      </c>
      <c r="G48" s="1074">
        <v>7</v>
      </c>
      <c r="H48" s="1074">
        <v>8</v>
      </c>
      <c r="I48" s="1074">
        <v>9</v>
      </c>
      <c r="J48" s="1074">
        <v>10</v>
      </c>
      <c r="K48" s="1074">
        <v>11</v>
      </c>
      <c r="L48" s="1074">
        <v>12</v>
      </c>
      <c r="M48" s="1074">
        <v>13</v>
      </c>
      <c r="N48" s="1074">
        <v>14</v>
      </c>
      <c r="O48" s="1074">
        <v>15</v>
      </c>
      <c r="P48" s="1074">
        <v>16</v>
      </c>
      <c r="Q48" s="1074">
        <v>17</v>
      </c>
    </row>
  </sheetData>
  <dataConsolidate/>
  <mergeCells count="17">
    <mergeCell ref="F11:G11"/>
    <mergeCell ref="N10:Q10"/>
    <mergeCell ref="B11:C11"/>
    <mergeCell ref="N11:O11"/>
    <mergeCell ref="N2:Q2"/>
    <mergeCell ref="A6:Q6"/>
    <mergeCell ref="A7:Q7"/>
    <mergeCell ref="J11:K11"/>
    <mergeCell ref="A9:A12"/>
    <mergeCell ref="J10:M10"/>
    <mergeCell ref="F10:I10"/>
    <mergeCell ref="B9:I9"/>
    <mergeCell ref="J9:Q9"/>
    <mergeCell ref="B10:E10"/>
    <mergeCell ref="K1:Q1"/>
    <mergeCell ref="A5:E5"/>
    <mergeCell ref="A2:E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3"/>
  </sheetPr>
  <dimension ref="A1:AG44"/>
  <sheetViews>
    <sheetView zoomScale="70" zoomScaleNormal="70" zoomScaleSheetLayoutView="100" workbookViewId="0">
      <selection activeCell="M15" sqref="M15:M38"/>
    </sheetView>
  </sheetViews>
  <sheetFormatPr defaultRowHeight="12.75" x14ac:dyDescent="0.2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 x14ac:dyDescent="0.25">
      <c r="B1" s="2056" t="s">
        <v>505</v>
      </c>
      <c r="C1" s="2055"/>
      <c r="D1" s="2055"/>
      <c r="E1" s="2055"/>
      <c r="F1" s="2055"/>
      <c r="J1" s="801" t="s">
        <v>180</v>
      </c>
      <c r="N1" s="2050" t="s">
        <v>27</v>
      </c>
      <c r="O1" s="2050"/>
      <c r="P1" s="2050"/>
      <c r="Q1" s="2050"/>
      <c r="R1" s="1047"/>
      <c r="S1" s="1047"/>
      <c r="T1" s="1047"/>
      <c r="U1" s="1047"/>
      <c r="V1" s="1047"/>
      <c r="W1" s="1047"/>
      <c r="X1" s="1047"/>
      <c r="Y1" s="1047"/>
      <c r="Z1" s="1047"/>
      <c r="AA1" s="1047"/>
      <c r="AB1" s="1047"/>
      <c r="AC1" s="1047"/>
      <c r="AD1" s="1047"/>
      <c r="AE1" s="1047"/>
      <c r="AF1" s="1047"/>
      <c r="AG1" s="1047"/>
    </row>
    <row r="2" spans="1:33" s="687" customFormat="1" ht="10.5" customHeight="1" x14ac:dyDescent="0.2">
      <c r="B2" s="2040" t="s">
        <v>1</v>
      </c>
      <c r="C2" s="2041"/>
      <c r="D2" s="2041"/>
      <c r="E2" s="2041"/>
      <c r="F2" s="2041"/>
      <c r="I2" s="687" t="s">
        <v>28</v>
      </c>
      <c r="N2" s="2040" t="s">
        <v>2</v>
      </c>
      <c r="O2" s="2051"/>
      <c r="P2" s="2051"/>
      <c r="Q2" s="2051"/>
      <c r="R2" s="1047"/>
      <c r="S2" s="1047"/>
      <c r="T2" s="1047"/>
      <c r="U2" s="1047"/>
      <c r="V2" s="1047"/>
      <c r="W2" s="1047"/>
      <c r="X2" s="1047"/>
      <c r="Y2" s="1047"/>
      <c r="Z2" s="1047"/>
      <c r="AA2" s="1047"/>
      <c r="AB2" s="1047"/>
      <c r="AC2" s="1047"/>
      <c r="AD2" s="1047"/>
      <c r="AE2" s="1047"/>
      <c r="AF2" s="1047"/>
      <c r="AG2" s="1047"/>
    </row>
    <row r="3" spans="1:33" s="687" customFormat="1" ht="13.5" customHeight="1" x14ac:dyDescent="0.2">
      <c r="N3" s="687" t="s">
        <v>3</v>
      </c>
      <c r="R3" s="1047"/>
      <c r="S3" s="1047"/>
      <c r="T3" s="1047"/>
      <c r="U3" s="1047"/>
      <c r="V3" s="1047"/>
      <c r="W3" s="1047"/>
      <c r="X3" s="1047"/>
      <c r="Y3" s="1047"/>
      <c r="Z3" s="1047"/>
      <c r="AA3" s="1047"/>
      <c r="AB3" s="1047"/>
      <c r="AC3" s="1047"/>
      <c r="AD3" s="1047"/>
      <c r="AE3" s="1047"/>
      <c r="AF3" s="1047"/>
      <c r="AG3" s="1047"/>
    </row>
    <row r="4" spans="1:33" s="687" customFormat="1" ht="15" customHeight="1" x14ac:dyDescent="0.25">
      <c r="B4" s="2054" t="s">
        <v>4</v>
      </c>
      <c r="C4" s="2055"/>
      <c r="D4" s="691"/>
      <c r="E4" s="1047"/>
      <c r="F4" s="1047"/>
      <c r="G4" s="1047"/>
      <c r="H4" s="1047"/>
      <c r="I4" s="876" t="s">
        <v>5</v>
      </c>
      <c r="J4" s="690"/>
      <c r="K4" s="690"/>
      <c r="L4" s="690"/>
      <c r="O4" s="692" t="s">
        <v>146</v>
      </c>
      <c r="R4" s="1047"/>
      <c r="S4" s="1047"/>
      <c r="T4" s="1047"/>
      <c r="U4" s="1047"/>
      <c r="V4" s="1047"/>
      <c r="W4" s="1047"/>
      <c r="X4" s="1047"/>
      <c r="Y4" s="1047"/>
      <c r="Z4" s="1047"/>
      <c r="AA4" s="1047"/>
      <c r="AB4" s="1047"/>
      <c r="AC4" s="1047"/>
      <c r="AD4" s="1047"/>
      <c r="AE4" s="1047"/>
      <c r="AF4" s="1047"/>
      <c r="AG4" s="1047"/>
    </row>
    <row r="5" spans="1:33" s="687" customFormat="1" ht="9.75" customHeight="1" x14ac:dyDescent="0.2">
      <c r="B5" s="2052" t="s">
        <v>7</v>
      </c>
      <c r="C5" s="2053"/>
      <c r="D5" s="690"/>
      <c r="E5" s="690"/>
      <c r="R5" s="1047"/>
      <c r="S5" s="1047"/>
      <c r="T5" s="1047"/>
      <c r="U5" s="1047"/>
      <c r="V5" s="1047"/>
      <c r="W5" s="1047"/>
      <c r="X5" s="1047"/>
      <c r="Y5" s="1047"/>
      <c r="Z5" s="1047"/>
      <c r="AA5" s="1047"/>
      <c r="AB5" s="1047"/>
      <c r="AC5" s="1047"/>
      <c r="AD5" s="1047"/>
      <c r="AE5" s="1047"/>
      <c r="AF5" s="1047"/>
      <c r="AG5" s="1047"/>
    </row>
    <row r="6" spans="1:33" s="687" customFormat="1" ht="12" customHeight="1" x14ac:dyDescent="0.25">
      <c r="A6" s="2042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47"/>
      <c r="S6" s="1047"/>
      <c r="T6" s="1047"/>
      <c r="U6" s="1047"/>
      <c r="V6" s="1047"/>
      <c r="W6" s="1047"/>
      <c r="X6" s="1047"/>
      <c r="Y6" s="1047"/>
      <c r="Z6" s="1047"/>
      <c r="AA6" s="1047"/>
      <c r="AB6" s="1047"/>
      <c r="AC6" s="1047"/>
      <c r="AD6" s="1047"/>
      <c r="AE6" s="1047"/>
      <c r="AF6" s="1047"/>
      <c r="AG6" s="1047"/>
    </row>
    <row r="7" spans="1:33" s="687" customFormat="1" ht="15.75" x14ac:dyDescent="0.25">
      <c r="A7" s="2043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47"/>
      <c r="S7" s="1047"/>
      <c r="T7" s="1047"/>
      <c r="U7" s="1047"/>
      <c r="V7" s="1047"/>
      <c r="W7" s="1047"/>
      <c r="X7" s="1047"/>
      <c r="Y7" s="1047"/>
      <c r="Z7" s="1047"/>
      <c r="AA7" s="1047"/>
      <c r="AB7" s="1047"/>
      <c r="AC7" s="1047"/>
      <c r="AD7" s="1047"/>
      <c r="AE7" s="1047"/>
      <c r="AF7" s="1047"/>
      <c r="AG7" s="1047"/>
    </row>
    <row r="8" spans="1:33" s="687" customFormat="1" ht="9" customHeight="1" x14ac:dyDescent="0.2">
      <c r="A8" s="1326">
        <v>1629</v>
      </c>
      <c r="B8" s="1326"/>
      <c r="R8" s="1047"/>
      <c r="S8" s="1047"/>
      <c r="T8" s="1047"/>
      <c r="U8" s="1047"/>
      <c r="V8" s="1047"/>
      <c r="W8" s="1047"/>
      <c r="X8" s="1047"/>
      <c r="Y8" s="1047"/>
      <c r="Z8" s="1047"/>
      <c r="AA8" s="1047"/>
      <c r="AB8" s="1047"/>
      <c r="AC8" s="1047"/>
      <c r="AD8" s="1047"/>
      <c r="AE8" s="1047"/>
      <c r="AF8" s="1047"/>
      <c r="AG8" s="1047"/>
    </row>
    <row r="9" spans="1:33" s="687" customFormat="1" x14ac:dyDescent="0.2">
      <c r="A9" s="2037" t="s">
        <v>9</v>
      </c>
      <c r="B9" s="2044" t="s">
        <v>10</v>
      </c>
      <c r="C9" s="2045"/>
      <c r="D9" s="2045"/>
      <c r="E9" s="2045"/>
      <c r="F9" s="2045"/>
      <c r="G9" s="2045"/>
      <c r="H9" s="2045"/>
      <c r="I9" s="2046"/>
      <c r="J9" s="2044" t="s">
        <v>11</v>
      </c>
      <c r="K9" s="2045"/>
      <c r="L9" s="2045"/>
      <c r="M9" s="2045"/>
      <c r="N9" s="2045"/>
      <c r="O9" s="2045"/>
      <c r="P9" s="2045"/>
      <c r="Q9" s="2046"/>
      <c r="R9" s="1047"/>
      <c r="S9" s="1047"/>
      <c r="T9" s="1047"/>
      <c r="U9" s="1047"/>
      <c r="V9" s="1047"/>
      <c r="W9" s="1047"/>
      <c r="X9" s="1047"/>
      <c r="Y9" s="1047"/>
      <c r="Z9" s="1047"/>
      <c r="AA9" s="1047"/>
      <c r="AB9" s="1047"/>
      <c r="AC9" s="1047"/>
      <c r="AD9" s="1047"/>
      <c r="AE9" s="1047"/>
      <c r="AF9" s="1047"/>
      <c r="AG9" s="1047"/>
    </row>
    <row r="10" spans="1:33" s="687" customFormat="1" x14ac:dyDescent="0.2">
      <c r="A10" s="2038"/>
      <c r="B10" s="2035" t="s">
        <v>147</v>
      </c>
      <c r="C10" s="2036"/>
      <c r="D10" s="2036"/>
      <c r="E10" s="2047"/>
      <c r="F10" s="2035"/>
      <c r="G10" s="2048"/>
      <c r="H10" s="2048"/>
      <c r="I10" s="2049"/>
      <c r="J10" s="2035" t="s">
        <v>147</v>
      </c>
      <c r="K10" s="2036"/>
      <c r="L10" s="2036"/>
      <c r="M10" s="2047"/>
      <c r="N10" s="2035"/>
      <c r="O10" s="2036"/>
      <c r="P10" s="2036"/>
      <c r="Q10" s="2047"/>
      <c r="R10" s="1047"/>
      <c r="S10" s="1047"/>
      <c r="T10" s="1047"/>
      <c r="U10" s="1047"/>
      <c r="V10" s="1047"/>
      <c r="W10" s="1047"/>
      <c r="X10" s="1047"/>
      <c r="Y10" s="1047"/>
      <c r="Z10" s="1047"/>
      <c r="AA10" s="1047"/>
      <c r="AB10" s="1047"/>
      <c r="AC10" s="1047"/>
      <c r="AD10" s="1047"/>
      <c r="AE10" s="1047"/>
      <c r="AF10" s="1047"/>
      <c r="AG10" s="1047"/>
    </row>
    <row r="11" spans="1:33" s="687" customFormat="1" x14ac:dyDescent="0.2">
      <c r="A11" s="2038"/>
      <c r="B11" s="2035" t="s">
        <v>14</v>
      </c>
      <c r="C11" s="2036"/>
      <c r="D11" s="691"/>
      <c r="E11" s="689">
        <v>3600</v>
      </c>
      <c r="F11" s="2035" t="s">
        <v>14</v>
      </c>
      <c r="G11" s="2036"/>
      <c r="H11" s="688"/>
      <c r="I11" s="689"/>
      <c r="J11" s="2035" t="s">
        <v>14</v>
      </c>
      <c r="K11" s="2036"/>
      <c r="L11" s="688"/>
      <c r="M11" s="689">
        <f>E11</f>
        <v>3600</v>
      </c>
      <c r="N11" s="2035" t="s">
        <v>14</v>
      </c>
      <c r="O11" s="2036"/>
      <c r="P11" s="688"/>
      <c r="Q11" s="689"/>
      <c r="R11" s="1047"/>
      <c r="S11" s="1047"/>
      <c r="T11" s="1047"/>
      <c r="U11" s="1047"/>
      <c r="V11" s="1047"/>
      <c r="W11" s="1047"/>
      <c r="X11" s="1047"/>
      <c r="Y11" s="1047"/>
      <c r="Z11" s="1047"/>
      <c r="AA11" s="1047"/>
      <c r="AB11" s="1047"/>
      <c r="AC11" s="1047"/>
      <c r="AD11" s="1047"/>
      <c r="AE11" s="1047"/>
      <c r="AF11" s="1047"/>
      <c r="AG11" s="1047"/>
    </row>
    <row r="12" spans="1:33" s="694" customFormat="1" ht="35.25" customHeight="1" x14ac:dyDescent="0.2">
      <c r="A12" s="2039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 x14ac:dyDescent="0.2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 x14ac:dyDescent="0.2">
      <c r="A14" s="697">
        <v>0</v>
      </c>
      <c r="B14" s="1158"/>
      <c r="C14" s="1629"/>
      <c r="D14" s="1629"/>
      <c r="E14" s="1629"/>
      <c r="F14" s="1632"/>
      <c r="G14" s="1629"/>
      <c r="H14" s="1629"/>
      <c r="I14" s="1629"/>
      <c r="J14" s="1633"/>
      <c r="K14" s="1629"/>
      <c r="L14" s="1629"/>
      <c r="M14" s="1629"/>
      <c r="N14" s="1632"/>
      <c r="O14" s="1159"/>
      <c r="P14" s="1159"/>
      <c r="Q14" s="1159"/>
    </row>
    <row r="15" spans="1:33" s="1570" customFormat="1" ht="15" x14ac:dyDescent="0.25">
      <c r="A15" s="1568">
        <v>1</v>
      </c>
      <c r="B15" s="1566"/>
      <c r="C15" s="1629"/>
      <c r="D15" s="1629"/>
      <c r="E15" s="1645">
        <v>669</v>
      </c>
      <c r="F15" s="1661"/>
      <c r="G15" s="1662"/>
      <c r="H15" s="1662"/>
      <c r="I15" s="1662"/>
      <c r="J15" s="1658"/>
      <c r="K15" s="1657"/>
      <c r="L15" s="1662"/>
      <c r="M15" s="1645">
        <v>190</v>
      </c>
      <c r="N15" s="1632"/>
      <c r="O15" s="1569"/>
      <c r="P15" s="1569"/>
      <c r="Q15" s="1569"/>
    </row>
    <row r="16" spans="1:33" s="694" customFormat="1" ht="15" x14ac:dyDescent="0.25">
      <c r="A16" s="697">
        <v>2</v>
      </c>
      <c r="B16" s="1158"/>
      <c r="C16" s="1629"/>
      <c r="D16" s="1629"/>
      <c r="E16" s="1645">
        <v>664</v>
      </c>
      <c r="F16" s="1661"/>
      <c r="G16" s="1662"/>
      <c r="H16" s="1662"/>
      <c r="I16" s="1662"/>
      <c r="J16" s="1658"/>
      <c r="K16" s="1657"/>
      <c r="L16" s="1662"/>
      <c r="M16" s="1645">
        <v>189</v>
      </c>
      <c r="N16" s="1632"/>
      <c r="O16" s="1159"/>
      <c r="P16" s="1159"/>
      <c r="Q16" s="1159"/>
    </row>
    <row r="17" spans="1:17" s="694" customFormat="1" ht="15" x14ac:dyDescent="0.25">
      <c r="A17" s="697">
        <v>3</v>
      </c>
      <c r="B17" s="1158"/>
      <c r="C17" s="1629"/>
      <c r="D17" s="1629"/>
      <c r="E17" s="1645">
        <v>653</v>
      </c>
      <c r="F17" s="1661"/>
      <c r="G17" s="1662"/>
      <c r="H17" s="1662"/>
      <c r="I17" s="1662"/>
      <c r="J17" s="1658"/>
      <c r="K17" s="1657"/>
      <c r="L17" s="1662"/>
      <c r="M17" s="1645">
        <v>189</v>
      </c>
      <c r="N17" s="1632"/>
      <c r="O17" s="1159"/>
      <c r="P17" s="1159"/>
      <c r="Q17" s="1159"/>
    </row>
    <row r="18" spans="1:17" s="694" customFormat="1" ht="15" x14ac:dyDescent="0.25">
      <c r="A18" s="697">
        <v>4</v>
      </c>
      <c r="B18" s="1158"/>
      <c r="C18" s="1629"/>
      <c r="D18" s="1629"/>
      <c r="E18" s="1645">
        <v>660</v>
      </c>
      <c r="F18" s="1661"/>
      <c r="G18" s="1662"/>
      <c r="H18" s="1662"/>
      <c r="I18" s="1662"/>
      <c r="J18" s="1658"/>
      <c r="K18" s="1657"/>
      <c r="L18" s="1662"/>
      <c r="M18" s="1645">
        <v>185</v>
      </c>
      <c r="N18" s="1632"/>
      <c r="O18" s="1159"/>
      <c r="P18" s="1159"/>
      <c r="Q18" s="1159"/>
    </row>
    <row r="19" spans="1:17" s="694" customFormat="1" ht="15" x14ac:dyDescent="0.25">
      <c r="A19" s="697">
        <v>5</v>
      </c>
      <c r="B19" s="1158"/>
      <c r="C19" s="1629"/>
      <c r="D19" s="1629"/>
      <c r="E19" s="1645">
        <v>657</v>
      </c>
      <c r="F19" s="1661"/>
      <c r="G19" s="1662"/>
      <c r="H19" s="1662"/>
      <c r="I19" s="1662"/>
      <c r="J19" s="1658"/>
      <c r="K19" s="1657"/>
      <c r="L19" s="1662"/>
      <c r="M19" s="1645">
        <v>187</v>
      </c>
      <c r="N19" s="1632"/>
      <c r="O19" s="1159"/>
      <c r="P19" s="1159"/>
      <c r="Q19" s="1159"/>
    </row>
    <row r="20" spans="1:17" s="694" customFormat="1" ht="15" x14ac:dyDescent="0.25">
      <c r="A20" s="697">
        <v>6</v>
      </c>
      <c r="B20" s="1158"/>
      <c r="C20" s="1629"/>
      <c r="D20" s="1629"/>
      <c r="E20" s="1645">
        <v>682</v>
      </c>
      <c r="F20" s="1661"/>
      <c r="G20" s="1662"/>
      <c r="H20" s="1662"/>
      <c r="I20" s="1662"/>
      <c r="J20" s="1658"/>
      <c r="K20" s="1657"/>
      <c r="L20" s="1662"/>
      <c r="M20" s="1645">
        <v>189</v>
      </c>
      <c r="N20" s="1632"/>
      <c r="O20" s="1159"/>
      <c r="P20" s="1159"/>
      <c r="Q20" s="1159"/>
    </row>
    <row r="21" spans="1:17" s="694" customFormat="1" ht="15" x14ac:dyDescent="0.25">
      <c r="A21" s="697">
        <v>7</v>
      </c>
      <c r="B21" s="1158"/>
      <c r="C21" s="1629"/>
      <c r="D21" s="1629"/>
      <c r="E21" s="1645">
        <v>736</v>
      </c>
      <c r="F21" s="1661"/>
      <c r="G21" s="1662"/>
      <c r="H21" s="1662"/>
      <c r="I21" s="1662"/>
      <c r="J21" s="1658"/>
      <c r="K21" s="1657"/>
      <c r="L21" s="1662"/>
      <c r="M21" s="1645">
        <v>183</v>
      </c>
      <c r="N21" s="1632"/>
      <c r="O21" s="1159"/>
      <c r="P21" s="1159"/>
      <c r="Q21" s="1159"/>
    </row>
    <row r="22" spans="1:17" s="694" customFormat="1" ht="15" x14ac:dyDescent="0.25">
      <c r="A22" s="697">
        <v>8</v>
      </c>
      <c r="B22" s="1158"/>
      <c r="C22" s="1629"/>
      <c r="D22" s="1629"/>
      <c r="E22" s="1645">
        <v>760</v>
      </c>
      <c r="F22" s="1661"/>
      <c r="G22" s="1662"/>
      <c r="H22" s="1662"/>
      <c r="I22" s="1662"/>
      <c r="J22" s="1658"/>
      <c r="K22" s="1657"/>
      <c r="L22" s="1662"/>
      <c r="M22" s="1645">
        <v>177</v>
      </c>
      <c r="N22" s="1632"/>
      <c r="O22" s="1159"/>
      <c r="P22" s="1159"/>
      <c r="Q22" s="1159"/>
    </row>
    <row r="23" spans="1:17" s="694" customFormat="1" ht="15" x14ac:dyDescent="0.25">
      <c r="A23" s="697">
        <v>9</v>
      </c>
      <c r="B23" s="1158"/>
      <c r="C23" s="1629"/>
      <c r="D23" s="1629"/>
      <c r="E23" s="1645">
        <v>787</v>
      </c>
      <c r="F23" s="1661"/>
      <c r="G23" s="1662"/>
      <c r="H23" s="1662"/>
      <c r="I23" s="1662"/>
      <c r="J23" s="1658"/>
      <c r="K23" s="1657"/>
      <c r="L23" s="1662"/>
      <c r="M23" s="1645">
        <v>181</v>
      </c>
      <c r="N23" s="1632"/>
      <c r="O23" s="1159"/>
      <c r="P23" s="1159"/>
      <c r="Q23" s="1159"/>
    </row>
    <row r="24" spans="1:17" s="694" customFormat="1" ht="15" x14ac:dyDescent="0.25">
      <c r="A24" s="697">
        <v>10</v>
      </c>
      <c r="B24" s="1158"/>
      <c r="C24" s="1629"/>
      <c r="D24" s="1629"/>
      <c r="E24" s="1645">
        <v>788</v>
      </c>
      <c r="F24" s="1661"/>
      <c r="G24" s="1662"/>
      <c r="H24" s="1662"/>
      <c r="I24" s="1662"/>
      <c r="J24" s="1658"/>
      <c r="K24" s="1657"/>
      <c r="L24" s="1662"/>
      <c r="M24" s="1645">
        <v>214</v>
      </c>
      <c r="N24" s="1632"/>
      <c r="O24" s="1159"/>
      <c r="P24" s="1159"/>
      <c r="Q24" s="1159"/>
    </row>
    <row r="25" spans="1:17" s="694" customFormat="1" ht="15" x14ac:dyDescent="0.25">
      <c r="A25" s="697">
        <v>11</v>
      </c>
      <c r="B25" s="1158"/>
      <c r="C25" s="1629"/>
      <c r="D25" s="1629"/>
      <c r="E25" s="1645">
        <v>784</v>
      </c>
      <c r="F25" s="1661"/>
      <c r="G25" s="1662"/>
      <c r="H25" s="1662"/>
      <c r="I25" s="1662"/>
      <c r="J25" s="1658"/>
      <c r="K25" s="1657"/>
      <c r="L25" s="1662"/>
      <c r="M25" s="1645">
        <v>202</v>
      </c>
      <c r="N25" s="1632"/>
      <c r="O25" s="1159"/>
      <c r="P25" s="1159"/>
      <c r="Q25" s="1159"/>
    </row>
    <row r="26" spans="1:17" s="694" customFormat="1" ht="15" x14ac:dyDescent="0.25">
      <c r="A26" s="697">
        <v>12</v>
      </c>
      <c r="B26" s="1158"/>
      <c r="C26" s="1629"/>
      <c r="D26" s="1629"/>
      <c r="E26" s="1645">
        <v>821</v>
      </c>
      <c r="F26" s="1661"/>
      <c r="G26" s="1662"/>
      <c r="H26" s="1662"/>
      <c r="I26" s="1662"/>
      <c r="J26" s="1658"/>
      <c r="K26" s="1657"/>
      <c r="L26" s="1662"/>
      <c r="M26" s="1645">
        <v>203</v>
      </c>
      <c r="N26" s="1632"/>
      <c r="O26" s="1159"/>
      <c r="P26" s="1159"/>
      <c r="Q26" s="1159"/>
    </row>
    <row r="27" spans="1:17" s="694" customFormat="1" ht="15" x14ac:dyDescent="0.25">
      <c r="A27" s="697">
        <v>13</v>
      </c>
      <c r="B27" s="1158"/>
      <c r="C27" s="1629"/>
      <c r="D27" s="1629"/>
      <c r="E27" s="1645">
        <v>827</v>
      </c>
      <c r="F27" s="1661"/>
      <c r="G27" s="1662"/>
      <c r="H27" s="1662"/>
      <c r="I27" s="1662"/>
      <c r="J27" s="1658"/>
      <c r="K27" s="1657"/>
      <c r="L27" s="1662"/>
      <c r="M27" s="1645">
        <v>212</v>
      </c>
      <c r="N27" s="1632"/>
      <c r="O27" s="1159"/>
      <c r="P27" s="1159"/>
      <c r="Q27" s="1159"/>
    </row>
    <row r="28" spans="1:17" s="694" customFormat="1" ht="15" x14ac:dyDescent="0.25">
      <c r="A28" s="697">
        <v>14</v>
      </c>
      <c r="B28" s="1158"/>
      <c r="C28" s="1629"/>
      <c r="D28" s="1629"/>
      <c r="E28" s="1645">
        <v>821</v>
      </c>
      <c r="F28" s="1661"/>
      <c r="G28" s="1662"/>
      <c r="H28" s="1662"/>
      <c r="I28" s="1662"/>
      <c r="J28" s="1658"/>
      <c r="K28" s="1657"/>
      <c r="L28" s="1662"/>
      <c r="M28" s="1645">
        <v>206</v>
      </c>
      <c r="N28" s="1632"/>
      <c r="O28" s="1159"/>
      <c r="P28" s="1159"/>
      <c r="Q28" s="1159"/>
    </row>
    <row r="29" spans="1:17" s="694" customFormat="1" ht="15" x14ac:dyDescent="0.25">
      <c r="A29" s="697">
        <v>15</v>
      </c>
      <c r="B29" s="1158"/>
      <c r="C29" s="1629"/>
      <c r="D29" s="1629"/>
      <c r="E29" s="1645">
        <v>822</v>
      </c>
      <c r="F29" s="1661"/>
      <c r="G29" s="1662"/>
      <c r="H29" s="1662"/>
      <c r="I29" s="1662"/>
      <c r="J29" s="1658"/>
      <c r="K29" s="1657"/>
      <c r="L29" s="1662"/>
      <c r="M29" s="1645">
        <v>220</v>
      </c>
      <c r="N29" s="1632"/>
      <c r="O29" s="1159"/>
      <c r="P29" s="1159"/>
      <c r="Q29" s="1159"/>
    </row>
    <row r="30" spans="1:17" s="694" customFormat="1" ht="15" x14ac:dyDescent="0.25">
      <c r="A30" s="697">
        <v>16</v>
      </c>
      <c r="B30" s="1158"/>
      <c r="C30" s="1629"/>
      <c r="D30" s="1629"/>
      <c r="E30" s="1645">
        <v>899</v>
      </c>
      <c r="F30" s="1661"/>
      <c r="G30" s="1662"/>
      <c r="H30" s="1662"/>
      <c r="I30" s="1662"/>
      <c r="J30" s="1658"/>
      <c r="K30" s="1657"/>
      <c r="L30" s="1662"/>
      <c r="M30" s="1645">
        <v>227</v>
      </c>
      <c r="N30" s="1632"/>
      <c r="O30" s="1159"/>
      <c r="P30" s="1159"/>
      <c r="Q30" s="1159"/>
    </row>
    <row r="31" spans="1:17" s="698" customFormat="1" ht="15" x14ac:dyDescent="0.25">
      <c r="A31" s="697">
        <v>17</v>
      </c>
      <c r="B31" s="1158"/>
      <c r="C31" s="1629"/>
      <c r="D31" s="1629"/>
      <c r="E31" s="1645">
        <v>872</v>
      </c>
      <c r="F31" s="1661"/>
      <c r="G31" s="1662"/>
      <c r="H31" s="1662"/>
      <c r="I31" s="1662"/>
      <c r="J31" s="1658"/>
      <c r="K31" s="1657"/>
      <c r="L31" s="1662"/>
      <c r="M31" s="1645">
        <v>217</v>
      </c>
      <c r="N31" s="1632"/>
      <c r="O31" s="1159"/>
      <c r="P31" s="1159"/>
      <c r="Q31" s="1159"/>
    </row>
    <row r="32" spans="1:17" s="698" customFormat="1" ht="15" x14ac:dyDescent="0.25">
      <c r="A32" s="697">
        <v>18</v>
      </c>
      <c r="B32" s="1158"/>
      <c r="C32" s="1629"/>
      <c r="D32" s="1629"/>
      <c r="E32" s="1645">
        <v>829</v>
      </c>
      <c r="F32" s="1661"/>
      <c r="G32" s="1662"/>
      <c r="H32" s="1662"/>
      <c r="I32" s="1662"/>
      <c r="J32" s="1658"/>
      <c r="K32" s="1657"/>
      <c r="L32" s="1662"/>
      <c r="M32" s="1645">
        <v>223</v>
      </c>
      <c r="N32" s="1632"/>
      <c r="O32" s="1159"/>
      <c r="P32" s="1159"/>
      <c r="Q32" s="1159"/>
    </row>
    <row r="33" spans="1:33" s="698" customFormat="1" ht="15" x14ac:dyDescent="0.25">
      <c r="A33" s="697">
        <v>19</v>
      </c>
      <c r="B33" s="1158"/>
      <c r="C33" s="1629"/>
      <c r="D33" s="1629"/>
      <c r="E33" s="1645">
        <v>784</v>
      </c>
      <c r="F33" s="1661"/>
      <c r="G33" s="1662"/>
      <c r="H33" s="1662"/>
      <c r="I33" s="1662"/>
      <c r="J33" s="1658"/>
      <c r="K33" s="1657"/>
      <c r="L33" s="1662"/>
      <c r="M33" s="1645">
        <v>197</v>
      </c>
      <c r="N33" s="1632"/>
      <c r="O33" s="1159"/>
      <c r="P33" s="1159"/>
      <c r="Q33" s="1159"/>
    </row>
    <row r="34" spans="1:33" s="698" customFormat="1" ht="15" x14ac:dyDescent="0.25">
      <c r="A34" s="697">
        <v>20</v>
      </c>
      <c r="B34" s="1158"/>
      <c r="C34" s="1629"/>
      <c r="D34" s="1629"/>
      <c r="E34" s="1645">
        <v>754</v>
      </c>
      <c r="F34" s="1661"/>
      <c r="G34" s="1662"/>
      <c r="H34" s="1662"/>
      <c r="I34" s="1662"/>
      <c r="J34" s="1658"/>
      <c r="K34" s="1657"/>
      <c r="L34" s="1662"/>
      <c r="M34" s="1645">
        <v>188</v>
      </c>
      <c r="N34" s="1632"/>
      <c r="O34" s="1159"/>
      <c r="P34" s="1159"/>
      <c r="Q34" s="1159"/>
    </row>
    <row r="35" spans="1:33" s="698" customFormat="1" ht="15" x14ac:dyDescent="0.25">
      <c r="A35" s="697">
        <v>21</v>
      </c>
      <c r="B35" s="1158"/>
      <c r="C35" s="1629"/>
      <c r="D35" s="1629"/>
      <c r="E35" s="1645">
        <v>757</v>
      </c>
      <c r="F35" s="1661"/>
      <c r="G35" s="1662"/>
      <c r="H35" s="1662"/>
      <c r="I35" s="1662"/>
      <c r="J35" s="1658"/>
      <c r="K35" s="1657"/>
      <c r="L35" s="1662"/>
      <c r="M35" s="1645">
        <v>192</v>
      </c>
      <c r="N35" s="1632"/>
      <c r="O35" s="1159"/>
      <c r="P35" s="1159"/>
      <c r="Q35" s="1159"/>
    </row>
    <row r="36" spans="1:33" s="698" customFormat="1" ht="15" x14ac:dyDescent="0.25">
      <c r="A36" s="697">
        <v>22</v>
      </c>
      <c r="B36" s="1158"/>
      <c r="C36" s="1629"/>
      <c r="D36" s="1629"/>
      <c r="E36" s="1645">
        <v>746</v>
      </c>
      <c r="F36" s="1661"/>
      <c r="G36" s="1662"/>
      <c r="H36" s="1662"/>
      <c r="I36" s="1662"/>
      <c r="J36" s="1658"/>
      <c r="K36" s="1657"/>
      <c r="L36" s="1662"/>
      <c r="M36" s="1645">
        <v>186</v>
      </c>
      <c r="N36" s="1632"/>
      <c r="O36" s="1159"/>
      <c r="P36" s="1159"/>
      <c r="Q36" s="1159"/>
    </row>
    <row r="37" spans="1:33" s="698" customFormat="1" ht="15" x14ac:dyDescent="0.25">
      <c r="A37" s="697">
        <v>23</v>
      </c>
      <c r="B37" s="1158"/>
      <c r="C37" s="1629"/>
      <c r="D37" s="1629"/>
      <c r="E37" s="1645">
        <v>733</v>
      </c>
      <c r="F37" s="1661"/>
      <c r="G37" s="1662"/>
      <c r="H37" s="1662"/>
      <c r="I37" s="1662"/>
      <c r="J37" s="1658"/>
      <c r="K37" s="1657"/>
      <c r="L37" s="1662"/>
      <c r="M37" s="1645">
        <v>179</v>
      </c>
      <c r="N37" s="1632"/>
      <c r="O37" s="1159"/>
      <c r="P37" s="1159"/>
      <c r="Q37" s="1159"/>
    </row>
    <row r="38" spans="1:33" s="698" customFormat="1" ht="15" x14ac:dyDescent="0.25">
      <c r="A38" s="697">
        <v>24</v>
      </c>
      <c r="B38" s="1158"/>
      <c r="C38" s="1629"/>
      <c r="D38" s="1629"/>
      <c r="E38" s="1645">
        <v>698</v>
      </c>
      <c r="F38" s="1661"/>
      <c r="G38" s="1662"/>
      <c r="H38" s="1662"/>
      <c r="I38" s="1662"/>
      <c r="J38" s="1658"/>
      <c r="K38" s="1657"/>
      <c r="L38" s="1662"/>
      <c r="M38" s="1645">
        <v>182</v>
      </c>
      <c r="N38" s="1632"/>
      <c r="O38" s="1159"/>
      <c r="P38" s="1159"/>
      <c r="Q38" s="1159"/>
    </row>
    <row r="39" spans="1:33" s="698" customFormat="1" x14ac:dyDescent="0.2">
      <c r="A39" s="697" t="s">
        <v>19</v>
      </c>
      <c r="B39" s="1238"/>
      <c r="C39" s="1631"/>
      <c r="D39" s="1631"/>
      <c r="E39" s="1663">
        <f>SUM(E15:E38)</f>
        <v>18203</v>
      </c>
      <c r="F39" s="1664"/>
      <c r="G39" s="1664"/>
      <c r="H39" s="1664"/>
      <c r="I39" s="1663"/>
      <c r="J39" s="1664"/>
      <c r="K39" s="1664"/>
      <c r="L39" s="1664"/>
      <c r="M39" s="1663">
        <f>SUM(M15:M38)</f>
        <v>4718</v>
      </c>
      <c r="N39" s="1631"/>
      <c r="O39" s="1238"/>
      <c r="P39" s="1238"/>
      <c r="Q39" s="1239"/>
    </row>
    <row r="40" spans="1:33" s="687" customFormat="1" ht="12.75" customHeight="1" x14ac:dyDescent="0.2">
      <c r="A40" s="687" t="s">
        <v>20</v>
      </c>
      <c r="R40" s="1047"/>
      <c r="S40" s="1047"/>
      <c r="T40" s="1047"/>
      <c r="U40" s="1047"/>
      <c r="V40" s="1047"/>
      <c r="W40" s="1047"/>
      <c r="X40" s="1047"/>
      <c r="Y40" s="1047"/>
      <c r="Z40" s="1047"/>
      <c r="AA40" s="1047"/>
      <c r="AB40" s="1047"/>
      <c r="AC40" s="1047"/>
      <c r="AD40" s="1047"/>
      <c r="AE40" s="1047"/>
      <c r="AF40" s="1047"/>
      <c r="AG40" s="1047"/>
    </row>
    <row r="41" spans="1:33" s="687" customFormat="1" ht="12.75" customHeight="1" x14ac:dyDescent="0.2">
      <c r="A41" s="687" t="s">
        <v>21</v>
      </c>
      <c r="R41" s="1047"/>
      <c r="S41" s="1047"/>
      <c r="T41" s="1047"/>
      <c r="U41" s="1047"/>
      <c r="V41" s="1047"/>
      <c r="W41" s="1047"/>
      <c r="X41" s="1047"/>
      <c r="Y41" s="1047"/>
      <c r="Z41" s="1047"/>
      <c r="AA41" s="1047"/>
      <c r="AB41" s="1047"/>
      <c r="AC41" s="1047"/>
      <c r="AD41" s="1047"/>
      <c r="AE41" s="1047"/>
      <c r="AF41" s="1047"/>
      <c r="AG41" s="1047"/>
    </row>
    <row r="42" spans="1:33" x14ac:dyDescent="0.2">
      <c r="A42" s="687" t="s">
        <v>22</v>
      </c>
      <c r="R42" s="1048"/>
      <c r="S42" s="1048"/>
      <c r="T42" s="1048"/>
      <c r="U42" s="1048"/>
      <c r="V42" s="1048"/>
      <c r="W42" s="1048"/>
      <c r="X42" s="1048"/>
      <c r="Y42" s="1048"/>
      <c r="Z42" s="1048"/>
      <c r="AA42" s="1048"/>
      <c r="AB42" s="1048"/>
      <c r="AC42" s="1048"/>
      <c r="AD42" s="1048"/>
      <c r="AE42" s="1048"/>
      <c r="AF42" s="1048"/>
      <c r="AG42" s="1048"/>
    </row>
    <row r="43" spans="1:33" x14ac:dyDescent="0.2">
      <c r="A43" s="687" t="s">
        <v>23</v>
      </c>
      <c r="K43" s="687" t="s">
        <v>529</v>
      </c>
      <c r="L43" s="687"/>
      <c r="M43" s="687"/>
      <c r="N43" s="687"/>
      <c r="O43" s="687"/>
      <c r="P43" s="687"/>
      <c r="Q43" s="687"/>
      <c r="R43" s="1048"/>
      <c r="S43" s="1048"/>
      <c r="T43" s="1048"/>
      <c r="U43" s="1048"/>
      <c r="V43" s="1048"/>
      <c r="W43" s="1048"/>
      <c r="X43" s="1048"/>
      <c r="Y43" s="1048"/>
      <c r="Z43" s="1048"/>
      <c r="AA43" s="1048"/>
      <c r="AB43" s="1048"/>
      <c r="AC43" s="1048"/>
      <c r="AD43" s="1048"/>
      <c r="AE43" s="1048"/>
      <c r="AF43" s="1048"/>
      <c r="AG43" s="1048"/>
    </row>
    <row r="44" spans="1:33" x14ac:dyDescent="0.2">
      <c r="R44" s="1048"/>
      <c r="S44" s="1048"/>
      <c r="T44" s="1048"/>
      <c r="U44" s="1048"/>
      <c r="V44" s="1048"/>
      <c r="W44" s="1048"/>
      <c r="X44" s="1048"/>
      <c r="Y44" s="1048"/>
      <c r="Z44" s="1048"/>
      <c r="AA44" s="1048"/>
      <c r="AB44" s="1048"/>
      <c r="AC44" s="1048"/>
      <c r="AD44" s="1048"/>
      <c r="AE44" s="1048"/>
      <c r="AF44" s="1048"/>
      <c r="AG44" s="104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3"/>
  </sheetPr>
  <dimension ref="A1:AG44"/>
  <sheetViews>
    <sheetView zoomScale="85" zoomScaleNormal="85" workbookViewId="0">
      <selection activeCell="S51" sqref="S51"/>
    </sheetView>
  </sheetViews>
  <sheetFormatPr defaultRowHeight="12.75" x14ac:dyDescent="0.2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 x14ac:dyDescent="0.25">
      <c r="B1" s="2073" t="s">
        <v>505</v>
      </c>
      <c r="C1" s="2055"/>
      <c r="D1" s="2055"/>
      <c r="E1" s="2055"/>
      <c r="F1" s="2055"/>
      <c r="J1" s="801" t="s">
        <v>180</v>
      </c>
      <c r="N1" s="2067" t="s">
        <v>27</v>
      </c>
      <c r="O1" s="2067"/>
      <c r="P1" s="2067"/>
      <c r="Q1" s="2067"/>
      <c r="R1" s="1045"/>
      <c r="S1" s="1045"/>
      <c r="T1" s="1045"/>
      <c r="U1" s="1045"/>
      <c r="V1" s="1045"/>
      <c r="W1" s="1045"/>
      <c r="X1" s="1045"/>
      <c r="Y1" s="1045"/>
      <c r="Z1" s="1045"/>
      <c r="AA1" s="1045"/>
      <c r="AB1" s="1045"/>
      <c r="AC1" s="1045"/>
      <c r="AD1" s="1045"/>
      <c r="AE1" s="1045"/>
      <c r="AF1" s="1045"/>
      <c r="AG1" s="1045"/>
    </row>
    <row r="2" spans="1:33" s="28" customFormat="1" ht="10.5" customHeight="1" x14ac:dyDescent="0.2">
      <c r="B2" s="2068" t="s">
        <v>1</v>
      </c>
      <c r="C2" s="2041"/>
      <c r="D2" s="2041"/>
      <c r="E2" s="2041"/>
      <c r="F2" s="2041"/>
      <c r="I2" s="28" t="s">
        <v>28</v>
      </c>
      <c r="N2" s="2068" t="s">
        <v>2</v>
      </c>
      <c r="O2" s="2069"/>
      <c r="P2" s="2069"/>
      <c r="Q2" s="2069"/>
      <c r="R2" s="1045"/>
      <c r="S2" s="1045"/>
      <c r="T2" s="1045"/>
      <c r="U2" s="1045"/>
      <c r="V2" s="1045"/>
      <c r="W2" s="1045"/>
      <c r="X2" s="1045"/>
      <c r="Y2" s="1045"/>
      <c r="Z2" s="1045"/>
      <c r="AA2" s="1045"/>
      <c r="AB2" s="1045"/>
      <c r="AC2" s="1045"/>
      <c r="AD2" s="1045"/>
      <c r="AE2" s="1045"/>
      <c r="AF2" s="1045"/>
      <c r="AG2" s="1045"/>
    </row>
    <row r="3" spans="1:33" s="28" customFormat="1" ht="13.5" customHeight="1" x14ac:dyDescent="0.2">
      <c r="N3" s="28" t="s">
        <v>3</v>
      </c>
      <c r="R3" s="1045"/>
      <c r="S3" s="1045"/>
      <c r="T3" s="1045"/>
      <c r="U3" s="1045"/>
      <c r="V3" s="1045"/>
      <c r="W3" s="1045"/>
      <c r="X3" s="1045"/>
      <c r="Y3" s="1045"/>
      <c r="Z3" s="1045"/>
      <c r="AA3" s="1045"/>
      <c r="AB3" s="1045"/>
      <c r="AC3" s="1045"/>
      <c r="AD3" s="1045"/>
      <c r="AE3" s="1045"/>
      <c r="AF3" s="1045"/>
      <c r="AG3" s="1045"/>
    </row>
    <row r="4" spans="1:33" s="28" customFormat="1" ht="15" customHeight="1" x14ac:dyDescent="0.25">
      <c r="B4" s="2072" t="s">
        <v>4</v>
      </c>
      <c r="C4" s="2055"/>
      <c r="D4" s="30"/>
      <c r="E4" s="1045"/>
      <c r="F4" s="1045"/>
      <c r="G4" s="1045"/>
      <c r="H4" s="1045"/>
      <c r="I4" s="870" t="s">
        <v>5</v>
      </c>
      <c r="J4" s="29"/>
      <c r="K4" s="29"/>
      <c r="L4" s="29"/>
      <c r="O4" s="31" t="s">
        <v>182</v>
      </c>
      <c r="R4" s="1045"/>
      <c r="S4" s="1045"/>
      <c r="T4" s="1045"/>
      <c r="U4" s="1045"/>
      <c r="V4" s="1045"/>
      <c r="W4" s="1045"/>
      <c r="X4" s="1045"/>
      <c r="Y4" s="1045"/>
      <c r="Z4" s="1045"/>
      <c r="AA4" s="1045"/>
      <c r="AB4" s="1045"/>
      <c r="AC4" s="1045"/>
      <c r="AD4" s="1045"/>
      <c r="AE4" s="1045"/>
      <c r="AF4" s="1045"/>
      <c r="AG4" s="1045"/>
    </row>
    <row r="5" spans="1:33" s="28" customFormat="1" ht="9.75" customHeight="1" x14ac:dyDescent="0.2">
      <c r="B5" s="2063" t="s">
        <v>7</v>
      </c>
      <c r="C5" s="2053"/>
      <c r="D5" s="29"/>
      <c r="E5" s="29"/>
      <c r="R5" s="1045"/>
      <c r="S5" s="1045"/>
      <c r="T5" s="1045"/>
      <c r="U5" s="1045"/>
      <c r="V5" s="1045"/>
      <c r="W5" s="1045"/>
      <c r="X5" s="1045"/>
      <c r="Y5" s="1045"/>
      <c r="Z5" s="1045"/>
      <c r="AA5" s="1045"/>
      <c r="AB5" s="1045"/>
      <c r="AC5" s="1045"/>
      <c r="AD5" s="1045"/>
      <c r="AE5" s="1045"/>
      <c r="AF5" s="1045"/>
      <c r="AG5" s="1045"/>
    </row>
    <row r="6" spans="1:33" s="28" customFormat="1" ht="12" customHeight="1" x14ac:dyDescent="0.25">
      <c r="A6" s="2070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45"/>
      <c r="S6" s="1045"/>
      <c r="T6" s="1045"/>
      <c r="U6" s="1045"/>
      <c r="V6" s="1045"/>
      <c r="W6" s="1045"/>
      <c r="X6" s="1045"/>
      <c r="Y6" s="1045"/>
      <c r="Z6" s="1045"/>
      <c r="AA6" s="1045"/>
      <c r="AB6" s="1045"/>
      <c r="AC6" s="1045"/>
      <c r="AD6" s="1045"/>
      <c r="AE6" s="1045"/>
      <c r="AF6" s="1045"/>
      <c r="AG6" s="1045"/>
    </row>
    <row r="7" spans="1:33" s="28" customFormat="1" ht="15.75" x14ac:dyDescent="0.25">
      <c r="A7" s="2071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45"/>
      <c r="S7" s="1045"/>
      <c r="T7" s="1045"/>
      <c r="U7" s="1045"/>
      <c r="V7" s="1045"/>
      <c r="W7" s="1045"/>
      <c r="X7" s="1045"/>
      <c r="Y7" s="1045"/>
      <c r="Z7" s="1045"/>
      <c r="AA7" s="1045"/>
      <c r="AB7" s="1045"/>
      <c r="AC7" s="1045"/>
      <c r="AD7" s="1045"/>
      <c r="AE7" s="1045"/>
      <c r="AF7" s="1045"/>
      <c r="AG7" s="1045"/>
    </row>
    <row r="8" spans="1:33" s="28" customFormat="1" ht="9" customHeight="1" x14ac:dyDescent="0.2">
      <c r="A8" s="1325">
        <v>1630</v>
      </c>
      <c r="B8" s="1325">
        <v>1628</v>
      </c>
      <c r="R8" s="1045"/>
      <c r="S8" s="1045"/>
      <c r="T8" s="1045"/>
      <c r="U8" s="1045"/>
      <c r="V8" s="1045"/>
      <c r="W8" s="1045"/>
      <c r="X8" s="1045"/>
      <c r="Y8" s="1045"/>
      <c r="Z8" s="1045"/>
      <c r="AA8" s="1045"/>
      <c r="AB8" s="1045"/>
      <c r="AC8" s="1045"/>
      <c r="AD8" s="1045"/>
      <c r="AE8" s="1045"/>
      <c r="AF8" s="1045"/>
      <c r="AG8" s="1045"/>
    </row>
    <row r="9" spans="1:33" s="28" customFormat="1" x14ac:dyDescent="0.2">
      <c r="A9" s="2057" t="s">
        <v>9</v>
      </c>
      <c r="B9" s="2064" t="s">
        <v>10</v>
      </c>
      <c r="C9" s="2065"/>
      <c r="D9" s="2065"/>
      <c r="E9" s="2065"/>
      <c r="F9" s="2065"/>
      <c r="G9" s="2065"/>
      <c r="H9" s="2065"/>
      <c r="I9" s="2066"/>
      <c r="J9" s="2064" t="s">
        <v>11</v>
      </c>
      <c r="K9" s="2065"/>
      <c r="L9" s="2065"/>
      <c r="M9" s="2065"/>
      <c r="N9" s="2065"/>
      <c r="O9" s="2065"/>
      <c r="P9" s="2065"/>
      <c r="Q9" s="2066"/>
      <c r="R9" s="1045"/>
      <c r="S9" s="1045"/>
      <c r="T9" s="1045"/>
      <c r="U9" s="1045"/>
      <c r="V9" s="1045"/>
      <c r="W9" s="1045"/>
      <c r="X9" s="1045"/>
      <c r="Y9" s="1045"/>
      <c r="Z9" s="1045"/>
      <c r="AA9" s="1045"/>
      <c r="AB9" s="1045"/>
      <c r="AC9" s="1045"/>
      <c r="AD9" s="1045"/>
      <c r="AE9" s="1045"/>
      <c r="AF9" s="1045"/>
      <c r="AG9" s="1045"/>
    </row>
    <row r="10" spans="1:33" s="28" customFormat="1" x14ac:dyDescent="0.2">
      <c r="A10" s="2058"/>
      <c r="B10" s="2060" t="s">
        <v>29</v>
      </c>
      <c r="C10" s="2061"/>
      <c r="D10" s="2061"/>
      <c r="E10" s="2062"/>
      <c r="F10" s="2060" t="s">
        <v>30</v>
      </c>
      <c r="G10" s="2048"/>
      <c r="H10" s="2048"/>
      <c r="I10" s="2049"/>
      <c r="J10" s="2060" t="s">
        <v>29</v>
      </c>
      <c r="K10" s="2061"/>
      <c r="L10" s="2061"/>
      <c r="M10" s="2062"/>
      <c r="N10" s="2060" t="s">
        <v>30</v>
      </c>
      <c r="O10" s="2061"/>
      <c r="P10" s="2061"/>
      <c r="Q10" s="2062"/>
      <c r="R10" s="1045"/>
      <c r="S10" s="1045"/>
      <c r="T10" s="1045"/>
      <c r="U10" s="1045"/>
      <c r="V10" s="1045"/>
      <c r="W10" s="1045"/>
      <c r="X10" s="1045"/>
      <c r="Y10" s="1045"/>
      <c r="Z10" s="1045"/>
      <c r="AA10" s="1045"/>
      <c r="AB10" s="1045"/>
      <c r="AC10" s="1045"/>
      <c r="AD10" s="1045"/>
      <c r="AE10" s="1045"/>
      <c r="AF10" s="1045"/>
      <c r="AG10" s="1045"/>
    </row>
    <row r="11" spans="1:33" s="28" customFormat="1" x14ac:dyDescent="0.2">
      <c r="A11" s="2058"/>
      <c r="B11" s="2060" t="s">
        <v>14</v>
      </c>
      <c r="C11" s="2061"/>
      <c r="E11" s="33">
        <v>3600</v>
      </c>
      <c r="F11" s="2060" t="s">
        <v>14</v>
      </c>
      <c r="G11" s="2061"/>
      <c r="H11" s="32"/>
      <c r="I11" s="33">
        <v>2400</v>
      </c>
      <c r="J11" s="2060" t="s">
        <v>14</v>
      </c>
      <c r="K11" s="2061"/>
      <c r="L11" s="32"/>
      <c r="M11" s="33">
        <f>E11</f>
        <v>3600</v>
      </c>
      <c r="N11" s="2060" t="s">
        <v>14</v>
      </c>
      <c r="O11" s="2061"/>
      <c r="P11" s="32"/>
      <c r="Q11" s="33">
        <f>I11</f>
        <v>2400</v>
      </c>
      <c r="R11" s="1045"/>
      <c r="S11" s="1045"/>
      <c r="T11" s="1045"/>
      <c r="U11" s="1045"/>
      <c r="V11" s="1045"/>
      <c r="W11" s="1045"/>
      <c r="X11" s="1045"/>
      <c r="Y11" s="1045"/>
      <c r="Z11" s="1045"/>
      <c r="AA11" s="1045"/>
      <c r="AB11" s="1045"/>
      <c r="AC11" s="1045"/>
      <c r="AD11" s="1045"/>
      <c r="AE11" s="1045"/>
      <c r="AF11" s="1045"/>
      <c r="AG11" s="1045"/>
    </row>
    <row r="12" spans="1:33" s="35" customFormat="1" ht="35.25" customHeight="1" x14ac:dyDescent="0.2">
      <c r="A12" s="2059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 x14ac:dyDescent="0.2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 x14ac:dyDescent="0.2">
      <c r="A14" s="38">
        <v>0</v>
      </c>
      <c r="B14" s="1158"/>
      <c r="C14" s="1630"/>
      <c r="D14" s="1630"/>
      <c r="E14" s="1630"/>
      <c r="F14" s="1627"/>
      <c r="G14" s="1630"/>
      <c r="H14" s="1630"/>
      <c r="I14" s="1630"/>
      <c r="J14" s="1633"/>
      <c r="K14" s="1630"/>
      <c r="L14" s="1630"/>
      <c r="M14" s="1630"/>
      <c r="N14" s="1627"/>
      <c r="O14" s="1630"/>
      <c r="P14" s="1630"/>
      <c r="Q14" s="1630"/>
    </row>
    <row r="15" spans="1:33" s="1567" customFormat="1" ht="15" x14ac:dyDescent="0.25">
      <c r="A15" s="1565">
        <v>1</v>
      </c>
      <c r="B15" s="1566"/>
      <c r="C15" s="1630"/>
      <c r="D15" s="1630"/>
      <c r="E15" s="1567">
        <v>237</v>
      </c>
      <c r="F15" s="1648"/>
      <c r="G15" s="1657"/>
      <c r="H15" s="1657"/>
      <c r="I15" s="1645">
        <v>301</v>
      </c>
      <c r="J15" s="1658"/>
      <c r="K15" s="1657"/>
      <c r="L15" s="1657"/>
      <c r="M15" s="1645">
        <v>116</v>
      </c>
      <c r="N15" s="1648"/>
      <c r="O15" s="1657"/>
      <c r="P15" s="1657"/>
      <c r="Q15" s="1645">
        <v>81</v>
      </c>
    </row>
    <row r="16" spans="1:33" s="35" customFormat="1" ht="15" x14ac:dyDescent="0.25">
      <c r="A16" s="38">
        <v>2</v>
      </c>
      <c r="B16" s="1158"/>
      <c r="C16" s="1630"/>
      <c r="D16" s="1630"/>
      <c r="E16" s="1645">
        <v>236</v>
      </c>
      <c r="F16" s="1648"/>
      <c r="G16" s="1657"/>
      <c r="H16" s="1657"/>
      <c r="I16" s="1645">
        <v>297</v>
      </c>
      <c r="J16" s="1658"/>
      <c r="K16" s="1657"/>
      <c r="L16" s="1657"/>
      <c r="M16" s="1645">
        <v>117</v>
      </c>
      <c r="N16" s="1648"/>
      <c r="O16" s="1657"/>
      <c r="P16" s="1657"/>
      <c r="Q16" s="1645">
        <v>81</v>
      </c>
    </row>
    <row r="17" spans="1:17" s="35" customFormat="1" ht="15" x14ac:dyDescent="0.25">
      <c r="A17" s="38">
        <v>3</v>
      </c>
      <c r="B17" s="1158"/>
      <c r="C17" s="1630"/>
      <c r="D17" s="1630"/>
      <c r="E17" s="1645">
        <v>231</v>
      </c>
      <c r="F17" s="1648"/>
      <c r="G17" s="1657"/>
      <c r="H17" s="1657"/>
      <c r="I17" s="1645">
        <v>287</v>
      </c>
      <c r="J17" s="1658"/>
      <c r="K17" s="1657"/>
      <c r="L17" s="1657"/>
      <c r="M17" s="1645">
        <v>117</v>
      </c>
      <c r="N17" s="1648"/>
      <c r="O17" s="1657"/>
      <c r="P17" s="1657"/>
      <c r="Q17" s="1645">
        <v>81</v>
      </c>
    </row>
    <row r="18" spans="1:17" s="35" customFormat="1" ht="15" x14ac:dyDescent="0.25">
      <c r="A18" s="38">
        <v>4</v>
      </c>
      <c r="B18" s="1158"/>
      <c r="C18" s="1630"/>
      <c r="D18" s="1630"/>
      <c r="E18" s="1645">
        <v>215</v>
      </c>
      <c r="F18" s="1648"/>
      <c r="G18" s="1657"/>
      <c r="H18" s="1657"/>
      <c r="I18" s="1645">
        <v>281</v>
      </c>
      <c r="J18" s="1658"/>
      <c r="K18" s="1657"/>
      <c r="L18" s="1657"/>
      <c r="M18" s="1645">
        <v>110</v>
      </c>
      <c r="N18" s="1648"/>
      <c r="O18" s="1657"/>
      <c r="P18" s="1657"/>
      <c r="Q18" s="1645">
        <v>80</v>
      </c>
    </row>
    <row r="19" spans="1:17" s="35" customFormat="1" ht="15" x14ac:dyDescent="0.25">
      <c r="A19" s="38">
        <v>5</v>
      </c>
      <c r="B19" s="1158"/>
      <c r="C19" s="1630"/>
      <c r="D19" s="1630"/>
      <c r="E19" s="1645">
        <v>224</v>
      </c>
      <c r="F19" s="1648"/>
      <c r="G19" s="1657"/>
      <c r="H19" s="1657"/>
      <c r="I19" s="1645">
        <v>295</v>
      </c>
      <c r="J19" s="1658"/>
      <c r="K19" s="1657"/>
      <c r="L19" s="1657"/>
      <c r="M19" s="1645">
        <v>114</v>
      </c>
      <c r="N19" s="1648"/>
      <c r="O19" s="1657"/>
      <c r="P19" s="1657"/>
      <c r="Q19" s="1645">
        <v>80</v>
      </c>
    </row>
    <row r="20" spans="1:17" s="35" customFormat="1" ht="15" x14ac:dyDescent="0.25">
      <c r="A20" s="38">
        <v>6</v>
      </c>
      <c r="B20" s="1158"/>
      <c r="C20" s="1630"/>
      <c r="D20" s="1630"/>
      <c r="E20" s="1645">
        <v>228</v>
      </c>
      <c r="F20" s="1648"/>
      <c r="G20" s="1657"/>
      <c r="H20" s="1657"/>
      <c r="I20" s="1645">
        <v>302</v>
      </c>
      <c r="J20" s="1658"/>
      <c r="K20" s="1657"/>
      <c r="L20" s="1657"/>
      <c r="M20" s="1645">
        <v>115</v>
      </c>
      <c r="N20" s="1648"/>
      <c r="O20" s="1657"/>
      <c r="P20" s="1657"/>
      <c r="Q20" s="1645">
        <v>80</v>
      </c>
    </row>
    <row r="21" spans="1:17" s="35" customFormat="1" ht="15" x14ac:dyDescent="0.25">
      <c r="A21" s="38">
        <v>7</v>
      </c>
      <c r="B21" s="1158"/>
      <c r="C21" s="1630"/>
      <c r="D21" s="1630"/>
      <c r="E21" s="1645">
        <v>206</v>
      </c>
      <c r="F21" s="1648"/>
      <c r="G21" s="1657"/>
      <c r="H21" s="1657"/>
      <c r="I21" s="1645">
        <v>325</v>
      </c>
      <c r="J21" s="1658"/>
      <c r="K21" s="1657"/>
      <c r="L21" s="1657"/>
      <c r="M21" s="1645">
        <v>91</v>
      </c>
      <c r="N21" s="1648"/>
      <c r="O21" s="1657"/>
      <c r="P21" s="1657"/>
      <c r="Q21" s="1645">
        <v>81</v>
      </c>
    </row>
    <row r="22" spans="1:17" s="35" customFormat="1" ht="15" x14ac:dyDescent="0.25">
      <c r="A22" s="38">
        <v>8</v>
      </c>
      <c r="B22" s="1158"/>
      <c r="C22" s="1630"/>
      <c r="D22" s="1630"/>
      <c r="E22" s="1645">
        <v>157</v>
      </c>
      <c r="F22" s="1648"/>
      <c r="G22" s="1657"/>
      <c r="H22" s="1657"/>
      <c r="I22" s="1645">
        <v>347</v>
      </c>
      <c r="J22" s="1658"/>
      <c r="K22" s="1657"/>
      <c r="L22" s="1657"/>
      <c r="M22" s="1645">
        <v>46</v>
      </c>
      <c r="N22" s="1648"/>
      <c r="O22" s="1657"/>
      <c r="P22" s="1657"/>
      <c r="Q22" s="1645">
        <v>83</v>
      </c>
    </row>
    <row r="23" spans="1:17" s="35" customFormat="1" ht="15" x14ac:dyDescent="0.25">
      <c r="A23" s="38">
        <v>9</v>
      </c>
      <c r="B23" s="1158"/>
      <c r="C23" s="1630"/>
      <c r="D23" s="1630"/>
      <c r="E23" s="1645">
        <v>233</v>
      </c>
      <c r="F23" s="1648"/>
      <c r="G23" s="1657"/>
      <c r="H23" s="1657"/>
      <c r="I23" s="1645">
        <v>356</v>
      </c>
      <c r="J23" s="1658"/>
      <c r="K23" s="1657"/>
      <c r="L23" s="1657"/>
      <c r="M23" s="1645">
        <v>97</v>
      </c>
      <c r="N23" s="1648"/>
      <c r="O23" s="1657"/>
      <c r="P23" s="1657"/>
      <c r="Q23" s="1645">
        <v>81</v>
      </c>
    </row>
    <row r="24" spans="1:17" s="35" customFormat="1" ht="15" x14ac:dyDescent="0.25">
      <c r="A24" s="38">
        <v>10</v>
      </c>
      <c r="B24" s="1158"/>
      <c r="C24" s="1630"/>
      <c r="D24" s="1630"/>
      <c r="E24" s="1645">
        <v>328</v>
      </c>
      <c r="F24" s="1648"/>
      <c r="G24" s="1657"/>
      <c r="H24" s="1657"/>
      <c r="I24" s="1645">
        <v>358</v>
      </c>
      <c r="J24" s="1658"/>
      <c r="K24" s="1657"/>
      <c r="L24" s="1657"/>
      <c r="M24" s="1645">
        <v>182</v>
      </c>
      <c r="N24" s="1648"/>
      <c r="O24" s="1657"/>
      <c r="P24" s="1657"/>
      <c r="Q24" s="1645">
        <v>80</v>
      </c>
    </row>
    <row r="25" spans="1:17" s="35" customFormat="1" ht="15" x14ac:dyDescent="0.25">
      <c r="A25" s="38">
        <v>11</v>
      </c>
      <c r="B25" s="1158"/>
      <c r="C25" s="1630"/>
      <c r="D25" s="1630"/>
      <c r="E25" s="1645">
        <v>375</v>
      </c>
      <c r="F25" s="1648"/>
      <c r="G25" s="1657"/>
      <c r="H25" s="1657"/>
      <c r="I25" s="1645">
        <v>342</v>
      </c>
      <c r="J25" s="1658"/>
      <c r="K25" s="1657"/>
      <c r="L25" s="1657"/>
      <c r="M25" s="1645">
        <v>191</v>
      </c>
      <c r="N25" s="1648"/>
      <c r="O25" s="1657"/>
      <c r="P25" s="1657"/>
      <c r="Q25" s="1645">
        <v>80</v>
      </c>
    </row>
    <row r="26" spans="1:17" s="35" customFormat="1" ht="15" x14ac:dyDescent="0.25">
      <c r="A26" s="38">
        <v>12</v>
      </c>
      <c r="B26" s="1158"/>
      <c r="C26" s="1630"/>
      <c r="D26" s="1630"/>
      <c r="E26" s="1645">
        <v>377</v>
      </c>
      <c r="F26" s="1648"/>
      <c r="G26" s="1657"/>
      <c r="H26" s="1657"/>
      <c r="I26" s="1645">
        <v>306</v>
      </c>
      <c r="J26" s="1658"/>
      <c r="K26" s="1657"/>
      <c r="L26" s="1657"/>
      <c r="M26" s="1645">
        <v>195</v>
      </c>
      <c r="N26" s="1648"/>
      <c r="O26" s="1657"/>
      <c r="P26" s="1657"/>
      <c r="Q26" s="1645">
        <v>80</v>
      </c>
    </row>
    <row r="27" spans="1:17" s="35" customFormat="1" ht="15" x14ac:dyDescent="0.25">
      <c r="A27" s="38">
        <v>13</v>
      </c>
      <c r="B27" s="1158"/>
      <c r="C27" s="1630"/>
      <c r="D27" s="1630"/>
      <c r="E27" s="1645">
        <v>311</v>
      </c>
      <c r="F27" s="1648"/>
      <c r="G27" s="1657"/>
      <c r="H27" s="1657"/>
      <c r="I27" s="1645">
        <v>302</v>
      </c>
      <c r="J27" s="1658"/>
      <c r="K27" s="1657"/>
      <c r="L27" s="1657"/>
      <c r="M27" s="1645">
        <v>138</v>
      </c>
      <c r="N27" s="1648"/>
      <c r="O27" s="1657"/>
      <c r="P27" s="1657"/>
      <c r="Q27" s="1645">
        <v>84</v>
      </c>
    </row>
    <row r="28" spans="1:17" s="35" customFormat="1" ht="15" x14ac:dyDescent="0.25">
      <c r="A28" s="38">
        <v>14</v>
      </c>
      <c r="B28" s="1158"/>
      <c r="C28" s="1630"/>
      <c r="D28" s="1630"/>
      <c r="E28" s="1645">
        <v>379</v>
      </c>
      <c r="F28" s="1648"/>
      <c r="G28" s="1657"/>
      <c r="H28" s="1657"/>
      <c r="I28" s="1645">
        <v>311</v>
      </c>
      <c r="J28" s="1658"/>
      <c r="K28" s="1657"/>
      <c r="L28" s="1657"/>
      <c r="M28" s="1645">
        <v>192</v>
      </c>
      <c r="N28" s="1648"/>
      <c r="O28" s="1657"/>
      <c r="P28" s="1657"/>
      <c r="Q28" s="1645">
        <v>75</v>
      </c>
    </row>
    <row r="29" spans="1:17" s="35" customFormat="1" ht="15" x14ac:dyDescent="0.25">
      <c r="A29" s="38">
        <v>15</v>
      </c>
      <c r="B29" s="1158"/>
      <c r="C29" s="1630"/>
      <c r="D29" s="1630"/>
      <c r="E29" s="1645">
        <v>372</v>
      </c>
      <c r="F29" s="1648"/>
      <c r="G29" s="1657"/>
      <c r="H29" s="1657"/>
      <c r="I29" s="1645">
        <v>321</v>
      </c>
      <c r="J29" s="1658"/>
      <c r="K29" s="1657"/>
      <c r="L29" s="1657"/>
      <c r="M29" s="1645">
        <v>182</v>
      </c>
      <c r="N29" s="1648"/>
      <c r="O29" s="1657"/>
      <c r="P29" s="1657"/>
      <c r="Q29" s="1645">
        <v>77</v>
      </c>
    </row>
    <row r="30" spans="1:17" s="35" customFormat="1" ht="15" x14ac:dyDescent="0.25">
      <c r="A30" s="38">
        <v>16</v>
      </c>
      <c r="B30" s="1158"/>
      <c r="C30" s="1630"/>
      <c r="D30" s="1630"/>
      <c r="E30" s="1645">
        <v>381</v>
      </c>
      <c r="F30" s="1648"/>
      <c r="G30" s="1657"/>
      <c r="H30" s="1657"/>
      <c r="I30" s="1645">
        <v>333</v>
      </c>
      <c r="J30" s="1658"/>
      <c r="K30" s="1657"/>
      <c r="L30" s="1657"/>
      <c r="M30" s="1645">
        <v>191</v>
      </c>
      <c r="N30" s="1648"/>
      <c r="O30" s="1657"/>
      <c r="P30" s="1657"/>
      <c r="Q30" s="1645">
        <v>82</v>
      </c>
    </row>
    <row r="31" spans="1:17" s="39" customFormat="1" ht="15" x14ac:dyDescent="0.25">
      <c r="A31" s="38">
        <v>17</v>
      </c>
      <c r="B31" s="1158"/>
      <c r="C31" s="1630"/>
      <c r="D31" s="1630"/>
      <c r="E31" s="1645">
        <v>339</v>
      </c>
      <c r="F31" s="1648"/>
      <c r="G31" s="1657"/>
      <c r="H31" s="1657"/>
      <c r="I31" s="1645">
        <v>358</v>
      </c>
      <c r="J31" s="1658"/>
      <c r="K31" s="1657"/>
      <c r="L31" s="1657"/>
      <c r="M31" s="1645">
        <v>161</v>
      </c>
      <c r="N31" s="1648"/>
      <c r="O31" s="1657"/>
      <c r="P31" s="1657"/>
      <c r="Q31" s="1645">
        <v>91</v>
      </c>
    </row>
    <row r="32" spans="1:17" s="39" customFormat="1" ht="15" x14ac:dyDescent="0.25">
      <c r="A32" s="38">
        <v>18</v>
      </c>
      <c r="B32" s="1158"/>
      <c r="C32" s="1630"/>
      <c r="D32" s="1630"/>
      <c r="E32" s="1645">
        <v>307</v>
      </c>
      <c r="F32" s="1648"/>
      <c r="G32" s="1657"/>
      <c r="H32" s="1657"/>
      <c r="I32" s="1645">
        <v>347</v>
      </c>
      <c r="J32" s="1658"/>
      <c r="K32" s="1657"/>
      <c r="L32" s="1657"/>
      <c r="M32" s="1645">
        <v>132</v>
      </c>
      <c r="N32" s="1648"/>
      <c r="O32" s="1657"/>
      <c r="P32" s="1657"/>
      <c r="Q32" s="1645">
        <v>85</v>
      </c>
    </row>
    <row r="33" spans="1:33" s="39" customFormat="1" ht="15" x14ac:dyDescent="0.25">
      <c r="A33" s="38">
        <v>19</v>
      </c>
      <c r="B33" s="1158"/>
      <c r="C33" s="1630"/>
      <c r="D33" s="1630"/>
      <c r="E33" s="1645">
        <v>265</v>
      </c>
      <c r="F33" s="1648"/>
      <c r="G33" s="1657"/>
      <c r="H33" s="1657"/>
      <c r="I33" s="1645">
        <v>350</v>
      </c>
      <c r="J33" s="1658"/>
      <c r="K33" s="1657"/>
      <c r="L33" s="1657"/>
      <c r="M33" s="1645">
        <v>117</v>
      </c>
      <c r="N33" s="1648"/>
      <c r="O33" s="1657"/>
      <c r="P33" s="1657"/>
      <c r="Q33" s="1645">
        <v>83</v>
      </c>
    </row>
    <row r="34" spans="1:33" s="39" customFormat="1" ht="15" x14ac:dyDescent="0.25">
      <c r="A34" s="38">
        <v>20</v>
      </c>
      <c r="B34" s="1158"/>
      <c r="C34" s="1630"/>
      <c r="D34" s="1630"/>
      <c r="E34" s="1645">
        <v>249</v>
      </c>
      <c r="F34" s="1648"/>
      <c r="G34" s="1657"/>
      <c r="H34" s="1657"/>
      <c r="I34" s="1645">
        <v>356</v>
      </c>
      <c r="J34" s="1658"/>
      <c r="K34" s="1657"/>
      <c r="L34" s="1657"/>
      <c r="M34" s="1645">
        <v>110</v>
      </c>
      <c r="N34" s="1648"/>
      <c r="O34" s="1657"/>
      <c r="P34" s="1657"/>
      <c r="Q34" s="1645">
        <v>86</v>
      </c>
    </row>
    <row r="35" spans="1:33" s="39" customFormat="1" ht="15" x14ac:dyDescent="0.25">
      <c r="A35" s="38">
        <v>21</v>
      </c>
      <c r="B35" s="1158"/>
      <c r="C35" s="1630"/>
      <c r="D35" s="1630"/>
      <c r="E35" s="1645">
        <v>247</v>
      </c>
      <c r="F35" s="1648"/>
      <c r="G35" s="1657"/>
      <c r="H35" s="1657"/>
      <c r="I35" s="1645">
        <v>354</v>
      </c>
      <c r="J35" s="1658"/>
      <c r="K35" s="1657"/>
      <c r="L35" s="1657"/>
      <c r="M35" s="1645">
        <v>109</v>
      </c>
      <c r="N35" s="1648"/>
      <c r="O35" s="1657"/>
      <c r="P35" s="1657"/>
      <c r="Q35" s="1645">
        <v>86</v>
      </c>
    </row>
    <row r="36" spans="1:33" s="39" customFormat="1" ht="15" x14ac:dyDescent="0.25">
      <c r="A36" s="38">
        <v>22</v>
      </c>
      <c r="B36" s="1158"/>
      <c r="C36" s="1630"/>
      <c r="D36" s="1630"/>
      <c r="E36" s="1645">
        <v>235</v>
      </c>
      <c r="F36" s="1648"/>
      <c r="G36" s="1657"/>
      <c r="H36" s="1657"/>
      <c r="I36" s="1645">
        <v>337</v>
      </c>
      <c r="J36" s="1658"/>
      <c r="K36" s="1657"/>
      <c r="L36" s="1657"/>
      <c r="M36" s="1645">
        <v>106</v>
      </c>
      <c r="N36" s="1648"/>
      <c r="O36" s="1657"/>
      <c r="P36" s="1657"/>
      <c r="Q36" s="1645">
        <v>82</v>
      </c>
    </row>
    <row r="37" spans="1:33" s="39" customFormat="1" ht="15" x14ac:dyDescent="0.25">
      <c r="A37" s="38">
        <v>23</v>
      </c>
      <c r="B37" s="1158"/>
      <c r="C37" s="1630"/>
      <c r="D37" s="1630"/>
      <c r="E37" s="1645">
        <v>234</v>
      </c>
      <c r="F37" s="1648"/>
      <c r="G37" s="1657"/>
      <c r="H37" s="1657"/>
      <c r="I37" s="1645">
        <v>322</v>
      </c>
      <c r="J37" s="1658"/>
      <c r="K37" s="1657"/>
      <c r="L37" s="1657"/>
      <c r="M37" s="1645">
        <v>107</v>
      </c>
      <c r="N37" s="1648"/>
      <c r="O37" s="1657"/>
      <c r="P37" s="1657"/>
      <c r="Q37" s="1645">
        <v>82</v>
      </c>
    </row>
    <row r="38" spans="1:33" s="39" customFormat="1" ht="15" x14ac:dyDescent="0.25">
      <c r="A38" s="38">
        <v>24</v>
      </c>
      <c r="B38" s="1158"/>
      <c r="C38" s="1630"/>
      <c r="D38" s="1630"/>
      <c r="E38" s="1645">
        <v>223</v>
      </c>
      <c r="F38" s="1648"/>
      <c r="G38" s="1657"/>
      <c r="H38" s="1657"/>
      <c r="I38" s="1645">
        <v>312</v>
      </c>
      <c r="J38" s="1658"/>
      <c r="K38" s="1657"/>
      <c r="L38" s="1657"/>
      <c r="M38" s="1645">
        <v>104</v>
      </c>
      <c r="N38" s="1648"/>
      <c r="O38" s="1657"/>
      <c r="P38" s="1657"/>
      <c r="Q38" s="1645">
        <v>82</v>
      </c>
    </row>
    <row r="39" spans="1:33" s="39" customFormat="1" x14ac:dyDescent="0.2">
      <c r="A39" s="38" t="s">
        <v>19</v>
      </c>
      <c r="B39" s="1237"/>
      <c r="C39" s="1634"/>
      <c r="D39" s="1634"/>
      <c r="E39" s="1659">
        <f>SUM(E16:E38)</f>
        <v>6352</v>
      </c>
      <c r="F39" s="1660"/>
      <c r="G39" s="1660"/>
      <c r="H39" s="1660"/>
      <c r="I39" s="1659">
        <f>SUM(I15:I38)</f>
        <v>7800</v>
      </c>
      <c r="J39" s="1660"/>
      <c r="K39" s="1660"/>
      <c r="L39" s="1660"/>
      <c r="M39" s="1659">
        <f>SUM(M15:M38)</f>
        <v>3140</v>
      </c>
      <c r="N39" s="1660"/>
      <c r="O39" s="1660"/>
      <c r="P39" s="1660"/>
      <c r="Q39" s="1659">
        <f>SUM(Q15:Q38)</f>
        <v>1963</v>
      </c>
    </row>
    <row r="40" spans="1:33" s="28" customFormat="1" ht="12.75" customHeight="1" x14ac:dyDescent="0.2">
      <c r="A40" s="28" t="s">
        <v>20</v>
      </c>
      <c r="R40" s="1045"/>
      <c r="S40" s="1045"/>
      <c r="T40" s="1045"/>
      <c r="U40" s="1045"/>
      <c r="V40" s="1045"/>
      <c r="W40" s="1045"/>
      <c r="X40" s="1045"/>
      <c r="Y40" s="1045"/>
      <c r="Z40" s="1045"/>
      <c r="AA40" s="1045"/>
      <c r="AB40" s="1045"/>
      <c r="AC40" s="1045"/>
      <c r="AD40" s="1045"/>
      <c r="AE40" s="1045"/>
      <c r="AF40" s="1045"/>
      <c r="AG40" s="1045"/>
    </row>
    <row r="41" spans="1:33" s="28" customFormat="1" ht="12.75" customHeight="1" x14ac:dyDescent="0.2">
      <c r="A41" s="28" t="s">
        <v>21</v>
      </c>
      <c r="R41" s="1045"/>
      <c r="S41" s="1045"/>
      <c r="T41" s="1045"/>
      <c r="U41" s="1045"/>
      <c r="V41" s="1045"/>
      <c r="W41" s="1045"/>
      <c r="X41" s="1045"/>
      <c r="Y41" s="1045"/>
      <c r="Z41" s="1045"/>
      <c r="AA41" s="1045"/>
      <c r="AB41" s="1045"/>
      <c r="AC41" s="1045"/>
      <c r="AD41" s="1045"/>
      <c r="AE41" s="1045"/>
      <c r="AF41" s="1045"/>
      <c r="AG41" s="1045"/>
    </row>
    <row r="42" spans="1:33" x14ac:dyDescent="0.2">
      <c r="A42" s="28" t="s">
        <v>22</v>
      </c>
      <c r="R42" s="1046"/>
      <c r="S42" s="1046"/>
      <c r="T42" s="1046"/>
      <c r="U42" s="1046"/>
      <c r="V42" s="1046"/>
      <c r="W42" s="1046"/>
      <c r="X42" s="1046"/>
      <c r="Y42" s="1046"/>
      <c r="Z42" s="1046"/>
      <c r="AA42" s="1046"/>
      <c r="AB42" s="1046"/>
      <c r="AC42" s="1046"/>
      <c r="AD42" s="1046"/>
      <c r="AE42" s="1046"/>
      <c r="AF42" s="1046"/>
      <c r="AG42" s="1046"/>
    </row>
    <row r="43" spans="1:33" x14ac:dyDescent="0.2">
      <c r="A43" s="28" t="s">
        <v>23</v>
      </c>
      <c r="K43" s="28" t="s">
        <v>529</v>
      </c>
      <c r="L43" s="28"/>
      <c r="M43" s="28"/>
      <c r="N43" s="28"/>
      <c r="O43" s="28"/>
      <c r="P43" s="28"/>
      <c r="Q43" s="28"/>
      <c r="R43" s="1046"/>
      <c r="S43" s="1046"/>
      <c r="T43" s="1046"/>
      <c r="U43" s="1046"/>
      <c r="V43" s="1046"/>
      <c r="W43" s="1046"/>
      <c r="X43" s="1046"/>
      <c r="Y43" s="1046"/>
      <c r="Z43" s="1046"/>
      <c r="AA43" s="1046"/>
      <c r="AB43" s="1046"/>
      <c r="AC43" s="1046"/>
      <c r="AD43" s="1046"/>
      <c r="AE43" s="1046"/>
      <c r="AF43" s="1046"/>
      <c r="AG43" s="1046"/>
    </row>
    <row r="44" spans="1:33" x14ac:dyDescent="0.2">
      <c r="R44" s="1046"/>
      <c r="S44" s="1046"/>
      <c r="T44" s="1046"/>
      <c r="U44" s="1046"/>
      <c r="V44" s="1046"/>
      <c r="W44" s="1046"/>
      <c r="X44" s="1046"/>
      <c r="Y44" s="1046"/>
      <c r="Z44" s="1046"/>
      <c r="AA44" s="1046"/>
      <c r="AB44" s="1046"/>
      <c r="AC44" s="1046"/>
      <c r="AD44" s="1046"/>
      <c r="AE44" s="1046"/>
      <c r="AF44" s="1046"/>
      <c r="AG44" s="1046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74" t="s">
        <v>505</v>
      </c>
      <c r="C1" s="2055"/>
      <c r="D1" s="2055"/>
      <c r="E1" s="2055"/>
      <c r="F1" s="2055"/>
      <c r="J1" s="801" t="s">
        <v>180</v>
      </c>
      <c r="N1" s="2078" t="s">
        <v>667</v>
      </c>
      <c r="O1" s="2078"/>
      <c r="P1" s="2078"/>
      <c r="Q1" s="2078"/>
      <c r="R1" s="1012"/>
      <c r="S1" s="1012"/>
      <c r="T1" s="1012"/>
      <c r="U1" s="1012"/>
      <c r="V1" s="1012"/>
      <c r="W1" s="1012"/>
      <c r="X1" s="1012"/>
      <c r="Y1" s="1012"/>
      <c r="Z1" s="1012"/>
      <c r="AA1" s="1012"/>
      <c r="AB1" s="1012"/>
      <c r="AC1" s="1012"/>
      <c r="AD1" s="1012"/>
      <c r="AE1" s="1012"/>
      <c r="AF1" s="1012"/>
      <c r="AG1" s="1012"/>
    </row>
    <row r="2" spans="1:33" s="701" customFormat="1" ht="10.5" customHeight="1" x14ac:dyDescent="0.2">
      <c r="B2" s="2075" t="s">
        <v>1</v>
      </c>
      <c r="C2" s="2041"/>
      <c r="D2" s="2041"/>
      <c r="E2" s="2041"/>
      <c r="F2" s="2041"/>
      <c r="N2" s="2075" t="s">
        <v>2</v>
      </c>
      <c r="O2" s="2079"/>
      <c r="P2" s="2079"/>
      <c r="Q2" s="2079"/>
      <c r="R2" s="1012"/>
      <c r="S2" s="1012"/>
      <c r="T2" s="1012"/>
      <c r="U2" s="1012"/>
      <c r="V2" s="1012"/>
      <c r="W2" s="1012"/>
      <c r="X2" s="1012"/>
      <c r="Y2" s="1012"/>
      <c r="Z2" s="1012"/>
      <c r="AA2" s="1012"/>
      <c r="AB2" s="1012"/>
      <c r="AC2" s="1012"/>
      <c r="AD2" s="1012"/>
      <c r="AE2" s="1012"/>
      <c r="AF2" s="1012"/>
      <c r="AG2" s="1012"/>
    </row>
    <row r="3" spans="1:33" s="701" customFormat="1" ht="13.5" customHeight="1" x14ac:dyDescent="0.2">
      <c r="N3" s="2080" t="s">
        <v>192</v>
      </c>
      <c r="O3" s="2080"/>
      <c r="P3" s="2080"/>
      <c r="Q3" s="2080"/>
      <c r="R3" s="1013"/>
      <c r="S3" s="1012"/>
      <c r="T3" s="1012"/>
      <c r="U3" s="1012"/>
      <c r="V3" s="1012"/>
      <c r="W3" s="1012"/>
      <c r="X3" s="1012"/>
      <c r="Y3" s="1012"/>
      <c r="Z3" s="1012"/>
      <c r="AA3" s="1012"/>
      <c r="AB3" s="1012"/>
      <c r="AC3" s="1012"/>
      <c r="AD3" s="1012"/>
      <c r="AE3" s="1012"/>
      <c r="AF3" s="1012"/>
      <c r="AG3" s="1012"/>
    </row>
    <row r="4" spans="1:33" s="701" customFormat="1" ht="15" customHeight="1" x14ac:dyDescent="0.25">
      <c r="B4" s="2082" t="s">
        <v>4</v>
      </c>
      <c r="C4" s="2055"/>
      <c r="D4" s="703"/>
      <c r="E4" s="1012"/>
      <c r="F4" s="1012"/>
      <c r="G4" s="1012"/>
      <c r="H4" s="1012"/>
      <c r="I4" s="869" t="s">
        <v>5</v>
      </c>
      <c r="J4" s="702"/>
      <c r="K4" s="702"/>
      <c r="L4" s="702"/>
      <c r="O4" s="704" t="s">
        <v>151</v>
      </c>
      <c r="R4" s="1012"/>
      <c r="S4" s="1012"/>
      <c r="T4" s="1012"/>
      <c r="U4" s="1012"/>
      <c r="V4" s="1012"/>
      <c r="W4" s="1012"/>
      <c r="X4" s="1012"/>
      <c r="Y4" s="1012"/>
      <c r="Z4" s="1012"/>
      <c r="AA4" s="1012"/>
      <c r="AB4" s="1012"/>
      <c r="AC4" s="1012"/>
      <c r="AD4" s="1012"/>
      <c r="AE4" s="1012"/>
      <c r="AF4" s="1012"/>
      <c r="AG4" s="1012"/>
    </row>
    <row r="5" spans="1:33" s="701" customFormat="1" ht="9.75" customHeight="1" x14ac:dyDescent="0.2">
      <c r="B5" s="2081" t="s">
        <v>7</v>
      </c>
      <c r="C5" s="2053"/>
      <c r="D5" s="702"/>
      <c r="E5" s="702"/>
      <c r="R5" s="1012"/>
      <c r="S5" s="1012"/>
      <c r="T5" s="1012"/>
      <c r="U5" s="1012"/>
      <c r="V5" s="1012"/>
      <c r="W5" s="1012"/>
      <c r="X5" s="1012"/>
      <c r="Y5" s="1012"/>
      <c r="Z5" s="1012"/>
      <c r="AA5" s="1012"/>
      <c r="AB5" s="1012"/>
      <c r="AC5" s="1012"/>
      <c r="AD5" s="1012"/>
      <c r="AE5" s="1012"/>
      <c r="AF5" s="1012"/>
      <c r="AG5" s="1012"/>
    </row>
    <row r="6" spans="1:33" s="701" customFormat="1" ht="12" customHeight="1" x14ac:dyDescent="0.25">
      <c r="A6" s="207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12"/>
      <c r="S6" s="1012"/>
      <c r="T6" s="1012"/>
      <c r="U6" s="1012"/>
      <c r="V6" s="1012"/>
      <c r="W6" s="1012"/>
      <c r="X6" s="1012"/>
      <c r="Y6" s="1012"/>
      <c r="Z6" s="1012"/>
      <c r="AA6" s="1012"/>
      <c r="AB6" s="1012"/>
      <c r="AC6" s="1012"/>
      <c r="AD6" s="1012"/>
      <c r="AE6" s="1012"/>
      <c r="AF6" s="1012"/>
      <c r="AG6" s="1012"/>
    </row>
    <row r="7" spans="1:33" s="701" customFormat="1" ht="15.75" x14ac:dyDescent="0.25">
      <c r="A7" s="207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12"/>
      <c r="S7" s="1012"/>
      <c r="T7" s="1012"/>
      <c r="U7" s="1012"/>
      <c r="V7" s="1012"/>
      <c r="W7" s="1012"/>
      <c r="X7" s="1012"/>
      <c r="Y7" s="1012"/>
      <c r="Z7" s="1012"/>
      <c r="AA7" s="1012"/>
      <c r="AB7" s="1012"/>
      <c r="AC7" s="1012"/>
      <c r="AD7" s="1012"/>
      <c r="AE7" s="1012"/>
      <c r="AF7" s="1012"/>
      <c r="AG7" s="1012"/>
    </row>
    <row r="8" spans="1:33" s="701" customFormat="1" ht="9" customHeight="1" x14ac:dyDescent="0.2">
      <c r="A8" s="1320">
        <v>374</v>
      </c>
      <c r="B8" s="1320"/>
      <c r="R8" s="1012"/>
      <c r="S8" s="1012"/>
      <c r="T8" s="1012"/>
      <c r="U8" s="1012"/>
      <c r="V8" s="1012"/>
      <c r="W8" s="1012"/>
      <c r="X8" s="1012"/>
      <c r="Y8" s="1012"/>
      <c r="Z8" s="1012"/>
      <c r="AA8" s="1012"/>
      <c r="AB8" s="1012"/>
      <c r="AC8" s="1012"/>
      <c r="AD8" s="1012"/>
      <c r="AE8" s="1012"/>
      <c r="AF8" s="1012"/>
      <c r="AG8" s="1012"/>
    </row>
    <row r="9" spans="1:33" s="701" customFormat="1" x14ac:dyDescent="0.2">
      <c r="A9" s="2083" t="s">
        <v>9</v>
      </c>
      <c r="B9" s="2089" t="s">
        <v>10</v>
      </c>
      <c r="C9" s="2090"/>
      <c r="D9" s="2090"/>
      <c r="E9" s="2090"/>
      <c r="F9" s="2090"/>
      <c r="G9" s="2090"/>
      <c r="H9" s="2090"/>
      <c r="I9" s="2091"/>
      <c r="J9" s="2089" t="s">
        <v>11</v>
      </c>
      <c r="K9" s="2090"/>
      <c r="L9" s="2090"/>
      <c r="M9" s="2090"/>
      <c r="N9" s="2090"/>
      <c r="O9" s="2090"/>
      <c r="P9" s="2090"/>
      <c r="Q9" s="2091"/>
      <c r="R9" s="1012"/>
      <c r="S9" s="1012"/>
      <c r="T9" s="1012"/>
      <c r="U9" s="1012"/>
      <c r="V9" s="1012"/>
      <c r="W9" s="1012"/>
      <c r="X9" s="1012"/>
      <c r="Y9" s="1012"/>
      <c r="Z9" s="1012"/>
      <c r="AA9" s="1012"/>
      <c r="AB9" s="1012"/>
      <c r="AC9" s="1012"/>
      <c r="AD9" s="1012"/>
      <c r="AE9" s="1012"/>
      <c r="AF9" s="1012"/>
      <c r="AG9" s="1012"/>
    </row>
    <row r="10" spans="1:33" s="701" customFormat="1" x14ac:dyDescent="0.2">
      <c r="A10" s="2084"/>
      <c r="B10" s="2086" t="s">
        <v>195</v>
      </c>
      <c r="C10" s="2087"/>
      <c r="D10" s="2087"/>
      <c r="E10" s="2088"/>
      <c r="F10" s="2086"/>
      <c r="G10" s="2048"/>
      <c r="H10" s="2048"/>
      <c r="I10" s="2049"/>
      <c r="J10" s="2086" t="s">
        <v>195</v>
      </c>
      <c r="K10" s="2087"/>
      <c r="L10" s="2087"/>
      <c r="M10" s="2088"/>
      <c r="N10" s="2086"/>
      <c r="O10" s="2087"/>
      <c r="P10" s="2087"/>
      <c r="Q10" s="2088"/>
      <c r="R10" s="1012"/>
      <c r="S10" s="1012"/>
      <c r="T10" s="1012"/>
      <c r="U10" s="1012"/>
      <c r="V10" s="1012"/>
      <c r="W10" s="1012"/>
      <c r="X10" s="1012"/>
      <c r="Y10" s="1012"/>
      <c r="Z10" s="1012"/>
      <c r="AA10" s="1012"/>
      <c r="AB10" s="1012"/>
      <c r="AC10" s="1012"/>
      <c r="AD10" s="1012"/>
      <c r="AE10" s="1012"/>
      <c r="AF10" s="1012"/>
      <c r="AG10" s="1012"/>
    </row>
    <row r="11" spans="1:33" s="701" customFormat="1" x14ac:dyDescent="0.2">
      <c r="A11" s="2084"/>
      <c r="B11" s="2086" t="s">
        <v>14</v>
      </c>
      <c r="C11" s="2087"/>
      <c r="E11" s="706">
        <v>1000</v>
      </c>
      <c r="F11" s="2086" t="s">
        <v>14</v>
      </c>
      <c r="G11" s="2087"/>
      <c r="H11" s="705"/>
      <c r="I11" s="706">
        <v>0</v>
      </c>
      <c r="J11" s="2086" t="s">
        <v>14</v>
      </c>
      <c r="K11" s="2087"/>
      <c r="L11" s="705"/>
      <c r="M11" s="706">
        <f>E11</f>
        <v>1000</v>
      </c>
      <c r="N11" s="2086" t="s">
        <v>14</v>
      </c>
      <c r="O11" s="2087"/>
      <c r="P11" s="705"/>
      <c r="Q11" s="706">
        <f>I11</f>
        <v>0</v>
      </c>
      <c r="R11" s="1012"/>
      <c r="S11" s="1012"/>
      <c r="T11" s="1012"/>
      <c r="U11" s="1012"/>
      <c r="V11" s="1012"/>
      <c r="W11" s="1012"/>
      <c r="X11" s="1012"/>
      <c r="Y11" s="1012"/>
      <c r="Z11" s="1012"/>
      <c r="AA11" s="1012"/>
      <c r="AB11" s="1012"/>
      <c r="AC11" s="1012"/>
      <c r="AD11" s="1012"/>
      <c r="AE11" s="1012"/>
      <c r="AF11" s="1012"/>
      <c r="AG11" s="1012"/>
    </row>
    <row r="12" spans="1:33" s="708" customFormat="1" ht="35.25" customHeight="1" x14ac:dyDescent="0.2">
      <c r="A12" s="2085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x14ac:dyDescent="0.2">
      <c r="A14" s="711">
        <v>0</v>
      </c>
      <c r="B14" s="1147"/>
      <c r="C14" s="1635"/>
      <c r="D14" s="1635"/>
      <c r="E14" s="1635"/>
      <c r="F14" s="1635"/>
      <c r="G14" s="1635"/>
      <c r="H14" s="1635"/>
      <c r="I14" s="1635"/>
      <c r="J14" s="1627"/>
      <c r="K14" s="1635"/>
      <c r="L14" s="1635"/>
      <c r="M14" s="1635"/>
      <c r="N14" s="1635"/>
      <c r="O14" s="1153"/>
      <c r="P14" s="1153"/>
      <c r="Q14" s="1153"/>
    </row>
    <row r="15" spans="1:33" s="1517" customFormat="1" ht="15" x14ac:dyDescent="0.25">
      <c r="A15" s="1515">
        <v>1</v>
      </c>
      <c r="B15" s="1379"/>
      <c r="C15" s="1635"/>
      <c r="D15" s="1635"/>
      <c r="E15" s="1645">
        <v>602.80000000000007</v>
      </c>
      <c r="F15" s="1654"/>
      <c r="G15" s="1654"/>
      <c r="H15" s="1654"/>
      <c r="I15" s="1654"/>
      <c r="J15" s="1648"/>
      <c r="K15" s="1654"/>
      <c r="L15" s="1654"/>
      <c r="M15" s="1517">
        <v>602.80000000000007</v>
      </c>
      <c r="N15" s="1635"/>
      <c r="O15" s="1516"/>
      <c r="P15" s="1516"/>
      <c r="Q15" s="1516"/>
    </row>
    <row r="16" spans="1:33" s="708" customFormat="1" ht="15" x14ac:dyDescent="0.25">
      <c r="A16" s="711">
        <v>2</v>
      </c>
      <c r="B16" s="1147"/>
      <c r="C16" s="1635"/>
      <c r="D16" s="1635"/>
      <c r="E16" s="1645">
        <v>583</v>
      </c>
      <c r="F16" s="1654"/>
      <c r="G16" s="1654"/>
      <c r="H16" s="1654"/>
      <c r="I16" s="1654"/>
      <c r="J16" s="1648"/>
      <c r="K16" s="1654"/>
      <c r="L16" s="1654"/>
      <c r="M16" s="1645">
        <v>583</v>
      </c>
      <c r="N16" s="1635"/>
      <c r="O16" s="1153"/>
      <c r="P16" s="1153"/>
      <c r="Q16" s="1153"/>
    </row>
    <row r="17" spans="1:17" s="708" customFormat="1" ht="15" x14ac:dyDescent="0.25">
      <c r="A17" s="711">
        <v>3</v>
      </c>
      <c r="B17" s="1147"/>
      <c r="C17" s="1635"/>
      <c r="D17" s="1635"/>
      <c r="E17" s="1645">
        <v>554.20000000000005</v>
      </c>
      <c r="F17" s="1654"/>
      <c r="G17" s="1654"/>
      <c r="H17" s="1654"/>
      <c r="I17" s="1654"/>
      <c r="J17" s="1648"/>
      <c r="K17" s="1654"/>
      <c r="L17" s="1654"/>
      <c r="M17" s="1645">
        <v>554.20000000000005</v>
      </c>
      <c r="N17" s="1635"/>
      <c r="O17" s="1153"/>
      <c r="P17" s="1153"/>
      <c r="Q17" s="1153"/>
    </row>
    <row r="18" spans="1:17" s="708" customFormat="1" ht="15" x14ac:dyDescent="0.25">
      <c r="A18" s="711">
        <v>4</v>
      </c>
      <c r="B18" s="1147"/>
      <c r="C18" s="1635"/>
      <c r="D18" s="1635"/>
      <c r="E18" s="1645">
        <v>548.60000000000014</v>
      </c>
      <c r="F18" s="1654"/>
      <c r="G18" s="1654"/>
      <c r="H18" s="1654"/>
      <c r="I18" s="1654"/>
      <c r="J18" s="1648"/>
      <c r="K18" s="1654"/>
      <c r="L18" s="1654"/>
      <c r="M18" s="1645">
        <v>548.60000000000014</v>
      </c>
      <c r="N18" s="1635"/>
      <c r="O18" s="1153"/>
      <c r="P18" s="1153"/>
      <c r="Q18" s="1153"/>
    </row>
    <row r="19" spans="1:17" s="708" customFormat="1" ht="15" x14ac:dyDescent="0.25">
      <c r="A19" s="711">
        <v>5</v>
      </c>
      <c r="B19" s="1147"/>
      <c r="C19" s="1635"/>
      <c r="D19" s="1635"/>
      <c r="E19" s="1645">
        <v>557.80000000000007</v>
      </c>
      <c r="F19" s="1654"/>
      <c r="G19" s="1654"/>
      <c r="H19" s="1654"/>
      <c r="I19" s="1654"/>
      <c r="J19" s="1648"/>
      <c r="K19" s="1654"/>
      <c r="L19" s="1654"/>
      <c r="M19" s="1645">
        <v>557.80000000000007</v>
      </c>
      <c r="N19" s="1635"/>
      <c r="O19" s="1153"/>
      <c r="P19" s="1153"/>
      <c r="Q19" s="1153"/>
    </row>
    <row r="20" spans="1:17" s="708" customFormat="1" ht="15" x14ac:dyDescent="0.25">
      <c r="A20" s="711">
        <v>6</v>
      </c>
      <c r="B20" s="1147"/>
      <c r="C20" s="1635"/>
      <c r="D20" s="1635"/>
      <c r="E20" s="1645">
        <v>566.4</v>
      </c>
      <c r="F20" s="1654"/>
      <c r="G20" s="1654"/>
      <c r="H20" s="1654"/>
      <c r="I20" s="1654"/>
      <c r="J20" s="1648"/>
      <c r="K20" s="1654"/>
      <c r="L20" s="1654"/>
      <c r="M20" s="1645">
        <v>566.4</v>
      </c>
      <c r="N20" s="1635"/>
      <c r="O20" s="1153"/>
      <c r="P20" s="1153"/>
      <c r="Q20" s="1153"/>
    </row>
    <row r="21" spans="1:17" s="708" customFormat="1" ht="15" x14ac:dyDescent="0.25">
      <c r="A21" s="711">
        <v>7</v>
      </c>
      <c r="B21" s="1147"/>
      <c r="C21" s="1635"/>
      <c r="D21" s="1635"/>
      <c r="E21" s="1645">
        <v>593.20000000000005</v>
      </c>
      <c r="F21" s="1654"/>
      <c r="G21" s="1654"/>
      <c r="H21" s="1654"/>
      <c r="I21" s="1654"/>
      <c r="J21" s="1648"/>
      <c r="K21" s="1654"/>
      <c r="L21" s="1654"/>
      <c r="M21" s="1645">
        <v>593.20000000000005</v>
      </c>
      <c r="N21" s="1635"/>
      <c r="O21" s="1153"/>
      <c r="P21" s="1153"/>
      <c r="Q21" s="1153"/>
    </row>
    <row r="22" spans="1:17" s="708" customFormat="1" ht="15" x14ac:dyDescent="0.25">
      <c r="A22" s="711">
        <v>8</v>
      </c>
      <c r="B22" s="1147"/>
      <c r="C22" s="1635"/>
      <c r="D22" s="1635"/>
      <c r="E22" s="1645">
        <v>594</v>
      </c>
      <c r="F22" s="1654"/>
      <c r="G22" s="1654"/>
      <c r="H22" s="1654"/>
      <c r="I22" s="1654"/>
      <c r="J22" s="1648"/>
      <c r="K22" s="1654"/>
      <c r="L22" s="1654"/>
      <c r="M22" s="1645">
        <v>594</v>
      </c>
      <c r="N22" s="1635"/>
      <c r="O22" s="1153"/>
      <c r="P22" s="1153"/>
      <c r="Q22" s="1153"/>
    </row>
    <row r="23" spans="1:17" s="708" customFormat="1" ht="15" x14ac:dyDescent="0.25">
      <c r="A23" s="711">
        <v>9</v>
      </c>
      <c r="B23" s="1147"/>
      <c r="C23" s="1635"/>
      <c r="D23" s="1635"/>
      <c r="E23" s="1645">
        <v>564.80000000000007</v>
      </c>
      <c r="F23" s="1654"/>
      <c r="G23" s="1654"/>
      <c r="H23" s="1654"/>
      <c r="I23" s="1654"/>
      <c r="J23" s="1648"/>
      <c r="K23" s="1654"/>
      <c r="L23" s="1654"/>
      <c r="M23" s="1645">
        <v>564.80000000000007</v>
      </c>
      <c r="N23" s="1635"/>
      <c r="O23" s="1153"/>
      <c r="P23" s="1153"/>
      <c r="Q23" s="1153"/>
    </row>
    <row r="24" spans="1:17" s="708" customFormat="1" ht="15" x14ac:dyDescent="0.25">
      <c r="A24" s="711">
        <v>10</v>
      </c>
      <c r="B24" s="1147"/>
      <c r="C24" s="1635"/>
      <c r="D24" s="1635"/>
      <c r="E24" s="1645">
        <v>529.40000000000009</v>
      </c>
      <c r="F24" s="1654"/>
      <c r="G24" s="1654"/>
      <c r="H24" s="1654"/>
      <c r="I24" s="1654"/>
      <c r="J24" s="1648"/>
      <c r="K24" s="1654"/>
      <c r="L24" s="1654"/>
      <c r="M24" s="1645">
        <v>529.40000000000009</v>
      </c>
      <c r="N24" s="1635"/>
      <c r="O24" s="1153"/>
      <c r="P24" s="1153"/>
      <c r="Q24" s="1153"/>
    </row>
    <row r="25" spans="1:17" s="708" customFormat="1" ht="15" x14ac:dyDescent="0.25">
      <c r="A25" s="711">
        <v>11</v>
      </c>
      <c r="B25" s="1147"/>
      <c r="C25" s="1635"/>
      <c r="D25" s="1635"/>
      <c r="E25" s="1645">
        <v>535.79999999999995</v>
      </c>
      <c r="F25" s="1654"/>
      <c r="G25" s="1654"/>
      <c r="H25" s="1654"/>
      <c r="I25" s="1654"/>
      <c r="J25" s="1648"/>
      <c r="K25" s="1654"/>
      <c r="L25" s="1654"/>
      <c r="M25" s="1645">
        <v>535.79999999999995</v>
      </c>
      <c r="N25" s="1635"/>
      <c r="O25" s="1153"/>
      <c r="P25" s="1153"/>
      <c r="Q25" s="1153"/>
    </row>
    <row r="26" spans="1:17" s="708" customFormat="1" ht="15" x14ac:dyDescent="0.25">
      <c r="A26" s="711">
        <v>12</v>
      </c>
      <c r="B26" s="1147"/>
      <c r="C26" s="1635"/>
      <c r="D26" s="1635"/>
      <c r="E26" s="1645">
        <v>530.20000000000005</v>
      </c>
      <c r="F26" s="1654"/>
      <c r="G26" s="1654"/>
      <c r="H26" s="1654"/>
      <c r="I26" s="1654"/>
      <c r="J26" s="1648"/>
      <c r="K26" s="1654"/>
      <c r="L26" s="1654"/>
      <c r="M26" s="1645">
        <v>530.20000000000005</v>
      </c>
      <c r="N26" s="1635"/>
      <c r="O26" s="1153"/>
      <c r="P26" s="1153"/>
      <c r="Q26" s="1153"/>
    </row>
    <row r="27" spans="1:17" s="708" customFormat="1" ht="15" x14ac:dyDescent="0.25">
      <c r="A27" s="711">
        <v>13</v>
      </c>
      <c r="B27" s="1147"/>
      <c r="C27" s="1635"/>
      <c r="D27" s="1635"/>
      <c r="E27" s="1645">
        <v>529.20000000000005</v>
      </c>
      <c r="F27" s="1654"/>
      <c r="G27" s="1654"/>
      <c r="H27" s="1654"/>
      <c r="I27" s="1654"/>
      <c r="J27" s="1648"/>
      <c r="K27" s="1654"/>
      <c r="L27" s="1654"/>
      <c r="M27" s="1645">
        <v>529.20000000000005</v>
      </c>
      <c r="N27" s="1635"/>
      <c r="O27" s="1153"/>
      <c r="P27" s="1153"/>
      <c r="Q27" s="1153"/>
    </row>
    <row r="28" spans="1:17" s="708" customFormat="1" ht="15" x14ac:dyDescent="0.25">
      <c r="A28" s="711">
        <v>14</v>
      </c>
      <c r="B28" s="1147"/>
      <c r="C28" s="1635"/>
      <c r="D28" s="1635"/>
      <c r="E28" s="1645">
        <v>543.79999999999995</v>
      </c>
      <c r="F28" s="1654"/>
      <c r="G28" s="1654"/>
      <c r="H28" s="1654"/>
      <c r="I28" s="1654"/>
      <c r="J28" s="1648"/>
      <c r="K28" s="1654"/>
      <c r="L28" s="1654"/>
      <c r="M28" s="1645">
        <v>543.79999999999995</v>
      </c>
      <c r="N28" s="1635"/>
      <c r="O28" s="1153"/>
      <c r="P28" s="1153"/>
      <c r="Q28" s="1153"/>
    </row>
    <row r="29" spans="1:17" s="708" customFormat="1" ht="15" x14ac:dyDescent="0.25">
      <c r="A29" s="711">
        <v>15</v>
      </c>
      <c r="B29" s="1147"/>
      <c r="C29" s="1635"/>
      <c r="D29" s="1635"/>
      <c r="E29" s="1645">
        <v>551.79999999999995</v>
      </c>
      <c r="F29" s="1654"/>
      <c r="G29" s="1654"/>
      <c r="H29" s="1654"/>
      <c r="I29" s="1654"/>
      <c r="J29" s="1648"/>
      <c r="K29" s="1654"/>
      <c r="L29" s="1654"/>
      <c r="M29" s="1645">
        <v>551.79999999999995</v>
      </c>
      <c r="N29" s="1635"/>
      <c r="O29" s="1153"/>
      <c r="P29" s="1153"/>
      <c r="Q29" s="1153"/>
    </row>
    <row r="30" spans="1:17" s="708" customFormat="1" ht="15" x14ac:dyDescent="0.25">
      <c r="A30" s="711">
        <v>16</v>
      </c>
      <c r="B30" s="1147"/>
      <c r="C30" s="1635"/>
      <c r="D30" s="1635"/>
      <c r="E30" s="1645">
        <v>563.79999999999995</v>
      </c>
      <c r="F30" s="1654"/>
      <c r="G30" s="1654"/>
      <c r="H30" s="1654"/>
      <c r="I30" s="1654"/>
      <c r="J30" s="1648"/>
      <c r="K30" s="1654"/>
      <c r="L30" s="1654"/>
      <c r="M30" s="1645">
        <v>563.79999999999995</v>
      </c>
      <c r="N30" s="1635"/>
      <c r="O30" s="1153"/>
      <c r="P30" s="1153"/>
      <c r="Q30" s="1153"/>
    </row>
    <row r="31" spans="1:17" s="712" customFormat="1" ht="15" x14ac:dyDescent="0.25">
      <c r="A31" s="711">
        <v>17</v>
      </c>
      <c r="B31" s="1147"/>
      <c r="C31" s="1635"/>
      <c r="D31" s="1635"/>
      <c r="E31" s="1645">
        <v>598.6</v>
      </c>
      <c r="F31" s="1654"/>
      <c r="G31" s="1654"/>
      <c r="H31" s="1654"/>
      <c r="I31" s="1654"/>
      <c r="J31" s="1648"/>
      <c r="K31" s="1654"/>
      <c r="L31" s="1654"/>
      <c r="M31" s="1645">
        <v>598.6</v>
      </c>
      <c r="N31" s="1635"/>
      <c r="O31" s="1153"/>
      <c r="P31" s="1153"/>
      <c r="Q31" s="1153"/>
    </row>
    <row r="32" spans="1:17" s="712" customFormat="1" ht="15" x14ac:dyDescent="0.25">
      <c r="A32" s="711">
        <v>18</v>
      </c>
      <c r="B32" s="1147"/>
      <c r="C32" s="1635"/>
      <c r="D32" s="1635"/>
      <c r="E32" s="1645">
        <v>638.80000000000007</v>
      </c>
      <c r="F32" s="1654"/>
      <c r="G32" s="1654"/>
      <c r="H32" s="1654"/>
      <c r="I32" s="1654"/>
      <c r="J32" s="1648"/>
      <c r="K32" s="1654"/>
      <c r="L32" s="1654"/>
      <c r="M32" s="1645">
        <v>638.80000000000007</v>
      </c>
      <c r="N32" s="1635"/>
      <c r="O32" s="1153"/>
      <c r="P32" s="1153"/>
      <c r="Q32" s="1153"/>
    </row>
    <row r="33" spans="1:33" s="712" customFormat="1" ht="15" x14ac:dyDescent="0.25">
      <c r="A33" s="711">
        <v>19</v>
      </c>
      <c r="B33" s="1147"/>
      <c r="C33" s="1635"/>
      <c r="D33" s="1635"/>
      <c r="E33" s="1645">
        <v>665.8</v>
      </c>
      <c r="F33" s="1654"/>
      <c r="G33" s="1654"/>
      <c r="H33" s="1654"/>
      <c r="I33" s="1654"/>
      <c r="J33" s="1648"/>
      <c r="K33" s="1654"/>
      <c r="L33" s="1654"/>
      <c r="M33" s="1645">
        <v>665.8</v>
      </c>
      <c r="N33" s="1635"/>
      <c r="O33" s="1153"/>
      <c r="P33" s="1153"/>
      <c r="Q33" s="1153"/>
    </row>
    <row r="34" spans="1:33" s="712" customFormat="1" ht="15" x14ac:dyDescent="0.25">
      <c r="A34" s="711">
        <v>20</v>
      </c>
      <c r="B34" s="1147"/>
      <c r="C34" s="1635"/>
      <c r="D34" s="1635"/>
      <c r="E34" s="1645">
        <v>685.40000000000009</v>
      </c>
      <c r="F34" s="1654"/>
      <c r="G34" s="1654"/>
      <c r="H34" s="1654"/>
      <c r="I34" s="1654"/>
      <c r="J34" s="1648"/>
      <c r="K34" s="1654"/>
      <c r="L34" s="1654"/>
      <c r="M34" s="1645">
        <v>685.40000000000009</v>
      </c>
      <c r="N34" s="1635"/>
      <c r="O34" s="1153"/>
      <c r="P34" s="1153"/>
      <c r="Q34" s="1153"/>
    </row>
    <row r="35" spans="1:33" s="712" customFormat="1" ht="15" x14ac:dyDescent="0.25">
      <c r="A35" s="711">
        <v>21</v>
      </c>
      <c r="B35" s="1147"/>
      <c r="C35" s="1635"/>
      <c r="D35" s="1635"/>
      <c r="E35" s="1645">
        <v>682.80000000000007</v>
      </c>
      <c r="F35" s="1654"/>
      <c r="G35" s="1654"/>
      <c r="H35" s="1654"/>
      <c r="I35" s="1654"/>
      <c r="J35" s="1648"/>
      <c r="K35" s="1654"/>
      <c r="L35" s="1654"/>
      <c r="M35" s="1645">
        <v>682.80000000000007</v>
      </c>
      <c r="N35" s="1635"/>
      <c r="O35" s="1153"/>
      <c r="P35" s="1153"/>
      <c r="Q35" s="1153"/>
    </row>
    <row r="36" spans="1:33" s="712" customFormat="1" ht="15" x14ac:dyDescent="0.25">
      <c r="A36" s="711">
        <v>22</v>
      </c>
      <c r="B36" s="1147"/>
      <c r="C36" s="1635"/>
      <c r="D36" s="1635"/>
      <c r="E36" s="1645">
        <v>685.4</v>
      </c>
      <c r="F36" s="1654"/>
      <c r="G36" s="1654"/>
      <c r="H36" s="1654"/>
      <c r="I36" s="1654"/>
      <c r="J36" s="1648"/>
      <c r="K36" s="1654"/>
      <c r="L36" s="1654"/>
      <c r="M36" s="1645">
        <v>685.4</v>
      </c>
      <c r="N36" s="1635"/>
      <c r="O36" s="1153"/>
      <c r="P36" s="1153"/>
      <c r="Q36" s="1153"/>
    </row>
    <row r="37" spans="1:33" s="712" customFormat="1" ht="15" x14ac:dyDescent="0.25">
      <c r="A37" s="711">
        <v>23</v>
      </c>
      <c r="B37" s="1147"/>
      <c r="C37" s="1635"/>
      <c r="D37" s="1635"/>
      <c r="E37" s="1645">
        <v>657.4</v>
      </c>
      <c r="F37" s="1654"/>
      <c r="G37" s="1654"/>
      <c r="H37" s="1654"/>
      <c r="I37" s="1654"/>
      <c r="J37" s="1648"/>
      <c r="K37" s="1654"/>
      <c r="L37" s="1654"/>
      <c r="M37" s="1645">
        <v>657.4</v>
      </c>
      <c r="N37" s="1635"/>
      <c r="O37" s="1153"/>
      <c r="P37" s="1153"/>
      <c r="Q37" s="1153"/>
    </row>
    <row r="38" spans="1:33" s="712" customFormat="1" ht="15" x14ac:dyDescent="0.25">
      <c r="A38" s="711">
        <v>24</v>
      </c>
      <c r="B38" s="1147"/>
      <c r="C38" s="1635"/>
      <c r="D38" s="1635"/>
      <c r="E38" s="1645">
        <v>616.79999999999995</v>
      </c>
      <c r="F38" s="1654"/>
      <c r="G38" s="1654"/>
      <c r="H38" s="1654"/>
      <c r="I38" s="1654"/>
      <c r="J38" s="1648"/>
      <c r="K38" s="1654"/>
      <c r="L38" s="1654"/>
      <c r="M38" s="1645">
        <v>616.79999999999995</v>
      </c>
      <c r="N38" s="1635"/>
      <c r="O38" s="1153"/>
      <c r="P38" s="1153"/>
      <c r="Q38" s="1153"/>
    </row>
    <row r="39" spans="1:33" s="712" customFormat="1" x14ac:dyDescent="0.2">
      <c r="A39" s="711" t="s">
        <v>19</v>
      </c>
      <c r="B39" s="1224"/>
      <c r="C39" s="1636"/>
      <c r="D39" s="1636"/>
      <c r="E39" s="1655">
        <f>SUM(E15:E38)</f>
        <v>14179.799999999996</v>
      </c>
      <c r="F39" s="1656"/>
      <c r="G39" s="1656"/>
      <c r="H39" s="1656"/>
      <c r="I39" s="1655"/>
      <c r="J39" s="1656"/>
      <c r="K39" s="1656"/>
      <c r="L39" s="1656"/>
      <c r="M39" s="1655">
        <f>SUM(M16:M38)</f>
        <v>13576.999999999998</v>
      </c>
      <c r="N39" s="1636"/>
      <c r="O39" s="1224"/>
      <c r="P39" s="1224"/>
      <c r="Q39" s="1225"/>
    </row>
    <row r="40" spans="1:33" s="701" customFormat="1" ht="12.75" customHeight="1" x14ac:dyDescent="0.2">
      <c r="A40" s="701" t="s">
        <v>20</v>
      </c>
      <c r="R40" s="1012"/>
      <c r="S40" s="1012"/>
      <c r="T40" s="1012"/>
      <c r="U40" s="1012"/>
      <c r="V40" s="1012"/>
      <c r="W40" s="1012"/>
      <c r="X40" s="1012"/>
      <c r="Y40" s="1012"/>
      <c r="Z40" s="1012"/>
      <c r="AA40" s="1012"/>
      <c r="AB40" s="1012"/>
      <c r="AC40" s="1012"/>
      <c r="AD40" s="1012"/>
      <c r="AE40" s="1012"/>
      <c r="AF40" s="1012"/>
      <c r="AG40" s="1012"/>
    </row>
    <row r="41" spans="1:33" s="701" customFormat="1" ht="12.75" customHeight="1" x14ac:dyDescent="0.2">
      <c r="A41" s="701" t="s">
        <v>21</v>
      </c>
      <c r="R41" s="1012"/>
      <c r="S41" s="1012"/>
      <c r="T41" s="1012"/>
      <c r="U41" s="1012"/>
      <c r="V41" s="1012"/>
      <c r="W41" s="1012"/>
      <c r="X41" s="1012"/>
      <c r="Y41" s="1012"/>
      <c r="Z41" s="1012"/>
      <c r="AA41" s="1012"/>
      <c r="AB41" s="1012"/>
      <c r="AC41" s="1012"/>
      <c r="AD41" s="1012"/>
      <c r="AE41" s="1012"/>
      <c r="AF41" s="1012"/>
      <c r="AG41" s="1012"/>
    </row>
    <row r="42" spans="1:33" x14ac:dyDescent="0.2">
      <c r="A42" s="701" t="s">
        <v>22</v>
      </c>
      <c r="R42" s="1014"/>
      <c r="S42" s="1014"/>
      <c r="T42" s="1014"/>
      <c r="U42" s="1014"/>
      <c r="V42" s="1014"/>
      <c r="W42" s="1014"/>
      <c r="X42" s="1014"/>
      <c r="Y42" s="1014"/>
      <c r="Z42" s="1014"/>
      <c r="AA42" s="1014"/>
      <c r="AB42" s="1014"/>
      <c r="AC42" s="1014"/>
      <c r="AD42" s="1014"/>
      <c r="AE42" s="1014"/>
      <c r="AF42" s="1014"/>
      <c r="AG42" s="1014"/>
    </row>
    <row r="43" spans="1:33" x14ac:dyDescent="0.2">
      <c r="A43" s="701" t="s">
        <v>23</v>
      </c>
      <c r="K43" s="701" t="s">
        <v>529</v>
      </c>
      <c r="L43" s="701"/>
      <c r="M43" s="701"/>
      <c r="N43" s="701"/>
      <c r="O43" s="701"/>
      <c r="P43" s="701"/>
      <c r="Q43" s="701"/>
      <c r="R43" s="1014"/>
      <c r="S43" s="1014"/>
      <c r="T43" s="1014"/>
      <c r="U43" s="1014"/>
      <c r="V43" s="1014"/>
      <c r="W43" s="1014"/>
      <c r="X43" s="1014"/>
      <c r="Y43" s="1014"/>
      <c r="Z43" s="1014"/>
      <c r="AA43" s="1014"/>
      <c r="AB43" s="1014"/>
      <c r="AC43" s="1014"/>
      <c r="AD43" s="1014"/>
      <c r="AE43" s="1014"/>
      <c r="AF43" s="1014"/>
      <c r="AG43" s="1014"/>
    </row>
    <row r="44" spans="1:33" x14ac:dyDescent="0.2">
      <c r="R44" s="1014"/>
      <c r="S44" s="1014"/>
      <c r="T44" s="1014"/>
      <c r="U44" s="1014"/>
      <c r="V44" s="1014"/>
      <c r="W44" s="1014"/>
      <c r="X44" s="1014"/>
      <c r="Y44" s="1014"/>
      <c r="Z44" s="1014"/>
      <c r="AA44" s="1014"/>
      <c r="AB44" s="1014"/>
      <c r="AC44" s="1014"/>
      <c r="AD44" s="1014"/>
      <c r="AE44" s="1014"/>
      <c r="AF44" s="1014"/>
      <c r="AG44" s="1014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3"/>
  </sheetPr>
  <dimension ref="A1:AG44"/>
  <sheetViews>
    <sheetView zoomScale="70" zoomScaleNormal="70" zoomScaleSheetLayoutView="100" workbookViewId="0">
      <selection activeCell="M15" sqref="M15:M28"/>
    </sheetView>
  </sheetViews>
  <sheetFormatPr defaultRowHeight="12.75" x14ac:dyDescent="0.2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 x14ac:dyDescent="0.25">
      <c r="B1" s="2092" t="s">
        <v>505</v>
      </c>
      <c r="C1" s="2055"/>
      <c r="D1" s="2055"/>
      <c r="E1" s="2055"/>
      <c r="F1" s="2055"/>
      <c r="J1" s="801" t="s">
        <v>180</v>
      </c>
      <c r="N1" s="2096" t="s">
        <v>190</v>
      </c>
      <c r="O1" s="2096"/>
      <c r="P1" s="2096"/>
      <c r="Q1" s="2096"/>
      <c r="R1" s="1043"/>
      <c r="S1" s="1043"/>
      <c r="T1" s="1043"/>
      <c r="U1" s="1043"/>
      <c r="V1" s="1043"/>
      <c r="W1" s="1043"/>
      <c r="X1" s="1043"/>
      <c r="Y1" s="1043"/>
      <c r="Z1" s="1043"/>
      <c r="AA1" s="1043"/>
      <c r="AB1" s="1043"/>
      <c r="AC1" s="1043"/>
      <c r="AD1" s="1043"/>
      <c r="AE1" s="1043"/>
      <c r="AF1" s="1043"/>
      <c r="AG1" s="1043"/>
    </row>
    <row r="2" spans="1:33" s="42" customFormat="1" ht="10.5" customHeight="1" x14ac:dyDescent="0.2">
      <c r="B2" s="2093" t="s">
        <v>1</v>
      </c>
      <c r="C2" s="2041"/>
      <c r="D2" s="2041"/>
      <c r="E2" s="2041"/>
      <c r="F2" s="2041"/>
      <c r="I2" s="42" t="s">
        <v>32</v>
      </c>
      <c r="N2" s="2093" t="s">
        <v>2</v>
      </c>
      <c r="O2" s="2097"/>
      <c r="P2" s="2097"/>
      <c r="Q2" s="2097"/>
      <c r="R2" s="1043"/>
      <c r="S2" s="1043"/>
      <c r="T2" s="1043"/>
      <c r="U2" s="1043"/>
      <c r="V2" s="1043"/>
      <c r="W2" s="1043"/>
      <c r="X2" s="1043"/>
      <c r="Y2" s="1043"/>
      <c r="Z2" s="1043"/>
      <c r="AA2" s="1043"/>
      <c r="AB2" s="1043"/>
      <c r="AC2" s="1043"/>
      <c r="AD2" s="1043"/>
      <c r="AE2" s="1043"/>
      <c r="AF2" s="1043"/>
      <c r="AG2" s="1043"/>
    </row>
    <row r="3" spans="1:33" s="42" customFormat="1" ht="13.5" customHeight="1" x14ac:dyDescent="0.2">
      <c r="N3" s="2098" t="s">
        <v>193</v>
      </c>
      <c r="O3" s="2098"/>
      <c r="P3" s="2098"/>
      <c r="Q3" s="2098"/>
      <c r="R3" s="1043"/>
      <c r="S3" s="1043"/>
      <c r="T3" s="1043"/>
      <c r="U3" s="1043"/>
      <c r="V3" s="1043"/>
      <c r="W3" s="1043"/>
      <c r="X3" s="1043"/>
      <c r="Y3" s="1043"/>
      <c r="Z3" s="1043"/>
      <c r="AA3" s="1043"/>
      <c r="AB3" s="1043"/>
      <c r="AC3" s="1043"/>
      <c r="AD3" s="1043"/>
      <c r="AE3" s="1043"/>
      <c r="AF3" s="1043"/>
      <c r="AG3" s="1043"/>
    </row>
    <row r="4" spans="1:33" s="42" customFormat="1" ht="15" customHeight="1" x14ac:dyDescent="0.25">
      <c r="B4" s="2100" t="s">
        <v>4</v>
      </c>
      <c r="C4" s="2055"/>
      <c r="D4" s="44"/>
      <c r="E4" s="1043"/>
      <c r="F4" s="1043"/>
      <c r="G4" s="1043"/>
      <c r="H4" s="1043"/>
      <c r="I4" s="868" t="s">
        <v>5</v>
      </c>
      <c r="J4" s="43"/>
      <c r="K4" s="43"/>
      <c r="L4" s="43"/>
      <c r="O4" s="45" t="s">
        <v>191</v>
      </c>
      <c r="R4" s="1043"/>
      <c r="S4" s="1043"/>
      <c r="T4" s="1043"/>
      <c r="U4" s="1043"/>
      <c r="V4" s="1043"/>
      <c r="W4" s="1043"/>
      <c r="X4" s="1043"/>
      <c r="Y4" s="1043"/>
      <c r="Z4" s="1043"/>
      <c r="AA4" s="1043"/>
      <c r="AB4" s="1043"/>
      <c r="AC4" s="1043"/>
      <c r="AD4" s="1043"/>
      <c r="AE4" s="1043"/>
      <c r="AF4" s="1043"/>
      <c r="AG4" s="1043"/>
    </row>
    <row r="5" spans="1:33" s="42" customFormat="1" ht="9.75" customHeight="1" x14ac:dyDescent="0.2">
      <c r="B5" s="2099" t="s">
        <v>7</v>
      </c>
      <c r="C5" s="2053"/>
      <c r="D5" s="43"/>
      <c r="E5" s="43"/>
      <c r="R5" s="1043"/>
      <c r="S5" s="1043"/>
      <c r="T5" s="1043"/>
      <c r="U5" s="1043"/>
      <c r="V5" s="1043"/>
      <c r="W5" s="1043"/>
      <c r="X5" s="1043"/>
      <c r="Y5" s="1043"/>
      <c r="Z5" s="1043"/>
      <c r="AA5" s="1043"/>
      <c r="AB5" s="1043"/>
      <c r="AC5" s="1043"/>
      <c r="AD5" s="1043"/>
      <c r="AE5" s="1043"/>
      <c r="AF5" s="1043"/>
      <c r="AG5" s="1043"/>
    </row>
    <row r="6" spans="1:33" s="42" customFormat="1" ht="12" customHeight="1" x14ac:dyDescent="0.25">
      <c r="A6" s="2094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43"/>
      <c r="S6" s="1043"/>
      <c r="T6" s="1043"/>
      <c r="U6" s="1043"/>
      <c r="V6" s="1043"/>
      <c r="W6" s="1043"/>
      <c r="X6" s="1043"/>
      <c r="Y6" s="1043"/>
      <c r="Z6" s="1043"/>
      <c r="AA6" s="1043"/>
      <c r="AB6" s="1043"/>
      <c r="AC6" s="1043"/>
      <c r="AD6" s="1043"/>
      <c r="AE6" s="1043"/>
      <c r="AF6" s="1043"/>
      <c r="AG6" s="1043"/>
    </row>
    <row r="7" spans="1:33" s="42" customFormat="1" ht="15.75" x14ac:dyDescent="0.25">
      <c r="A7" s="2095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43"/>
      <c r="S7" s="1043"/>
      <c r="T7" s="1043"/>
      <c r="U7" s="1043"/>
      <c r="V7" s="1043"/>
      <c r="W7" s="1043"/>
      <c r="X7" s="1043"/>
      <c r="Y7" s="1043"/>
      <c r="Z7" s="1043"/>
      <c r="AA7" s="1043"/>
      <c r="AB7" s="1043"/>
      <c r="AC7" s="1043"/>
      <c r="AD7" s="1043"/>
      <c r="AE7" s="1043"/>
      <c r="AF7" s="1043"/>
      <c r="AG7" s="1043"/>
    </row>
    <row r="8" spans="1:33" s="42" customFormat="1" ht="9" customHeight="1" x14ac:dyDescent="0.2">
      <c r="A8" s="1324">
        <v>363</v>
      </c>
      <c r="B8" s="1324"/>
      <c r="R8" s="1043"/>
      <c r="S8" s="1043"/>
      <c r="T8" s="1043"/>
      <c r="U8" s="1043"/>
      <c r="V8" s="1043"/>
      <c r="W8" s="1043"/>
      <c r="X8" s="1043"/>
      <c r="Y8" s="1043"/>
      <c r="Z8" s="1043"/>
      <c r="AA8" s="1043"/>
      <c r="AB8" s="1043"/>
      <c r="AC8" s="1043"/>
      <c r="AD8" s="1043"/>
      <c r="AE8" s="1043"/>
      <c r="AF8" s="1043"/>
      <c r="AG8" s="1043"/>
    </row>
    <row r="9" spans="1:33" s="42" customFormat="1" x14ac:dyDescent="0.2">
      <c r="A9" s="2101" t="s">
        <v>9</v>
      </c>
      <c r="B9" s="2107" t="s">
        <v>10</v>
      </c>
      <c r="C9" s="2108"/>
      <c r="D9" s="2108"/>
      <c r="E9" s="2108"/>
      <c r="F9" s="2108"/>
      <c r="G9" s="2108"/>
      <c r="H9" s="2108"/>
      <c r="I9" s="2109"/>
      <c r="J9" s="2107" t="s">
        <v>11</v>
      </c>
      <c r="K9" s="2108"/>
      <c r="L9" s="2108"/>
      <c r="M9" s="2108"/>
      <c r="N9" s="2108"/>
      <c r="O9" s="2108"/>
      <c r="P9" s="2108"/>
      <c r="Q9" s="2109"/>
      <c r="R9" s="1043"/>
      <c r="S9" s="1043"/>
      <c r="T9" s="1043"/>
      <c r="U9" s="1043"/>
      <c r="V9" s="1043"/>
      <c r="W9" s="1043"/>
      <c r="X9" s="1043"/>
      <c r="Y9" s="1043"/>
      <c r="Z9" s="1043"/>
      <c r="AA9" s="1043"/>
      <c r="AB9" s="1043"/>
      <c r="AC9" s="1043"/>
      <c r="AD9" s="1043"/>
      <c r="AE9" s="1043"/>
      <c r="AF9" s="1043"/>
      <c r="AG9" s="1043"/>
    </row>
    <row r="10" spans="1:33" s="42" customFormat="1" x14ac:dyDescent="0.2">
      <c r="A10" s="2102"/>
      <c r="B10" s="2104" t="s">
        <v>194</v>
      </c>
      <c r="C10" s="2105"/>
      <c r="D10" s="2105"/>
      <c r="E10" s="2106"/>
      <c r="F10" s="2104"/>
      <c r="G10" s="2048"/>
      <c r="H10" s="2048"/>
      <c r="I10" s="2049"/>
      <c r="J10" s="2104" t="s">
        <v>194</v>
      </c>
      <c r="K10" s="2105"/>
      <c r="L10" s="2105"/>
      <c r="M10" s="2106"/>
      <c r="N10" s="2104"/>
      <c r="O10" s="2105"/>
      <c r="P10" s="2105"/>
      <c r="Q10" s="2106"/>
      <c r="R10" s="1043"/>
      <c r="S10" s="1043"/>
      <c r="T10" s="1043"/>
      <c r="U10" s="1043"/>
      <c r="V10" s="1043"/>
      <c r="W10" s="1043"/>
      <c r="X10" s="1043"/>
      <c r="Y10" s="1043"/>
      <c r="Z10" s="1043"/>
      <c r="AA10" s="1043"/>
      <c r="AB10" s="1043"/>
      <c r="AC10" s="1043"/>
      <c r="AD10" s="1043"/>
      <c r="AE10" s="1043"/>
      <c r="AF10" s="1043"/>
      <c r="AG10" s="1043"/>
    </row>
    <row r="11" spans="1:33" s="42" customFormat="1" x14ac:dyDescent="0.2">
      <c r="A11" s="2102"/>
      <c r="B11" s="2104" t="s">
        <v>14</v>
      </c>
      <c r="C11" s="2105"/>
      <c r="E11" s="47">
        <v>1500</v>
      </c>
      <c r="F11" s="2104" t="s">
        <v>14</v>
      </c>
      <c r="G11" s="2105"/>
      <c r="H11" s="46"/>
      <c r="I11" s="47">
        <v>0</v>
      </c>
      <c r="J11" s="2104" t="s">
        <v>14</v>
      </c>
      <c r="K11" s="2105"/>
      <c r="L11" s="46"/>
      <c r="M11" s="47">
        <f>E11</f>
        <v>1500</v>
      </c>
      <c r="N11" s="2104" t="s">
        <v>14</v>
      </c>
      <c r="O11" s="2105"/>
      <c r="P11" s="46"/>
      <c r="Q11" s="47">
        <f>I11</f>
        <v>0</v>
      </c>
      <c r="R11" s="1043"/>
      <c r="S11" s="1043"/>
      <c r="T11" s="1043"/>
      <c r="U11" s="1043"/>
      <c r="V11" s="1043"/>
      <c r="W11" s="1043"/>
      <c r="X11" s="1043"/>
      <c r="Y11" s="1043"/>
      <c r="Z11" s="1043"/>
      <c r="AA11" s="1043"/>
      <c r="AB11" s="1043"/>
      <c r="AC11" s="1043"/>
      <c r="AD11" s="1043"/>
      <c r="AE11" s="1043"/>
      <c r="AF11" s="1043"/>
      <c r="AG11" s="1043"/>
    </row>
    <row r="12" spans="1:33" s="49" customFormat="1" ht="35.25" customHeight="1" x14ac:dyDescent="0.2">
      <c r="A12" s="2103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 x14ac:dyDescent="0.2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 x14ac:dyDescent="0.2">
      <c r="A14" s="52">
        <v>0</v>
      </c>
      <c r="B14" s="1156"/>
      <c r="C14" s="1637"/>
      <c r="D14" s="1637"/>
      <c r="E14" s="1637"/>
      <c r="F14" s="1637"/>
      <c r="G14" s="1637"/>
      <c r="H14" s="1637"/>
      <c r="I14" s="1637"/>
      <c r="J14" s="1638"/>
      <c r="K14" s="1637"/>
      <c r="L14" s="1637"/>
      <c r="M14" s="1637"/>
      <c r="N14" s="1637"/>
      <c r="O14" s="1157"/>
      <c r="P14" s="1157"/>
      <c r="Q14" s="1157"/>
    </row>
    <row r="15" spans="1:33" s="1564" customFormat="1" ht="15" x14ac:dyDescent="0.25">
      <c r="A15" s="1562">
        <v>1</v>
      </c>
      <c r="B15" s="1540"/>
      <c r="C15" s="1637"/>
      <c r="D15" s="1637"/>
      <c r="E15" s="1645">
        <v>0</v>
      </c>
      <c r="F15" s="1650"/>
      <c r="G15" s="1650"/>
      <c r="H15" s="1650"/>
      <c r="I15" s="1650"/>
      <c r="J15" s="1651"/>
      <c r="K15" s="1650"/>
      <c r="L15" s="1650"/>
      <c r="M15" s="1645">
        <v>0</v>
      </c>
      <c r="N15" s="1637"/>
      <c r="O15" s="1563"/>
      <c r="P15" s="1563"/>
      <c r="Q15" s="1563"/>
    </row>
    <row r="16" spans="1:33" s="49" customFormat="1" ht="15" x14ac:dyDescent="0.25">
      <c r="A16" s="52">
        <v>2</v>
      </c>
      <c r="B16" s="1156"/>
      <c r="C16" s="1637"/>
      <c r="D16" s="1637"/>
      <c r="E16" s="1645">
        <v>0</v>
      </c>
      <c r="F16" s="1650"/>
      <c r="G16" s="1650"/>
      <c r="H16" s="1650"/>
      <c r="I16" s="1650"/>
      <c r="J16" s="1651"/>
      <c r="K16" s="1650"/>
      <c r="L16" s="1650"/>
      <c r="M16" s="1645">
        <v>0</v>
      </c>
      <c r="N16" s="1637"/>
      <c r="O16" s="1157"/>
      <c r="P16" s="1157"/>
      <c r="Q16" s="1157"/>
    </row>
    <row r="17" spans="1:17" s="49" customFormat="1" ht="15" x14ac:dyDescent="0.25">
      <c r="A17" s="52">
        <v>3</v>
      </c>
      <c r="B17" s="1156"/>
      <c r="C17" s="1637"/>
      <c r="D17" s="1637"/>
      <c r="E17" s="1645">
        <v>0</v>
      </c>
      <c r="F17" s="1650"/>
      <c r="G17" s="1650"/>
      <c r="H17" s="1650"/>
      <c r="I17" s="1650"/>
      <c r="J17" s="1651"/>
      <c r="K17" s="1650"/>
      <c r="L17" s="1650"/>
      <c r="M17" s="1645">
        <v>0</v>
      </c>
      <c r="N17" s="1637"/>
      <c r="O17" s="1157"/>
      <c r="P17" s="1157"/>
      <c r="Q17" s="1157"/>
    </row>
    <row r="18" spans="1:17" s="49" customFormat="1" ht="15" x14ac:dyDescent="0.25">
      <c r="A18" s="52">
        <v>4</v>
      </c>
      <c r="B18" s="1156"/>
      <c r="C18" s="1637"/>
      <c r="D18" s="1637"/>
      <c r="E18" s="1645">
        <v>0</v>
      </c>
      <c r="F18" s="1650"/>
      <c r="G18" s="1650"/>
      <c r="H18" s="1650"/>
      <c r="I18" s="1650"/>
      <c r="J18" s="1651"/>
      <c r="K18" s="1650"/>
      <c r="L18" s="1650"/>
      <c r="M18" s="1645">
        <v>0</v>
      </c>
      <c r="N18" s="1637"/>
      <c r="O18" s="1157"/>
      <c r="P18" s="1157"/>
      <c r="Q18" s="1157"/>
    </row>
    <row r="19" spans="1:17" s="49" customFormat="1" ht="15" x14ac:dyDescent="0.25">
      <c r="A19" s="52">
        <v>5</v>
      </c>
      <c r="B19" s="1156"/>
      <c r="C19" s="1637"/>
      <c r="D19" s="1637"/>
      <c r="E19" s="1645">
        <v>0</v>
      </c>
      <c r="F19" s="1650"/>
      <c r="G19" s="1650"/>
      <c r="H19" s="1650"/>
      <c r="I19" s="1650"/>
      <c r="J19" s="1651"/>
      <c r="K19" s="1650"/>
      <c r="L19" s="1650"/>
      <c r="M19" s="1645">
        <v>0</v>
      </c>
      <c r="N19" s="1637"/>
      <c r="O19" s="1157"/>
      <c r="P19" s="1157"/>
      <c r="Q19" s="1157"/>
    </row>
    <row r="20" spans="1:17" s="49" customFormat="1" ht="15" x14ac:dyDescent="0.25">
      <c r="A20" s="52">
        <v>6</v>
      </c>
      <c r="B20" s="1156"/>
      <c r="C20" s="1637"/>
      <c r="D20" s="1637"/>
      <c r="E20" s="1645">
        <v>0</v>
      </c>
      <c r="F20" s="1650"/>
      <c r="G20" s="1650"/>
      <c r="H20" s="1650"/>
      <c r="I20" s="1650"/>
      <c r="J20" s="1651"/>
      <c r="K20" s="1650"/>
      <c r="L20" s="1650"/>
      <c r="M20" s="1645">
        <v>0</v>
      </c>
      <c r="N20" s="1637"/>
      <c r="O20" s="1157"/>
      <c r="P20" s="1157"/>
      <c r="Q20" s="1157"/>
    </row>
    <row r="21" spans="1:17" s="49" customFormat="1" ht="15" x14ac:dyDescent="0.25">
      <c r="A21" s="52">
        <v>7</v>
      </c>
      <c r="B21" s="1156"/>
      <c r="C21" s="1637"/>
      <c r="D21" s="1637"/>
      <c r="E21" s="1645">
        <v>0</v>
      </c>
      <c r="F21" s="1650"/>
      <c r="G21" s="1650"/>
      <c r="H21" s="1650"/>
      <c r="I21" s="1650"/>
      <c r="J21" s="1651"/>
      <c r="K21" s="1650"/>
      <c r="L21" s="1650"/>
      <c r="M21" s="1645">
        <v>0</v>
      </c>
      <c r="N21" s="1637"/>
      <c r="O21" s="1157"/>
      <c r="P21" s="1157"/>
      <c r="Q21" s="1157"/>
    </row>
    <row r="22" spans="1:17" s="49" customFormat="1" ht="15" x14ac:dyDescent="0.25">
      <c r="A22" s="52">
        <v>8</v>
      </c>
      <c r="B22" s="1156"/>
      <c r="C22" s="1637"/>
      <c r="D22" s="1637"/>
      <c r="E22" s="1645">
        <v>0</v>
      </c>
      <c r="F22" s="1650"/>
      <c r="G22" s="1650"/>
      <c r="H22" s="1650"/>
      <c r="I22" s="1650"/>
      <c r="J22" s="1651"/>
      <c r="K22" s="1650"/>
      <c r="L22" s="1650"/>
      <c r="M22" s="1645">
        <v>0</v>
      </c>
      <c r="N22" s="1637"/>
      <c r="O22" s="1157"/>
      <c r="P22" s="1157"/>
      <c r="Q22" s="1157"/>
    </row>
    <row r="23" spans="1:17" s="49" customFormat="1" ht="15" x14ac:dyDescent="0.25">
      <c r="A23" s="52">
        <v>9</v>
      </c>
      <c r="B23" s="1156"/>
      <c r="C23" s="1637"/>
      <c r="D23" s="1637"/>
      <c r="E23" s="1645">
        <v>0</v>
      </c>
      <c r="F23" s="1650"/>
      <c r="G23" s="1650"/>
      <c r="H23" s="1650"/>
      <c r="I23" s="1650"/>
      <c r="J23" s="1651"/>
      <c r="K23" s="1650"/>
      <c r="L23" s="1650"/>
      <c r="M23" s="1645">
        <v>0</v>
      </c>
      <c r="N23" s="1637"/>
      <c r="O23" s="1157"/>
      <c r="P23" s="1157"/>
      <c r="Q23" s="1157"/>
    </row>
    <row r="24" spans="1:17" s="49" customFormat="1" ht="15" x14ac:dyDescent="0.25">
      <c r="A24" s="52">
        <v>10</v>
      </c>
      <c r="B24" s="1156"/>
      <c r="C24" s="1637"/>
      <c r="D24" s="1637"/>
      <c r="E24" s="1645">
        <v>0</v>
      </c>
      <c r="F24" s="1650"/>
      <c r="G24" s="1650"/>
      <c r="H24" s="1650"/>
      <c r="I24" s="1650"/>
      <c r="J24" s="1651"/>
      <c r="K24" s="1650"/>
      <c r="L24" s="1650"/>
      <c r="M24" s="1645">
        <v>0</v>
      </c>
      <c r="N24" s="1637"/>
      <c r="O24" s="1157"/>
      <c r="P24" s="1157"/>
      <c r="Q24" s="1157"/>
    </row>
    <row r="25" spans="1:17" s="49" customFormat="1" ht="15" x14ac:dyDescent="0.25">
      <c r="A25" s="52">
        <v>11</v>
      </c>
      <c r="B25" s="1156"/>
      <c r="C25" s="1637"/>
      <c r="D25" s="1637"/>
      <c r="E25" s="1645">
        <v>0</v>
      </c>
      <c r="F25" s="1650"/>
      <c r="G25" s="1650"/>
      <c r="H25" s="1650"/>
      <c r="I25" s="1650"/>
      <c r="J25" s="1651"/>
      <c r="K25" s="1650"/>
      <c r="L25" s="1650"/>
      <c r="M25" s="1645">
        <v>0</v>
      </c>
      <c r="N25" s="1637"/>
      <c r="O25" s="1157"/>
      <c r="P25" s="1157"/>
      <c r="Q25" s="1157"/>
    </row>
    <row r="26" spans="1:17" s="49" customFormat="1" ht="15" x14ac:dyDescent="0.25">
      <c r="A26" s="52">
        <v>12</v>
      </c>
      <c r="B26" s="1156"/>
      <c r="C26" s="1637"/>
      <c r="D26" s="1637"/>
      <c r="E26" s="1645">
        <v>0</v>
      </c>
      <c r="F26" s="1650"/>
      <c r="G26" s="1650"/>
      <c r="H26" s="1650"/>
      <c r="I26" s="1650"/>
      <c r="J26" s="1651"/>
      <c r="K26" s="1650"/>
      <c r="L26" s="1650"/>
      <c r="M26" s="1645">
        <v>0</v>
      </c>
      <c r="N26" s="1637"/>
      <c r="O26" s="1157"/>
      <c r="P26" s="1157"/>
      <c r="Q26" s="1157"/>
    </row>
    <row r="27" spans="1:17" s="49" customFormat="1" ht="15" x14ac:dyDescent="0.25">
      <c r="A27" s="52">
        <v>13</v>
      </c>
      <c r="B27" s="1156"/>
      <c r="C27" s="1637"/>
      <c r="D27" s="1637"/>
      <c r="E27" s="1645">
        <v>0</v>
      </c>
      <c r="F27" s="1650"/>
      <c r="G27" s="1650"/>
      <c r="H27" s="1650"/>
      <c r="I27" s="1650"/>
      <c r="J27" s="1651"/>
      <c r="K27" s="1650"/>
      <c r="L27" s="1650"/>
      <c r="M27" s="1645">
        <v>0</v>
      </c>
      <c r="N27" s="1637"/>
      <c r="O27" s="1157"/>
      <c r="P27" s="1157"/>
      <c r="Q27" s="1157"/>
    </row>
    <row r="28" spans="1:17" s="49" customFormat="1" ht="15" x14ac:dyDescent="0.25">
      <c r="A28" s="52">
        <v>14</v>
      </c>
      <c r="B28" s="1156"/>
      <c r="C28" s="1637"/>
      <c r="D28" s="1637"/>
      <c r="E28" s="1645">
        <v>0</v>
      </c>
      <c r="F28" s="1650"/>
      <c r="G28" s="1650"/>
      <c r="H28" s="1650"/>
      <c r="I28" s="1650"/>
      <c r="J28" s="1651"/>
      <c r="K28" s="1650"/>
      <c r="L28" s="1650"/>
      <c r="M28" s="1645">
        <v>0</v>
      </c>
      <c r="N28" s="1637"/>
      <c r="O28" s="1157"/>
      <c r="P28" s="1157"/>
      <c r="Q28" s="1157"/>
    </row>
    <row r="29" spans="1:17" s="49" customFormat="1" ht="15" x14ac:dyDescent="0.25">
      <c r="A29" s="52">
        <v>15</v>
      </c>
      <c r="B29" s="1156"/>
      <c r="C29" s="1637"/>
      <c r="D29" s="1637"/>
      <c r="E29" s="1645">
        <v>218.54999999999998</v>
      </c>
      <c r="F29" s="1650"/>
      <c r="G29" s="1650"/>
      <c r="H29" s="1650"/>
      <c r="I29" s="1650"/>
      <c r="J29" s="1651"/>
      <c r="K29" s="1650"/>
      <c r="L29" s="1650"/>
      <c r="M29" s="1645">
        <v>20.399999999999999</v>
      </c>
      <c r="N29" s="1637"/>
      <c r="O29" s="1157"/>
      <c r="P29" s="1157"/>
      <c r="Q29" s="1157"/>
    </row>
    <row r="30" spans="1:17" s="49" customFormat="1" ht="15" x14ac:dyDescent="0.25">
      <c r="A30" s="52">
        <v>16</v>
      </c>
      <c r="B30" s="1156"/>
      <c r="C30" s="1637"/>
      <c r="D30" s="1637"/>
      <c r="E30" s="1645">
        <v>564.90000000000009</v>
      </c>
      <c r="F30" s="1650"/>
      <c r="G30" s="1650"/>
      <c r="H30" s="1650"/>
      <c r="I30" s="1650"/>
      <c r="J30" s="1651"/>
      <c r="K30" s="1650"/>
      <c r="L30" s="1650"/>
      <c r="M30" s="1645">
        <v>41.7</v>
      </c>
      <c r="N30" s="1637"/>
      <c r="O30" s="1157"/>
      <c r="P30" s="1157"/>
      <c r="Q30" s="1157"/>
    </row>
    <row r="31" spans="1:17" s="54" customFormat="1" ht="15" x14ac:dyDescent="0.25">
      <c r="A31" s="52">
        <v>17</v>
      </c>
      <c r="B31" s="1156"/>
      <c r="C31" s="1637"/>
      <c r="D31" s="1637"/>
      <c r="E31" s="1645">
        <v>530.1</v>
      </c>
      <c r="F31" s="1650"/>
      <c r="G31" s="1650"/>
      <c r="H31" s="1650"/>
      <c r="I31" s="1650"/>
      <c r="J31" s="1651"/>
      <c r="K31" s="1650"/>
      <c r="L31" s="1650"/>
      <c r="M31" s="1645">
        <v>37.049999999999997</v>
      </c>
      <c r="N31" s="1637"/>
      <c r="O31" s="1157"/>
      <c r="P31" s="1157"/>
      <c r="Q31" s="1157"/>
    </row>
    <row r="32" spans="1:17" s="54" customFormat="1" ht="15" x14ac:dyDescent="0.25">
      <c r="A32" s="52">
        <v>18</v>
      </c>
      <c r="B32" s="1156"/>
      <c r="C32" s="1637"/>
      <c r="D32" s="1637"/>
      <c r="E32" s="1645">
        <v>562.5</v>
      </c>
      <c r="F32" s="1650"/>
      <c r="G32" s="1650"/>
      <c r="H32" s="1650"/>
      <c r="I32" s="1650"/>
      <c r="J32" s="1651"/>
      <c r="K32" s="1650"/>
      <c r="L32" s="1650"/>
      <c r="M32" s="1645">
        <v>40.200000000000003</v>
      </c>
      <c r="N32" s="1637"/>
      <c r="O32" s="1157"/>
      <c r="P32" s="1157"/>
      <c r="Q32" s="1157"/>
    </row>
    <row r="33" spans="1:33" s="54" customFormat="1" ht="15" x14ac:dyDescent="0.25">
      <c r="A33" s="52">
        <v>19</v>
      </c>
      <c r="B33" s="1156"/>
      <c r="C33" s="1637"/>
      <c r="D33" s="1637"/>
      <c r="E33" s="1645">
        <v>619.20000000000005</v>
      </c>
      <c r="F33" s="1650"/>
      <c r="G33" s="1650"/>
      <c r="H33" s="1650"/>
      <c r="I33" s="1650"/>
      <c r="J33" s="1651"/>
      <c r="K33" s="1650"/>
      <c r="L33" s="1650"/>
      <c r="M33" s="1645">
        <v>45.900000000000006</v>
      </c>
      <c r="N33" s="1637"/>
      <c r="O33" s="1157"/>
      <c r="P33" s="1157"/>
      <c r="Q33" s="1157"/>
    </row>
    <row r="34" spans="1:33" s="54" customFormat="1" ht="15" x14ac:dyDescent="0.25">
      <c r="A34" s="52">
        <v>20</v>
      </c>
      <c r="B34" s="1156"/>
      <c r="C34" s="1637"/>
      <c r="D34" s="1637"/>
      <c r="E34" s="1645">
        <v>630.45000000000005</v>
      </c>
      <c r="F34" s="1650"/>
      <c r="G34" s="1650"/>
      <c r="H34" s="1650"/>
      <c r="I34" s="1650"/>
      <c r="J34" s="1651"/>
      <c r="K34" s="1650"/>
      <c r="L34" s="1650"/>
      <c r="M34" s="1645">
        <v>45.45</v>
      </c>
      <c r="N34" s="1637"/>
      <c r="O34" s="1157"/>
      <c r="P34" s="1157"/>
      <c r="Q34" s="1157"/>
    </row>
    <row r="35" spans="1:33" s="54" customFormat="1" ht="15" x14ac:dyDescent="0.25">
      <c r="A35" s="52">
        <v>21</v>
      </c>
      <c r="B35" s="1156"/>
      <c r="C35" s="1637"/>
      <c r="D35" s="1637"/>
      <c r="E35" s="1645">
        <v>614.85</v>
      </c>
      <c r="F35" s="1650"/>
      <c r="G35" s="1650"/>
      <c r="H35" s="1650"/>
      <c r="I35" s="1650"/>
      <c r="J35" s="1651"/>
      <c r="K35" s="1650"/>
      <c r="L35" s="1650"/>
      <c r="M35" s="1645">
        <v>42.15</v>
      </c>
      <c r="N35" s="1637"/>
      <c r="O35" s="1157"/>
      <c r="P35" s="1157"/>
      <c r="Q35" s="1157"/>
    </row>
    <row r="36" spans="1:33" s="54" customFormat="1" ht="15" x14ac:dyDescent="0.25">
      <c r="A36" s="52">
        <v>22</v>
      </c>
      <c r="B36" s="1156"/>
      <c r="C36" s="1637"/>
      <c r="D36" s="1637"/>
      <c r="E36" s="1645">
        <v>609</v>
      </c>
      <c r="F36" s="1650"/>
      <c r="G36" s="1650"/>
      <c r="H36" s="1650"/>
      <c r="I36" s="1650"/>
      <c r="J36" s="1651"/>
      <c r="K36" s="1650"/>
      <c r="L36" s="1650"/>
      <c r="M36" s="1645">
        <v>42</v>
      </c>
      <c r="N36" s="1637"/>
      <c r="O36" s="1157"/>
      <c r="P36" s="1157"/>
      <c r="Q36" s="1157"/>
    </row>
    <row r="37" spans="1:33" s="54" customFormat="1" ht="15" x14ac:dyDescent="0.25">
      <c r="A37" s="52">
        <v>23</v>
      </c>
      <c r="B37" s="1156"/>
      <c r="C37" s="1637"/>
      <c r="D37" s="1637"/>
      <c r="E37" s="1645">
        <v>578.69999999999993</v>
      </c>
      <c r="F37" s="1650"/>
      <c r="G37" s="1650"/>
      <c r="H37" s="1650"/>
      <c r="I37" s="1650"/>
      <c r="J37" s="1651"/>
      <c r="K37" s="1650"/>
      <c r="L37" s="1650"/>
      <c r="M37" s="1645">
        <v>38.700000000000003</v>
      </c>
      <c r="N37" s="1637"/>
      <c r="O37" s="1157"/>
      <c r="P37" s="1157"/>
      <c r="Q37" s="1157"/>
    </row>
    <row r="38" spans="1:33" s="54" customFormat="1" ht="15" x14ac:dyDescent="0.25">
      <c r="A38" s="52">
        <v>24</v>
      </c>
      <c r="B38" s="1156"/>
      <c r="C38" s="1637"/>
      <c r="D38" s="1637"/>
      <c r="E38" s="1645">
        <v>521.84999999999991</v>
      </c>
      <c r="F38" s="1650"/>
      <c r="G38" s="1650"/>
      <c r="H38" s="1650"/>
      <c r="I38" s="1650"/>
      <c r="J38" s="1651"/>
      <c r="K38" s="1650"/>
      <c r="L38" s="1650"/>
      <c r="M38" s="1645">
        <v>36.75</v>
      </c>
      <c r="N38" s="1637"/>
      <c r="O38" s="1157"/>
      <c r="P38" s="1157"/>
      <c r="Q38" s="1157"/>
    </row>
    <row r="39" spans="1:33" s="54" customFormat="1" ht="15" x14ac:dyDescent="0.2">
      <c r="A39" s="52" t="s">
        <v>19</v>
      </c>
      <c r="B39" s="1235"/>
      <c r="C39" s="1639"/>
      <c r="D39" s="1639"/>
      <c r="E39" s="1652">
        <f>SUM(E15:E38)</f>
        <v>5450.0999999999985</v>
      </c>
      <c r="F39" s="1653"/>
      <c r="G39" s="1653"/>
      <c r="H39" s="1653"/>
      <c r="I39" s="1652"/>
      <c r="J39" s="1653"/>
      <c r="K39" s="1653"/>
      <c r="L39" s="1653"/>
      <c r="M39" s="1652">
        <f>SUM(M15:M38)</f>
        <v>390.3</v>
      </c>
      <c r="N39" s="1639"/>
      <c r="O39" s="1235"/>
      <c r="P39" s="1235"/>
      <c r="Q39" s="1236"/>
    </row>
    <row r="40" spans="1:33" s="42" customFormat="1" ht="12.75" customHeight="1" x14ac:dyDescent="0.2">
      <c r="A40" s="42" t="s">
        <v>20</v>
      </c>
      <c r="R40" s="1043"/>
      <c r="S40" s="1043"/>
      <c r="T40" s="1043"/>
      <c r="U40" s="1043"/>
      <c r="V40" s="1043"/>
      <c r="W40" s="1043"/>
      <c r="X40" s="1043"/>
      <c r="Y40" s="1043"/>
      <c r="Z40" s="1043"/>
      <c r="AA40" s="1043"/>
      <c r="AB40" s="1043"/>
      <c r="AC40" s="1043"/>
      <c r="AD40" s="1043"/>
      <c r="AE40" s="1043"/>
      <c r="AF40" s="1043"/>
      <c r="AG40" s="1043"/>
    </row>
    <row r="41" spans="1:33" s="42" customFormat="1" ht="12.75" customHeight="1" x14ac:dyDescent="0.2">
      <c r="A41" s="42" t="s">
        <v>21</v>
      </c>
      <c r="R41" s="1043"/>
      <c r="S41" s="1043"/>
      <c r="T41" s="1043"/>
      <c r="U41" s="1043"/>
      <c r="V41" s="1043"/>
      <c r="W41" s="1043"/>
      <c r="X41" s="1043"/>
      <c r="Y41" s="1043"/>
      <c r="Z41" s="1043"/>
      <c r="AA41" s="1043"/>
      <c r="AB41" s="1043"/>
      <c r="AC41" s="1043"/>
      <c r="AD41" s="1043"/>
      <c r="AE41" s="1043"/>
      <c r="AF41" s="1043"/>
      <c r="AG41" s="1043"/>
    </row>
    <row r="42" spans="1:33" x14ac:dyDescent="0.2">
      <c r="A42" s="42" t="s">
        <v>22</v>
      </c>
      <c r="R42" s="1044"/>
      <c r="S42" s="1044"/>
      <c r="T42" s="1044"/>
      <c r="U42" s="1044"/>
      <c r="V42" s="1044"/>
      <c r="W42" s="1044"/>
      <c r="X42" s="1044"/>
      <c r="Y42" s="1044"/>
      <c r="Z42" s="1044"/>
      <c r="AA42" s="1044"/>
      <c r="AB42" s="1044"/>
      <c r="AC42" s="1044"/>
      <c r="AD42" s="1044"/>
      <c r="AE42" s="1044"/>
      <c r="AF42" s="1044"/>
      <c r="AG42" s="1044"/>
    </row>
    <row r="43" spans="1:33" x14ac:dyDescent="0.2">
      <c r="A43" s="42" t="s">
        <v>23</v>
      </c>
      <c r="K43" s="42" t="s">
        <v>529</v>
      </c>
      <c r="L43" s="42"/>
      <c r="M43" s="42"/>
      <c r="N43" s="42"/>
      <c r="O43" s="42"/>
      <c r="P43" s="42"/>
      <c r="Q43" s="42"/>
      <c r="R43" s="1044"/>
      <c r="S43" s="1044"/>
      <c r="T43" s="1044"/>
      <c r="U43" s="1044"/>
      <c r="V43" s="1044"/>
      <c r="W43" s="1044"/>
      <c r="X43" s="1044"/>
      <c r="Y43" s="1044"/>
      <c r="Z43" s="1044"/>
      <c r="AA43" s="1044"/>
      <c r="AB43" s="1044"/>
      <c r="AC43" s="1044"/>
      <c r="AD43" s="1044"/>
      <c r="AE43" s="1044"/>
      <c r="AF43" s="1044"/>
      <c r="AG43" s="1044"/>
    </row>
    <row r="44" spans="1:33" x14ac:dyDescent="0.2">
      <c r="R44" s="1044"/>
      <c r="S44" s="1044"/>
      <c r="T44" s="1044"/>
      <c r="U44" s="1044"/>
      <c r="V44" s="1044"/>
      <c r="W44" s="1044"/>
      <c r="X44" s="1044"/>
      <c r="Y44" s="1044"/>
      <c r="Z44" s="1044"/>
      <c r="AA44" s="1044"/>
      <c r="AB44" s="1044"/>
      <c r="AC44" s="1044"/>
      <c r="AD44" s="1044"/>
      <c r="AE44" s="1044"/>
      <c r="AF44" s="1044"/>
      <c r="AG44" s="1044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4" tint="-0.249977111117893"/>
  </sheetPr>
  <dimension ref="A1:AG44"/>
  <sheetViews>
    <sheetView topLeftCell="B1" zoomScale="70" zoomScaleNormal="70" zoomScaleSheetLayoutView="100" workbookViewId="0">
      <selection activeCell="Q15" sqref="Q15:Q38"/>
    </sheetView>
  </sheetViews>
  <sheetFormatPr defaultRowHeight="12.75" x14ac:dyDescent="0.2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 x14ac:dyDescent="0.25">
      <c r="B1" s="2126" t="s">
        <v>505</v>
      </c>
      <c r="C1" s="2055"/>
      <c r="D1" s="2055"/>
      <c r="E1" s="2055"/>
      <c r="F1" s="2055"/>
      <c r="J1" s="801" t="s">
        <v>180</v>
      </c>
      <c r="N1" s="2120" t="s">
        <v>33</v>
      </c>
      <c r="O1" s="2120"/>
      <c r="P1" s="2120"/>
      <c r="Q1" s="2120"/>
      <c r="R1" s="1041"/>
      <c r="S1" s="1041"/>
      <c r="T1" s="1041"/>
      <c r="U1" s="1041"/>
      <c r="V1" s="1041"/>
      <c r="W1" s="1041"/>
      <c r="X1" s="1041"/>
      <c r="Y1" s="1041"/>
      <c r="Z1" s="1041"/>
      <c r="AA1" s="1041"/>
      <c r="AB1" s="1041"/>
      <c r="AC1" s="1041"/>
      <c r="AD1" s="1041"/>
      <c r="AE1" s="1041"/>
      <c r="AF1" s="1041"/>
      <c r="AG1" s="1041"/>
    </row>
    <row r="2" spans="1:33" s="56" customFormat="1" ht="10.5" customHeight="1" x14ac:dyDescent="0.2">
      <c r="B2" s="2121" t="s">
        <v>1</v>
      </c>
      <c r="C2" s="2041"/>
      <c r="D2" s="2041"/>
      <c r="E2" s="2041"/>
      <c r="F2" s="2041"/>
      <c r="I2" s="56" t="s">
        <v>28</v>
      </c>
      <c r="N2" s="2121" t="s">
        <v>2</v>
      </c>
      <c r="O2" s="2122"/>
      <c r="P2" s="2122"/>
      <c r="Q2" s="2122"/>
      <c r="R2" s="1041"/>
      <c r="S2" s="1041"/>
      <c r="T2" s="1041"/>
      <c r="U2" s="1041"/>
      <c r="V2" s="1041"/>
      <c r="W2" s="1041"/>
      <c r="X2" s="1041"/>
      <c r="Y2" s="1041"/>
      <c r="Z2" s="1041"/>
      <c r="AA2" s="1041"/>
      <c r="AB2" s="1041"/>
      <c r="AC2" s="1041"/>
      <c r="AD2" s="1041"/>
      <c r="AE2" s="1041"/>
      <c r="AF2" s="1041"/>
      <c r="AG2" s="1041"/>
    </row>
    <row r="3" spans="1:33" s="56" customFormat="1" ht="13.5" customHeight="1" x14ac:dyDescent="0.2">
      <c r="N3" s="56" t="s">
        <v>3</v>
      </c>
      <c r="R3" s="1041"/>
      <c r="S3" s="1041"/>
      <c r="T3" s="1041"/>
      <c r="U3" s="1041"/>
      <c r="V3" s="1041"/>
      <c r="W3" s="1041"/>
      <c r="X3" s="1041"/>
      <c r="Y3" s="1041"/>
      <c r="Z3" s="1041"/>
      <c r="AA3" s="1041"/>
      <c r="AB3" s="1041"/>
      <c r="AC3" s="1041"/>
      <c r="AD3" s="1041"/>
      <c r="AE3" s="1041"/>
      <c r="AF3" s="1041"/>
      <c r="AG3" s="1041"/>
    </row>
    <row r="4" spans="1:33" s="56" customFormat="1" ht="15" customHeight="1" x14ac:dyDescent="0.25">
      <c r="B4" s="2125" t="s">
        <v>4</v>
      </c>
      <c r="C4" s="2055"/>
      <c r="D4" s="58"/>
      <c r="E4" s="1041"/>
      <c r="F4" s="1041"/>
      <c r="G4" s="1041"/>
      <c r="H4" s="1041"/>
      <c r="I4" s="867" t="s">
        <v>5</v>
      </c>
      <c r="J4" s="57"/>
      <c r="K4" s="57"/>
      <c r="L4" s="57"/>
      <c r="O4" s="59" t="s">
        <v>34</v>
      </c>
      <c r="R4" s="1041"/>
      <c r="S4" s="1041"/>
      <c r="T4" s="1041"/>
      <c r="U4" s="1041"/>
      <c r="V4" s="1041"/>
      <c r="W4" s="1041"/>
      <c r="X4" s="1041"/>
      <c r="Y4" s="1041"/>
      <c r="Z4" s="1041"/>
      <c r="AA4" s="1041"/>
      <c r="AB4" s="1041"/>
      <c r="AC4" s="1041"/>
      <c r="AD4" s="1041"/>
      <c r="AE4" s="1041"/>
      <c r="AF4" s="1041"/>
      <c r="AG4" s="1041"/>
    </row>
    <row r="5" spans="1:33" s="56" customFormat="1" ht="9.75" customHeight="1" x14ac:dyDescent="0.2">
      <c r="B5" s="2116" t="s">
        <v>7</v>
      </c>
      <c r="C5" s="2053"/>
      <c r="D5" s="57"/>
      <c r="E5" s="57"/>
      <c r="R5" s="1041"/>
      <c r="S5" s="1041"/>
      <c r="T5" s="1041"/>
      <c r="U5" s="1041"/>
      <c r="V5" s="1041"/>
      <c r="W5" s="1041"/>
      <c r="X5" s="1041"/>
      <c r="Y5" s="1041"/>
      <c r="Z5" s="1041"/>
      <c r="AA5" s="1041"/>
      <c r="AB5" s="1041"/>
      <c r="AC5" s="1041"/>
      <c r="AD5" s="1041"/>
      <c r="AE5" s="1041"/>
      <c r="AF5" s="1041"/>
      <c r="AG5" s="1041"/>
    </row>
    <row r="6" spans="1:33" s="56" customFormat="1" ht="12" customHeight="1" x14ac:dyDescent="0.25">
      <c r="A6" s="2123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41"/>
      <c r="S6" s="1041"/>
      <c r="T6" s="1041"/>
      <c r="U6" s="1041"/>
      <c r="V6" s="1041"/>
      <c r="W6" s="1041"/>
      <c r="X6" s="1041"/>
      <c r="Y6" s="1041"/>
      <c r="Z6" s="1041"/>
      <c r="AA6" s="1041"/>
      <c r="AB6" s="1041"/>
      <c r="AC6" s="1041"/>
      <c r="AD6" s="1041"/>
      <c r="AE6" s="1041"/>
      <c r="AF6" s="1041"/>
      <c r="AG6" s="1041"/>
    </row>
    <row r="7" spans="1:33" s="56" customFormat="1" ht="15.75" x14ac:dyDescent="0.25">
      <c r="A7" s="2124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41"/>
      <c r="S7" s="1041"/>
      <c r="T7" s="1041"/>
      <c r="U7" s="1041"/>
      <c r="V7" s="1041"/>
      <c r="W7" s="1041"/>
      <c r="X7" s="1041"/>
      <c r="Y7" s="1041"/>
      <c r="Z7" s="1041"/>
      <c r="AA7" s="1041"/>
      <c r="AB7" s="1041"/>
      <c r="AC7" s="1041"/>
      <c r="AD7" s="1041"/>
      <c r="AE7" s="1041"/>
      <c r="AF7" s="1041"/>
      <c r="AG7" s="1041"/>
    </row>
    <row r="8" spans="1:33" s="56" customFormat="1" ht="9" customHeight="1" x14ac:dyDescent="0.2">
      <c r="A8" s="1323">
        <v>372</v>
      </c>
      <c r="B8" s="1322" t="s">
        <v>394</v>
      </c>
      <c r="R8" s="1041"/>
      <c r="S8" s="1041"/>
      <c r="T8" s="1041"/>
      <c r="U8" s="1041"/>
      <c r="V8" s="1041"/>
      <c r="W8" s="1041"/>
      <c r="X8" s="1041"/>
      <c r="Y8" s="1041"/>
      <c r="Z8" s="1041"/>
      <c r="AA8" s="1041"/>
      <c r="AB8" s="1041"/>
      <c r="AC8" s="1041"/>
      <c r="AD8" s="1041"/>
      <c r="AE8" s="1041"/>
      <c r="AF8" s="1041"/>
      <c r="AG8" s="1041"/>
    </row>
    <row r="9" spans="1:33" s="56" customFormat="1" x14ac:dyDescent="0.2">
      <c r="A9" s="2110" t="s">
        <v>9</v>
      </c>
      <c r="B9" s="2117" t="s">
        <v>10</v>
      </c>
      <c r="C9" s="2118"/>
      <c r="D9" s="2118"/>
      <c r="E9" s="2118"/>
      <c r="F9" s="2118"/>
      <c r="G9" s="2118"/>
      <c r="H9" s="2118"/>
      <c r="I9" s="2119"/>
      <c r="J9" s="2117" t="s">
        <v>11</v>
      </c>
      <c r="K9" s="2118"/>
      <c r="L9" s="2118"/>
      <c r="M9" s="2118"/>
      <c r="N9" s="2118"/>
      <c r="O9" s="2118"/>
      <c r="P9" s="2118"/>
      <c r="Q9" s="2119"/>
      <c r="R9" s="1041"/>
      <c r="S9" s="1041"/>
      <c r="T9" s="1041"/>
      <c r="U9" s="1041"/>
      <c r="V9" s="1041"/>
      <c r="W9" s="1041"/>
      <c r="X9" s="1041"/>
      <c r="Y9" s="1041"/>
      <c r="Z9" s="1041"/>
      <c r="AA9" s="1041"/>
      <c r="AB9" s="1041"/>
      <c r="AC9" s="1041"/>
      <c r="AD9" s="1041"/>
      <c r="AE9" s="1041"/>
      <c r="AF9" s="1041"/>
      <c r="AG9" s="1041"/>
    </row>
    <row r="10" spans="1:33" s="56" customFormat="1" x14ac:dyDescent="0.2">
      <c r="A10" s="2111"/>
      <c r="B10" s="2113" t="s">
        <v>565</v>
      </c>
      <c r="C10" s="2114"/>
      <c r="D10" s="2114"/>
      <c r="E10" s="2115"/>
      <c r="F10" s="2113" t="s">
        <v>566</v>
      </c>
      <c r="G10" s="2048"/>
      <c r="H10" s="2048"/>
      <c r="I10" s="2049"/>
      <c r="J10" s="2113" t="s">
        <v>565</v>
      </c>
      <c r="K10" s="2114"/>
      <c r="L10" s="2114"/>
      <c r="M10" s="2115"/>
      <c r="N10" s="2113" t="s">
        <v>566</v>
      </c>
      <c r="O10" s="2048"/>
      <c r="P10" s="2048"/>
      <c r="Q10" s="2049"/>
      <c r="R10" s="1041"/>
      <c r="S10" s="1041"/>
      <c r="T10" s="1041"/>
      <c r="U10" s="1041"/>
      <c r="V10" s="1041"/>
      <c r="W10" s="1041"/>
      <c r="X10" s="1041"/>
      <c r="Y10" s="1041"/>
      <c r="Z10" s="1041"/>
      <c r="AA10" s="1041"/>
      <c r="AB10" s="1041"/>
      <c r="AC10" s="1041"/>
      <c r="AD10" s="1041"/>
      <c r="AE10" s="1041"/>
      <c r="AF10" s="1041"/>
      <c r="AG10" s="1041"/>
    </row>
    <row r="11" spans="1:33" s="56" customFormat="1" x14ac:dyDescent="0.2">
      <c r="A11" s="2111"/>
      <c r="B11" s="2113" t="s">
        <v>14</v>
      </c>
      <c r="C11" s="2114"/>
      <c r="E11" s="61">
        <v>7200</v>
      </c>
      <c r="F11" s="2113" t="s">
        <v>14</v>
      </c>
      <c r="G11" s="2114"/>
      <c r="H11" s="60"/>
      <c r="I11" s="61">
        <v>7200</v>
      </c>
      <c r="J11" s="2113" t="s">
        <v>14</v>
      </c>
      <c r="K11" s="2114"/>
      <c r="L11" s="60"/>
      <c r="M11" s="61">
        <f>E11</f>
        <v>7200</v>
      </c>
      <c r="N11" s="2113" t="s">
        <v>14</v>
      </c>
      <c r="O11" s="2114"/>
      <c r="P11" s="60"/>
      <c r="Q11" s="61">
        <f>I11</f>
        <v>7200</v>
      </c>
      <c r="R11" s="1041"/>
      <c r="S11" s="1041"/>
      <c r="T11" s="1041"/>
      <c r="U11" s="1041"/>
      <c r="V11" s="1041"/>
      <c r="W11" s="1041"/>
      <c r="X11" s="1041"/>
      <c r="Y11" s="1041"/>
      <c r="Z11" s="1041"/>
      <c r="AA11" s="1041"/>
      <c r="AB11" s="1041"/>
      <c r="AC11" s="1041"/>
      <c r="AD11" s="1041"/>
      <c r="AE11" s="1041"/>
      <c r="AF11" s="1041"/>
      <c r="AG11" s="1041"/>
    </row>
    <row r="12" spans="1:33" s="63" customFormat="1" ht="35.25" customHeight="1" x14ac:dyDescent="0.2">
      <c r="A12" s="2112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1.25" x14ac:dyDescent="0.2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 x14ac:dyDescent="0.2">
      <c r="A14" s="66">
        <v>0</v>
      </c>
      <c r="B14" s="1156"/>
      <c r="C14" s="1171"/>
      <c r="D14" s="1171"/>
      <c r="E14" s="1339"/>
      <c r="F14" s="1156"/>
      <c r="G14" s="1171"/>
      <c r="H14" s="1171"/>
      <c r="I14" s="1171"/>
      <c r="J14" s="1156"/>
      <c r="K14" s="1171"/>
      <c r="L14" s="1171"/>
      <c r="M14" s="1171"/>
      <c r="N14" s="1156"/>
      <c r="O14" s="1171"/>
      <c r="P14" s="1171"/>
      <c r="Q14" s="1171"/>
    </row>
    <row r="15" spans="1:33" s="1561" customFormat="1" ht="15" x14ac:dyDescent="0.2">
      <c r="A15" s="1558">
        <v>1</v>
      </c>
      <c r="B15" s="1540"/>
      <c r="C15" s="1559"/>
      <c r="D15" s="1560"/>
      <c r="E15" s="1671">
        <v>398.93267822265705</v>
      </c>
      <c r="F15" s="1671"/>
      <c r="G15" s="1672"/>
      <c r="H15" s="1672"/>
      <c r="I15" s="1671">
        <v>1111.0892944335901</v>
      </c>
      <c r="J15" s="1963"/>
      <c r="K15" s="1963"/>
      <c r="L15" s="1963"/>
      <c r="M15" s="1671">
        <v>82.542579650878892</v>
      </c>
      <c r="N15" s="1964"/>
      <c r="O15" s="1964"/>
      <c r="P15" s="1964"/>
      <c r="Q15" s="1671">
        <v>168.095458984375</v>
      </c>
      <c r="R15" s="1961"/>
      <c r="S15" s="1961"/>
      <c r="T15" s="1961"/>
      <c r="U15" s="1961"/>
      <c r="V15" s="1961"/>
      <c r="W15" s="1961"/>
      <c r="X15" s="1961"/>
      <c r="Y15" s="1961"/>
      <c r="Z15" s="1961"/>
      <c r="AA15" s="1961"/>
      <c r="AB15" s="1961"/>
    </row>
    <row r="16" spans="1:33" s="63" customFormat="1" ht="15" x14ac:dyDescent="0.2">
      <c r="A16" s="66">
        <v>2</v>
      </c>
      <c r="B16" s="1156"/>
      <c r="C16" s="1171"/>
      <c r="D16" s="1337"/>
      <c r="E16" s="1672">
        <v>377.15390014648403</v>
      </c>
      <c r="F16" s="1672"/>
      <c r="G16" s="1674"/>
      <c r="H16" s="1675"/>
      <c r="I16" s="1672">
        <v>1056.8311157226601</v>
      </c>
      <c r="J16" s="1156"/>
      <c r="K16" s="1171"/>
      <c r="L16" s="1171"/>
      <c r="M16" s="1672">
        <v>81.783939361572195</v>
      </c>
      <c r="N16" s="1156"/>
      <c r="O16" s="1171"/>
      <c r="P16" s="1171"/>
      <c r="Q16" s="1672">
        <v>172.179634094238</v>
      </c>
      <c r="R16" s="1962"/>
      <c r="S16" s="1962"/>
      <c r="T16" s="1962"/>
      <c r="U16" s="1962"/>
      <c r="V16" s="1962"/>
      <c r="W16" s="1962"/>
      <c r="X16" s="1962"/>
      <c r="Y16" s="1962"/>
      <c r="Z16" s="1962"/>
      <c r="AA16" s="1962"/>
      <c r="AB16" s="1962"/>
    </row>
    <row r="17" spans="1:17" s="63" customFormat="1" ht="15" x14ac:dyDescent="0.2">
      <c r="A17" s="66">
        <v>3</v>
      </c>
      <c r="B17" s="1156"/>
      <c r="C17" s="1171"/>
      <c r="D17" s="1337"/>
      <c r="E17" s="1672">
        <v>368.10568237304705</v>
      </c>
      <c r="F17" s="1672"/>
      <c r="G17" s="1674"/>
      <c r="H17" s="1675"/>
      <c r="I17" s="1672">
        <v>1016.6267395019501</v>
      </c>
      <c r="J17" s="1338"/>
      <c r="K17" s="1171"/>
      <c r="L17" s="1337"/>
      <c r="M17" s="1672">
        <v>82.040283203125</v>
      </c>
      <c r="N17" s="1338"/>
      <c r="O17" s="1171"/>
      <c r="P17" s="1337"/>
      <c r="Q17" s="1672">
        <v>168.36911773681601</v>
      </c>
    </row>
    <row r="18" spans="1:17" s="63" customFormat="1" ht="15" x14ac:dyDescent="0.2">
      <c r="A18" s="66">
        <v>4</v>
      </c>
      <c r="B18" s="1156"/>
      <c r="C18" s="1171"/>
      <c r="D18" s="1337"/>
      <c r="E18" s="1672">
        <v>360.60935974121099</v>
      </c>
      <c r="F18" s="1672"/>
      <c r="G18" s="1674"/>
      <c r="H18" s="1675"/>
      <c r="I18" s="1672">
        <v>1010.7378234863301</v>
      </c>
      <c r="J18" s="1338"/>
      <c r="K18" s="1171"/>
      <c r="L18" s="1337"/>
      <c r="M18" s="1672">
        <v>80.287448883056697</v>
      </c>
      <c r="N18" s="1338"/>
      <c r="O18" s="1171"/>
      <c r="P18" s="1337"/>
      <c r="Q18" s="1672">
        <v>165.39692687988301</v>
      </c>
    </row>
    <row r="19" spans="1:17" s="63" customFormat="1" ht="15" x14ac:dyDescent="0.2">
      <c r="A19" s="66">
        <v>5</v>
      </c>
      <c r="B19" s="1156"/>
      <c r="C19" s="1171"/>
      <c r="D19" s="1337"/>
      <c r="E19" s="1672">
        <v>404.49952697753901</v>
      </c>
      <c r="F19" s="1672"/>
      <c r="G19" s="1674"/>
      <c r="H19" s="1675"/>
      <c r="I19" s="1672">
        <v>1003.9654846191401</v>
      </c>
      <c r="J19" s="1338"/>
      <c r="K19" s="1171"/>
      <c r="L19" s="1337"/>
      <c r="M19" s="1672">
        <v>84.527507781982393</v>
      </c>
      <c r="N19" s="1338"/>
      <c r="O19" s="1171"/>
      <c r="P19" s="1337"/>
      <c r="Q19" s="1672">
        <v>162.23073577880902</v>
      </c>
    </row>
    <row r="20" spans="1:17" s="63" customFormat="1" ht="15" x14ac:dyDescent="0.2">
      <c r="A20" s="66">
        <v>6</v>
      </c>
      <c r="B20" s="1156"/>
      <c r="C20" s="1171"/>
      <c r="D20" s="1337"/>
      <c r="E20" s="1672">
        <v>424.00239562988304</v>
      </c>
      <c r="F20" s="1672"/>
      <c r="G20" s="1674"/>
      <c r="H20" s="1675"/>
      <c r="I20" s="1672">
        <v>1104.7153930664101</v>
      </c>
      <c r="J20" s="1338"/>
      <c r="K20" s="1171"/>
      <c r="L20" s="1337"/>
      <c r="M20" s="1672">
        <v>87.014736175537095</v>
      </c>
      <c r="N20" s="1338"/>
      <c r="O20" s="1171"/>
      <c r="P20" s="1337"/>
      <c r="Q20" s="1672">
        <v>167.66590881347702</v>
      </c>
    </row>
    <row r="21" spans="1:17" s="63" customFormat="1" ht="15" x14ac:dyDescent="0.2">
      <c r="A21" s="66">
        <v>7</v>
      </c>
      <c r="B21" s="1156"/>
      <c r="C21" s="1171"/>
      <c r="D21" s="1337"/>
      <c r="E21" s="1672">
        <v>470.70193481445403</v>
      </c>
      <c r="F21" s="1672"/>
      <c r="G21" s="1674"/>
      <c r="H21" s="1675"/>
      <c r="I21" s="1672">
        <v>1385.6885375976601</v>
      </c>
      <c r="J21" s="1338"/>
      <c r="K21" s="1171"/>
      <c r="L21" s="1337"/>
      <c r="M21" s="1672">
        <v>88.7883491516113</v>
      </c>
      <c r="N21" s="1338"/>
      <c r="O21" s="1171"/>
      <c r="P21" s="1337"/>
      <c r="Q21" s="1672">
        <v>181.35949707031301</v>
      </c>
    </row>
    <row r="22" spans="1:17" s="63" customFormat="1" ht="15" x14ac:dyDescent="0.2">
      <c r="A22" s="66">
        <v>8</v>
      </c>
      <c r="B22" s="1156"/>
      <c r="C22" s="1171"/>
      <c r="D22" s="1337"/>
      <c r="E22" s="1672">
        <v>668.06210327148506</v>
      </c>
      <c r="F22" s="1672"/>
      <c r="G22" s="1674"/>
      <c r="H22" s="1675"/>
      <c r="I22" s="1672">
        <v>1690.8895874023401</v>
      </c>
      <c r="J22" s="1338"/>
      <c r="K22" s="1171"/>
      <c r="L22" s="1337"/>
      <c r="M22" s="1672">
        <v>186.42054748535202</v>
      </c>
      <c r="N22" s="1338"/>
      <c r="O22" s="1171"/>
      <c r="P22" s="1337"/>
      <c r="Q22" s="1672">
        <v>296.42303466796903</v>
      </c>
    </row>
    <row r="23" spans="1:17" s="63" customFormat="1" ht="15" x14ac:dyDescent="0.2">
      <c r="A23" s="66">
        <v>9</v>
      </c>
      <c r="B23" s="1156"/>
      <c r="C23" s="1171"/>
      <c r="D23" s="1337"/>
      <c r="E23" s="1672">
        <v>854.83599853515705</v>
      </c>
      <c r="F23" s="1672"/>
      <c r="G23" s="1674"/>
      <c r="H23" s="1675"/>
      <c r="I23" s="1672">
        <v>1844.1725463867201</v>
      </c>
      <c r="J23" s="1338"/>
      <c r="K23" s="1171"/>
      <c r="L23" s="1337"/>
      <c r="M23" s="1672">
        <v>286.57807922363304</v>
      </c>
      <c r="N23" s="1338"/>
      <c r="O23" s="1171"/>
      <c r="P23" s="1337"/>
      <c r="Q23" s="1672">
        <v>366.349365234375</v>
      </c>
    </row>
    <row r="24" spans="1:17" s="63" customFormat="1" ht="15" x14ac:dyDescent="0.25">
      <c r="A24" s="66">
        <v>10</v>
      </c>
      <c r="B24" s="1156"/>
      <c r="C24" s="1171"/>
      <c r="D24" s="1337"/>
      <c r="E24" s="1676">
        <v>868.49838256835903</v>
      </c>
      <c r="F24" s="1676"/>
      <c r="G24" s="1674"/>
      <c r="H24" s="1675"/>
      <c r="I24" s="1676">
        <v>1955.07922363281</v>
      </c>
      <c r="J24" s="1338"/>
      <c r="K24" s="1171"/>
      <c r="L24" s="1337"/>
      <c r="M24" s="1676">
        <v>292.51554870605503</v>
      </c>
      <c r="N24" s="1338"/>
      <c r="O24" s="1171"/>
      <c r="P24" s="1337"/>
      <c r="Q24" s="1676">
        <v>381.14108276367205</v>
      </c>
    </row>
    <row r="25" spans="1:17" s="63" customFormat="1" ht="15" x14ac:dyDescent="0.25">
      <c r="A25" s="66">
        <v>11</v>
      </c>
      <c r="B25" s="1156"/>
      <c r="C25" s="1171"/>
      <c r="D25" s="1337"/>
      <c r="E25" s="1676">
        <v>937.98132324218705</v>
      </c>
      <c r="F25" s="1676"/>
      <c r="G25" s="1674"/>
      <c r="H25" s="1675"/>
      <c r="I25" s="1676">
        <v>2050.4631958007799</v>
      </c>
      <c r="J25" s="1338"/>
      <c r="K25" s="1171"/>
      <c r="L25" s="1337"/>
      <c r="M25" s="1676">
        <v>284.42341613769599</v>
      </c>
      <c r="N25" s="1338"/>
      <c r="O25" s="1171"/>
      <c r="P25" s="1337"/>
      <c r="Q25" s="1676">
        <v>358.55514526367205</v>
      </c>
    </row>
    <row r="26" spans="1:17" s="63" customFormat="1" ht="15" x14ac:dyDescent="0.25">
      <c r="A26" s="66">
        <v>12</v>
      </c>
      <c r="B26" s="1156"/>
      <c r="C26" s="1171"/>
      <c r="D26" s="1337"/>
      <c r="E26" s="1676">
        <v>865.82757568359409</v>
      </c>
      <c r="F26" s="1676"/>
      <c r="G26" s="1674"/>
      <c r="H26" s="1675"/>
      <c r="I26" s="1676">
        <v>2070.14624023438</v>
      </c>
      <c r="J26" s="1338"/>
      <c r="K26" s="1171"/>
      <c r="L26" s="1337"/>
      <c r="M26" s="1676">
        <v>280.94891357421903</v>
      </c>
      <c r="N26" s="1338"/>
      <c r="O26" s="1171"/>
      <c r="P26" s="1337"/>
      <c r="Q26" s="1676">
        <v>353.16500854492199</v>
      </c>
    </row>
    <row r="27" spans="1:17" s="63" customFormat="1" ht="15" x14ac:dyDescent="0.25">
      <c r="A27" s="66">
        <v>13</v>
      </c>
      <c r="B27" s="1156"/>
      <c r="C27" s="1171"/>
      <c r="D27" s="1337"/>
      <c r="E27" s="1676">
        <v>908.84130859375</v>
      </c>
      <c r="F27" s="1676"/>
      <c r="G27" s="1674"/>
      <c r="H27" s="1675"/>
      <c r="I27" s="1676">
        <v>2086.39282226563</v>
      </c>
      <c r="J27" s="1338"/>
      <c r="K27" s="1171"/>
      <c r="L27" s="1337"/>
      <c r="M27" s="1676">
        <v>301.88247680664102</v>
      </c>
      <c r="N27" s="1338"/>
      <c r="O27" s="1171"/>
      <c r="P27" s="1337"/>
      <c r="Q27" s="1676">
        <v>407.69338989257801</v>
      </c>
    </row>
    <row r="28" spans="1:17" s="63" customFormat="1" ht="15" x14ac:dyDescent="0.25">
      <c r="A28" s="66">
        <v>14</v>
      </c>
      <c r="B28" s="1156"/>
      <c r="C28" s="1171"/>
      <c r="D28" s="1337"/>
      <c r="E28" s="1676">
        <v>881.05233764648506</v>
      </c>
      <c r="F28" s="1676"/>
      <c r="G28" s="1674"/>
      <c r="H28" s="1675"/>
      <c r="I28" s="1676">
        <v>2029.2871704101601</v>
      </c>
      <c r="J28" s="1338"/>
      <c r="K28" s="1171"/>
      <c r="L28" s="1337"/>
      <c r="M28" s="1676">
        <v>314.92134094238304</v>
      </c>
      <c r="N28" s="1338"/>
      <c r="O28" s="1171"/>
      <c r="P28" s="1337"/>
      <c r="Q28" s="1676">
        <v>394.49865722656301</v>
      </c>
    </row>
    <row r="29" spans="1:17" s="63" customFormat="1" ht="15" x14ac:dyDescent="0.25">
      <c r="A29" s="66">
        <v>15</v>
      </c>
      <c r="B29" s="1156"/>
      <c r="C29" s="1171"/>
      <c r="D29" s="1337"/>
      <c r="E29" s="1676">
        <v>920.54653930664006</v>
      </c>
      <c r="F29" s="1676"/>
      <c r="G29" s="1674"/>
      <c r="H29" s="1675"/>
      <c r="I29" s="1676">
        <v>1969.57995605469</v>
      </c>
      <c r="J29" s="1338"/>
      <c r="K29" s="1171"/>
      <c r="L29" s="1337"/>
      <c r="M29" s="1676">
        <v>319.27571105957099</v>
      </c>
      <c r="N29" s="1338"/>
      <c r="O29" s="1171"/>
      <c r="P29" s="1337"/>
      <c r="Q29" s="1676">
        <v>341.74386596679699</v>
      </c>
    </row>
    <row r="30" spans="1:17" s="63" customFormat="1" ht="15" x14ac:dyDescent="0.25">
      <c r="A30" s="66">
        <v>16</v>
      </c>
      <c r="B30" s="1156"/>
      <c r="C30" s="1171"/>
      <c r="D30" s="1337"/>
      <c r="E30" s="1676">
        <v>897.87396240234409</v>
      </c>
      <c r="F30" s="1676"/>
      <c r="G30" s="1674"/>
      <c r="H30" s="1675"/>
      <c r="I30" s="1676">
        <v>1996.26391601563</v>
      </c>
      <c r="J30" s="1338"/>
      <c r="K30" s="1171"/>
      <c r="L30" s="1337"/>
      <c r="M30" s="1676">
        <v>306.64213562011804</v>
      </c>
      <c r="N30" s="1338"/>
      <c r="O30" s="1171"/>
      <c r="P30" s="1337"/>
      <c r="Q30" s="1676">
        <v>314.58534240722599</v>
      </c>
    </row>
    <row r="31" spans="1:17" s="67" customFormat="1" ht="15" x14ac:dyDescent="0.25">
      <c r="A31" s="66">
        <v>17</v>
      </c>
      <c r="B31" s="1156"/>
      <c r="C31" s="1171"/>
      <c r="D31" s="1337"/>
      <c r="E31" s="1676">
        <v>856.703125</v>
      </c>
      <c r="F31" s="1676"/>
      <c r="G31" s="1674"/>
      <c r="H31" s="1675"/>
      <c r="I31" s="1676">
        <v>2020.0726928710901</v>
      </c>
      <c r="J31" s="1338"/>
      <c r="K31" s="1171"/>
      <c r="L31" s="1337"/>
      <c r="M31" s="1676">
        <v>231.37763977050801</v>
      </c>
      <c r="N31" s="1338"/>
      <c r="O31" s="1171"/>
      <c r="P31" s="1337"/>
      <c r="Q31" s="1676">
        <v>247.23976135253901</v>
      </c>
    </row>
    <row r="32" spans="1:17" s="67" customFormat="1" ht="15" x14ac:dyDescent="0.25">
      <c r="A32" s="66">
        <v>18</v>
      </c>
      <c r="B32" s="1156"/>
      <c r="C32" s="1171"/>
      <c r="D32" s="1337"/>
      <c r="E32" s="1676">
        <v>788.95571899414108</v>
      </c>
      <c r="F32" s="1676"/>
      <c r="G32" s="1674"/>
      <c r="H32" s="1675"/>
      <c r="I32" s="1676">
        <v>1944.6937866210901</v>
      </c>
      <c r="J32" s="1338"/>
      <c r="K32" s="1171"/>
      <c r="L32" s="1337"/>
      <c r="M32" s="1676">
        <v>187.22768402099601</v>
      </c>
      <c r="N32" s="1338"/>
      <c r="O32" s="1171"/>
      <c r="P32" s="1337"/>
      <c r="Q32" s="1676">
        <v>224.77160644531202</v>
      </c>
    </row>
    <row r="33" spans="1:33" s="67" customFormat="1" ht="15" x14ac:dyDescent="0.25">
      <c r="A33" s="66">
        <v>19</v>
      </c>
      <c r="B33" s="1156"/>
      <c r="C33" s="1171"/>
      <c r="D33" s="1337"/>
      <c r="E33" s="1676">
        <v>765.05346679687602</v>
      </c>
      <c r="F33" s="1676"/>
      <c r="G33" s="1674"/>
      <c r="H33" s="1675"/>
      <c r="I33" s="1676">
        <v>1837.58740234375</v>
      </c>
      <c r="J33" s="1338"/>
      <c r="K33" s="1171"/>
      <c r="L33" s="1337"/>
      <c r="M33" s="1676">
        <v>221.18280029296801</v>
      </c>
      <c r="N33" s="1338"/>
      <c r="O33" s="1171"/>
      <c r="P33" s="1337"/>
      <c r="Q33" s="1676">
        <v>213.77308654785102</v>
      </c>
    </row>
    <row r="34" spans="1:33" s="67" customFormat="1" ht="15" x14ac:dyDescent="0.25">
      <c r="A34" s="66">
        <v>20</v>
      </c>
      <c r="B34" s="1156"/>
      <c r="C34" s="1171"/>
      <c r="D34" s="1337"/>
      <c r="E34" s="1676">
        <v>723.18630981445301</v>
      </c>
      <c r="F34" s="1676"/>
      <c r="G34" s="1674"/>
      <c r="H34" s="1675"/>
      <c r="I34" s="1676">
        <v>1711.8508911132801</v>
      </c>
      <c r="J34" s="1338"/>
      <c r="K34" s="1171"/>
      <c r="L34" s="1337"/>
      <c r="M34" s="1676">
        <v>131.31018066406301</v>
      </c>
      <c r="N34" s="1338"/>
      <c r="O34" s="1171"/>
      <c r="P34" s="1337"/>
      <c r="Q34" s="1676">
        <v>198.96405029296801</v>
      </c>
    </row>
    <row r="35" spans="1:33" s="67" customFormat="1" ht="15" x14ac:dyDescent="0.25">
      <c r="A35" s="66">
        <v>21</v>
      </c>
      <c r="B35" s="1156"/>
      <c r="C35" s="1171"/>
      <c r="D35" s="1337"/>
      <c r="E35" s="1676">
        <v>670.95462036132801</v>
      </c>
      <c r="F35" s="1676"/>
      <c r="G35" s="1674"/>
      <c r="H35" s="1675"/>
      <c r="I35" s="1676">
        <v>1612.63562011719</v>
      </c>
      <c r="J35" s="1338"/>
      <c r="K35" s="1171"/>
      <c r="L35" s="1337"/>
      <c r="M35" s="1676">
        <v>100.19910049438501</v>
      </c>
      <c r="N35" s="1338"/>
      <c r="O35" s="1171"/>
      <c r="P35" s="1337"/>
      <c r="Q35" s="1676">
        <v>160.041427612305</v>
      </c>
    </row>
    <row r="36" spans="1:33" s="67" customFormat="1" ht="15" x14ac:dyDescent="0.25">
      <c r="A36" s="66">
        <v>22</v>
      </c>
      <c r="B36" s="1156"/>
      <c r="C36" s="1171"/>
      <c r="D36" s="1337"/>
      <c r="E36" s="1676">
        <v>614.64566040039006</v>
      </c>
      <c r="F36" s="1676"/>
      <c r="G36" s="1674"/>
      <c r="H36" s="1675"/>
      <c r="I36" s="1676">
        <v>1526.2929077148401</v>
      </c>
      <c r="J36" s="1338"/>
      <c r="K36" s="1171"/>
      <c r="L36" s="1337"/>
      <c r="M36" s="1676">
        <v>85.667194366455092</v>
      </c>
      <c r="N36" s="1338"/>
      <c r="O36" s="1171"/>
      <c r="P36" s="1337"/>
      <c r="Q36" s="1676">
        <v>158.71121215820301</v>
      </c>
    </row>
    <row r="37" spans="1:33" s="67" customFormat="1" ht="15" x14ac:dyDescent="0.25">
      <c r="A37" s="66">
        <v>23</v>
      </c>
      <c r="B37" s="1156"/>
      <c r="C37" s="1171"/>
      <c r="D37" s="1337"/>
      <c r="E37" s="1676">
        <v>537.47938537597702</v>
      </c>
      <c r="F37" s="1676"/>
      <c r="G37" s="1674"/>
      <c r="H37" s="1675"/>
      <c r="I37" s="1676">
        <v>1370.48461914063</v>
      </c>
      <c r="J37" s="1338"/>
      <c r="K37" s="1171"/>
      <c r="L37" s="1337"/>
      <c r="M37" s="1676">
        <v>77.391464233398395</v>
      </c>
      <c r="N37" s="1338"/>
      <c r="O37" s="1171"/>
      <c r="P37" s="1337"/>
      <c r="Q37" s="1676">
        <v>159.317436218262</v>
      </c>
    </row>
    <row r="38" spans="1:33" s="67" customFormat="1" ht="15" x14ac:dyDescent="0.25">
      <c r="A38" s="66">
        <v>24</v>
      </c>
      <c r="B38" s="1156"/>
      <c r="C38" s="1171"/>
      <c r="D38" s="1337"/>
      <c r="E38" s="1677">
        <v>450.06280517578205</v>
      </c>
      <c r="F38" s="1677"/>
      <c r="G38" s="1674"/>
      <c r="H38" s="1675"/>
      <c r="I38" s="1677">
        <v>1198.98742675781</v>
      </c>
      <c r="J38" s="1338"/>
      <c r="K38" s="1171"/>
      <c r="L38" s="1337"/>
      <c r="M38" s="1677">
        <v>76.244846343994098</v>
      </c>
      <c r="N38" s="1338"/>
      <c r="O38" s="1171"/>
      <c r="P38" s="1337"/>
      <c r="Q38" s="1677">
        <v>159.87514495849601</v>
      </c>
    </row>
    <row r="39" spans="1:33" s="67" customFormat="1" ht="15" x14ac:dyDescent="0.2">
      <c r="A39" s="66" t="s">
        <v>19</v>
      </c>
      <c r="B39" s="1234"/>
      <c r="C39" s="1234"/>
      <c r="D39" s="1234"/>
      <c r="E39" s="1688">
        <f>SUM(E15:E38)</f>
        <v>16014.566101074224</v>
      </c>
      <c r="F39" s="1689"/>
      <c r="G39" s="1689"/>
      <c r="H39" s="1689"/>
      <c r="I39" s="1688">
        <f>SUM(I15:I38)</f>
        <v>38604.534393310554</v>
      </c>
      <c r="J39" s="1234"/>
      <c r="K39" s="1234"/>
      <c r="L39" s="1234"/>
      <c r="M39" s="1688">
        <f>SUM(M15:M38)</f>
        <v>4271.1939239501999</v>
      </c>
      <c r="N39" s="1234"/>
      <c r="O39" s="1234"/>
      <c r="P39" s="1234"/>
      <c r="Q39" s="1688">
        <f>SUM(Q15:Q38)</f>
        <v>5922.1458969116193</v>
      </c>
    </row>
    <row r="40" spans="1:33" s="56" customFormat="1" ht="12.75" customHeight="1" x14ac:dyDescent="0.2">
      <c r="A40" s="56" t="s">
        <v>20</v>
      </c>
      <c r="R40" s="1041"/>
      <c r="S40" s="1041"/>
      <c r="T40" s="1041"/>
      <c r="U40" s="1041"/>
      <c r="V40" s="1041"/>
      <c r="W40" s="1041"/>
      <c r="X40" s="1041"/>
      <c r="Y40" s="1041"/>
      <c r="Z40" s="1041"/>
      <c r="AA40" s="1041"/>
      <c r="AB40" s="1041"/>
      <c r="AC40" s="1041"/>
      <c r="AD40" s="1041"/>
      <c r="AE40" s="1041"/>
      <c r="AF40" s="1041"/>
      <c r="AG40" s="1041"/>
    </row>
    <row r="41" spans="1:33" s="56" customFormat="1" ht="12.75" customHeight="1" x14ac:dyDescent="0.2">
      <c r="A41" s="56" t="s">
        <v>21</v>
      </c>
      <c r="R41" s="1041"/>
      <c r="S41" s="1041"/>
      <c r="T41" s="1041"/>
      <c r="U41" s="1041"/>
      <c r="V41" s="1041"/>
      <c r="W41" s="1041"/>
      <c r="X41" s="1041"/>
      <c r="Y41" s="1041"/>
      <c r="Z41" s="1041"/>
      <c r="AA41" s="1041"/>
      <c r="AB41" s="1041"/>
      <c r="AC41" s="1041"/>
      <c r="AD41" s="1041"/>
      <c r="AE41" s="1041"/>
      <c r="AF41" s="1041"/>
      <c r="AG41" s="1041"/>
    </row>
    <row r="42" spans="1:33" x14ac:dyDescent="0.2">
      <c r="A42" s="56" t="s">
        <v>22</v>
      </c>
      <c r="R42" s="1042"/>
      <c r="S42" s="1042"/>
      <c r="T42" s="1042"/>
      <c r="U42" s="1042"/>
      <c r="V42" s="1042"/>
      <c r="W42" s="1042"/>
      <c r="X42" s="1042"/>
      <c r="Y42" s="1042"/>
      <c r="Z42" s="1042"/>
      <c r="AA42" s="1042"/>
      <c r="AB42" s="1042"/>
      <c r="AC42" s="1042"/>
      <c r="AD42" s="1042"/>
      <c r="AE42" s="1042"/>
      <c r="AF42" s="1042"/>
      <c r="AG42" s="1042"/>
    </row>
    <row r="43" spans="1:33" x14ac:dyDescent="0.2">
      <c r="A43" s="56" t="s">
        <v>23</v>
      </c>
      <c r="K43" s="56" t="s">
        <v>529</v>
      </c>
      <c r="L43" s="56"/>
      <c r="M43" s="56"/>
      <c r="N43" s="56"/>
      <c r="O43" s="56"/>
      <c r="P43" s="56"/>
      <c r="Q43" s="56"/>
      <c r="R43" s="1042"/>
      <c r="S43" s="1042"/>
      <c r="T43" s="1042"/>
      <c r="U43" s="1042"/>
      <c r="V43" s="1042"/>
      <c r="W43" s="1042"/>
      <c r="X43" s="1042"/>
      <c r="Y43" s="1042"/>
      <c r="Z43" s="1042"/>
      <c r="AA43" s="1042"/>
      <c r="AB43" s="1042"/>
      <c r="AC43" s="1042"/>
      <c r="AD43" s="1042"/>
      <c r="AE43" s="1042"/>
      <c r="AF43" s="1042"/>
      <c r="AG43" s="1042"/>
    </row>
    <row r="44" spans="1:33" x14ac:dyDescent="0.2">
      <c r="R44" s="1042"/>
      <c r="S44" s="1042"/>
      <c r="T44" s="1042"/>
      <c r="U44" s="1042"/>
      <c r="V44" s="1042"/>
      <c r="W44" s="1042"/>
      <c r="X44" s="1042"/>
      <c r="Y44" s="1042"/>
      <c r="Z44" s="1042"/>
      <c r="AA44" s="1042"/>
      <c r="AB44" s="1042"/>
      <c r="AC44" s="1042"/>
      <c r="AD44" s="1042"/>
      <c r="AE44" s="1042"/>
      <c r="AF44" s="1042"/>
      <c r="AG44" s="1042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4" tint="-0.249977111117893"/>
  </sheetPr>
  <dimension ref="A1:AG44"/>
  <sheetViews>
    <sheetView topLeftCell="B1" zoomScale="70" zoomScaleNormal="70" zoomScaleSheetLayoutView="100" workbookViewId="0">
      <selection activeCell="I15" sqref="I15:I38"/>
    </sheetView>
  </sheetViews>
  <sheetFormatPr defaultRowHeight="12.75" x14ac:dyDescent="0.2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 x14ac:dyDescent="0.25">
      <c r="B1" s="2143" t="s">
        <v>505</v>
      </c>
      <c r="C1" s="2055"/>
      <c r="D1" s="2055"/>
      <c r="E1" s="2055"/>
      <c r="F1" s="2055"/>
      <c r="J1" s="801" t="s">
        <v>180</v>
      </c>
      <c r="N1" s="2137" t="s">
        <v>33</v>
      </c>
      <c r="O1" s="2137"/>
      <c r="P1" s="2137"/>
      <c r="Q1" s="2137"/>
      <c r="R1" s="1039"/>
      <c r="S1" s="1039"/>
      <c r="T1" s="1039"/>
      <c r="U1" s="1039"/>
      <c r="V1" s="1039"/>
      <c r="W1" s="1039"/>
      <c r="X1" s="1039"/>
      <c r="Y1" s="1039"/>
      <c r="Z1" s="1039"/>
      <c r="AA1" s="1039"/>
      <c r="AB1" s="1039"/>
      <c r="AC1" s="1039"/>
      <c r="AD1" s="1039"/>
      <c r="AE1" s="1039"/>
      <c r="AF1" s="1039"/>
      <c r="AG1" s="1039"/>
    </row>
    <row r="2" spans="1:33" s="69" customFormat="1" ht="10.5" customHeight="1" x14ac:dyDescent="0.2">
      <c r="B2" s="2138" t="s">
        <v>1</v>
      </c>
      <c r="C2" s="2041"/>
      <c r="D2" s="2041"/>
      <c r="E2" s="2041"/>
      <c r="F2" s="2041"/>
      <c r="N2" s="2138" t="s">
        <v>2</v>
      </c>
      <c r="O2" s="2139"/>
      <c r="P2" s="2139"/>
      <c r="Q2" s="2139"/>
      <c r="R2" s="1039"/>
      <c r="S2" s="1039"/>
      <c r="T2" s="1039"/>
      <c r="U2" s="1039"/>
      <c r="V2" s="1039"/>
      <c r="W2" s="1039"/>
      <c r="X2" s="1039"/>
      <c r="Y2" s="1039"/>
      <c r="Z2" s="1039"/>
      <c r="AA2" s="1039"/>
      <c r="AB2" s="1039"/>
      <c r="AC2" s="1039"/>
      <c r="AD2" s="1039"/>
      <c r="AE2" s="1039"/>
      <c r="AF2" s="1039"/>
      <c r="AG2" s="1039"/>
    </row>
    <row r="3" spans="1:33" s="69" customFormat="1" ht="13.5" customHeight="1" x14ac:dyDescent="0.2">
      <c r="N3" s="69" t="s">
        <v>3</v>
      </c>
      <c r="R3" s="1039"/>
      <c r="S3" s="1039"/>
      <c r="T3" s="1039"/>
      <c r="U3" s="1039"/>
      <c r="V3" s="1039"/>
      <c r="W3" s="1039"/>
      <c r="X3" s="1039"/>
      <c r="Y3" s="1039"/>
      <c r="Z3" s="1039"/>
      <c r="AA3" s="1039"/>
      <c r="AB3" s="1039"/>
      <c r="AC3" s="1039"/>
      <c r="AD3" s="1039"/>
      <c r="AE3" s="1039"/>
      <c r="AF3" s="1039"/>
      <c r="AG3" s="1039"/>
    </row>
    <row r="4" spans="1:33" s="69" customFormat="1" ht="15" customHeight="1" x14ac:dyDescent="0.25">
      <c r="B4" s="2142" t="s">
        <v>4</v>
      </c>
      <c r="C4" s="2055"/>
      <c r="D4" s="70"/>
      <c r="E4" s="1039"/>
      <c r="F4" s="1039"/>
      <c r="G4" s="1039"/>
      <c r="H4" s="1039"/>
      <c r="I4" s="866" t="s">
        <v>5</v>
      </c>
      <c r="J4" s="26"/>
      <c r="K4" s="26"/>
      <c r="L4" s="26"/>
      <c r="N4" s="71" t="s">
        <v>188</v>
      </c>
      <c r="O4" s="71"/>
      <c r="Q4" s="71" t="s">
        <v>189</v>
      </c>
      <c r="R4" s="1039"/>
      <c r="S4" s="1039"/>
      <c r="T4" s="1039"/>
      <c r="U4" s="1039"/>
      <c r="V4" s="1039"/>
      <c r="W4" s="1039"/>
      <c r="X4" s="1039"/>
      <c r="Y4" s="1039"/>
      <c r="Z4" s="1039"/>
      <c r="AA4" s="1039"/>
      <c r="AB4" s="1039"/>
      <c r="AC4" s="1039"/>
      <c r="AD4" s="1039"/>
      <c r="AE4" s="1039"/>
      <c r="AF4" s="1039"/>
      <c r="AG4" s="1039"/>
    </row>
    <row r="5" spans="1:33" s="69" customFormat="1" ht="9.75" customHeight="1" x14ac:dyDescent="0.2">
      <c r="B5" s="2133" t="s">
        <v>7</v>
      </c>
      <c r="C5" s="2053"/>
      <c r="D5" s="26"/>
      <c r="E5" s="26"/>
      <c r="O5" s="71"/>
      <c r="R5" s="1039"/>
      <c r="S5" s="1039"/>
      <c r="T5" s="1039"/>
      <c r="U5" s="1039"/>
      <c r="V5" s="1039"/>
      <c r="W5" s="1039"/>
      <c r="X5" s="1039"/>
      <c r="Y5" s="1039"/>
      <c r="Z5" s="1039"/>
      <c r="AA5" s="1039"/>
      <c r="AB5" s="1039"/>
      <c r="AC5" s="1039"/>
      <c r="AD5" s="1039"/>
      <c r="AE5" s="1039"/>
      <c r="AF5" s="1039"/>
      <c r="AG5" s="1039"/>
    </row>
    <row r="6" spans="1:33" s="69" customFormat="1" ht="12" customHeight="1" x14ac:dyDescent="0.25">
      <c r="A6" s="2140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39"/>
      <c r="S6" s="1039"/>
      <c r="T6" s="1039"/>
      <c r="U6" s="1039"/>
      <c r="V6" s="1039"/>
      <c r="W6" s="1039"/>
      <c r="X6" s="1039"/>
      <c r="Y6" s="1039"/>
      <c r="Z6" s="1039"/>
      <c r="AA6" s="1039"/>
      <c r="AB6" s="1039"/>
      <c r="AC6" s="1039"/>
      <c r="AD6" s="1039"/>
      <c r="AE6" s="1039"/>
      <c r="AF6" s="1039"/>
      <c r="AG6" s="1039"/>
    </row>
    <row r="7" spans="1:33" s="69" customFormat="1" ht="15.75" x14ac:dyDescent="0.25">
      <c r="A7" s="2141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39"/>
      <c r="S7" s="1039"/>
      <c r="T7" s="1039"/>
      <c r="U7" s="1039"/>
      <c r="V7" s="1039"/>
      <c r="W7" s="1039"/>
      <c r="X7" s="1039"/>
      <c r="Y7" s="1039"/>
      <c r="Z7" s="1039"/>
      <c r="AA7" s="1039"/>
      <c r="AB7" s="1039"/>
      <c r="AC7" s="1039"/>
      <c r="AD7" s="1039"/>
      <c r="AE7" s="1039"/>
      <c r="AF7" s="1039"/>
      <c r="AG7" s="1039"/>
    </row>
    <row r="8" spans="1:33" s="69" customFormat="1" ht="9" customHeight="1" x14ac:dyDescent="0.2">
      <c r="A8" s="1322" t="s">
        <v>395</v>
      </c>
      <c r="B8" s="1322" t="s">
        <v>396</v>
      </c>
      <c r="R8" s="1039"/>
      <c r="S8" s="1039"/>
      <c r="T8" s="1039"/>
      <c r="U8" s="1039"/>
      <c r="V8" s="1039"/>
      <c r="W8" s="1039"/>
      <c r="X8" s="1039"/>
      <c r="Y8" s="1039"/>
      <c r="Z8" s="1039"/>
      <c r="AA8" s="1039"/>
      <c r="AB8" s="1039"/>
      <c r="AC8" s="1039"/>
      <c r="AD8" s="1039"/>
      <c r="AE8" s="1039"/>
      <c r="AF8" s="1039"/>
      <c r="AG8" s="1039"/>
    </row>
    <row r="9" spans="1:33" s="69" customFormat="1" x14ac:dyDescent="0.2">
      <c r="A9" s="2127" t="s">
        <v>9</v>
      </c>
      <c r="B9" s="2134" t="s">
        <v>10</v>
      </c>
      <c r="C9" s="2135"/>
      <c r="D9" s="2135"/>
      <c r="E9" s="2135"/>
      <c r="F9" s="2135"/>
      <c r="G9" s="2135"/>
      <c r="H9" s="2135"/>
      <c r="I9" s="2136"/>
      <c r="J9" s="2134" t="s">
        <v>11</v>
      </c>
      <c r="K9" s="2135"/>
      <c r="L9" s="2135"/>
      <c r="M9" s="2135"/>
      <c r="N9" s="2135"/>
      <c r="O9" s="2135"/>
      <c r="P9" s="2135"/>
      <c r="Q9" s="2136"/>
      <c r="R9" s="1039"/>
      <c r="S9" s="1039"/>
      <c r="T9" s="1039"/>
      <c r="U9" s="1039"/>
      <c r="V9" s="1039"/>
      <c r="W9" s="1039"/>
      <c r="X9" s="1039"/>
      <c r="Y9" s="1039"/>
      <c r="Z9" s="1039"/>
      <c r="AA9" s="1039"/>
      <c r="AB9" s="1039"/>
      <c r="AC9" s="1039"/>
      <c r="AD9" s="1039"/>
      <c r="AE9" s="1039"/>
      <c r="AF9" s="1039"/>
      <c r="AG9" s="1039"/>
    </row>
    <row r="10" spans="1:33" s="69" customFormat="1" x14ac:dyDescent="0.2">
      <c r="A10" s="2128"/>
      <c r="B10" s="2130" t="s">
        <v>568</v>
      </c>
      <c r="C10" s="2131"/>
      <c r="D10" s="2131"/>
      <c r="E10" s="2132"/>
      <c r="F10" s="2104" t="s">
        <v>569</v>
      </c>
      <c r="G10" s="2048"/>
      <c r="H10" s="2048"/>
      <c r="I10" s="2049"/>
      <c r="J10" s="2130" t="s">
        <v>568</v>
      </c>
      <c r="K10" s="2131"/>
      <c r="L10" s="2131"/>
      <c r="M10" s="2132"/>
      <c r="N10" s="2104" t="s">
        <v>569</v>
      </c>
      <c r="O10" s="2048"/>
      <c r="P10" s="2048"/>
      <c r="Q10" s="2049"/>
      <c r="R10" s="1039"/>
      <c r="S10" s="1039"/>
      <c r="T10" s="1039"/>
      <c r="U10" s="1039"/>
      <c r="V10" s="1039"/>
      <c r="W10" s="1039"/>
      <c r="X10" s="1039"/>
      <c r="Y10" s="1039"/>
      <c r="Z10" s="1039"/>
      <c r="AA10" s="1039"/>
      <c r="AB10" s="1039"/>
      <c r="AC10" s="1039"/>
      <c r="AD10" s="1039"/>
      <c r="AE10" s="1039"/>
      <c r="AF10" s="1039"/>
      <c r="AG10" s="1039"/>
    </row>
    <row r="11" spans="1:33" s="69" customFormat="1" x14ac:dyDescent="0.2">
      <c r="A11" s="2128"/>
      <c r="B11" s="2130" t="s">
        <v>14</v>
      </c>
      <c r="C11" s="2131"/>
      <c r="E11" s="40">
        <v>4800</v>
      </c>
      <c r="F11" s="2130" t="s">
        <v>14</v>
      </c>
      <c r="G11" s="2131"/>
      <c r="H11" s="53"/>
      <c r="I11" s="40">
        <v>7200</v>
      </c>
      <c r="J11" s="2130" t="s">
        <v>14</v>
      </c>
      <c r="K11" s="2131"/>
      <c r="L11" s="53"/>
      <c r="M11" s="40">
        <f>E11</f>
        <v>4800</v>
      </c>
      <c r="N11" s="2130" t="s">
        <v>14</v>
      </c>
      <c r="O11" s="2131"/>
      <c r="P11" s="53"/>
      <c r="Q11" s="40">
        <f>I11</f>
        <v>7200</v>
      </c>
      <c r="R11" s="1039"/>
      <c r="S11" s="1039"/>
      <c r="T11" s="1039"/>
      <c r="U11" s="1039"/>
      <c r="V11" s="1039"/>
      <c r="W11" s="1039"/>
      <c r="X11" s="1039"/>
      <c r="Y11" s="1039"/>
      <c r="Z11" s="1039"/>
      <c r="AA11" s="1039"/>
      <c r="AB11" s="1039"/>
      <c r="AC11" s="1039"/>
      <c r="AD11" s="1039"/>
      <c r="AE11" s="1039"/>
      <c r="AF11" s="1039"/>
      <c r="AG11" s="1039"/>
    </row>
    <row r="12" spans="1:33" s="73" customFormat="1" ht="35.25" customHeight="1" x14ac:dyDescent="0.2">
      <c r="A12" s="2129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1.25" x14ac:dyDescent="0.2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 x14ac:dyDescent="0.2">
      <c r="A14" s="76">
        <v>0</v>
      </c>
      <c r="B14" s="1155"/>
      <c r="C14" s="1170"/>
      <c r="D14" s="1170"/>
      <c r="E14" s="1170"/>
      <c r="F14" s="1170"/>
      <c r="G14" s="1170"/>
      <c r="H14" s="1170"/>
      <c r="I14" s="1170"/>
      <c r="J14" s="1156"/>
      <c r="K14" s="1170"/>
      <c r="L14" s="1170"/>
      <c r="M14" s="1342"/>
      <c r="N14" s="1170"/>
      <c r="O14" s="1170"/>
      <c r="P14" s="1170"/>
      <c r="Q14" s="1342"/>
    </row>
    <row r="15" spans="1:33" s="1557" customFormat="1" ht="15" x14ac:dyDescent="0.2">
      <c r="A15" s="1552">
        <v>1</v>
      </c>
      <c r="B15" s="1553"/>
      <c r="C15" s="1554"/>
      <c r="D15" s="1554"/>
      <c r="E15" s="1671">
        <v>259.41954040527304</v>
      </c>
      <c r="F15" s="1678"/>
      <c r="G15" s="1678"/>
      <c r="H15" s="1678"/>
      <c r="I15" s="1671">
        <v>1280.4561157226601</v>
      </c>
      <c r="J15" s="1540"/>
      <c r="K15" s="1554"/>
      <c r="L15" s="1555"/>
      <c r="M15" s="1671">
        <v>49.671731948852496</v>
      </c>
      <c r="N15" s="1556"/>
      <c r="O15" s="1554"/>
      <c r="P15" s="1555"/>
      <c r="Q15" s="1671">
        <v>651.52243041992199</v>
      </c>
    </row>
    <row r="16" spans="1:33" s="73" customFormat="1" ht="15" x14ac:dyDescent="0.2">
      <c r="A16" s="76">
        <v>2</v>
      </c>
      <c r="B16" s="1155"/>
      <c r="C16" s="1170"/>
      <c r="D16" s="1170"/>
      <c r="E16" s="1672">
        <v>259.19090270996099</v>
      </c>
      <c r="F16" s="1679"/>
      <c r="G16" s="1679"/>
      <c r="H16" s="1679"/>
      <c r="I16" s="1672">
        <v>1284.5465698242201</v>
      </c>
      <c r="J16" s="1156"/>
      <c r="K16" s="1170"/>
      <c r="L16" s="1340"/>
      <c r="M16" s="1672">
        <v>50.790636062622099</v>
      </c>
      <c r="N16" s="1341"/>
      <c r="O16" s="1170"/>
      <c r="P16" s="1340"/>
      <c r="Q16" s="1672">
        <v>604.781982421875</v>
      </c>
    </row>
    <row r="17" spans="1:17" s="73" customFormat="1" ht="15" x14ac:dyDescent="0.2">
      <c r="A17" s="76">
        <v>3</v>
      </c>
      <c r="B17" s="1155"/>
      <c r="C17" s="1170"/>
      <c r="D17" s="1170"/>
      <c r="E17" s="1672">
        <v>258.36643981933599</v>
      </c>
      <c r="F17" s="1679"/>
      <c r="G17" s="1679"/>
      <c r="H17" s="1679"/>
      <c r="I17" s="1672">
        <v>1294.3651733398401</v>
      </c>
      <c r="J17" s="1156"/>
      <c r="K17" s="1170"/>
      <c r="L17" s="1340"/>
      <c r="M17" s="1672">
        <v>51.306789398193395</v>
      </c>
      <c r="N17" s="1341"/>
      <c r="O17" s="1170"/>
      <c r="P17" s="1340"/>
      <c r="Q17" s="1672">
        <v>648.81625366210903</v>
      </c>
    </row>
    <row r="18" spans="1:17" s="73" customFormat="1" ht="15" x14ac:dyDescent="0.2">
      <c r="A18" s="76">
        <v>4</v>
      </c>
      <c r="B18" s="1155"/>
      <c r="C18" s="1170"/>
      <c r="D18" s="1170"/>
      <c r="E18" s="1672">
        <v>258.93455505371099</v>
      </c>
      <c r="F18" s="1679"/>
      <c r="G18" s="1679"/>
      <c r="H18" s="1679"/>
      <c r="I18" s="1672">
        <v>1401.15234375</v>
      </c>
      <c r="J18" s="1156"/>
      <c r="K18" s="1170"/>
      <c r="L18" s="1340"/>
      <c r="M18" s="1672">
        <v>49.072441101074297</v>
      </c>
      <c r="N18" s="1341"/>
      <c r="O18" s="1170"/>
      <c r="P18" s="1340"/>
      <c r="Q18" s="1672">
        <v>683.28546142578102</v>
      </c>
    </row>
    <row r="19" spans="1:17" s="73" customFormat="1" ht="15" x14ac:dyDescent="0.2">
      <c r="A19" s="76">
        <v>5</v>
      </c>
      <c r="B19" s="1155"/>
      <c r="C19" s="1170"/>
      <c r="D19" s="1340"/>
      <c r="E19" s="1672">
        <v>228.266883850098</v>
      </c>
      <c r="F19" s="1680"/>
      <c r="G19" s="1679"/>
      <c r="H19" s="1681"/>
      <c r="I19" s="1672">
        <v>1303.73071289063</v>
      </c>
      <c r="J19" s="1343"/>
      <c r="K19" s="1170"/>
      <c r="L19" s="1340"/>
      <c r="M19" s="1672">
        <v>49.269893646240199</v>
      </c>
      <c r="N19" s="1341"/>
      <c r="O19" s="1170"/>
      <c r="P19" s="1340"/>
      <c r="Q19" s="1672">
        <v>645.40759277343705</v>
      </c>
    </row>
    <row r="20" spans="1:17" s="73" customFormat="1" ht="15" x14ac:dyDescent="0.2">
      <c r="A20" s="76">
        <v>6</v>
      </c>
      <c r="B20" s="1155"/>
      <c r="C20" s="1170"/>
      <c r="D20" s="1340"/>
      <c r="E20" s="1672">
        <v>265.23921966552803</v>
      </c>
      <c r="F20" s="1680"/>
      <c r="G20" s="1679"/>
      <c r="H20" s="1681"/>
      <c r="I20" s="1672">
        <v>1380.89147949219</v>
      </c>
      <c r="J20" s="1343"/>
      <c r="K20" s="1170"/>
      <c r="L20" s="1340"/>
      <c r="M20" s="1672">
        <v>43.200792312621999</v>
      </c>
      <c r="N20" s="1341"/>
      <c r="O20" s="1170"/>
      <c r="P20" s="1340"/>
      <c r="Q20" s="1672">
        <v>677.08331298828205</v>
      </c>
    </row>
    <row r="21" spans="1:17" s="73" customFormat="1" ht="15" x14ac:dyDescent="0.2">
      <c r="A21" s="76">
        <v>7</v>
      </c>
      <c r="B21" s="1155"/>
      <c r="C21" s="1170"/>
      <c r="D21" s="1340"/>
      <c r="E21" s="1672">
        <v>340.15731811523403</v>
      </c>
      <c r="F21" s="1680"/>
      <c r="G21" s="1679"/>
      <c r="H21" s="1681"/>
      <c r="I21" s="1672">
        <v>1318.42956542969</v>
      </c>
      <c r="J21" s="1343"/>
      <c r="K21" s="1170"/>
      <c r="L21" s="1340"/>
      <c r="M21" s="1672">
        <v>49.914220809936495</v>
      </c>
      <c r="N21" s="1341"/>
      <c r="O21" s="1170"/>
      <c r="P21" s="1340"/>
      <c r="Q21" s="1672">
        <v>649.44808959960903</v>
      </c>
    </row>
    <row r="22" spans="1:17" s="73" customFormat="1" ht="15" x14ac:dyDescent="0.2">
      <c r="A22" s="76">
        <v>8</v>
      </c>
      <c r="B22" s="1155"/>
      <c r="C22" s="1170"/>
      <c r="D22" s="1340"/>
      <c r="E22" s="1672">
        <v>349.44456481933599</v>
      </c>
      <c r="F22" s="1680"/>
      <c r="G22" s="1679"/>
      <c r="H22" s="1681"/>
      <c r="I22" s="1672">
        <v>1355.43029785156</v>
      </c>
      <c r="J22" s="1343"/>
      <c r="K22" s="1170"/>
      <c r="L22" s="1340"/>
      <c r="M22" s="1672">
        <v>60.164491653442298</v>
      </c>
      <c r="N22" s="1341"/>
      <c r="O22" s="1170"/>
      <c r="P22" s="1340"/>
      <c r="Q22" s="1672">
        <v>563.47882080078102</v>
      </c>
    </row>
    <row r="23" spans="1:17" s="73" customFormat="1" ht="15" x14ac:dyDescent="0.2">
      <c r="A23" s="76">
        <v>9</v>
      </c>
      <c r="B23" s="1155"/>
      <c r="C23" s="1170"/>
      <c r="D23" s="1340"/>
      <c r="E23" s="1672">
        <v>344.94123840332003</v>
      </c>
      <c r="F23" s="1680"/>
      <c r="G23" s="1679"/>
      <c r="H23" s="1681"/>
      <c r="I23" s="1672">
        <v>1448.48718261719</v>
      </c>
      <c r="J23" s="1343"/>
      <c r="K23" s="1170"/>
      <c r="L23" s="1340"/>
      <c r="M23" s="1672">
        <v>60.559398651123097</v>
      </c>
      <c r="N23" s="1341"/>
      <c r="O23" s="1170"/>
      <c r="P23" s="1340"/>
      <c r="Q23" s="1672">
        <v>666.86972045898403</v>
      </c>
    </row>
    <row r="24" spans="1:17" s="73" customFormat="1" ht="15" x14ac:dyDescent="0.25">
      <c r="A24" s="76">
        <v>10</v>
      </c>
      <c r="B24" s="1155"/>
      <c r="C24" s="1170"/>
      <c r="D24" s="1340"/>
      <c r="E24" s="1676">
        <v>345.88346862792901</v>
      </c>
      <c r="F24" s="1680"/>
      <c r="G24" s="1679"/>
      <c r="H24" s="1681"/>
      <c r="I24" s="1676">
        <v>1510.55822753906</v>
      </c>
      <c r="J24" s="1343"/>
      <c r="K24" s="1170"/>
      <c r="L24" s="1340"/>
      <c r="M24" s="1676">
        <v>54.8782768249512</v>
      </c>
      <c r="N24" s="1341"/>
      <c r="O24" s="1170"/>
      <c r="P24" s="1340"/>
      <c r="Q24" s="1676">
        <v>682.58706665039108</v>
      </c>
    </row>
    <row r="25" spans="1:17" s="73" customFormat="1" ht="15" x14ac:dyDescent="0.25">
      <c r="A25" s="76">
        <v>11</v>
      </c>
      <c r="B25" s="1155"/>
      <c r="C25" s="1170"/>
      <c r="D25" s="1340"/>
      <c r="E25" s="1676">
        <v>371.10905456543003</v>
      </c>
      <c r="F25" s="1680"/>
      <c r="G25" s="1679"/>
      <c r="H25" s="1681"/>
      <c r="I25" s="1676">
        <v>1430.32971191406</v>
      </c>
      <c r="J25" s="1343"/>
      <c r="K25" s="1170"/>
      <c r="L25" s="1340"/>
      <c r="M25" s="1676">
        <v>55.744298934936495</v>
      </c>
      <c r="N25" s="1341"/>
      <c r="O25" s="1170"/>
      <c r="P25" s="1340"/>
      <c r="Q25" s="1676">
        <v>648.74139404296898</v>
      </c>
    </row>
    <row r="26" spans="1:17" s="73" customFormat="1" ht="15" x14ac:dyDescent="0.25">
      <c r="A26" s="76">
        <v>12</v>
      </c>
      <c r="B26" s="1155"/>
      <c r="C26" s="1170"/>
      <c r="D26" s="1340"/>
      <c r="E26" s="1676">
        <v>646.22442626953102</v>
      </c>
      <c r="F26" s="1680"/>
      <c r="G26" s="1679"/>
      <c r="H26" s="1681"/>
      <c r="I26" s="1676">
        <v>1369.8215942382801</v>
      </c>
      <c r="J26" s="1343"/>
      <c r="K26" s="1170"/>
      <c r="L26" s="1340"/>
      <c r="M26" s="1676">
        <v>58.626430511474695</v>
      </c>
      <c r="N26" s="1341"/>
      <c r="O26" s="1170"/>
      <c r="P26" s="1340"/>
      <c r="Q26" s="1676">
        <v>610.15274047851608</v>
      </c>
    </row>
    <row r="27" spans="1:17" s="73" customFormat="1" ht="15" x14ac:dyDescent="0.25">
      <c r="A27" s="76">
        <v>13</v>
      </c>
      <c r="B27" s="1155"/>
      <c r="C27" s="1170"/>
      <c r="D27" s="1340"/>
      <c r="E27" s="1676">
        <v>648.33404541015602</v>
      </c>
      <c r="F27" s="1680"/>
      <c r="G27" s="1679"/>
      <c r="H27" s="1681"/>
      <c r="I27" s="1676">
        <v>1311.74108886719</v>
      </c>
      <c r="J27" s="1343"/>
      <c r="K27" s="1170"/>
      <c r="L27" s="1340"/>
      <c r="M27" s="1676">
        <v>115.784076690674</v>
      </c>
      <c r="N27" s="1341"/>
      <c r="O27" s="1170"/>
      <c r="P27" s="1340"/>
      <c r="Q27" s="1676">
        <v>543.87066650390602</v>
      </c>
    </row>
    <row r="28" spans="1:17" s="73" customFormat="1" ht="15" x14ac:dyDescent="0.25">
      <c r="A28" s="76">
        <v>14</v>
      </c>
      <c r="B28" s="1155"/>
      <c r="C28" s="1170"/>
      <c r="D28" s="1340"/>
      <c r="E28" s="1676">
        <v>608.050048828125</v>
      </c>
      <c r="F28" s="1680"/>
      <c r="G28" s="1679"/>
      <c r="H28" s="1681"/>
      <c r="I28" s="1676">
        <v>1443.33251953125</v>
      </c>
      <c r="J28" s="1343"/>
      <c r="K28" s="1170"/>
      <c r="L28" s="1340"/>
      <c r="M28" s="1676">
        <v>118.371768951416</v>
      </c>
      <c r="N28" s="1341"/>
      <c r="O28" s="1170"/>
      <c r="P28" s="1340"/>
      <c r="Q28" s="1676">
        <v>610.22756958007801</v>
      </c>
    </row>
    <row r="29" spans="1:17" s="73" customFormat="1" ht="15" x14ac:dyDescent="0.25">
      <c r="A29" s="76">
        <v>15</v>
      </c>
      <c r="B29" s="1155"/>
      <c r="C29" s="1170"/>
      <c r="D29" s="1340"/>
      <c r="E29" s="1676">
        <v>597.307861328125</v>
      </c>
      <c r="F29" s="1680"/>
      <c r="G29" s="1679"/>
      <c r="H29" s="1681"/>
      <c r="I29" s="1676">
        <v>1393.2998657226601</v>
      </c>
      <c r="J29" s="1343"/>
      <c r="K29" s="1170"/>
      <c r="L29" s="1340"/>
      <c r="M29" s="1676">
        <v>110.76806640625</v>
      </c>
      <c r="N29" s="1341"/>
      <c r="O29" s="1170"/>
      <c r="P29" s="1340"/>
      <c r="Q29" s="1676">
        <v>604.28732299804699</v>
      </c>
    </row>
    <row r="30" spans="1:17" s="73" customFormat="1" ht="15" x14ac:dyDescent="0.25">
      <c r="A30" s="76">
        <v>16</v>
      </c>
      <c r="B30" s="1155"/>
      <c r="C30" s="1170"/>
      <c r="D30" s="1340"/>
      <c r="E30" s="1676">
        <v>608.45187377929699</v>
      </c>
      <c r="F30" s="1680"/>
      <c r="G30" s="1679"/>
      <c r="H30" s="1681"/>
      <c r="I30" s="1676">
        <v>1396.42175292969</v>
      </c>
      <c r="J30" s="1343"/>
      <c r="K30" s="1170"/>
      <c r="L30" s="1340"/>
      <c r="M30" s="1676">
        <v>109.572948455811</v>
      </c>
      <c r="N30" s="1341"/>
      <c r="O30" s="1170"/>
      <c r="P30" s="1340"/>
      <c r="Q30" s="1676">
        <v>586.08004760742199</v>
      </c>
    </row>
    <row r="31" spans="1:17" s="77" customFormat="1" ht="15" x14ac:dyDescent="0.25">
      <c r="A31" s="76">
        <v>17</v>
      </c>
      <c r="B31" s="1155"/>
      <c r="C31" s="1170"/>
      <c r="D31" s="1340"/>
      <c r="E31" s="1676">
        <v>643.83419799804608</v>
      </c>
      <c r="F31" s="1680"/>
      <c r="G31" s="1679"/>
      <c r="H31" s="1681"/>
      <c r="I31" s="1676">
        <v>1336.52465820313</v>
      </c>
      <c r="J31" s="1343"/>
      <c r="K31" s="1170"/>
      <c r="L31" s="1340"/>
      <c r="M31" s="1676">
        <v>115.87761306762701</v>
      </c>
      <c r="N31" s="1341"/>
      <c r="O31" s="1170"/>
      <c r="P31" s="1340"/>
      <c r="Q31" s="1676">
        <v>593.57492065429699</v>
      </c>
    </row>
    <row r="32" spans="1:17" s="77" customFormat="1" ht="15" x14ac:dyDescent="0.25">
      <c r="A32" s="76">
        <v>18</v>
      </c>
      <c r="B32" s="1155"/>
      <c r="C32" s="1170"/>
      <c r="D32" s="1340"/>
      <c r="E32" s="1676">
        <v>595.00769042968705</v>
      </c>
      <c r="F32" s="1680"/>
      <c r="G32" s="1679"/>
      <c r="H32" s="1681"/>
      <c r="I32" s="1676">
        <v>1397.47338867188</v>
      </c>
      <c r="J32" s="1343"/>
      <c r="K32" s="1170"/>
      <c r="L32" s="1340"/>
      <c r="M32" s="1676">
        <v>124.06328201294001</v>
      </c>
      <c r="N32" s="1341"/>
      <c r="O32" s="1170"/>
      <c r="P32" s="1340"/>
      <c r="Q32" s="1676">
        <v>640.55230712890602</v>
      </c>
    </row>
    <row r="33" spans="1:33" s="77" customFormat="1" ht="15" x14ac:dyDescent="0.25">
      <c r="A33" s="76">
        <v>19</v>
      </c>
      <c r="B33" s="1155"/>
      <c r="C33" s="1170"/>
      <c r="D33" s="1340"/>
      <c r="E33" s="1676">
        <v>267.48048400878901</v>
      </c>
      <c r="F33" s="1680"/>
      <c r="G33" s="1679"/>
      <c r="H33" s="1681"/>
      <c r="I33" s="1676">
        <v>1310.69775390625</v>
      </c>
      <c r="J33" s="1343"/>
      <c r="K33" s="1170"/>
      <c r="L33" s="1340"/>
      <c r="M33" s="1676">
        <v>114.138633728027</v>
      </c>
      <c r="N33" s="1341"/>
      <c r="O33" s="1170"/>
      <c r="P33" s="1340"/>
      <c r="Q33" s="1676">
        <v>616.408935546875</v>
      </c>
    </row>
    <row r="34" spans="1:33" s="77" customFormat="1" ht="15" x14ac:dyDescent="0.25">
      <c r="A34" s="76">
        <v>20</v>
      </c>
      <c r="B34" s="1155"/>
      <c r="C34" s="1170"/>
      <c r="D34" s="1340"/>
      <c r="E34" s="1676">
        <v>313.82322692871099</v>
      </c>
      <c r="F34" s="1680"/>
      <c r="G34" s="1679"/>
      <c r="H34" s="1681"/>
      <c r="I34" s="1676">
        <v>1349.8101196289101</v>
      </c>
      <c r="J34" s="1343"/>
      <c r="K34" s="1170"/>
      <c r="L34" s="1340"/>
      <c r="M34" s="1676">
        <v>52.1347045898438</v>
      </c>
      <c r="N34" s="1341"/>
      <c r="O34" s="1170"/>
      <c r="P34" s="1340"/>
      <c r="Q34" s="1676">
        <v>606.86459350585903</v>
      </c>
    </row>
    <row r="35" spans="1:33" s="77" customFormat="1" ht="15" x14ac:dyDescent="0.25">
      <c r="A35" s="76">
        <v>21</v>
      </c>
      <c r="B35" s="1155"/>
      <c r="C35" s="1170"/>
      <c r="D35" s="1340"/>
      <c r="E35" s="1676">
        <v>323.93147277832003</v>
      </c>
      <c r="F35" s="1680"/>
      <c r="G35" s="1679"/>
      <c r="H35" s="1681"/>
      <c r="I35" s="1676">
        <v>1352.59533691406</v>
      </c>
      <c r="J35" s="1343"/>
      <c r="K35" s="1170"/>
      <c r="L35" s="1340"/>
      <c r="M35" s="1676">
        <v>56.946342468261797</v>
      </c>
      <c r="N35" s="1341"/>
      <c r="O35" s="1170"/>
      <c r="P35" s="1340"/>
      <c r="Q35" s="1676">
        <v>633.55618286132903</v>
      </c>
    </row>
    <row r="36" spans="1:33" s="77" customFormat="1" ht="15" x14ac:dyDescent="0.25">
      <c r="A36" s="76">
        <v>22</v>
      </c>
      <c r="B36" s="1155"/>
      <c r="C36" s="1170"/>
      <c r="D36" s="1340"/>
      <c r="E36" s="1676">
        <v>333.67253112792901</v>
      </c>
      <c r="F36" s="1680"/>
      <c r="G36" s="1679"/>
      <c r="H36" s="1681"/>
      <c r="I36" s="1676">
        <v>1339.22253417969</v>
      </c>
      <c r="J36" s="1343"/>
      <c r="K36" s="1170"/>
      <c r="L36" s="1340"/>
      <c r="M36" s="1676">
        <v>59.156438827514698</v>
      </c>
      <c r="N36" s="1341"/>
      <c r="O36" s="1170"/>
      <c r="P36" s="1340"/>
      <c r="Q36" s="1676">
        <v>621.60925292968807</v>
      </c>
    </row>
    <row r="37" spans="1:33" s="77" customFormat="1" ht="15" x14ac:dyDescent="0.25">
      <c r="A37" s="76">
        <v>23</v>
      </c>
      <c r="B37" s="1155"/>
      <c r="C37" s="1170"/>
      <c r="D37" s="1340"/>
      <c r="E37" s="1676">
        <v>402.74667358398403</v>
      </c>
      <c r="F37" s="1680"/>
      <c r="G37" s="1679"/>
      <c r="H37" s="1681"/>
      <c r="I37" s="1676">
        <v>1350.89099121094</v>
      </c>
      <c r="J37" s="1343"/>
      <c r="K37" s="1170"/>
      <c r="L37" s="1340"/>
      <c r="M37" s="1676">
        <v>62.097457885742195</v>
      </c>
      <c r="N37" s="1341"/>
      <c r="O37" s="1170"/>
      <c r="P37" s="1340"/>
      <c r="Q37" s="1676">
        <v>648.78302001953205</v>
      </c>
    </row>
    <row r="38" spans="1:33" s="77" customFormat="1" ht="15" x14ac:dyDescent="0.25">
      <c r="A38" s="76">
        <v>24</v>
      </c>
      <c r="B38" s="1155"/>
      <c r="C38" s="1170"/>
      <c r="D38" s="1340"/>
      <c r="E38" s="1677"/>
      <c r="F38" s="1680"/>
      <c r="G38" s="1679"/>
      <c r="H38" s="1681"/>
      <c r="I38" s="1677">
        <v>1323.8418579101601</v>
      </c>
      <c r="J38" s="1343"/>
      <c r="K38" s="1170"/>
      <c r="L38" s="1340"/>
      <c r="M38" s="1677">
        <v>74.201026916504006</v>
      </c>
      <c r="N38" s="1341"/>
      <c r="O38" s="1170"/>
      <c r="P38" s="1340"/>
      <c r="Q38" s="1677">
        <v>640.66455078125</v>
      </c>
    </row>
    <row r="39" spans="1:33" s="77" customFormat="1" ht="15" x14ac:dyDescent="0.2">
      <c r="A39" s="76" t="s">
        <v>19</v>
      </c>
      <c r="B39" s="1233"/>
      <c r="C39" s="1233"/>
      <c r="D39" s="1233"/>
      <c r="E39" s="1690">
        <f>SUM(E15:E38)</f>
        <v>9269.8177185058576</v>
      </c>
      <c r="F39" s="1691"/>
      <c r="G39" s="1691"/>
      <c r="H39" s="1691"/>
      <c r="I39" s="1690">
        <f>SUM(I15:I38)</f>
        <v>32684.050842285193</v>
      </c>
      <c r="J39" s="1233"/>
      <c r="K39" s="1233"/>
      <c r="L39" s="1233"/>
      <c r="M39" s="1690">
        <f>SUM(M15:M38)</f>
        <v>1746.31176185608</v>
      </c>
      <c r="N39" s="1233"/>
      <c r="O39" s="1233"/>
      <c r="P39" s="1233"/>
      <c r="Q39" s="1690">
        <f>SUM(Q15:Q38)</f>
        <v>15078.654235839844</v>
      </c>
    </row>
    <row r="40" spans="1:33" s="69" customFormat="1" ht="12.75" customHeight="1" x14ac:dyDescent="0.2">
      <c r="A40" s="69" t="s">
        <v>20</v>
      </c>
      <c r="R40" s="1039"/>
      <c r="S40" s="1039"/>
      <c r="T40" s="1039"/>
      <c r="U40" s="1039"/>
      <c r="V40" s="1039"/>
      <c r="W40" s="1039"/>
      <c r="X40" s="1039"/>
      <c r="Y40" s="1039"/>
      <c r="Z40" s="1039"/>
      <c r="AA40" s="1039"/>
      <c r="AB40" s="1039"/>
      <c r="AC40" s="1039"/>
      <c r="AD40" s="1039"/>
      <c r="AE40" s="1039"/>
      <c r="AF40" s="1039"/>
      <c r="AG40" s="1039"/>
    </row>
    <row r="41" spans="1:33" s="69" customFormat="1" ht="12.75" customHeight="1" x14ac:dyDescent="0.2">
      <c r="A41" s="69" t="s">
        <v>21</v>
      </c>
      <c r="R41" s="1039"/>
      <c r="S41" s="1039"/>
      <c r="T41" s="1039"/>
      <c r="U41" s="1039"/>
      <c r="V41" s="1039"/>
      <c r="W41" s="1039"/>
      <c r="X41" s="1039"/>
      <c r="Y41" s="1039"/>
      <c r="Z41" s="1039"/>
      <c r="AA41" s="1039"/>
      <c r="AB41" s="1039"/>
      <c r="AC41" s="1039"/>
      <c r="AD41" s="1039"/>
      <c r="AE41" s="1039"/>
      <c r="AF41" s="1039"/>
      <c r="AG41" s="1039"/>
    </row>
    <row r="42" spans="1:33" x14ac:dyDescent="0.2">
      <c r="A42" s="69" t="s">
        <v>22</v>
      </c>
      <c r="R42" s="1040"/>
      <c r="S42" s="1040"/>
      <c r="T42" s="1040"/>
      <c r="U42" s="1040"/>
      <c r="V42" s="1040"/>
      <c r="W42" s="1040"/>
      <c r="X42" s="1040"/>
      <c r="Y42" s="1040"/>
      <c r="Z42" s="1040"/>
      <c r="AA42" s="1040"/>
      <c r="AB42" s="1040"/>
      <c r="AC42" s="1040"/>
      <c r="AD42" s="1040"/>
      <c r="AE42" s="1040"/>
      <c r="AF42" s="1040"/>
      <c r="AG42" s="1040"/>
    </row>
    <row r="43" spans="1:33" x14ac:dyDescent="0.2">
      <c r="A43" s="69" t="s">
        <v>23</v>
      </c>
      <c r="K43" s="69" t="s">
        <v>529</v>
      </c>
      <c r="L43" s="69"/>
      <c r="M43" s="69"/>
      <c r="N43" s="69"/>
      <c r="O43" s="69"/>
      <c r="P43" s="69"/>
      <c r="Q43" s="69"/>
      <c r="R43" s="1040"/>
      <c r="S43" s="1040"/>
      <c r="T43" s="1040"/>
      <c r="U43" s="1040"/>
      <c r="V43" s="1040"/>
      <c r="W43" s="1040"/>
      <c r="X43" s="1040"/>
      <c r="Y43" s="1040"/>
      <c r="Z43" s="1040"/>
      <c r="AA43" s="1040"/>
      <c r="AB43" s="1040"/>
      <c r="AC43" s="1040"/>
      <c r="AD43" s="1040"/>
      <c r="AE43" s="1040"/>
      <c r="AF43" s="1040"/>
      <c r="AG43" s="1040"/>
    </row>
    <row r="44" spans="1:33" x14ac:dyDescent="0.2">
      <c r="R44" s="1040"/>
      <c r="S44" s="1040"/>
      <c r="T44" s="1040"/>
      <c r="U44" s="1040"/>
      <c r="V44" s="1040"/>
      <c r="W44" s="1040"/>
      <c r="X44" s="1040"/>
      <c r="Y44" s="1040"/>
      <c r="Z44" s="1040"/>
      <c r="AA44" s="1040"/>
      <c r="AB44" s="1040"/>
      <c r="AC44" s="1040"/>
      <c r="AD44" s="1040"/>
      <c r="AE44" s="1040"/>
      <c r="AF44" s="1040"/>
      <c r="AG44" s="1040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4" tint="-0.249977111117893"/>
  </sheetPr>
  <dimension ref="A1:AG44"/>
  <sheetViews>
    <sheetView topLeftCell="B1" zoomScale="70" zoomScaleNormal="70" zoomScaleSheetLayoutView="100" workbookViewId="0">
      <selection activeCell="Q15" sqref="Q15:Q38"/>
    </sheetView>
  </sheetViews>
  <sheetFormatPr defaultRowHeight="12.75" x14ac:dyDescent="0.2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 x14ac:dyDescent="0.25">
      <c r="B1" s="2160" t="s">
        <v>505</v>
      </c>
      <c r="C1" s="2055"/>
      <c r="D1" s="2055"/>
      <c r="E1" s="2055"/>
      <c r="F1" s="2055"/>
      <c r="J1" s="801" t="s">
        <v>180</v>
      </c>
      <c r="N1" s="2154" t="s">
        <v>33</v>
      </c>
      <c r="O1" s="2154"/>
      <c r="P1" s="2154"/>
      <c r="Q1" s="2154"/>
      <c r="R1" s="1037"/>
      <c r="S1" s="1037"/>
      <c r="T1" s="1037"/>
      <c r="U1" s="1037"/>
      <c r="V1" s="1037"/>
      <c r="W1" s="1037"/>
      <c r="X1" s="1037"/>
      <c r="Y1" s="1037"/>
      <c r="Z1" s="1037"/>
      <c r="AA1" s="1037"/>
      <c r="AB1" s="1037"/>
      <c r="AC1" s="1037"/>
      <c r="AD1" s="1037"/>
      <c r="AE1" s="1037"/>
      <c r="AF1" s="1037"/>
      <c r="AG1" s="1037"/>
    </row>
    <row r="2" spans="1:33" s="79" customFormat="1" ht="10.5" customHeight="1" x14ac:dyDescent="0.2">
      <c r="B2" s="2155" t="s">
        <v>1</v>
      </c>
      <c r="C2" s="2041"/>
      <c r="D2" s="2041"/>
      <c r="E2" s="2041"/>
      <c r="F2" s="2041"/>
      <c r="N2" s="2155" t="s">
        <v>2</v>
      </c>
      <c r="O2" s="2156"/>
      <c r="P2" s="2156"/>
      <c r="Q2" s="2156"/>
      <c r="R2" s="1037"/>
      <c r="S2" s="1037"/>
      <c r="T2" s="1037"/>
      <c r="U2" s="1037"/>
      <c r="V2" s="1037"/>
      <c r="W2" s="1037"/>
      <c r="X2" s="1037"/>
      <c r="Y2" s="1037"/>
      <c r="Z2" s="1037"/>
      <c r="AA2" s="1037"/>
      <c r="AB2" s="1037"/>
      <c r="AC2" s="1037"/>
      <c r="AD2" s="1037"/>
      <c r="AE2" s="1037"/>
      <c r="AF2" s="1037"/>
      <c r="AG2" s="1037"/>
    </row>
    <row r="3" spans="1:33" s="79" customFormat="1" ht="13.5" customHeight="1" x14ac:dyDescent="0.2">
      <c r="N3" s="79" t="s">
        <v>3</v>
      </c>
      <c r="R3" s="1037"/>
      <c r="S3" s="1037"/>
      <c r="T3" s="1037"/>
      <c r="U3" s="1037"/>
      <c r="V3" s="1037"/>
      <c r="W3" s="1037"/>
      <c r="X3" s="1037"/>
      <c r="Y3" s="1037"/>
      <c r="Z3" s="1037"/>
      <c r="AA3" s="1037"/>
      <c r="AB3" s="1037"/>
      <c r="AC3" s="1037"/>
      <c r="AD3" s="1037"/>
      <c r="AE3" s="1037"/>
      <c r="AF3" s="1037"/>
      <c r="AG3" s="1037"/>
    </row>
    <row r="4" spans="1:33" s="79" customFormat="1" ht="15" customHeight="1" x14ac:dyDescent="0.25">
      <c r="B4" s="2159" t="s">
        <v>4</v>
      </c>
      <c r="C4" s="2055"/>
      <c r="D4" s="81"/>
      <c r="E4" s="1037"/>
      <c r="F4" s="1037"/>
      <c r="G4" s="1037"/>
      <c r="H4" s="1037"/>
      <c r="I4" s="865" t="s">
        <v>5</v>
      </c>
      <c r="J4" s="80"/>
      <c r="K4" s="80"/>
      <c r="L4" s="80"/>
      <c r="O4" s="82" t="s">
        <v>35</v>
      </c>
      <c r="R4" s="1037"/>
      <c r="S4" s="1037"/>
      <c r="T4" s="1037"/>
      <c r="U4" s="1037"/>
      <c r="V4" s="1037"/>
      <c r="W4" s="1037"/>
      <c r="X4" s="1037"/>
      <c r="Y4" s="1037"/>
      <c r="Z4" s="1037"/>
      <c r="AA4" s="1037"/>
      <c r="AB4" s="1037"/>
      <c r="AC4" s="1037"/>
      <c r="AD4" s="1037"/>
      <c r="AE4" s="1037"/>
      <c r="AF4" s="1037"/>
      <c r="AG4" s="1037"/>
    </row>
    <row r="5" spans="1:33" s="79" customFormat="1" ht="9.75" customHeight="1" x14ac:dyDescent="0.2">
      <c r="B5" s="2150" t="s">
        <v>7</v>
      </c>
      <c r="C5" s="2053"/>
      <c r="D5" s="80"/>
      <c r="E5" s="80"/>
      <c r="R5" s="1037"/>
      <c r="S5" s="1037"/>
      <c r="T5" s="1037"/>
      <c r="U5" s="1037"/>
      <c r="V5" s="1037"/>
      <c r="W5" s="1037"/>
      <c r="X5" s="1037"/>
      <c r="Y5" s="1037"/>
      <c r="Z5" s="1037"/>
      <c r="AA5" s="1037"/>
      <c r="AB5" s="1037"/>
      <c r="AC5" s="1037"/>
      <c r="AD5" s="1037"/>
      <c r="AE5" s="1037"/>
      <c r="AF5" s="1037"/>
      <c r="AG5" s="1037"/>
    </row>
    <row r="6" spans="1:33" s="79" customFormat="1" ht="12" customHeight="1" x14ac:dyDescent="0.25">
      <c r="A6" s="2157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37"/>
      <c r="S6" s="1037"/>
      <c r="T6" s="1037"/>
      <c r="U6" s="1037"/>
      <c r="V6" s="1037"/>
      <c r="W6" s="1037"/>
      <c r="X6" s="1037"/>
      <c r="Y6" s="1037"/>
      <c r="Z6" s="1037"/>
      <c r="AA6" s="1037"/>
      <c r="AB6" s="1037"/>
      <c r="AC6" s="1037"/>
      <c r="AD6" s="1037"/>
      <c r="AE6" s="1037"/>
      <c r="AF6" s="1037"/>
      <c r="AG6" s="1037"/>
    </row>
    <row r="7" spans="1:33" s="79" customFormat="1" ht="15.75" x14ac:dyDescent="0.25">
      <c r="A7" s="2158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37"/>
      <c r="S7" s="1037"/>
      <c r="T7" s="1037"/>
      <c r="U7" s="1037"/>
      <c r="V7" s="1037"/>
      <c r="W7" s="1037"/>
      <c r="X7" s="1037"/>
      <c r="Y7" s="1037"/>
      <c r="Z7" s="1037"/>
      <c r="AA7" s="1037"/>
      <c r="AB7" s="1037"/>
      <c r="AC7" s="1037"/>
      <c r="AD7" s="1037"/>
      <c r="AE7" s="1037"/>
      <c r="AF7" s="1037"/>
      <c r="AG7" s="1037"/>
    </row>
    <row r="8" spans="1:33" s="79" customFormat="1" ht="9" customHeight="1" x14ac:dyDescent="0.2">
      <c r="A8" s="1322" t="s">
        <v>397</v>
      </c>
      <c r="B8" s="1322" t="s">
        <v>398</v>
      </c>
      <c r="R8" s="1037"/>
      <c r="S8" s="1037"/>
      <c r="T8" s="1037"/>
      <c r="U8" s="1037"/>
      <c r="V8" s="1037"/>
      <c r="W8" s="1037"/>
      <c r="X8" s="1037"/>
      <c r="Y8" s="1037"/>
      <c r="Z8" s="1037"/>
      <c r="AA8" s="1037"/>
      <c r="AB8" s="1037"/>
      <c r="AC8" s="1037"/>
      <c r="AD8" s="1037"/>
      <c r="AE8" s="1037"/>
      <c r="AF8" s="1037"/>
      <c r="AG8" s="1037"/>
    </row>
    <row r="9" spans="1:33" s="79" customFormat="1" x14ac:dyDescent="0.2">
      <c r="A9" s="2144" t="s">
        <v>9</v>
      </c>
      <c r="B9" s="2151" t="s">
        <v>10</v>
      </c>
      <c r="C9" s="2152"/>
      <c r="D9" s="2152"/>
      <c r="E9" s="2152"/>
      <c r="F9" s="2152"/>
      <c r="G9" s="2152"/>
      <c r="H9" s="2152"/>
      <c r="I9" s="2153"/>
      <c r="J9" s="2151" t="s">
        <v>11</v>
      </c>
      <c r="K9" s="2152"/>
      <c r="L9" s="2152"/>
      <c r="M9" s="2152"/>
      <c r="N9" s="2152"/>
      <c r="O9" s="2152"/>
      <c r="P9" s="2152"/>
      <c r="Q9" s="2153"/>
      <c r="R9" s="1037"/>
      <c r="S9" s="1037"/>
      <c r="T9" s="1037"/>
      <c r="U9" s="1037"/>
      <c r="V9" s="1037"/>
      <c r="W9" s="1037"/>
      <c r="X9" s="1037"/>
      <c r="Y9" s="1037"/>
      <c r="Z9" s="1037"/>
      <c r="AA9" s="1037"/>
      <c r="AB9" s="1037"/>
      <c r="AC9" s="1037"/>
      <c r="AD9" s="1037"/>
      <c r="AE9" s="1037"/>
      <c r="AF9" s="1037"/>
      <c r="AG9" s="1037"/>
    </row>
    <row r="10" spans="1:33" s="79" customFormat="1" x14ac:dyDescent="0.2">
      <c r="A10" s="2145"/>
      <c r="B10" s="2147" t="s">
        <v>570</v>
      </c>
      <c r="C10" s="2148"/>
      <c r="D10" s="2148"/>
      <c r="E10" s="2149"/>
      <c r="F10" s="2147" t="s">
        <v>571</v>
      </c>
      <c r="G10" s="2048"/>
      <c r="H10" s="2048"/>
      <c r="I10" s="2049"/>
      <c r="J10" s="2147" t="s">
        <v>570</v>
      </c>
      <c r="K10" s="2148"/>
      <c r="L10" s="2148"/>
      <c r="M10" s="2149"/>
      <c r="N10" s="2147" t="s">
        <v>571</v>
      </c>
      <c r="O10" s="2048"/>
      <c r="P10" s="2048"/>
      <c r="Q10" s="2049"/>
      <c r="R10" s="1037"/>
      <c r="S10" s="1037"/>
      <c r="T10" s="1037"/>
      <c r="U10" s="1037"/>
      <c r="V10" s="1037"/>
      <c r="W10" s="1037"/>
      <c r="X10" s="1037"/>
      <c r="Y10" s="1037"/>
      <c r="Z10" s="1037"/>
      <c r="AA10" s="1037"/>
      <c r="AB10" s="1037"/>
      <c r="AC10" s="1037"/>
      <c r="AD10" s="1037"/>
      <c r="AE10" s="1037"/>
      <c r="AF10" s="1037"/>
      <c r="AG10" s="1037"/>
    </row>
    <row r="11" spans="1:33" s="79" customFormat="1" x14ac:dyDescent="0.2">
      <c r="A11" s="2145"/>
      <c r="B11" s="2147" t="s">
        <v>14</v>
      </c>
      <c r="C11" s="2148"/>
      <c r="E11" s="84">
        <v>12000</v>
      </c>
      <c r="F11" s="2147" t="s">
        <v>14</v>
      </c>
      <c r="G11" s="2148"/>
      <c r="H11" s="83"/>
      <c r="I11" s="84">
        <v>7200</v>
      </c>
      <c r="J11" s="2147" t="s">
        <v>14</v>
      </c>
      <c r="K11" s="2148"/>
      <c r="L11" s="83"/>
      <c r="M11" s="84">
        <f>E11</f>
        <v>12000</v>
      </c>
      <c r="N11" s="2147" t="s">
        <v>14</v>
      </c>
      <c r="O11" s="2148"/>
      <c r="P11" s="83"/>
      <c r="Q11" s="84">
        <f>I11</f>
        <v>7200</v>
      </c>
      <c r="R11" s="1037"/>
      <c r="S11" s="1037"/>
      <c r="T11" s="1037"/>
      <c r="U11" s="1037"/>
      <c r="V11" s="1037"/>
      <c r="W11" s="1037"/>
      <c r="X11" s="1037"/>
      <c r="Y11" s="1037"/>
      <c r="Z11" s="1037"/>
      <c r="AA11" s="1037"/>
      <c r="AB11" s="1037"/>
      <c r="AC11" s="1037"/>
      <c r="AD11" s="1037"/>
      <c r="AE11" s="1037"/>
      <c r="AF11" s="1037"/>
      <c r="AG11" s="1037"/>
    </row>
    <row r="12" spans="1:33" s="86" customFormat="1" ht="35.25" customHeight="1" x14ac:dyDescent="0.2">
      <c r="A12" s="2146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1.25" x14ac:dyDescent="0.2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 x14ac:dyDescent="0.2">
      <c r="A14" s="91">
        <v>0</v>
      </c>
      <c r="B14" s="1156"/>
      <c r="C14" s="1169"/>
      <c r="D14" s="1169"/>
      <c r="E14" s="1169"/>
      <c r="F14" s="1156"/>
      <c r="G14" s="1169"/>
      <c r="H14" s="1169"/>
      <c r="I14" s="1169"/>
      <c r="J14" s="1156"/>
      <c r="K14" s="1169"/>
      <c r="L14" s="1169"/>
      <c r="M14" s="1345"/>
      <c r="N14" s="1156"/>
      <c r="O14" s="1169"/>
      <c r="P14" s="1169"/>
      <c r="Q14" s="1345"/>
    </row>
    <row r="15" spans="1:33" s="1551" customFormat="1" ht="15" x14ac:dyDescent="0.2">
      <c r="A15" s="1548">
        <v>1</v>
      </c>
      <c r="B15" s="1540"/>
      <c r="C15" s="1549"/>
      <c r="D15" s="1550"/>
      <c r="E15" s="1671">
        <v>608.29598999023403</v>
      </c>
      <c r="F15" s="1682"/>
      <c r="G15" s="1683"/>
      <c r="H15" s="1683"/>
      <c r="I15" s="1671">
        <v>2212.8671875</v>
      </c>
      <c r="J15" s="1540"/>
      <c r="K15" s="1549"/>
      <c r="L15" s="1550"/>
      <c r="M15" s="1671">
        <v>152.19177246093801</v>
      </c>
      <c r="N15" s="1542"/>
      <c r="O15" s="1549"/>
      <c r="P15" s="1550"/>
      <c r="Q15" s="1671">
        <v>660.943359375</v>
      </c>
    </row>
    <row r="16" spans="1:33" s="86" customFormat="1" ht="15" x14ac:dyDescent="0.2">
      <c r="A16" s="91">
        <v>2</v>
      </c>
      <c r="B16" s="1156"/>
      <c r="C16" s="1169"/>
      <c r="D16" s="1344"/>
      <c r="E16" s="1672">
        <v>568.29946899414108</v>
      </c>
      <c r="F16" s="1684"/>
      <c r="G16" s="1685"/>
      <c r="H16" s="1685"/>
      <c r="I16" s="1672">
        <v>2124.8408203125</v>
      </c>
      <c r="J16" s="1156"/>
      <c r="K16" s="1169"/>
      <c r="L16" s="1344"/>
      <c r="M16" s="1672">
        <v>147.19654083252001</v>
      </c>
      <c r="N16" s="1338"/>
      <c r="O16" s="1169"/>
      <c r="P16" s="1344"/>
      <c r="Q16" s="1672">
        <v>645.53854370117199</v>
      </c>
    </row>
    <row r="17" spans="1:17" s="86" customFormat="1" ht="15" x14ac:dyDescent="0.2">
      <c r="A17" s="91">
        <v>3</v>
      </c>
      <c r="B17" s="1156"/>
      <c r="C17" s="1169"/>
      <c r="D17" s="1344"/>
      <c r="E17" s="1672">
        <v>512.92930603027298</v>
      </c>
      <c r="F17" s="1684"/>
      <c r="G17" s="1685"/>
      <c r="H17" s="1685"/>
      <c r="I17" s="1672">
        <v>2049.0463256835901</v>
      </c>
      <c r="J17" s="1156"/>
      <c r="K17" s="1169"/>
      <c r="L17" s="1344"/>
      <c r="M17" s="1672">
        <v>138.501655578613</v>
      </c>
      <c r="N17" s="1338"/>
      <c r="O17" s="1169"/>
      <c r="P17" s="1344"/>
      <c r="Q17" s="1672">
        <v>622.67202758789108</v>
      </c>
    </row>
    <row r="18" spans="1:17" s="86" customFormat="1" ht="15" x14ac:dyDescent="0.2">
      <c r="A18" s="91">
        <v>4</v>
      </c>
      <c r="B18" s="1156"/>
      <c r="C18" s="1169"/>
      <c r="D18" s="1344"/>
      <c r="E18" s="1672">
        <v>539.963134765625</v>
      </c>
      <c r="F18" s="1684"/>
      <c r="G18" s="1685"/>
      <c r="H18" s="1685"/>
      <c r="I18" s="1672">
        <v>1985.3276977539101</v>
      </c>
      <c r="J18" s="1156"/>
      <c r="K18" s="1169"/>
      <c r="L18" s="1344"/>
      <c r="M18" s="1672">
        <v>146.46907806396501</v>
      </c>
      <c r="N18" s="1338"/>
      <c r="O18" s="1169"/>
      <c r="P18" s="1344"/>
      <c r="Q18" s="1672">
        <v>592.80105590820301</v>
      </c>
    </row>
    <row r="19" spans="1:17" s="86" customFormat="1" ht="15" x14ac:dyDescent="0.2">
      <c r="A19" s="91">
        <v>5</v>
      </c>
      <c r="B19" s="1156"/>
      <c r="C19" s="1169"/>
      <c r="D19" s="1344"/>
      <c r="E19" s="1672">
        <v>596.4833984375</v>
      </c>
      <c r="F19" s="1686"/>
      <c r="G19" s="1685"/>
      <c r="H19" s="1687"/>
      <c r="I19" s="1672">
        <v>2109.9556884765602</v>
      </c>
      <c r="J19" s="1338"/>
      <c r="K19" s="1169"/>
      <c r="L19" s="1344"/>
      <c r="M19" s="1672">
        <v>165.196006774902</v>
      </c>
      <c r="N19" s="1338"/>
      <c r="O19" s="1169"/>
      <c r="P19" s="1344"/>
      <c r="Q19" s="1672">
        <v>631.95230102539006</v>
      </c>
    </row>
    <row r="20" spans="1:17" s="86" customFormat="1" ht="15" x14ac:dyDescent="0.2">
      <c r="A20" s="91">
        <v>6</v>
      </c>
      <c r="B20" s="1156"/>
      <c r="C20" s="1169"/>
      <c r="D20" s="1344"/>
      <c r="E20" s="1672">
        <v>646.66436767578102</v>
      </c>
      <c r="F20" s="1686"/>
      <c r="G20" s="1685"/>
      <c r="H20" s="1687"/>
      <c r="I20" s="1672">
        <v>2234.6043701171902</v>
      </c>
      <c r="J20" s="1338"/>
      <c r="K20" s="1169"/>
      <c r="L20" s="1344"/>
      <c r="M20" s="1672">
        <v>172.27662658691401</v>
      </c>
      <c r="N20" s="1338"/>
      <c r="O20" s="1169"/>
      <c r="P20" s="1344"/>
      <c r="Q20" s="1672">
        <v>633.93380737304699</v>
      </c>
    </row>
    <row r="21" spans="1:17" s="86" customFormat="1" ht="15" x14ac:dyDescent="0.2">
      <c r="A21" s="91">
        <v>7</v>
      </c>
      <c r="B21" s="1156"/>
      <c r="C21" s="1169"/>
      <c r="D21" s="1344"/>
      <c r="E21" s="1672">
        <v>783.51016235351608</v>
      </c>
      <c r="F21" s="1686"/>
      <c r="G21" s="1685"/>
      <c r="H21" s="1687"/>
      <c r="I21" s="1672">
        <v>2418.98461914062</v>
      </c>
      <c r="J21" s="1338"/>
      <c r="K21" s="1169"/>
      <c r="L21" s="1344"/>
      <c r="M21" s="1672">
        <v>236.90288543701101</v>
      </c>
      <c r="N21" s="1338"/>
      <c r="O21" s="1169"/>
      <c r="P21" s="1344"/>
      <c r="Q21" s="1672">
        <v>633.11972045898506</v>
      </c>
    </row>
    <row r="22" spans="1:17" s="86" customFormat="1" ht="15" x14ac:dyDescent="0.2">
      <c r="A22" s="91">
        <v>8</v>
      </c>
      <c r="B22" s="1156"/>
      <c r="C22" s="1169"/>
      <c r="D22" s="1344"/>
      <c r="E22" s="1672">
        <v>839.42077636718807</v>
      </c>
      <c r="F22" s="1686"/>
      <c r="G22" s="1685"/>
      <c r="H22" s="1687"/>
      <c r="I22" s="1672">
        <v>2614.287109375</v>
      </c>
      <c r="J22" s="1338"/>
      <c r="K22" s="1169"/>
      <c r="L22" s="1344"/>
      <c r="M22" s="1672">
        <v>258.76828002929699</v>
      </c>
      <c r="N22" s="1338"/>
      <c r="O22" s="1169"/>
      <c r="P22" s="1344"/>
      <c r="Q22" s="1672">
        <v>671.85876464843807</v>
      </c>
    </row>
    <row r="23" spans="1:17" s="86" customFormat="1" ht="15" x14ac:dyDescent="0.2">
      <c r="A23" s="91">
        <v>9</v>
      </c>
      <c r="B23" s="1156"/>
      <c r="C23" s="1169"/>
      <c r="D23" s="1344"/>
      <c r="E23" s="1672">
        <v>1014.9605407714801</v>
      </c>
      <c r="F23" s="1686"/>
      <c r="G23" s="1685"/>
      <c r="H23" s="1687"/>
      <c r="I23" s="1672">
        <v>2841.6220703125</v>
      </c>
      <c r="J23" s="1338"/>
      <c r="K23" s="1169"/>
      <c r="L23" s="1344"/>
      <c r="M23" s="1672">
        <v>331.56980895996099</v>
      </c>
      <c r="N23" s="1338"/>
      <c r="O23" s="1169"/>
      <c r="P23" s="1344"/>
      <c r="Q23" s="1672">
        <v>772.24838256836006</v>
      </c>
    </row>
    <row r="24" spans="1:17" s="86" customFormat="1" ht="15" x14ac:dyDescent="0.25">
      <c r="A24" s="91">
        <v>10</v>
      </c>
      <c r="B24" s="1156"/>
      <c r="C24" s="1169"/>
      <c r="D24" s="1344"/>
      <c r="E24" s="1676">
        <v>1078.53369140625</v>
      </c>
      <c r="F24" s="1686"/>
      <c r="G24" s="1685"/>
      <c r="H24" s="1687"/>
      <c r="I24" s="1676">
        <v>2905.2957763671902</v>
      </c>
      <c r="J24" s="1338"/>
      <c r="K24" s="1169"/>
      <c r="L24" s="1344"/>
      <c r="M24" s="1676">
        <v>318.78034973144503</v>
      </c>
      <c r="N24" s="1338"/>
      <c r="O24" s="1169"/>
      <c r="P24" s="1344"/>
      <c r="Q24" s="1676">
        <v>793.03988647461006</v>
      </c>
    </row>
    <row r="25" spans="1:17" s="86" customFormat="1" ht="15" x14ac:dyDescent="0.25">
      <c r="A25" s="91">
        <v>11</v>
      </c>
      <c r="B25" s="1156"/>
      <c r="C25" s="1169"/>
      <c r="D25" s="1344"/>
      <c r="E25" s="1676">
        <v>1029.1841430664101</v>
      </c>
      <c r="F25" s="1686"/>
      <c r="G25" s="1685"/>
      <c r="H25" s="1687"/>
      <c r="I25" s="1676">
        <v>2862.09497070313</v>
      </c>
      <c r="J25" s="1338"/>
      <c r="K25" s="1169"/>
      <c r="L25" s="1344"/>
      <c r="M25" s="1676">
        <v>315.20539855957003</v>
      </c>
      <c r="N25" s="1338"/>
      <c r="O25" s="1169"/>
      <c r="P25" s="1344"/>
      <c r="Q25" s="1676">
        <v>758.12179565429699</v>
      </c>
    </row>
    <row r="26" spans="1:17" s="86" customFormat="1" ht="15" x14ac:dyDescent="0.25">
      <c r="A26" s="91">
        <v>12</v>
      </c>
      <c r="B26" s="1156"/>
      <c r="C26" s="1169"/>
      <c r="D26" s="1344"/>
      <c r="E26" s="1676">
        <v>954.71987915039006</v>
      </c>
      <c r="F26" s="1686"/>
      <c r="G26" s="1685"/>
      <c r="H26" s="1687"/>
      <c r="I26" s="1676">
        <v>2889.33325195313</v>
      </c>
      <c r="J26" s="1338"/>
      <c r="K26" s="1169"/>
      <c r="L26" s="1344"/>
      <c r="M26" s="1676">
        <v>307.77836608886702</v>
      </c>
      <c r="N26" s="1338"/>
      <c r="O26" s="1169"/>
      <c r="P26" s="1344"/>
      <c r="Q26" s="1676">
        <v>766.66079711914108</v>
      </c>
    </row>
    <row r="27" spans="1:17" s="86" customFormat="1" ht="15" x14ac:dyDescent="0.25">
      <c r="A27" s="91">
        <v>13</v>
      </c>
      <c r="B27" s="1156"/>
      <c r="C27" s="1169"/>
      <c r="D27" s="1344"/>
      <c r="E27" s="1676">
        <v>914.88265991210903</v>
      </c>
      <c r="F27" s="1686"/>
      <c r="G27" s="1685"/>
      <c r="H27" s="1687"/>
      <c r="I27" s="1676">
        <v>2865.4515380859402</v>
      </c>
      <c r="J27" s="1338"/>
      <c r="K27" s="1169"/>
      <c r="L27" s="1344"/>
      <c r="M27" s="1676">
        <v>316.66725158691401</v>
      </c>
      <c r="N27" s="1338"/>
      <c r="O27" s="1169"/>
      <c r="P27" s="1344"/>
      <c r="Q27" s="1676">
        <v>764.91143798828102</v>
      </c>
    </row>
    <row r="28" spans="1:17" s="86" customFormat="1" ht="15" x14ac:dyDescent="0.25">
      <c r="A28" s="91">
        <v>14</v>
      </c>
      <c r="B28" s="1156"/>
      <c r="C28" s="1169"/>
      <c r="D28" s="1344"/>
      <c r="E28" s="1676">
        <v>943.32989501953205</v>
      </c>
      <c r="F28" s="1686"/>
      <c r="G28" s="1685"/>
      <c r="H28" s="1687"/>
      <c r="I28" s="1676">
        <v>2862.4656982421902</v>
      </c>
      <c r="J28" s="1338"/>
      <c r="K28" s="1169"/>
      <c r="L28" s="1344"/>
      <c r="M28" s="1676">
        <v>326.63691711425702</v>
      </c>
      <c r="N28" s="1338"/>
      <c r="O28" s="1169"/>
      <c r="P28" s="1344"/>
      <c r="Q28" s="1676">
        <v>760.94500732421909</v>
      </c>
    </row>
    <row r="29" spans="1:17" s="86" customFormat="1" ht="15" x14ac:dyDescent="0.25">
      <c r="A29" s="91">
        <v>15</v>
      </c>
      <c r="B29" s="1156"/>
      <c r="C29" s="1169"/>
      <c r="D29" s="1344"/>
      <c r="E29" s="1676">
        <v>878.56506347656307</v>
      </c>
      <c r="F29" s="1686"/>
      <c r="G29" s="1685"/>
      <c r="H29" s="1687"/>
      <c r="I29" s="1676">
        <v>2844.78833007813</v>
      </c>
      <c r="J29" s="1338"/>
      <c r="K29" s="1169"/>
      <c r="L29" s="1344"/>
      <c r="M29" s="1676">
        <v>270.79562377929699</v>
      </c>
      <c r="N29" s="1338"/>
      <c r="O29" s="1169"/>
      <c r="P29" s="1344"/>
      <c r="Q29" s="1676">
        <v>728.23007202148506</v>
      </c>
    </row>
    <row r="30" spans="1:17" s="86" customFormat="1" ht="15" x14ac:dyDescent="0.25">
      <c r="A30" s="91">
        <v>16</v>
      </c>
      <c r="B30" s="1156"/>
      <c r="C30" s="1169"/>
      <c r="D30" s="1344"/>
      <c r="E30" s="1676">
        <v>896.15573120117199</v>
      </c>
      <c r="F30" s="1686"/>
      <c r="G30" s="1685"/>
      <c r="H30" s="1687"/>
      <c r="I30" s="1676">
        <v>2947.57861328125</v>
      </c>
      <c r="J30" s="1338"/>
      <c r="K30" s="1169"/>
      <c r="L30" s="1344"/>
      <c r="M30" s="1676">
        <v>277.99403381347599</v>
      </c>
      <c r="N30" s="1338"/>
      <c r="O30" s="1169"/>
      <c r="P30" s="1344"/>
      <c r="Q30" s="1676">
        <v>772.67095947265705</v>
      </c>
    </row>
    <row r="31" spans="1:17" s="92" customFormat="1" ht="15" x14ac:dyDescent="0.25">
      <c r="A31" s="91">
        <v>17</v>
      </c>
      <c r="B31" s="1156"/>
      <c r="C31" s="1169"/>
      <c r="D31" s="1344"/>
      <c r="E31" s="1676">
        <v>828.50189208984409</v>
      </c>
      <c r="F31" s="1686"/>
      <c r="G31" s="1685"/>
      <c r="H31" s="1687"/>
      <c r="I31" s="1676">
        <v>2972.921875</v>
      </c>
      <c r="J31" s="1338"/>
      <c r="K31" s="1169"/>
      <c r="L31" s="1344"/>
      <c r="M31" s="1676">
        <v>217.85033416748101</v>
      </c>
      <c r="N31" s="1338"/>
      <c r="O31" s="1169"/>
      <c r="P31" s="1344"/>
      <c r="Q31" s="1676">
        <v>733.14907836914108</v>
      </c>
    </row>
    <row r="32" spans="1:17" s="92" customFormat="1" ht="15" x14ac:dyDescent="0.25">
      <c r="A32" s="91">
        <v>18</v>
      </c>
      <c r="B32" s="1156"/>
      <c r="C32" s="1169"/>
      <c r="D32" s="1344"/>
      <c r="E32" s="1676">
        <v>717.69226074218807</v>
      </c>
      <c r="F32" s="1686"/>
      <c r="G32" s="1685"/>
      <c r="H32" s="1687"/>
      <c r="I32" s="1676">
        <v>2852.6934814453202</v>
      </c>
      <c r="J32" s="1338"/>
      <c r="K32" s="1169"/>
      <c r="L32" s="1344"/>
      <c r="M32" s="1676">
        <v>148.02099609375</v>
      </c>
      <c r="N32" s="1338"/>
      <c r="O32" s="1169"/>
      <c r="P32" s="1344"/>
      <c r="Q32" s="1676">
        <v>698.98611450195301</v>
      </c>
    </row>
    <row r="33" spans="1:33" s="92" customFormat="1" ht="15" x14ac:dyDescent="0.25">
      <c r="A33" s="91">
        <v>19</v>
      </c>
      <c r="B33" s="1156"/>
      <c r="C33" s="1169"/>
      <c r="D33" s="1344"/>
      <c r="E33" s="1676">
        <v>672.33331298828102</v>
      </c>
      <c r="F33" s="1686"/>
      <c r="G33" s="1685"/>
      <c r="H33" s="1687"/>
      <c r="I33" s="1676">
        <v>2879.9178466796902</v>
      </c>
      <c r="J33" s="1338"/>
      <c r="K33" s="1169"/>
      <c r="L33" s="1344"/>
      <c r="M33" s="1676">
        <v>134.69807434082</v>
      </c>
      <c r="N33" s="1338"/>
      <c r="O33" s="1169"/>
      <c r="P33" s="1344"/>
      <c r="Q33" s="1676">
        <v>693.12832641601608</v>
      </c>
    </row>
    <row r="34" spans="1:33" s="92" customFormat="1" ht="15" x14ac:dyDescent="0.25">
      <c r="A34" s="91">
        <v>20</v>
      </c>
      <c r="B34" s="1156"/>
      <c r="C34" s="1169"/>
      <c r="D34" s="1344"/>
      <c r="E34" s="1676">
        <v>658.76101684570301</v>
      </c>
      <c r="F34" s="1686"/>
      <c r="G34" s="1685"/>
      <c r="H34" s="1687"/>
      <c r="I34" s="1676">
        <v>2880.3056640625</v>
      </c>
      <c r="J34" s="1338"/>
      <c r="K34" s="1169"/>
      <c r="L34" s="1344"/>
      <c r="M34" s="1676">
        <v>146.98176574707</v>
      </c>
      <c r="N34" s="1338"/>
      <c r="O34" s="1169"/>
      <c r="P34" s="1344"/>
      <c r="Q34" s="1676">
        <v>714.42214965820301</v>
      </c>
    </row>
    <row r="35" spans="1:33" s="92" customFormat="1" ht="15" x14ac:dyDescent="0.25">
      <c r="A35" s="91">
        <v>21</v>
      </c>
      <c r="B35" s="1156"/>
      <c r="C35" s="1169"/>
      <c r="D35" s="1344"/>
      <c r="E35" s="1676">
        <v>706.84963989257801</v>
      </c>
      <c r="F35" s="1686"/>
      <c r="G35" s="1685"/>
      <c r="H35" s="1687"/>
      <c r="I35" s="1676">
        <v>2813.0849609375</v>
      </c>
      <c r="J35" s="1338"/>
      <c r="K35" s="1169"/>
      <c r="L35" s="1344"/>
      <c r="M35" s="1676">
        <v>152.496620178223</v>
      </c>
      <c r="N35" s="1338"/>
      <c r="O35" s="1169"/>
      <c r="P35" s="1344"/>
      <c r="Q35" s="1676">
        <v>659.68243408203102</v>
      </c>
    </row>
    <row r="36" spans="1:33" s="92" customFormat="1" ht="15" x14ac:dyDescent="0.25">
      <c r="A36" s="91">
        <v>22</v>
      </c>
      <c r="B36" s="1156"/>
      <c r="C36" s="1169"/>
      <c r="D36" s="1344"/>
      <c r="E36" s="1676">
        <v>715.69692993164108</v>
      </c>
      <c r="F36" s="1686"/>
      <c r="G36" s="1685"/>
      <c r="H36" s="1687"/>
      <c r="I36" s="1676">
        <v>2671.9090576171902</v>
      </c>
      <c r="J36" s="1338"/>
      <c r="K36" s="1169"/>
      <c r="L36" s="1344"/>
      <c r="M36" s="1676">
        <v>156.82674407959001</v>
      </c>
      <c r="N36" s="1338"/>
      <c r="O36" s="1169"/>
      <c r="P36" s="1344"/>
      <c r="Q36" s="1676">
        <v>635.769775390625</v>
      </c>
    </row>
    <row r="37" spans="1:33" s="92" customFormat="1" ht="15" x14ac:dyDescent="0.25">
      <c r="A37" s="91">
        <v>23</v>
      </c>
      <c r="B37" s="1156"/>
      <c r="C37" s="1169"/>
      <c r="D37" s="1344"/>
      <c r="E37" s="1676">
        <v>699.19396972656307</v>
      </c>
      <c r="F37" s="1686"/>
      <c r="G37" s="1685"/>
      <c r="H37" s="1687"/>
      <c r="I37" s="1676">
        <v>2445.39135742188</v>
      </c>
      <c r="J37" s="1338"/>
      <c r="K37" s="1169"/>
      <c r="L37" s="1344"/>
      <c r="M37" s="1676">
        <v>159.40402984619101</v>
      </c>
      <c r="N37" s="1338"/>
      <c r="O37" s="1169"/>
      <c r="P37" s="1344"/>
      <c r="Q37" s="1676">
        <v>629.79071044921807</v>
      </c>
    </row>
    <row r="38" spans="1:33" s="92" customFormat="1" ht="15" x14ac:dyDescent="0.25">
      <c r="A38" s="91">
        <v>24</v>
      </c>
      <c r="B38" s="1156"/>
      <c r="C38" s="1169"/>
      <c r="D38" s="1344"/>
      <c r="E38" s="1677">
        <v>642.56286621093807</v>
      </c>
      <c r="F38" s="1686"/>
      <c r="G38" s="1685"/>
      <c r="H38" s="1687"/>
      <c r="I38" s="1677">
        <v>2260.1937255859402</v>
      </c>
      <c r="J38" s="1338"/>
      <c r="K38" s="1169"/>
      <c r="L38" s="1344"/>
      <c r="M38" s="1677">
        <v>155.60737609863301</v>
      </c>
      <c r="N38" s="1338"/>
      <c r="O38" s="1169"/>
      <c r="P38" s="1344"/>
      <c r="Q38" s="1677">
        <v>611.569580078125</v>
      </c>
    </row>
    <row r="39" spans="1:33" s="92" customFormat="1" ht="15" x14ac:dyDescent="0.2">
      <c r="A39" s="91" t="s">
        <v>19</v>
      </c>
      <c r="B39" s="1232"/>
      <c r="C39" s="1232"/>
      <c r="D39" s="1232"/>
      <c r="E39" s="1692">
        <f>SUM(E15:E38)</f>
        <v>18447.490097045898</v>
      </c>
      <c r="F39" s="1693"/>
      <c r="G39" s="1693"/>
      <c r="H39" s="1693"/>
      <c r="I39" s="1692">
        <f>SUM(I15:I38)</f>
        <v>62544.962036132842</v>
      </c>
      <c r="J39" s="1232"/>
      <c r="K39" s="1232"/>
      <c r="L39" s="1232"/>
      <c r="M39" s="1692">
        <f>SUM(M15:M38)</f>
        <v>5154.8165359497052</v>
      </c>
      <c r="N39" s="1232"/>
      <c r="O39" s="1232"/>
      <c r="P39" s="1232"/>
      <c r="Q39" s="1692">
        <f>SUM(Q15:Q38)</f>
        <v>16586.146087646488</v>
      </c>
    </row>
    <row r="40" spans="1:33" s="79" customFormat="1" ht="12.75" customHeight="1" x14ac:dyDescent="0.2">
      <c r="A40" s="79" t="s">
        <v>20</v>
      </c>
      <c r="R40" s="1037"/>
      <c r="S40" s="1037"/>
      <c r="T40" s="1037"/>
      <c r="U40" s="1037"/>
      <c r="V40" s="1037"/>
      <c r="W40" s="1037"/>
      <c r="X40" s="1037"/>
      <c r="Y40" s="1037"/>
      <c r="Z40" s="1037"/>
      <c r="AA40" s="1037"/>
      <c r="AB40" s="1037"/>
      <c r="AC40" s="1037"/>
      <c r="AD40" s="1037"/>
      <c r="AE40" s="1037"/>
      <c r="AF40" s="1037"/>
      <c r="AG40" s="1037"/>
    </row>
    <row r="41" spans="1:33" s="79" customFormat="1" ht="12.75" customHeight="1" x14ac:dyDescent="0.2">
      <c r="A41" s="79" t="s">
        <v>21</v>
      </c>
      <c r="R41" s="1037"/>
      <c r="S41" s="1037"/>
      <c r="T41" s="1037"/>
      <c r="U41" s="1037"/>
      <c r="V41" s="1037"/>
      <c r="W41" s="1037"/>
      <c r="X41" s="1037"/>
      <c r="Y41" s="1037"/>
      <c r="Z41" s="1037"/>
      <c r="AA41" s="1037"/>
      <c r="AB41" s="1037"/>
      <c r="AC41" s="1037"/>
      <c r="AD41" s="1037"/>
      <c r="AE41" s="1037"/>
      <c r="AF41" s="1037"/>
      <c r="AG41" s="1037"/>
    </row>
    <row r="42" spans="1:33" x14ac:dyDescent="0.2">
      <c r="A42" s="79" t="s">
        <v>22</v>
      </c>
      <c r="R42" s="1038"/>
      <c r="S42" s="1038"/>
      <c r="T42" s="1038"/>
      <c r="U42" s="1038"/>
      <c r="V42" s="1038"/>
      <c r="W42" s="1038"/>
      <c r="X42" s="1038"/>
      <c r="Y42" s="1038"/>
      <c r="Z42" s="1038"/>
      <c r="AA42" s="1038"/>
      <c r="AB42" s="1038"/>
      <c r="AC42" s="1038"/>
      <c r="AD42" s="1038"/>
      <c r="AE42" s="1038"/>
      <c r="AF42" s="1038"/>
      <c r="AG42" s="1038"/>
    </row>
    <row r="43" spans="1:33" x14ac:dyDescent="0.2">
      <c r="A43" s="79" t="s">
        <v>23</v>
      </c>
      <c r="K43" s="79" t="s">
        <v>529</v>
      </c>
      <c r="L43" s="79"/>
      <c r="M43" s="79"/>
      <c r="N43" s="79"/>
      <c r="O43" s="79"/>
      <c r="P43" s="79"/>
      <c r="Q43" s="79"/>
      <c r="R43" s="1038"/>
      <c r="S43" s="1038"/>
      <c r="T43" s="1038"/>
      <c r="U43" s="1038"/>
      <c r="V43" s="1038"/>
      <c r="W43" s="1038"/>
      <c r="X43" s="1038"/>
      <c r="Y43" s="1038"/>
      <c r="Z43" s="1038"/>
      <c r="AA43" s="1038"/>
      <c r="AB43" s="1038"/>
      <c r="AC43" s="1038"/>
      <c r="AD43" s="1038"/>
      <c r="AE43" s="1038"/>
      <c r="AF43" s="1038"/>
      <c r="AG43" s="1038"/>
    </row>
    <row r="44" spans="1:33" x14ac:dyDescent="0.2">
      <c r="R44" s="1038"/>
      <c r="S44" s="1038"/>
      <c r="T44" s="1038"/>
      <c r="U44" s="1038"/>
      <c r="V44" s="1038"/>
      <c r="W44" s="1038"/>
      <c r="X44" s="1038"/>
      <c r="Y44" s="1038"/>
      <c r="Z44" s="1038"/>
      <c r="AA44" s="1038"/>
      <c r="AB44" s="1038"/>
      <c r="AC44" s="1038"/>
      <c r="AD44" s="1038"/>
      <c r="AE44" s="1038"/>
      <c r="AF44" s="1038"/>
      <c r="AG44" s="1038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4" tint="-0.24997711111789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 x14ac:dyDescent="0.25">
      <c r="B1" s="2177" t="s">
        <v>505</v>
      </c>
      <c r="C1" s="2055"/>
      <c r="D1" s="2055"/>
      <c r="E1" s="2055"/>
      <c r="F1" s="2055"/>
      <c r="J1" s="801" t="s">
        <v>180</v>
      </c>
      <c r="N1" s="2171" t="s">
        <v>33</v>
      </c>
      <c r="O1" s="2171"/>
      <c r="P1" s="2171"/>
      <c r="Q1" s="2171"/>
      <c r="R1" s="1035"/>
      <c r="S1" s="1035"/>
      <c r="T1" s="1035"/>
      <c r="U1" s="1035"/>
      <c r="V1" s="1035"/>
      <c r="W1" s="1035"/>
      <c r="X1" s="1035"/>
      <c r="Y1" s="1035"/>
      <c r="Z1" s="1035"/>
      <c r="AA1" s="1035"/>
      <c r="AB1" s="1035"/>
      <c r="AC1" s="1035"/>
      <c r="AD1" s="1035"/>
      <c r="AE1" s="1035"/>
      <c r="AF1" s="1035"/>
      <c r="AG1" s="1035"/>
    </row>
    <row r="2" spans="1:33" s="94" customFormat="1" ht="10.5" customHeight="1" x14ac:dyDescent="0.2">
      <c r="B2" s="2172" t="s">
        <v>1</v>
      </c>
      <c r="C2" s="2041"/>
      <c r="D2" s="2041"/>
      <c r="E2" s="2041"/>
      <c r="F2" s="2041"/>
      <c r="I2" s="94" t="s">
        <v>36</v>
      </c>
      <c r="N2" s="2172" t="s">
        <v>2</v>
      </c>
      <c r="O2" s="2173"/>
      <c r="P2" s="2173"/>
      <c r="Q2" s="2173"/>
      <c r="R2" s="1035"/>
      <c r="S2" s="1035"/>
      <c r="T2" s="1035"/>
      <c r="U2" s="1035"/>
      <c r="V2" s="1035"/>
      <c r="W2" s="1035"/>
      <c r="X2" s="1035"/>
      <c r="Y2" s="1035"/>
      <c r="Z2" s="1035"/>
      <c r="AA2" s="1035"/>
      <c r="AB2" s="1035"/>
      <c r="AC2" s="1035"/>
      <c r="AD2" s="1035"/>
      <c r="AE2" s="1035"/>
      <c r="AF2" s="1035"/>
      <c r="AG2" s="1035"/>
    </row>
    <row r="3" spans="1:33" s="94" customFormat="1" ht="13.5" customHeight="1" x14ac:dyDescent="0.2">
      <c r="N3" s="94" t="s">
        <v>3</v>
      </c>
      <c r="R3" s="1035"/>
      <c r="S3" s="1035"/>
      <c r="T3" s="1035"/>
      <c r="U3" s="1035"/>
      <c r="V3" s="1035"/>
      <c r="W3" s="1035"/>
      <c r="X3" s="1035"/>
      <c r="Y3" s="1035"/>
      <c r="Z3" s="1035"/>
      <c r="AA3" s="1035"/>
      <c r="AB3" s="1035"/>
      <c r="AC3" s="1035"/>
      <c r="AD3" s="1035"/>
      <c r="AE3" s="1035"/>
      <c r="AF3" s="1035"/>
      <c r="AG3" s="1035"/>
    </row>
    <row r="4" spans="1:33" s="94" customFormat="1" ht="15" customHeight="1" x14ac:dyDescent="0.25">
      <c r="B4" s="2176" t="s">
        <v>4</v>
      </c>
      <c r="C4" s="2055"/>
      <c r="D4" s="95"/>
      <c r="E4" s="1035"/>
      <c r="F4" s="1035"/>
      <c r="G4" s="1035"/>
      <c r="H4" s="1035"/>
      <c r="I4" s="862" t="s">
        <v>5</v>
      </c>
      <c r="J4" s="89"/>
      <c r="K4" s="89"/>
      <c r="L4" s="89"/>
      <c r="O4" s="96" t="s">
        <v>37</v>
      </c>
      <c r="R4" s="1035"/>
      <c r="S4" s="1035"/>
      <c r="T4" s="1035"/>
      <c r="U4" s="1035"/>
      <c r="V4" s="1035"/>
      <c r="W4" s="1035"/>
      <c r="X4" s="1035"/>
      <c r="Y4" s="1035"/>
      <c r="Z4" s="1035"/>
      <c r="AA4" s="1035"/>
      <c r="AB4" s="1035"/>
      <c r="AC4" s="1035"/>
      <c r="AD4" s="1035"/>
      <c r="AE4" s="1035"/>
      <c r="AF4" s="1035"/>
      <c r="AG4" s="1035"/>
    </row>
    <row r="5" spans="1:33" s="94" customFormat="1" ht="9.75" customHeight="1" x14ac:dyDescent="0.2">
      <c r="B5" s="2167" t="s">
        <v>7</v>
      </c>
      <c r="C5" s="2053"/>
      <c r="D5" s="89"/>
      <c r="E5" s="89"/>
      <c r="R5" s="1035"/>
      <c r="S5" s="1035"/>
      <c r="T5" s="1035"/>
      <c r="U5" s="1035"/>
      <c r="V5" s="1035"/>
      <c r="W5" s="1035"/>
      <c r="X5" s="1035"/>
      <c r="Y5" s="1035"/>
      <c r="Z5" s="1035"/>
      <c r="AA5" s="1035"/>
      <c r="AB5" s="1035"/>
      <c r="AC5" s="1035"/>
      <c r="AD5" s="1035"/>
      <c r="AE5" s="1035"/>
      <c r="AF5" s="1035"/>
      <c r="AG5" s="1035"/>
    </row>
    <row r="6" spans="1:33" s="94" customFormat="1" ht="12" customHeight="1" x14ac:dyDescent="0.25">
      <c r="A6" s="2174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35"/>
      <c r="S6" s="1035"/>
      <c r="T6" s="1035"/>
      <c r="U6" s="1035"/>
      <c r="V6" s="1035"/>
      <c r="W6" s="1035"/>
      <c r="X6" s="1035"/>
      <c r="Y6" s="1035"/>
      <c r="Z6" s="1035"/>
      <c r="AA6" s="1035"/>
      <c r="AB6" s="1035"/>
      <c r="AC6" s="1035"/>
      <c r="AD6" s="1035"/>
      <c r="AE6" s="1035"/>
      <c r="AF6" s="1035"/>
      <c r="AG6" s="1035"/>
    </row>
    <row r="7" spans="1:33" s="94" customFormat="1" ht="15.75" x14ac:dyDescent="0.25">
      <c r="A7" s="2175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35"/>
      <c r="S7" s="1035"/>
      <c r="T7" s="1035"/>
      <c r="U7" s="1035"/>
      <c r="V7" s="1035"/>
      <c r="W7" s="1035"/>
      <c r="X7" s="1035"/>
      <c r="Y7" s="1035"/>
      <c r="Z7" s="1035"/>
      <c r="AA7" s="1035"/>
      <c r="AB7" s="1035"/>
      <c r="AC7" s="1035"/>
      <c r="AD7" s="1035"/>
      <c r="AE7" s="1035"/>
      <c r="AF7" s="1035"/>
      <c r="AG7" s="1035"/>
    </row>
    <row r="8" spans="1:33" s="94" customFormat="1" ht="9" customHeight="1" x14ac:dyDescent="0.2">
      <c r="A8" s="1322" t="s">
        <v>399</v>
      </c>
      <c r="B8" s="1322" t="s">
        <v>400</v>
      </c>
      <c r="R8" s="1035"/>
      <c r="S8" s="1035"/>
      <c r="T8" s="1035"/>
      <c r="U8" s="1035"/>
      <c r="V8" s="1035"/>
      <c r="W8" s="1035"/>
      <c r="X8" s="1035"/>
      <c r="Y8" s="1035"/>
      <c r="Z8" s="1035"/>
      <c r="AA8" s="1035"/>
      <c r="AB8" s="1035"/>
      <c r="AC8" s="1035"/>
      <c r="AD8" s="1035"/>
      <c r="AE8" s="1035"/>
      <c r="AF8" s="1035"/>
      <c r="AG8" s="1035"/>
    </row>
    <row r="9" spans="1:33" s="94" customFormat="1" x14ac:dyDescent="0.2">
      <c r="A9" s="2161" t="s">
        <v>9</v>
      </c>
      <c r="B9" s="2168" t="s">
        <v>10</v>
      </c>
      <c r="C9" s="2169"/>
      <c r="D9" s="2169"/>
      <c r="E9" s="2169"/>
      <c r="F9" s="2169"/>
      <c r="G9" s="2169"/>
      <c r="H9" s="2169"/>
      <c r="I9" s="2170"/>
      <c r="J9" s="2168" t="s">
        <v>11</v>
      </c>
      <c r="K9" s="2169"/>
      <c r="L9" s="2169"/>
      <c r="M9" s="2169"/>
      <c r="N9" s="2169"/>
      <c r="O9" s="2169"/>
      <c r="P9" s="2169"/>
      <c r="Q9" s="2170"/>
      <c r="R9" s="1035"/>
      <c r="S9" s="1035"/>
      <c r="T9" s="1035"/>
      <c r="U9" s="1035"/>
      <c r="V9" s="1035"/>
      <c r="W9" s="1035"/>
      <c r="X9" s="1035"/>
      <c r="Y9" s="1035"/>
      <c r="Z9" s="1035"/>
      <c r="AA9" s="1035"/>
      <c r="AB9" s="1035"/>
      <c r="AC9" s="1035"/>
      <c r="AD9" s="1035"/>
      <c r="AE9" s="1035"/>
      <c r="AF9" s="1035"/>
      <c r="AG9" s="1035"/>
    </row>
    <row r="10" spans="1:33" s="94" customFormat="1" x14ac:dyDescent="0.2">
      <c r="A10" s="2162"/>
      <c r="B10" s="2164" t="s">
        <v>572</v>
      </c>
      <c r="C10" s="2165"/>
      <c r="D10" s="2165"/>
      <c r="E10" s="2166"/>
      <c r="F10" s="2164" t="s">
        <v>573</v>
      </c>
      <c r="G10" s="2048"/>
      <c r="H10" s="2048"/>
      <c r="I10" s="2049"/>
      <c r="J10" s="2164" t="s">
        <v>572</v>
      </c>
      <c r="K10" s="2165"/>
      <c r="L10" s="2165"/>
      <c r="M10" s="2166"/>
      <c r="N10" s="2164" t="s">
        <v>573</v>
      </c>
      <c r="O10" s="2048"/>
      <c r="P10" s="2048"/>
      <c r="Q10" s="2049"/>
      <c r="R10" s="1035"/>
      <c r="S10" s="1035"/>
      <c r="T10" s="1035"/>
      <c r="U10" s="1035"/>
      <c r="V10" s="1035"/>
      <c r="W10" s="1035"/>
      <c r="X10" s="1035"/>
      <c r="Y10" s="1035"/>
      <c r="Z10" s="1035"/>
      <c r="AA10" s="1035"/>
      <c r="AB10" s="1035"/>
      <c r="AC10" s="1035"/>
      <c r="AD10" s="1035"/>
      <c r="AE10" s="1035"/>
      <c r="AF10" s="1035"/>
      <c r="AG10" s="1035"/>
    </row>
    <row r="11" spans="1:33" s="94" customFormat="1" x14ac:dyDescent="0.2">
      <c r="A11" s="2162"/>
      <c r="B11" s="2164" t="s">
        <v>14</v>
      </c>
      <c r="C11" s="2165"/>
      <c r="E11" s="88">
        <v>3600</v>
      </c>
      <c r="F11" s="2164" t="s">
        <v>14</v>
      </c>
      <c r="G11" s="2165"/>
      <c r="H11" s="97"/>
      <c r="I11" s="88">
        <v>4800</v>
      </c>
      <c r="J11" s="2164" t="s">
        <v>14</v>
      </c>
      <c r="K11" s="2165"/>
      <c r="L11" s="97"/>
      <c r="M11" s="88">
        <f>E11</f>
        <v>3600</v>
      </c>
      <c r="N11" s="2164" t="s">
        <v>14</v>
      </c>
      <c r="O11" s="2165"/>
      <c r="P11" s="97"/>
      <c r="Q11" s="88">
        <f>I11</f>
        <v>4800</v>
      </c>
      <c r="R11" s="1035"/>
      <c r="S11" s="1035"/>
      <c r="T11" s="1035"/>
      <c r="U11" s="1035"/>
      <c r="V11" s="1035"/>
      <c r="W11" s="1035"/>
      <c r="X11" s="1035"/>
      <c r="Y11" s="1035"/>
      <c r="Z11" s="1035"/>
      <c r="AA11" s="1035"/>
      <c r="AB11" s="1035"/>
      <c r="AC11" s="1035"/>
      <c r="AD11" s="1035"/>
      <c r="AE11" s="1035"/>
      <c r="AF11" s="1035"/>
      <c r="AG11" s="1035"/>
    </row>
    <row r="12" spans="1:33" s="99" customFormat="1" ht="35.25" customHeight="1" x14ac:dyDescent="0.2">
      <c r="A12" s="2163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1.25" x14ac:dyDescent="0.2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 x14ac:dyDescent="0.2">
      <c r="A14" s="102">
        <v>0</v>
      </c>
      <c r="B14" s="1156"/>
      <c r="C14" s="1168"/>
      <c r="D14" s="1168"/>
      <c r="E14" s="1168"/>
      <c r="F14" s="1156"/>
      <c r="G14" s="1168"/>
      <c r="H14" s="1168"/>
      <c r="I14" s="1168"/>
      <c r="J14" s="1156"/>
      <c r="K14" s="1168"/>
      <c r="L14" s="1168"/>
      <c r="M14" s="1347"/>
      <c r="N14" s="1156"/>
      <c r="O14" s="1168"/>
      <c r="P14" s="1168"/>
      <c r="Q14" s="1347"/>
    </row>
    <row r="15" spans="1:33" s="1547" customFormat="1" ht="15" x14ac:dyDescent="0.2">
      <c r="A15" s="1544">
        <v>1</v>
      </c>
      <c r="B15" s="1540"/>
      <c r="C15" s="1545"/>
      <c r="D15" s="1546"/>
      <c r="E15" s="1671">
        <v>297.35488891601602</v>
      </c>
      <c r="F15" s="1682"/>
      <c r="G15" s="1694"/>
      <c r="H15" s="1694"/>
      <c r="I15" s="1671">
        <v>547.002197265625</v>
      </c>
      <c r="J15" s="1542"/>
      <c r="K15" s="1545"/>
      <c r="L15" s="1546"/>
      <c r="M15" s="1671">
        <v>195.25746154785202</v>
      </c>
      <c r="N15" s="1542"/>
      <c r="O15" s="1545"/>
      <c r="P15" s="1546"/>
      <c r="Q15" s="1671">
        <v>174.71536254882801</v>
      </c>
    </row>
    <row r="16" spans="1:33" s="99" customFormat="1" ht="15" x14ac:dyDescent="0.2">
      <c r="A16" s="102">
        <v>2</v>
      </c>
      <c r="B16" s="1156"/>
      <c r="C16" s="1168"/>
      <c r="D16" s="1346"/>
      <c r="E16" s="1672">
        <v>297.63201904296903</v>
      </c>
      <c r="F16" s="1684"/>
      <c r="G16" s="1695"/>
      <c r="H16" s="1695"/>
      <c r="I16" s="1672">
        <v>552.13949584960903</v>
      </c>
      <c r="J16" s="1338"/>
      <c r="K16" s="1168"/>
      <c r="L16" s="1346"/>
      <c r="M16" s="1672">
        <v>192.62474822998101</v>
      </c>
      <c r="N16" s="1338"/>
      <c r="O16" s="1168"/>
      <c r="P16" s="1346"/>
      <c r="Q16" s="1672">
        <v>188.62718200683602</v>
      </c>
    </row>
    <row r="17" spans="1:17" s="99" customFormat="1" ht="15" x14ac:dyDescent="0.2">
      <c r="A17" s="102">
        <v>3</v>
      </c>
      <c r="B17" s="1156"/>
      <c r="C17" s="1168"/>
      <c r="D17" s="1346"/>
      <c r="E17" s="1672">
        <v>297.01194763183599</v>
      </c>
      <c r="F17" s="1684"/>
      <c r="G17" s="1695"/>
      <c r="H17" s="1695"/>
      <c r="I17" s="1672">
        <v>584.84747314453205</v>
      </c>
      <c r="J17" s="1338"/>
      <c r="K17" s="1168"/>
      <c r="L17" s="1346"/>
      <c r="M17" s="1672">
        <v>191.49198913574202</v>
      </c>
      <c r="N17" s="1338"/>
      <c r="O17" s="1168"/>
      <c r="P17" s="1346"/>
      <c r="Q17" s="1672">
        <v>212.34240722656301</v>
      </c>
    </row>
    <row r="18" spans="1:17" s="99" customFormat="1" ht="15" x14ac:dyDescent="0.2">
      <c r="A18" s="102">
        <v>4</v>
      </c>
      <c r="B18" s="1156"/>
      <c r="C18" s="1168"/>
      <c r="D18" s="1346"/>
      <c r="E18" s="1672">
        <v>298.15855407714804</v>
      </c>
      <c r="F18" s="1684"/>
      <c r="G18" s="1695"/>
      <c r="H18" s="1695"/>
      <c r="I18" s="1672">
        <v>511.24226379394605</v>
      </c>
      <c r="J18" s="1338"/>
      <c r="K18" s="1168"/>
      <c r="L18" s="1346"/>
      <c r="M18" s="1672">
        <v>194.16281127929702</v>
      </c>
      <c r="N18" s="1338"/>
      <c r="O18" s="1168"/>
      <c r="P18" s="1346"/>
      <c r="Q18" s="1672">
        <v>151.343070983887</v>
      </c>
    </row>
    <row r="19" spans="1:17" s="99" customFormat="1" ht="15" x14ac:dyDescent="0.2">
      <c r="A19" s="102">
        <v>5</v>
      </c>
      <c r="B19" s="1156"/>
      <c r="C19" s="1168"/>
      <c r="D19" s="1346"/>
      <c r="E19" s="1672">
        <v>298.56039428710903</v>
      </c>
      <c r="F19" s="1686"/>
      <c r="G19" s="1695"/>
      <c r="H19" s="1696"/>
      <c r="I19" s="1672">
        <v>510.84390258789102</v>
      </c>
      <c r="J19" s="1338"/>
      <c r="K19" s="1168"/>
      <c r="L19" s="1346"/>
      <c r="M19" s="1672">
        <v>194.58196258544902</v>
      </c>
      <c r="N19" s="1338"/>
      <c r="O19" s="1168"/>
      <c r="P19" s="1346"/>
      <c r="Q19" s="1672">
        <v>154.349906921387</v>
      </c>
    </row>
    <row r="20" spans="1:17" s="99" customFormat="1" ht="15" x14ac:dyDescent="0.2">
      <c r="A20" s="102">
        <v>6</v>
      </c>
      <c r="B20" s="1156"/>
      <c r="C20" s="1168"/>
      <c r="D20" s="1346"/>
      <c r="E20" s="1672">
        <v>299.05921936035099</v>
      </c>
      <c r="F20" s="1686"/>
      <c r="G20" s="1695"/>
      <c r="H20" s="1696"/>
      <c r="I20" s="1672">
        <v>508.06918334961</v>
      </c>
      <c r="J20" s="1338"/>
      <c r="K20" s="1168"/>
      <c r="L20" s="1346"/>
      <c r="M20" s="1672">
        <v>195.531135559082</v>
      </c>
      <c r="N20" s="1338"/>
      <c r="O20" s="1168"/>
      <c r="P20" s="1346"/>
      <c r="Q20" s="1672">
        <v>144.27630615234401</v>
      </c>
    </row>
    <row r="21" spans="1:17" s="99" customFormat="1" ht="15" x14ac:dyDescent="0.2">
      <c r="A21" s="102">
        <v>7</v>
      </c>
      <c r="B21" s="1156"/>
      <c r="C21" s="1168"/>
      <c r="D21" s="1346"/>
      <c r="E21" s="1672">
        <v>299.30863952636702</v>
      </c>
      <c r="F21" s="1686"/>
      <c r="G21" s="1695"/>
      <c r="H21" s="1696"/>
      <c r="I21" s="1672">
        <v>540.33728027343705</v>
      </c>
      <c r="J21" s="1338"/>
      <c r="K21" s="1168"/>
      <c r="L21" s="1346"/>
      <c r="M21" s="1672">
        <v>196.94448852539102</v>
      </c>
      <c r="N21" s="1338"/>
      <c r="O21" s="1168"/>
      <c r="P21" s="1346"/>
      <c r="Q21" s="1672">
        <v>131.24089813232402</v>
      </c>
    </row>
    <row r="22" spans="1:17" s="99" customFormat="1" ht="15" x14ac:dyDescent="0.2">
      <c r="A22" s="102">
        <v>8</v>
      </c>
      <c r="B22" s="1156"/>
      <c r="C22" s="1168"/>
      <c r="D22" s="1346"/>
      <c r="E22" s="1672">
        <v>299.21858215332099</v>
      </c>
      <c r="F22" s="1686"/>
      <c r="G22" s="1695"/>
      <c r="H22" s="1696"/>
      <c r="I22" s="1672">
        <v>600.32855224609398</v>
      </c>
      <c r="J22" s="1338"/>
      <c r="K22" s="1168"/>
      <c r="L22" s="1346"/>
      <c r="M22" s="1672">
        <v>196.362525939942</v>
      </c>
      <c r="N22" s="1338"/>
      <c r="O22" s="1168"/>
      <c r="P22" s="1346"/>
      <c r="Q22" s="1672">
        <v>138.14484786987302</v>
      </c>
    </row>
    <row r="23" spans="1:17" s="99" customFormat="1" ht="15" x14ac:dyDescent="0.2">
      <c r="A23" s="102">
        <v>9</v>
      </c>
      <c r="B23" s="1156"/>
      <c r="C23" s="1168"/>
      <c r="D23" s="1346"/>
      <c r="E23" s="1672">
        <v>299.98760986328102</v>
      </c>
      <c r="F23" s="1686"/>
      <c r="G23" s="1695"/>
      <c r="H23" s="1696"/>
      <c r="I23" s="1672">
        <v>637.55029296875</v>
      </c>
      <c r="J23" s="1338"/>
      <c r="K23" s="1168"/>
      <c r="L23" s="1346"/>
      <c r="M23" s="1672">
        <v>193.60855865478501</v>
      </c>
      <c r="N23" s="1338"/>
      <c r="O23" s="1168"/>
      <c r="P23" s="1346"/>
      <c r="Q23" s="1672">
        <v>167.12551116943402</v>
      </c>
    </row>
    <row r="24" spans="1:17" s="99" customFormat="1" ht="15" x14ac:dyDescent="0.25">
      <c r="A24" s="102">
        <v>10</v>
      </c>
      <c r="B24" s="1156"/>
      <c r="C24" s="1168"/>
      <c r="D24" s="1346"/>
      <c r="E24" s="1676">
        <v>299.11811828613304</v>
      </c>
      <c r="F24" s="1686"/>
      <c r="G24" s="1695"/>
      <c r="H24" s="1696"/>
      <c r="I24" s="1676">
        <v>720.16909790039108</v>
      </c>
      <c r="J24" s="1338"/>
      <c r="K24" s="1168"/>
      <c r="L24" s="1346"/>
      <c r="M24" s="1676">
        <v>191.48159027099601</v>
      </c>
      <c r="N24" s="1338"/>
      <c r="O24" s="1168"/>
      <c r="P24" s="1346"/>
      <c r="Q24" s="1676">
        <v>249.32860565185601</v>
      </c>
    </row>
    <row r="25" spans="1:17" s="99" customFormat="1" ht="15" x14ac:dyDescent="0.25">
      <c r="A25" s="102">
        <v>11</v>
      </c>
      <c r="B25" s="1156"/>
      <c r="C25" s="1168"/>
      <c r="D25" s="1346"/>
      <c r="E25" s="1676">
        <v>297.86065673828102</v>
      </c>
      <c r="F25" s="1686"/>
      <c r="G25" s="1695"/>
      <c r="H25" s="1696"/>
      <c r="I25" s="1676">
        <v>735.740234375</v>
      </c>
      <c r="J25" s="1338"/>
      <c r="K25" s="1168"/>
      <c r="L25" s="1346"/>
      <c r="M25" s="1676">
        <v>190.03360748291001</v>
      </c>
      <c r="N25" s="1338"/>
      <c r="O25" s="1168"/>
      <c r="P25" s="1346"/>
      <c r="Q25" s="1676">
        <v>243.63362884521501</v>
      </c>
    </row>
    <row r="26" spans="1:17" s="99" customFormat="1" ht="15" x14ac:dyDescent="0.25">
      <c r="A26" s="102">
        <v>12</v>
      </c>
      <c r="B26" s="1156"/>
      <c r="C26" s="1168"/>
      <c r="D26" s="1346"/>
      <c r="E26" s="1676">
        <v>297.36528015136804</v>
      </c>
      <c r="F26" s="1686"/>
      <c r="G26" s="1695"/>
      <c r="H26" s="1696"/>
      <c r="I26" s="1676">
        <v>760.18988037109409</v>
      </c>
      <c r="J26" s="1338"/>
      <c r="K26" s="1168"/>
      <c r="L26" s="1346"/>
      <c r="M26" s="1676">
        <v>188.20455932617202</v>
      </c>
      <c r="N26" s="1338"/>
      <c r="O26" s="1168"/>
      <c r="P26" s="1346"/>
      <c r="Q26" s="1676">
        <v>282.02626037597599</v>
      </c>
    </row>
    <row r="27" spans="1:17" s="99" customFormat="1" ht="15" x14ac:dyDescent="0.25">
      <c r="A27" s="102">
        <v>13</v>
      </c>
      <c r="B27" s="1156"/>
      <c r="C27" s="1168"/>
      <c r="D27" s="1346"/>
      <c r="E27" s="1676">
        <v>297.72555541992199</v>
      </c>
      <c r="F27" s="1686"/>
      <c r="G27" s="1695"/>
      <c r="H27" s="1696"/>
      <c r="I27" s="1676">
        <v>640.06869506836006</v>
      </c>
      <c r="J27" s="1338"/>
      <c r="K27" s="1168"/>
      <c r="L27" s="1346"/>
      <c r="M27" s="1676">
        <v>189.12946319580101</v>
      </c>
      <c r="N27" s="1338"/>
      <c r="O27" s="1168"/>
      <c r="P27" s="1346"/>
      <c r="Q27" s="1676">
        <v>168.59775543212902</v>
      </c>
    </row>
    <row r="28" spans="1:17" s="99" customFormat="1" ht="15" x14ac:dyDescent="0.25">
      <c r="A28" s="102">
        <v>14</v>
      </c>
      <c r="B28" s="1156"/>
      <c r="C28" s="1168"/>
      <c r="D28" s="1346"/>
      <c r="E28" s="1676">
        <v>298.39067077636804</v>
      </c>
      <c r="F28" s="1686"/>
      <c r="G28" s="1695"/>
      <c r="H28" s="1696"/>
      <c r="I28" s="1676">
        <v>635.88406372070301</v>
      </c>
      <c r="J28" s="1338"/>
      <c r="K28" s="1168"/>
      <c r="L28" s="1346"/>
      <c r="M28" s="1676">
        <v>188.03481292724601</v>
      </c>
      <c r="N28" s="1338"/>
      <c r="O28" s="1168"/>
      <c r="P28" s="1346"/>
      <c r="Q28" s="1676">
        <v>182.40219116210901</v>
      </c>
    </row>
    <row r="29" spans="1:17" s="99" customFormat="1" ht="15" x14ac:dyDescent="0.25">
      <c r="A29" s="102">
        <v>15</v>
      </c>
      <c r="B29" s="1156"/>
      <c r="C29" s="1168"/>
      <c r="D29" s="1346"/>
      <c r="E29" s="1676">
        <v>298.14816284179699</v>
      </c>
      <c r="F29" s="1686"/>
      <c r="G29" s="1695"/>
      <c r="H29" s="1696"/>
      <c r="I29" s="1676">
        <v>699.82443237304699</v>
      </c>
      <c r="J29" s="1338"/>
      <c r="K29" s="1168"/>
      <c r="L29" s="1346"/>
      <c r="M29" s="1676">
        <v>190.17563629150402</v>
      </c>
      <c r="N29" s="1338"/>
      <c r="O29" s="1168"/>
      <c r="P29" s="1346"/>
      <c r="Q29" s="1676">
        <v>230.650184631348</v>
      </c>
    </row>
    <row r="30" spans="1:17" s="99" customFormat="1" ht="15" x14ac:dyDescent="0.25">
      <c r="A30" s="102">
        <v>16</v>
      </c>
      <c r="B30" s="1156"/>
      <c r="C30" s="1168"/>
      <c r="D30" s="1346"/>
      <c r="E30" s="1676">
        <v>298.130859375</v>
      </c>
      <c r="F30" s="1686"/>
      <c r="G30" s="1695"/>
      <c r="H30" s="1696"/>
      <c r="I30" s="1676">
        <v>669.51358032226608</v>
      </c>
      <c r="J30" s="1338"/>
      <c r="K30" s="1168"/>
      <c r="L30" s="1346"/>
      <c r="M30" s="1676">
        <v>203.20758819580101</v>
      </c>
      <c r="N30" s="1338"/>
      <c r="O30" s="1168"/>
      <c r="P30" s="1346"/>
      <c r="Q30" s="1676">
        <v>191.38460540771501</v>
      </c>
    </row>
    <row r="31" spans="1:17" s="103" customFormat="1" ht="15" x14ac:dyDescent="0.25">
      <c r="A31" s="102">
        <v>17</v>
      </c>
      <c r="B31" s="1156"/>
      <c r="C31" s="1168"/>
      <c r="D31" s="1346"/>
      <c r="E31" s="1676">
        <v>305.73107910156199</v>
      </c>
      <c r="F31" s="1686"/>
      <c r="G31" s="1695"/>
      <c r="H31" s="1696"/>
      <c r="I31" s="1676">
        <v>710.67053222656307</v>
      </c>
      <c r="J31" s="1338"/>
      <c r="K31" s="1168"/>
      <c r="L31" s="1346"/>
      <c r="M31" s="1676">
        <v>204.18444824218702</v>
      </c>
      <c r="N31" s="1338"/>
      <c r="O31" s="1168"/>
      <c r="P31" s="1346"/>
      <c r="Q31" s="1676">
        <v>179.364181518555</v>
      </c>
    </row>
    <row r="32" spans="1:17" s="103" customFormat="1" ht="15" x14ac:dyDescent="0.25">
      <c r="A32" s="102">
        <v>18</v>
      </c>
      <c r="B32" s="1156"/>
      <c r="C32" s="1168"/>
      <c r="D32" s="1346"/>
      <c r="E32" s="1676">
        <v>307.12019348144503</v>
      </c>
      <c r="F32" s="1686"/>
      <c r="G32" s="1695"/>
      <c r="H32" s="1696"/>
      <c r="I32" s="1676">
        <v>696.03125</v>
      </c>
      <c r="J32" s="1338"/>
      <c r="K32" s="1168"/>
      <c r="L32" s="1346"/>
      <c r="M32" s="1676">
        <v>200.817344665527</v>
      </c>
      <c r="N32" s="1338"/>
      <c r="O32" s="1168"/>
      <c r="P32" s="1346"/>
      <c r="Q32" s="1676">
        <v>185.38131713867202</v>
      </c>
    </row>
    <row r="33" spans="1:33" s="103" customFormat="1" ht="15" x14ac:dyDescent="0.25">
      <c r="A33" s="102">
        <v>19</v>
      </c>
      <c r="B33" s="1156"/>
      <c r="C33" s="1168"/>
      <c r="D33" s="1346"/>
      <c r="E33" s="1676">
        <v>302.83509826660202</v>
      </c>
      <c r="F33" s="1686"/>
      <c r="G33" s="1695"/>
      <c r="H33" s="1696"/>
      <c r="I33" s="1676">
        <v>688.80859375</v>
      </c>
      <c r="J33" s="1338"/>
      <c r="K33" s="1168"/>
      <c r="L33" s="1346"/>
      <c r="M33" s="1676">
        <v>198.49292755127001</v>
      </c>
      <c r="N33" s="1338"/>
      <c r="O33" s="1168"/>
      <c r="P33" s="1346"/>
      <c r="Q33" s="1676">
        <v>191.05898284912101</v>
      </c>
    </row>
    <row r="34" spans="1:33" s="103" customFormat="1" ht="15" x14ac:dyDescent="0.25">
      <c r="A34" s="102">
        <v>20</v>
      </c>
      <c r="B34" s="1156"/>
      <c r="C34" s="1168"/>
      <c r="D34" s="1346"/>
      <c r="E34" s="1676">
        <v>306.26109313964804</v>
      </c>
      <c r="F34" s="1686"/>
      <c r="G34" s="1695"/>
      <c r="H34" s="1696"/>
      <c r="I34" s="1676">
        <v>661.89599609375</v>
      </c>
      <c r="J34" s="1338"/>
      <c r="K34" s="1168"/>
      <c r="L34" s="1346"/>
      <c r="M34" s="1676">
        <v>200.15223693847702</v>
      </c>
      <c r="N34" s="1338"/>
      <c r="O34" s="1168"/>
      <c r="P34" s="1346"/>
      <c r="Q34" s="1676">
        <v>172.581466674805</v>
      </c>
    </row>
    <row r="35" spans="1:33" s="103" customFormat="1" ht="15" x14ac:dyDescent="0.25">
      <c r="A35" s="102">
        <v>21</v>
      </c>
      <c r="B35" s="1156"/>
      <c r="C35" s="1168"/>
      <c r="D35" s="1346"/>
      <c r="E35" s="1676">
        <v>299.554595947265</v>
      </c>
      <c r="F35" s="1686"/>
      <c r="G35" s="1695"/>
      <c r="H35" s="1696"/>
      <c r="I35" s="1676">
        <v>649.31439208984398</v>
      </c>
      <c r="J35" s="1338"/>
      <c r="K35" s="1168"/>
      <c r="L35" s="1346"/>
      <c r="M35" s="1676">
        <v>198.86705017089801</v>
      </c>
      <c r="N35" s="1338"/>
      <c r="O35" s="1168"/>
      <c r="P35" s="1346"/>
      <c r="Q35" s="1676">
        <v>151.49201965332</v>
      </c>
    </row>
    <row r="36" spans="1:33" s="103" customFormat="1" ht="15" x14ac:dyDescent="0.25">
      <c r="A36" s="102">
        <v>22</v>
      </c>
      <c r="B36" s="1156"/>
      <c r="C36" s="1168"/>
      <c r="D36" s="1346"/>
      <c r="E36" s="1676">
        <v>298.69203186035202</v>
      </c>
      <c r="F36" s="1686"/>
      <c r="G36" s="1695"/>
      <c r="H36" s="1696"/>
      <c r="I36" s="1676">
        <v>646.73016357421898</v>
      </c>
      <c r="J36" s="1338"/>
      <c r="K36" s="1168"/>
      <c r="L36" s="1346"/>
      <c r="M36" s="1676">
        <v>190.757606506348</v>
      </c>
      <c r="N36" s="1338"/>
      <c r="O36" s="1168"/>
      <c r="P36" s="1346"/>
      <c r="Q36" s="1676">
        <v>171.905967712402</v>
      </c>
    </row>
    <row r="37" spans="1:33" s="103" customFormat="1" ht="15" x14ac:dyDescent="0.25">
      <c r="A37" s="102">
        <v>23</v>
      </c>
      <c r="B37" s="1156"/>
      <c r="C37" s="1168"/>
      <c r="D37" s="1346"/>
      <c r="E37" s="1676">
        <v>295.88265991210903</v>
      </c>
      <c r="F37" s="1686"/>
      <c r="G37" s="1695"/>
      <c r="H37" s="1696"/>
      <c r="I37" s="1676">
        <v>695.42156982421898</v>
      </c>
      <c r="J37" s="1338"/>
      <c r="K37" s="1168"/>
      <c r="L37" s="1346"/>
      <c r="M37" s="1676">
        <v>190.75413513183602</v>
      </c>
      <c r="N37" s="1338"/>
      <c r="O37" s="1168"/>
      <c r="P37" s="1346"/>
      <c r="Q37" s="1676">
        <v>234.78978729248101</v>
      </c>
    </row>
    <row r="38" spans="1:33" s="103" customFormat="1" ht="15" x14ac:dyDescent="0.25">
      <c r="A38" s="102">
        <v>24</v>
      </c>
      <c r="B38" s="1156"/>
      <c r="C38" s="1168"/>
      <c r="D38" s="1346"/>
      <c r="E38" s="1677">
        <v>293.58248901367199</v>
      </c>
      <c r="F38" s="1686"/>
      <c r="G38" s="1695"/>
      <c r="H38" s="1696"/>
      <c r="I38" s="1677">
        <v>545.536865234375</v>
      </c>
      <c r="J38" s="1338"/>
      <c r="K38" s="1168"/>
      <c r="L38" s="1346"/>
      <c r="M38" s="1677">
        <v>190.59133911132801</v>
      </c>
      <c r="N38" s="1338"/>
      <c r="O38" s="1168"/>
      <c r="P38" s="1346"/>
      <c r="Q38" s="1677">
        <v>150.38005828857402</v>
      </c>
    </row>
    <row r="39" spans="1:33" s="103" customFormat="1" ht="15" x14ac:dyDescent="0.2">
      <c r="A39" s="102" t="s">
        <v>19</v>
      </c>
      <c r="B39" s="1231"/>
      <c r="C39" s="1231"/>
      <c r="D39" s="1231"/>
      <c r="E39" s="1697">
        <f>SUM(E15:E38)</f>
        <v>7182.6903991699237</v>
      </c>
      <c r="F39" s="1698"/>
      <c r="G39" s="1698"/>
      <c r="H39" s="1698"/>
      <c r="I39" s="1697">
        <f>SUM(I15:I38)</f>
        <v>15148.159988403322</v>
      </c>
      <c r="J39" s="1231"/>
      <c r="K39" s="1231"/>
      <c r="L39" s="1231"/>
      <c r="M39" s="1697">
        <f>SUM(M15:M38)</f>
        <v>4665.4500274658221</v>
      </c>
      <c r="N39" s="1231"/>
      <c r="O39" s="1231"/>
      <c r="P39" s="1231"/>
      <c r="Q39" s="1697">
        <f>SUM(Q15:Q38)</f>
        <v>4447.1425056457538</v>
      </c>
    </row>
    <row r="40" spans="1:33" s="94" customFormat="1" ht="12.75" customHeight="1" x14ac:dyDescent="0.2">
      <c r="A40" s="94" t="s">
        <v>20</v>
      </c>
      <c r="R40" s="1035"/>
      <c r="S40" s="1035"/>
      <c r="T40" s="1035"/>
      <c r="U40" s="1035"/>
      <c r="V40" s="1035"/>
      <c r="W40" s="1035"/>
      <c r="X40" s="1035"/>
      <c r="Y40" s="1035"/>
      <c r="Z40" s="1035"/>
      <c r="AA40" s="1035"/>
      <c r="AB40" s="1035"/>
      <c r="AC40" s="1035"/>
      <c r="AD40" s="1035"/>
      <c r="AE40" s="1035"/>
      <c r="AF40" s="1035"/>
      <c r="AG40" s="1035"/>
    </row>
    <row r="41" spans="1:33" s="94" customFormat="1" ht="12.75" customHeight="1" x14ac:dyDescent="0.2">
      <c r="A41" s="94" t="s">
        <v>21</v>
      </c>
      <c r="R41" s="1035"/>
      <c r="S41" s="1035"/>
      <c r="T41" s="1035"/>
      <c r="U41" s="1035"/>
      <c r="V41" s="1035"/>
      <c r="W41" s="1035"/>
      <c r="X41" s="1035"/>
      <c r="Y41" s="1035"/>
      <c r="Z41" s="1035"/>
      <c r="AA41" s="1035"/>
      <c r="AB41" s="1035"/>
      <c r="AC41" s="1035"/>
      <c r="AD41" s="1035"/>
      <c r="AE41" s="1035"/>
      <c r="AF41" s="1035"/>
      <c r="AG41" s="1035"/>
    </row>
    <row r="42" spans="1:33" x14ac:dyDescent="0.2">
      <c r="A42" s="94" t="s">
        <v>22</v>
      </c>
      <c r="R42" s="1036"/>
      <c r="S42" s="1036"/>
      <c r="T42" s="1036"/>
      <c r="U42" s="1036"/>
      <c r="V42" s="1036"/>
      <c r="W42" s="1036"/>
      <c r="X42" s="1036"/>
      <c r="Y42" s="1036"/>
      <c r="Z42" s="1036"/>
      <c r="AA42" s="1036"/>
      <c r="AB42" s="1036"/>
      <c r="AC42" s="1036"/>
      <c r="AD42" s="1036"/>
      <c r="AE42" s="1036"/>
      <c r="AF42" s="1036"/>
      <c r="AG42" s="1036"/>
    </row>
    <row r="43" spans="1:33" x14ac:dyDescent="0.2">
      <c r="A43" s="94" t="s">
        <v>23</v>
      </c>
      <c r="K43" s="94" t="s">
        <v>529</v>
      </c>
      <c r="L43" s="94"/>
      <c r="M43" s="94"/>
      <c r="N43" s="94"/>
      <c r="O43" s="94"/>
      <c r="P43" s="94"/>
      <c r="Q43" s="94"/>
      <c r="R43" s="1036"/>
      <c r="S43" s="1036"/>
      <c r="T43" s="1036"/>
      <c r="U43" s="1036"/>
      <c r="V43" s="1036"/>
      <c r="W43" s="1036"/>
      <c r="X43" s="1036"/>
      <c r="Y43" s="1036"/>
      <c r="Z43" s="1036"/>
      <c r="AA43" s="1036"/>
      <c r="AB43" s="1036"/>
      <c r="AC43" s="1036"/>
      <c r="AD43" s="1036"/>
      <c r="AE43" s="1036"/>
      <c r="AF43" s="1036"/>
      <c r="AG43" s="1036"/>
    </row>
    <row r="44" spans="1:33" x14ac:dyDescent="0.2">
      <c r="R44" s="1036"/>
      <c r="S44" s="1036"/>
      <c r="T44" s="1036"/>
      <c r="U44" s="1036"/>
      <c r="V44" s="1036"/>
      <c r="W44" s="1036"/>
      <c r="X44" s="1036"/>
      <c r="Y44" s="1036"/>
      <c r="Z44" s="1036"/>
      <c r="AA44" s="1036"/>
      <c r="AB44" s="1036"/>
      <c r="AC44" s="1036"/>
      <c r="AD44" s="1036"/>
      <c r="AE44" s="1036"/>
      <c r="AF44" s="1036"/>
      <c r="AG44" s="1036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4" tint="-0.24997711111789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 x14ac:dyDescent="0.25">
      <c r="B1" s="2194" t="s">
        <v>505</v>
      </c>
      <c r="C1" s="2055"/>
      <c r="D1" s="2055"/>
      <c r="E1" s="2055"/>
      <c r="F1" s="2055"/>
      <c r="J1" s="801" t="s">
        <v>180</v>
      </c>
      <c r="N1" s="2188" t="s">
        <v>33</v>
      </c>
      <c r="O1" s="2188"/>
      <c r="P1" s="2188"/>
      <c r="Q1" s="2188"/>
      <c r="R1" s="1033"/>
      <c r="S1" s="1033"/>
      <c r="T1" s="1033"/>
      <c r="U1" s="1033"/>
      <c r="V1" s="1033"/>
      <c r="W1" s="1033"/>
      <c r="X1" s="1033"/>
      <c r="Y1" s="1033"/>
      <c r="Z1" s="1033"/>
      <c r="AA1" s="1033"/>
      <c r="AB1" s="1033"/>
      <c r="AC1" s="1033"/>
      <c r="AD1" s="1033"/>
      <c r="AE1" s="1033"/>
      <c r="AF1" s="1033"/>
      <c r="AG1" s="1033"/>
    </row>
    <row r="2" spans="1:33" s="105" customFormat="1" ht="10.5" customHeight="1" x14ac:dyDescent="0.2">
      <c r="B2" s="2189" t="s">
        <v>1</v>
      </c>
      <c r="C2" s="2041"/>
      <c r="D2" s="2041"/>
      <c r="E2" s="2041"/>
      <c r="F2" s="2041"/>
      <c r="N2" s="2189" t="s">
        <v>2</v>
      </c>
      <c r="O2" s="2190"/>
      <c r="P2" s="2190"/>
      <c r="Q2" s="2190"/>
      <c r="R2" s="1033"/>
      <c r="S2" s="1033"/>
      <c r="T2" s="1033"/>
      <c r="U2" s="1033"/>
      <c r="V2" s="1033"/>
      <c r="W2" s="1033"/>
      <c r="X2" s="1033"/>
      <c r="Y2" s="1033"/>
      <c r="Z2" s="1033"/>
      <c r="AA2" s="1033"/>
      <c r="AB2" s="1033"/>
      <c r="AC2" s="1033"/>
      <c r="AD2" s="1033"/>
      <c r="AE2" s="1033"/>
      <c r="AF2" s="1033"/>
      <c r="AG2" s="1033"/>
    </row>
    <row r="3" spans="1:33" s="105" customFormat="1" ht="13.5" customHeight="1" x14ac:dyDescent="0.2">
      <c r="N3" s="105" t="s">
        <v>3</v>
      </c>
      <c r="R3" s="1033"/>
      <c r="S3" s="1033"/>
      <c r="T3" s="1033"/>
      <c r="U3" s="1033"/>
      <c r="V3" s="1033"/>
      <c r="W3" s="1033"/>
      <c r="X3" s="1033"/>
      <c r="Y3" s="1033"/>
      <c r="Z3" s="1033"/>
      <c r="AA3" s="1033"/>
      <c r="AB3" s="1033"/>
      <c r="AC3" s="1033"/>
      <c r="AD3" s="1033"/>
      <c r="AE3" s="1033"/>
      <c r="AF3" s="1033"/>
      <c r="AG3" s="1033"/>
    </row>
    <row r="4" spans="1:33" s="105" customFormat="1" ht="15" customHeight="1" x14ac:dyDescent="0.25">
      <c r="B4" s="2193" t="s">
        <v>4</v>
      </c>
      <c r="C4" s="2055"/>
      <c r="D4" s="107"/>
      <c r="E4" s="1033"/>
      <c r="F4" s="1033"/>
      <c r="G4" s="1033"/>
      <c r="H4" s="1033"/>
      <c r="I4" s="854" t="s">
        <v>5</v>
      </c>
      <c r="J4" s="106"/>
      <c r="K4" s="106"/>
      <c r="L4" s="106"/>
      <c r="O4" s="108" t="s">
        <v>38</v>
      </c>
      <c r="R4" s="1033"/>
      <c r="S4" s="1033"/>
      <c r="T4" s="1033"/>
      <c r="U4" s="1033"/>
      <c r="V4" s="1033"/>
      <c r="W4" s="1033"/>
      <c r="X4" s="1033"/>
      <c r="Y4" s="1033"/>
      <c r="Z4" s="1033"/>
      <c r="AA4" s="1033"/>
      <c r="AB4" s="1033"/>
      <c r="AC4" s="1033"/>
      <c r="AD4" s="1033"/>
      <c r="AE4" s="1033"/>
      <c r="AF4" s="1033"/>
      <c r="AG4" s="1033"/>
    </row>
    <row r="5" spans="1:33" s="105" customFormat="1" ht="9.75" customHeight="1" x14ac:dyDescent="0.2">
      <c r="B5" s="2184" t="s">
        <v>7</v>
      </c>
      <c r="C5" s="2053"/>
      <c r="D5" s="106"/>
      <c r="E5" s="106"/>
      <c r="R5" s="1033"/>
      <c r="S5" s="1033"/>
      <c r="T5" s="1033"/>
      <c r="U5" s="1033"/>
      <c r="V5" s="1033"/>
      <c r="W5" s="1033"/>
      <c r="X5" s="1033"/>
      <c r="Y5" s="1033"/>
      <c r="Z5" s="1033"/>
      <c r="AA5" s="1033"/>
      <c r="AB5" s="1033"/>
      <c r="AC5" s="1033"/>
      <c r="AD5" s="1033"/>
      <c r="AE5" s="1033"/>
      <c r="AF5" s="1033"/>
      <c r="AG5" s="1033"/>
    </row>
    <row r="6" spans="1:33" s="105" customFormat="1" ht="12" customHeight="1" x14ac:dyDescent="0.25">
      <c r="A6" s="219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33"/>
      <c r="S6" s="1033"/>
      <c r="T6" s="1033"/>
      <c r="U6" s="1033"/>
      <c r="V6" s="1033"/>
      <c r="W6" s="1033"/>
      <c r="X6" s="1033"/>
      <c r="Y6" s="1033"/>
      <c r="Z6" s="1033"/>
      <c r="AA6" s="1033"/>
      <c r="AB6" s="1033"/>
      <c r="AC6" s="1033"/>
      <c r="AD6" s="1033"/>
      <c r="AE6" s="1033"/>
      <c r="AF6" s="1033"/>
      <c r="AG6" s="1033"/>
    </row>
    <row r="7" spans="1:33" s="105" customFormat="1" ht="15.75" x14ac:dyDescent="0.25">
      <c r="A7" s="219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33"/>
      <c r="S7" s="1033"/>
      <c r="T7" s="1033"/>
      <c r="U7" s="1033"/>
      <c r="V7" s="1033"/>
      <c r="W7" s="1033"/>
      <c r="X7" s="1033"/>
      <c r="Y7" s="1033"/>
      <c r="Z7" s="1033"/>
      <c r="AA7" s="1033"/>
      <c r="AB7" s="1033"/>
      <c r="AC7" s="1033"/>
      <c r="AD7" s="1033"/>
      <c r="AE7" s="1033"/>
      <c r="AF7" s="1033"/>
      <c r="AG7" s="1033"/>
    </row>
    <row r="8" spans="1:33" s="105" customFormat="1" ht="9" customHeight="1" x14ac:dyDescent="0.2">
      <c r="A8" s="1322" t="s">
        <v>401</v>
      </c>
      <c r="B8" s="1322">
        <v>369</v>
      </c>
      <c r="R8" s="1033"/>
      <c r="S8" s="1033"/>
      <c r="T8" s="1033"/>
      <c r="U8" s="1033"/>
      <c r="V8" s="1033"/>
      <c r="W8" s="1033"/>
      <c r="X8" s="1033"/>
      <c r="Y8" s="1033"/>
      <c r="Z8" s="1033"/>
      <c r="AA8" s="1033"/>
      <c r="AB8" s="1033"/>
      <c r="AC8" s="1033"/>
      <c r="AD8" s="1033"/>
      <c r="AE8" s="1033"/>
      <c r="AF8" s="1033"/>
      <c r="AG8" s="1033"/>
    </row>
    <row r="9" spans="1:33" s="105" customFormat="1" x14ac:dyDescent="0.2">
      <c r="A9" s="2178" t="s">
        <v>9</v>
      </c>
      <c r="B9" s="2185" t="s">
        <v>10</v>
      </c>
      <c r="C9" s="2186"/>
      <c r="D9" s="2186"/>
      <c r="E9" s="2186"/>
      <c r="F9" s="2186"/>
      <c r="G9" s="2186"/>
      <c r="H9" s="2186"/>
      <c r="I9" s="2187"/>
      <c r="J9" s="2185" t="s">
        <v>11</v>
      </c>
      <c r="K9" s="2186"/>
      <c r="L9" s="2186"/>
      <c r="M9" s="2186"/>
      <c r="N9" s="2186"/>
      <c r="O9" s="2186"/>
      <c r="P9" s="2186"/>
      <c r="Q9" s="2187"/>
      <c r="R9" s="1033"/>
      <c r="S9" s="1033"/>
      <c r="T9" s="1033"/>
      <c r="U9" s="1033"/>
      <c r="V9" s="1033"/>
      <c r="W9" s="1033"/>
      <c r="X9" s="1033"/>
      <c r="Y9" s="1033"/>
      <c r="Z9" s="1033"/>
      <c r="AA9" s="1033"/>
      <c r="AB9" s="1033"/>
      <c r="AC9" s="1033"/>
      <c r="AD9" s="1033"/>
      <c r="AE9" s="1033"/>
      <c r="AF9" s="1033"/>
      <c r="AG9" s="1033"/>
    </row>
    <row r="10" spans="1:33" s="105" customFormat="1" x14ac:dyDescent="0.2">
      <c r="A10" s="2179"/>
      <c r="B10" s="2181" t="s">
        <v>574</v>
      </c>
      <c r="C10" s="2182"/>
      <c r="D10" s="2182"/>
      <c r="E10" s="2183"/>
      <c r="F10" s="2181" t="s">
        <v>567</v>
      </c>
      <c r="G10" s="2048"/>
      <c r="H10" s="2048"/>
      <c r="I10" s="2049"/>
      <c r="J10" s="2181" t="s">
        <v>684</v>
      </c>
      <c r="K10" s="2182"/>
      <c r="L10" s="2182"/>
      <c r="M10" s="2183"/>
      <c r="N10" s="2181" t="s">
        <v>685</v>
      </c>
      <c r="O10" s="2182"/>
      <c r="P10" s="2182"/>
      <c r="Q10" s="2183"/>
      <c r="R10" s="1033"/>
      <c r="S10" s="1033"/>
      <c r="T10" s="1033"/>
      <c r="U10" s="1033"/>
      <c r="V10" s="1033"/>
      <c r="W10" s="1033"/>
      <c r="X10" s="1033"/>
      <c r="Y10" s="1033"/>
      <c r="Z10" s="1033"/>
      <c r="AA10" s="1033"/>
      <c r="AB10" s="1033"/>
      <c r="AC10" s="1033"/>
      <c r="AD10" s="1033"/>
      <c r="AE10" s="1033"/>
      <c r="AF10" s="1033"/>
      <c r="AG10" s="1033"/>
    </row>
    <row r="11" spans="1:33" s="105" customFormat="1" x14ac:dyDescent="0.2">
      <c r="A11" s="2179"/>
      <c r="B11" s="2181" t="s">
        <v>14</v>
      </c>
      <c r="C11" s="2182"/>
      <c r="E11" s="110">
        <v>7200</v>
      </c>
      <c r="F11" s="2181" t="s">
        <v>14</v>
      </c>
      <c r="G11" s="2182"/>
      <c r="H11" s="109"/>
      <c r="I11" s="110">
        <v>7200</v>
      </c>
      <c r="J11" s="2181" t="s">
        <v>14</v>
      </c>
      <c r="K11" s="2182"/>
      <c r="L11" s="109"/>
      <c r="M11" s="110">
        <f>E11</f>
        <v>7200</v>
      </c>
      <c r="N11" s="2181" t="s">
        <v>14</v>
      </c>
      <c r="O11" s="2182"/>
      <c r="P11" s="109"/>
      <c r="Q11" s="110">
        <f>I11</f>
        <v>7200</v>
      </c>
      <c r="R11" s="1033"/>
      <c r="S11" s="1033"/>
      <c r="T11" s="1033"/>
      <c r="U11" s="1033"/>
      <c r="V11" s="1033"/>
      <c r="W11" s="1033"/>
      <c r="X11" s="1033"/>
      <c r="Y11" s="1033"/>
      <c r="Z11" s="1033"/>
      <c r="AA11" s="1033"/>
      <c r="AB11" s="1033"/>
      <c r="AC11" s="1033"/>
      <c r="AD11" s="1033"/>
      <c r="AE11" s="1033"/>
      <c r="AF11" s="1033"/>
      <c r="AG11" s="1033"/>
    </row>
    <row r="12" spans="1:33" s="112" customFormat="1" ht="35.25" customHeight="1" x14ac:dyDescent="0.2">
      <c r="A12" s="2180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1.25" x14ac:dyDescent="0.2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 x14ac:dyDescent="0.2">
      <c r="A14" s="115">
        <v>0</v>
      </c>
      <c r="B14" s="1156"/>
      <c r="C14" s="1167"/>
      <c r="D14" s="1167"/>
      <c r="E14" s="1167"/>
      <c r="F14" s="1156"/>
      <c r="G14" s="1167"/>
      <c r="H14" s="1167"/>
      <c r="I14" s="1167"/>
      <c r="J14" s="1156"/>
      <c r="K14" s="1349"/>
      <c r="L14" s="1349"/>
      <c r="M14" s="1349"/>
      <c r="N14" s="1976"/>
      <c r="O14" s="1349"/>
      <c r="P14" s="1349"/>
      <c r="Q14" s="1349"/>
    </row>
    <row r="15" spans="1:33" s="1543" customFormat="1" ht="15" x14ac:dyDescent="0.2">
      <c r="A15" s="1539">
        <v>1</v>
      </c>
      <c r="B15" s="1540"/>
      <c r="C15" s="1541"/>
      <c r="D15" s="1541"/>
      <c r="E15" s="1671">
        <v>1029.5166625976601</v>
      </c>
      <c r="F15" s="1682"/>
      <c r="G15" s="1699"/>
      <c r="H15" s="1699"/>
      <c r="I15" s="1671">
        <v>948.49142456054699</v>
      </c>
      <c r="J15" s="1540"/>
      <c r="K15" s="1541"/>
      <c r="L15" s="1541"/>
      <c r="M15" s="1670">
        <v>157.01033782959001</v>
      </c>
      <c r="N15" s="1540"/>
      <c r="O15" s="1541"/>
      <c r="P15" s="1541"/>
      <c r="Q15" s="1670">
        <v>347.34532165527401</v>
      </c>
    </row>
    <row r="16" spans="1:33" s="112" customFormat="1" ht="15" x14ac:dyDescent="0.2">
      <c r="A16" s="115">
        <v>2</v>
      </c>
      <c r="B16" s="1156"/>
      <c r="C16" s="1167"/>
      <c r="D16" s="1167"/>
      <c r="E16" s="1672">
        <v>984.32058715820301</v>
      </c>
      <c r="F16" s="1684"/>
      <c r="G16" s="1700"/>
      <c r="H16" s="1700"/>
      <c r="I16" s="1672">
        <v>992.04553222656205</v>
      </c>
      <c r="J16" s="1156"/>
      <c r="K16" s="1167"/>
      <c r="L16" s="1167"/>
      <c r="M16" s="1673">
        <v>153.78179931640599</v>
      </c>
      <c r="N16" s="1156"/>
      <c r="O16" s="1167"/>
      <c r="P16" s="1167"/>
      <c r="Q16" s="1673">
        <v>368.12300109863304</v>
      </c>
    </row>
    <row r="17" spans="1:17" s="112" customFormat="1" ht="15" x14ac:dyDescent="0.2">
      <c r="A17" s="115">
        <v>3</v>
      </c>
      <c r="B17" s="1156"/>
      <c r="C17" s="1167"/>
      <c r="D17" s="1348"/>
      <c r="E17" s="1672">
        <v>962.63531494140602</v>
      </c>
      <c r="F17" s="1701"/>
      <c r="G17" s="1700"/>
      <c r="H17" s="1702"/>
      <c r="I17" s="1672">
        <v>1043.68835449219</v>
      </c>
      <c r="J17" s="1338"/>
      <c r="K17" s="1167"/>
      <c r="L17" s="1167"/>
      <c r="M17" s="1673">
        <v>150.161811828613</v>
      </c>
      <c r="N17" s="1156"/>
      <c r="O17" s="1167"/>
      <c r="P17" s="1167"/>
      <c r="Q17" s="1673">
        <v>398.80799865722702</v>
      </c>
    </row>
    <row r="18" spans="1:17" s="112" customFormat="1" ht="15" x14ac:dyDescent="0.2">
      <c r="A18" s="115">
        <v>4</v>
      </c>
      <c r="B18" s="1156"/>
      <c r="C18" s="1167"/>
      <c r="D18" s="1348"/>
      <c r="E18" s="1672">
        <v>975.03335571289108</v>
      </c>
      <c r="F18" s="1701"/>
      <c r="G18" s="1700"/>
      <c r="H18" s="1702"/>
      <c r="I18" s="1672">
        <v>931.15707397460903</v>
      </c>
      <c r="J18" s="1338"/>
      <c r="K18" s="1167"/>
      <c r="L18" s="1348"/>
      <c r="M18" s="1672">
        <v>148.42283630371099</v>
      </c>
      <c r="N18" s="1338"/>
      <c r="O18" s="1167"/>
      <c r="P18" s="1348"/>
      <c r="Q18" s="1672">
        <v>337.44145202636702</v>
      </c>
    </row>
    <row r="19" spans="1:17" s="112" customFormat="1" ht="15" x14ac:dyDescent="0.2">
      <c r="A19" s="115">
        <v>5</v>
      </c>
      <c r="B19" s="1156"/>
      <c r="C19" s="1167"/>
      <c r="D19" s="1348"/>
      <c r="E19" s="1672">
        <v>956.94378662109409</v>
      </c>
      <c r="F19" s="1701"/>
      <c r="G19" s="1700"/>
      <c r="H19" s="1702"/>
      <c r="I19" s="1672">
        <v>935.19964599609307</v>
      </c>
      <c r="J19" s="1338"/>
      <c r="K19" s="1167"/>
      <c r="L19" s="1348"/>
      <c r="M19" s="1672">
        <v>150.948165893555</v>
      </c>
      <c r="N19" s="1338"/>
      <c r="O19" s="1167"/>
      <c r="P19" s="1348"/>
      <c r="Q19" s="1672">
        <v>334.02586364746099</v>
      </c>
    </row>
    <row r="20" spans="1:17" s="112" customFormat="1" ht="15" x14ac:dyDescent="0.2">
      <c r="A20" s="115">
        <v>6</v>
      </c>
      <c r="B20" s="1156"/>
      <c r="C20" s="1167"/>
      <c r="D20" s="1348"/>
      <c r="E20" s="1672">
        <v>1058.1371154785199</v>
      </c>
      <c r="F20" s="1701"/>
      <c r="G20" s="1700"/>
      <c r="H20" s="1702"/>
      <c r="I20" s="1672">
        <v>960.97253417968807</v>
      </c>
      <c r="J20" s="1338"/>
      <c r="K20" s="1167"/>
      <c r="L20" s="1348"/>
      <c r="M20" s="1672">
        <v>148.855842590332</v>
      </c>
      <c r="N20" s="1338"/>
      <c r="O20" s="1167"/>
      <c r="P20" s="1348"/>
      <c r="Q20" s="1672">
        <v>333.36073303222599</v>
      </c>
    </row>
    <row r="21" spans="1:17" s="112" customFormat="1" ht="15" x14ac:dyDescent="0.2">
      <c r="A21" s="115">
        <v>7</v>
      </c>
      <c r="B21" s="1156"/>
      <c r="C21" s="1167"/>
      <c r="D21" s="1348"/>
      <c r="E21" s="1672">
        <v>1196.65258789063</v>
      </c>
      <c r="F21" s="1701"/>
      <c r="G21" s="1700"/>
      <c r="H21" s="1702"/>
      <c r="I21" s="1672">
        <v>1237.72985839844</v>
      </c>
      <c r="J21" s="1338"/>
      <c r="K21" s="1167"/>
      <c r="L21" s="1348"/>
      <c r="M21" s="1672">
        <v>164.04592132568402</v>
      </c>
      <c r="N21" s="1338"/>
      <c r="O21" s="1167"/>
      <c r="P21" s="1348"/>
      <c r="Q21" s="1672">
        <v>341.78544616699202</v>
      </c>
    </row>
    <row r="22" spans="1:17" s="112" customFormat="1" ht="15" x14ac:dyDescent="0.2">
      <c r="A22" s="115">
        <v>8</v>
      </c>
      <c r="B22" s="1156"/>
      <c r="C22" s="1167"/>
      <c r="D22" s="1348"/>
      <c r="E22" s="1672">
        <v>1330.8518676757801</v>
      </c>
      <c r="F22" s="1701"/>
      <c r="G22" s="1700"/>
      <c r="H22" s="1702"/>
      <c r="I22" s="1672">
        <v>1368.4061889648401</v>
      </c>
      <c r="J22" s="1338"/>
      <c r="K22" s="1167"/>
      <c r="L22" s="1348"/>
      <c r="M22" s="1672">
        <v>188.06600189209001</v>
      </c>
      <c r="N22" s="1338"/>
      <c r="O22" s="1167"/>
      <c r="P22" s="1348"/>
      <c r="Q22" s="1672">
        <v>342.22883605957099</v>
      </c>
    </row>
    <row r="23" spans="1:17" s="112" customFormat="1" ht="15" x14ac:dyDescent="0.2">
      <c r="A23" s="115">
        <v>9</v>
      </c>
      <c r="B23" s="1156"/>
      <c r="C23" s="1167"/>
      <c r="D23" s="1348"/>
      <c r="E23" s="1672">
        <v>1399.7216186523401</v>
      </c>
      <c r="F23" s="1701"/>
      <c r="G23" s="1700"/>
      <c r="H23" s="1702"/>
      <c r="I23" s="1672">
        <v>1549.9492797851601</v>
      </c>
      <c r="J23" s="1338"/>
      <c r="K23" s="1167"/>
      <c r="L23" s="1348"/>
      <c r="M23" s="1672">
        <v>215.002838134765</v>
      </c>
      <c r="N23" s="1338"/>
      <c r="O23" s="1167"/>
      <c r="P23" s="1348"/>
      <c r="Q23" s="1672">
        <v>469.794342041015</v>
      </c>
    </row>
    <row r="24" spans="1:17" s="112" customFormat="1" ht="15" x14ac:dyDescent="0.25">
      <c r="A24" s="115">
        <v>10</v>
      </c>
      <c r="B24" s="1156"/>
      <c r="C24" s="1167"/>
      <c r="D24" s="1348"/>
      <c r="E24" s="1676">
        <v>1377.49597167969</v>
      </c>
      <c r="F24" s="1701"/>
      <c r="G24" s="1700"/>
      <c r="H24" s="1702"/>
      <c r="I24" s="1676">
        <v>1615.74633789063</v>
      </c>
      <c r="J24" s="1338"/>
      <c r="K24" s="1167"/>
      <c r="L24" s="1348"/>
      <c r="M24" s="1676">
        <v>222.627326965332</v>
      </c>
      <c r="N24" s="1338"/>
      <c r="O24" s="1167"/>
      <c r="P24" s="1348"/>
      <c r="Q24" s="1676">
        <v>457.42750549316401</v>
      </c>
    </row>
    <row r="25" spans="1:17" s="112" customFormat="1" ht="15" x14ac:dyDescent="0.25">
      <c r="A25" s="115">
        <v>11</v>
      </c>
      <c r="B25" s="1156"/>
      <c r="C25" s="1167"/>
      <c r="D25" s="1348"/>
      <c r="E25" s="1676">
        <v>1389.46789550781</v>
      </c>
      <c r="F25" s="1701"/>
      <c r="G25" s="1700"/>
      <c r="H25" s="1702"/>
      <c r="I25" s="1676">
        <v>1678.8310546875</v>
      </c>
      <c r="J25" s="1338"/>
      <c r="K25" s="1167"/>
      <c r="L25" s="1348"/>
      <c r="M25" s="1676">
        <v>226.57293701171901</v>
      </c>
      <c r="N25" s="1338"/>
      <c r="O25" s="1167"/>
      <c r="P25" s="1348"/>
      <c r="Q25" s="1676">
        <v>483.30085754394605</v>
      </c>
    </row>
    <row r="26" spans="1:17" s="112" customFormat="1" ht="15" x14ac:dyDescent="0.25">
      <c r="A26" s="115">
        <v>12</v>
      </c>
      <c r="B26" s="1156"/>
      <c r="C26" s="1167"/>
      <c r="D26" s="1348"/>
      <c r="E26" s="1676">
        <v>1343.3953247070301</v>
      </c>
      <c r="F26" s="1701"/>
      <c r="G26" s="1700"/>
      <c r="H26" s="1702"/>
      <c r="I26" s="1676">
        <v>1659.833984375</v>
      </c>
      <c r="J26" s="1338"/>
      <c r="K26" s="1167"/>
      <c r="L26" s="1348"/>
      <c r="M26" s="1676">
        <v>220.635475158692</v>
      </c>
      <c r="N26" s="1338"/>
      <c r="O26" s="1167"/>
      <c r="P26" s="1348"/>
      <c r="Q26" s="1676">
        <v>491.02925109863304</v>
      </c>
    </row>
    <row r="27" spans="1:17" s="112" customFormat="1" ht="15" x14ac:dyDescent="0.25">
      <c r="A27" s="115">
        <v>13</v>
      </c>
      <c r="B27" s="1156"/>
      <c r="C27" s="1167"/>
      <c r="D27" s="1348"/>
      <c r="E27" s="1676">
        <v>1329.5874633789101</v>
      </c>
      <c r="F27" s="1701"/>
      <c r="G27" s="1700"/>
      <c r="H27" s="1702"/>
      <c r="I27" s="1676">
        <v>1377.70727539063</v>
      </c>
      <c r="J27" s="1338"/>
      <c r="K27" s="1167"/>
      <c r="L27" s="1348"/>
      <c r="M27" s="1676">
        <v>202.64985656738202</v>
      </c>
      <c r="N27" s="1338"/>
      <c r="O27" s="1167"/>
      <c r="P27" s="1348"/>
      <c r="Q27" s="1676">
        <v>419.97018432617102</v>
      </c>
    </row>
    <row r="28" spans="1:17" s="112" customFormat="1" ht="15" x14ac:dyDescent="0.25">
      <c r="A28" s="115">
        <v>14</v>
      </c>
      <c r="B28" s="1156"/>
      <c r="C28" s="1167"/>
      <c r="D28" s="1348"/>
      <c r="E28" s="1676">
        <v>1346.69323730469</v>
      </c>
      <c r="F28" s="1701"/>
      <c r="G28" s="1700"/>
      <c r="H28" s="1702"/>
      <c r="I28" s="1676">
        <v>1451.17041015625</v>
      </c>
      <c r="J28" s="1338"/>
      <c r="K28" s="1167"/>
      <c r="L28" s="1348"/>
      <c r="M28" s="1676">
        <v>205.91304016113301</v>
      </c>
      <c r="N28" s="1338"/>
      <c r="O28" s="1167"/>
      <c r="P28" s="1348"/>
      <c r="Q28" s="1676">
        <v>458.76463317871099</v>
      </c>
    </row>
    <row r="29" spans="1:17" s="112" customFormat="1" ht="15" x14ac:dyDescent="0.25">
      <c r="A29" s="115">
        <v>15</v>
      </c>
      <c r="B29" s="1156"/>
      <c r="C29" s="1167"/>
      <c r="D29" s="1348"/>
      <c r="E29" s="1676">
        <v>1364.84155273438</v>
      </c>
      <c r="F29" s="1686"/>
      <c r="G29" s="1700"/>
      <c r="H29" s="1702"/>
      <c r="I29" s="1676">
        <v>1525.3091430664101</v>
      </c>
      <c r="J29" s="1338"/>
      <c r="K29" s="1167"/>
      <c r="L29" s="1348"/>
      <c r="M29" s="1676">
        <v>199.15111541748001</v>
      </c>
      <c r="N29" s="1338"/>
      <c r="O29" s="1167"/>
      <c r="P29" s="1348"/>
      <c r="Q29" s="1676">
        <v>513.13369750976608</v>
      </c>
    </row>
    <row r="30" spans="1:17" s="112" customFormat="1" ht="15" x14ac:dyDescent="0.25">
      <c r="A30" s="115">
        <v>16</v>
      </c>
      <c r="B30" s="1156"/>
      <c r="C30" s="1167"/>
      <c r="D30" s="1348"/>
      <c r="E30" s="1676">
        <v>1358.658203125</v>
      </c>
      <c r="F30" s="1686"/>
      <c r="G30" s="1700"/>
      <c r="H30" s="1702"/>
      <c r="I30" s="1676">
        <v>1424.19201660156</v>
      </c>
      <c r="J30" s="1338"/>
      <c r="K30" s="1167"/>
      <c r="L30" s="1348"/>
      <c r="M30" s="1676">
        <v>200.22845458984401</v>
      </c>
      <c r="N30" s="1338"/>
      <c r="O30" s="1167"/>
      <c r="P30" s="1348"/>
      <c r="Q30" s="1676">
        <v>457.97135925292901</v>
      </c>
    </row>
    <row r="31" spans="1:17" s="116" customFormat="1" ht="15" x14ac:dyDescent="0.25">
      <c r="A31" s="115">
        <v>17</v>
      </c>
      <c r="B31" s="1156"/>
      <c r="C31" s="1167"/>
      <c r="D31" s="1348"/>
      <c r="E31" s="1676">
        <v>1383.59619140625</v>
      </c>
      <c r="F31" s="1686"/>
      <c r="G31" s="1700"/>
      <c r="H31" s="1702"/>
      <c r="I31" s="1676">
        <v>1333.4291381835901</v>
      </c>
      <c r="J31" s="1338"/>
      <c r="K31" s="1167"/>
      <c r="L31" s="1348"/>
      <c r="M31" s="1676">
        <v>214.403541564942</v>
      </c>
      <c r="N31" s="1338"/>
      <c r="O31" s="1167"/>
      <c r="P31" s="1348"/>
      <c r="Q31" s="1676">
        <v>416.07653808593705</v>
      </c>
    </row>
    <row r="32" spans="1:17" s="116" customFormat="1" ht="15" x14ac:dyDescent="0.25">
      <c r="A32" s="115">
        <v>18</v>
      </c>
      <c r="B32" s="1156"/>
      <c r="C32" s="1167"/>
      <c r="D32" s="1348"/>
      <c r="E32" s="1676">
        <v>1377.8388671875</v>
      </c>
      <c r="F32" s="1686"/>
      <c r="G32" s="1700"/>
      <c r="H32" s="1702"/>
      <c r="I32" s="1676">
        <v>1155.01062011719</v>
      </c>
      <c r="J32" s="1338"/>
      <c r="K32" s="1167"/>
      <c r="L32" s="1348"/>
      <c r="M32" s="1676">
        <v>194.86947631835901</v>
      </c>
      <c r="N32" s="1338"/>
      <c r="O32" s="1167"/>
      <c r="P32" s="1348"/>
      <c r="Q32" s="1676">
        <v>375.08583068847702</v>
      </c>
    </row>
    <row r="33" spans="1:33" s="116" customFormat="1" ht="15" x14ac:dyDescent="0.25">
      <c r="A33" s="115">
        <v>19</v>
      </c>
      <c r="B33" s="1156"/>
      <c r="C33" s="1167"/>
      <c r="D33" s="1348"/>
      <c r="E33" s="1676">
        <v>1382.7891235351601</v>
      </c>
      <c r="F33" s="1686"/>
      <c r="G33" s="1700"/>
      <c r="H33" s="1702"/>
      <c r="I33" s="1676">
        <v>1183.7765502929701</v>
      </c>
      <c r="J33" s="1338"/>
      <c r="K33" s="1167"/>
      <c r="L33" s="1348"/>
      <c r="M33" s="1676">
        <v>197.94907379150402</v>
      </c>
      <c r="N33" s="1338"/>
      <c r="O33" s="1167"/>
      <c r="P33" s="1348"/>
      <c r="Q33" s="1676">
        <v>344.51515197753901</v>
      </c>
    </row>
    <row r="34" spans="1:33" s="116" customFormat="1" ht="15" x14ac:dyDescent="0.25">
      <c r="A34" s="115">
        <v>20</v>
      </c>
      <c r="B34" s="1156"/>
      <c r="C34" s="1167"/>
      <c r="D34" s="1348"/>
      <c r="E34" s="1676">
        <v>1380.07666015625</v>
      </c>
      <c r="F34" s="1686"/>
      <c r="G34" s="1700"/>
      <c r="H34" s="1702"/>
      <c r="I34" s="1676">
        <v>1401.8659057617201</v>
      </c>
      <c r="J34" s="1338"/>
      <c r="K34" s="1167"/>
      <c r="L34" s="1348"/>
      <c r="M34" s="1676">
        <v>197.36364746093801</v>
      </c>
      <c r="N34" s="1338"/>
      <c r="O34" s="1167"/>
      <c r="P34" s="1348"/>
      <c r="Q34" s="1676">
        <v>358.08056640625</v>
      </c>
    </row>
    <row r="35" spans="1:33" s="116" customFormat="1" ht="15" x14ac:dyDescent="0.25">
      <c r="A35" s="115">
        <v>21</v>
      </c>
      <c r="B35" s="1156"/>
      <c r="C35" s="1167"/>
      <c r="D35" s="1348"/>
      <c r="E35" s="1676">
        <v>1349.74499511719</v>
      </c>
      <c r="F35" s="1686"/>
      <c r="G35" s="1700"/>
      <c r="H35" s="1702"/>
      <c r="I35" s="1676">
        <v>1350.53833007813</v>
      </c>
      <c r="J35" s="1338"/>
      <c r="K35" s="1167"/>
      <c r="L35" s="1348"/>
      <c r="M35" s="1676">
        <v>174.00521850585901</v>
      </c>
      <c r="N35" s="1338"/>
      <c r="O35" s="1167"/>
      <c r="P35" s="1348"/>
      <c r="Q35" s="1676">
        <v>325.78475952148403</v>
      </c>
    </row>
    <row r="36" spans="1:33" s="116" customFormat="1" ht="15" x14ac:dyDescent="0.25">
      <c r="A36" s="115">
        <v>22</v>
      </c>
      <c r="B36" s="1156"/>
      <c r="C36" s="1167"/>
      <c r="D36" s="1348"/>
      <c r="E36" s="1676">
        <v>1301.4901733398401</v>
      </c>
      <c r="F36" s="1686"/>
      <c r="G36" s="1700"/>
      <c r="H36" s="1702"/>
      <c r="I36" s="1676">
        <v>1331.6797485351601</v>
      </c>
      <c r="J36" s="1338"/>
      <c r="K36" s="1167"/>
      <c r="L36" s="1348"/>
      <c r="M36" s="1676">
        <v>168.75363922119101</v>
      </c>
      <c r="N36" s="1338"/>
      <c r="O36" s="1167"/>
      <c r="P36" s="1348"/>
      <c r="Q36" s="1676">
        <v>320.40499877929699</v>
      </c>
    </row>
    <row r="37" spans="1:33" s="116" customFormat="1" ht="15" x14ac:dyDescent="0.25">
      <c r="A37" s="115">
        <v>23</v>
      </c>
      <c r="B37" s="1156"/>
      <c r="C37" s="1167"/>
      <c r="D37" s="1348"/>
      <c r="E37" s="1676">
        <v>1198.2772827148401</v>
      </c>
      <c r="F37" s="1686"/>
      <c r="G37" s="1700"/>
      <c r="H37" s="1702"/>
      <c r="I37" s="1676">
        <v>1306.86987304688</v>
      </c>
      <c r="J37" s="1338"/>
      <c r="K37" s="1167"/>
      <c r="L37" s="1348"/>
      <c r="M37" s="1676">
        <v>163.67873382568402</v>
      </c>
      <c r="N37" s="1338"/>
      <c r="O37" s="1167"/>
      <c r="P37" s="1348"/>
      <c r="Q37" s="1676">
        <v>384.75067138671903</v>
      </c>
    </row>
    <row r="38" spans="1:33" s="116" customFormat="1" ht="15" x14ac:dyDescent="0.25">
      <c r="A38" s="115">
        <v>24</v>
      </c>
      <c r="B38" s="1156"/>
      <c r="C38" s="1167"/>
      <c r="D38" s="1348"/>
      <c r="E38" s="1677">
        <v>1108.57092285156</v>
      </c>
      <c r="F38" s="1686"/>
      <c r="G38" s="1700"/>
      <c r="H38" s="1702"/>
      <c r="I38" s="1677">
        <v>957.06158447265705</v>
      </c>
      <c r="J38" s="1338"/>
      <c r="K38" s="1167"/>
      <c r="L38" s="1348"/>
      <c r="M38" s="1677">
        <v>159.55299377441401</v>
      </c>
      <c r="N38" s="1338"/>
      <c r="O38" s="1167"/>
      <c r="P38" s="1348"/>
      <c r="Q38" s="1677">
        <v>332.28688049316401</v>
      </c>
    </row>
    <row r="39" spans="1:33" s="116" customFormat="1" ht="15" x14ac:dyDescent="0.2">
      <c r="A39" s="115" t="s">
        <v>19</v>
      </c>
      <c r="B39" s="1230"/>
      <c r="C39" s="1230"/>
      <c r="D39" s="1230"/>
      <c r="E39" s="1703">
        <f>SUM(E15:E38)</f>
        <v>29886.336761474624</v>
      </c>
      <c r="F39" s="1704"/>
      <c r="G39" s="1704"/>
      <c r="H39" s="1704"/>
      <c r="I39" s="1703">
        <f>SUM(I15:I38)</f>
        <v>30720.6618652344</v>
      </c>
      <c r="J39" s="1230"/>
      <c r="K39" s="1230"/>
      <c r="L39" s="1230"/>
      <c r="M39" s="1703">
        <f>SUM(M15:M38)</f>
        <v>4424.6500854492187</v>
      </c>
      <c r="N39" s="1230"/>
      <c r="O39" s="1230"/>
      <c r="P39" s="1230"/>
      <c r="Q39" s="1703">
        <f>SUM(Q15:Q38)</f>
        <v>9411.4958801269513</v>
      </c>
    </row>
    <row r="40" spans="1:33" s="105" customFormat="1" ht="12.75" customHeight="1" x14ac:dyDescent="0.2">
      <c r="A40" s="105" t="s">
        <v>20</v>
      </c>
      <c r="R40" s="1033"/>
      <c r="S40" s="1033"/>
      <c r="T40" s="1033"/>
      <c r="U40" s="1033"/>
      <c r="V40" s="1033"/>
      <c r="W40" s="1033"/>
      <c r="X40" s="1033"/>
      <c r="Y40" s="1033"/>
      <c r="Z40" s="1033"/>
      <c r="AA40" s="1033"/>
      <c r="AB40" s="1033"/>
      <c r="AC40" s="1033"/>
      <c r="AD40" s="1033"/>
      <c r="AE40" s="1033"/>
      <c r="AF40" s="1033"/>
      <c r="AG40" s="1033"/>
    </row>
    <row r="41" spans="1:33" s="105" customFormat="1" ht="12.75" customHeight="1" x14ac:dyDescent="0.2">
      <c r="A41" s="105" t="s">
        <v>21</v>
      </c>
      <c r="R41" s="1033"/>
      <c r="S41" s="1033"/>
      <c r="T41" s="1033"/>
      <c r="U41" s="1033"/>
      <c r="V41" s="1033"/>
      <c r="W41" s="1033"/>
      <c r="X41" s="1033"/>
      <c r="Y41" s="1033"/>
      <c r="Z41" s="1033"/>
      <c r="AA41" s="1033"/>
      <c r="AB41" s="1033"/>
      <c r="AC41" s="1033"/>
      <c r="AD41" s="1033"/>
      <c r="AE41" s="1033"/>
      <c r="AF41" s="1033"/>
      <c r="AG41" s="1033"/>
    </row>
    <row r="42" spans="1:33" x14ac:dyDescent="0.2">
      <c r="A42" s="105" t="s">
        <v>22</v>
      </c>
      <c r="R42" s="1034"/>
      <c r="S42" s="1034"/>
      <c r="T42" s="1034"/>
      <c r="U42" s="1034"/>
      <c r="V42" s="1034"/>
      <c r="W42" s="1034"/>
      <c r="X42" s="1034"/>
      <c r="Y42" s="1034"/>
      <c r="Z42" s="1034"/>
      <c r="AA42" s="1034"/>
      <c r="AB42" s="1034"/>
      <c r="AC42" s="1034"/>
      <c r="AD42" s="1034"/>
      <c r="AE42" s="1034"/>
      <c r="AF42" s="1034"/>
      <c r="AG42" s="1034"/>
    </row>
    <row r="43" spans="1:33" x14ac:dyDescent="0.2">
      <c r="A43" s="105" t="s">
        <v>23</v>
      </c>
      <c r="K43" s="105" t="s">
        <v>529</v>
      </c>
      <c r="L43" s="105"/>
      <c r="M43" s="105"/>
      <c r="N43" s="105"/>
      <c r="O43" s="105"/>
      <c r="P43" s="105"/>
      <c r="Q43" s="105"/>
      <c r="R43" s="1034"/>
      <c r="S43" s="1034"/>
      <c r="T43" s="1034"/>
      <c r="U43" s="1034"/>
      <c r="V43" s="1034"/>
      <c r="W43" s="1034"/>
      <c r="X43" s="1034"/>
      <c r="Y43" s="1034"/>
      <c r="Z43" s="1034"/>
      <c r="AA43" s="1034"/>
      <c r="AB43" s="1034"/>
      <c r="AC43" s="1034"/>
      <c r="AD43" s="1034"/>
      <c r="AE43" s="1034"/>
      <c r="AF43" s="1034"/>
      <c r="AG43" s="1034"/>
    </row>
    <row r="44" spans="1:33" x14ac:dyDescent="0.2">
      <c r="R44" s="1034"/>
      <c r="S44" s="1034"/>
      <c r="T44" s="1034"/>
      <c r="U44" s="1034"/>
      <c r="V44" s="1034"/>
      <c r="W44" s="1034"/>
      <c r="X44" s="1034"/>
      <c r="Y44" s="1034"/>
      <c r="Z44" s="1034"/>
      <c r="AA44" s="1034"/>
      <c r="AB44" s="1034"/>
      <c r="AC44" s="1034"/>
      <c r="AD44" s="1034"/>
      <c r="AE44" s="1034"/>
      <c r="AF44" s="1034"/>
      <c r="AG44" s="1034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3"/>
  </sheetPr>
  <dimension ref="A1:AG44"/>
  <sheetViews>
    <sheetView topLeftCell="B1" zoomScale="70" zoomScaleNormal="70" workbookViewId="0">
      <selection activeCell="R15" sqref="R15"/>
    </sheetView>
  </sheetViews>
  <sheetFormatPr defaultRowHeight="12.75" x14ac:dyDescent="0.2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 x14ac:dyDescent="0.25">
      <c r="B1" s="2211" t="s">
        <v>505</v>
      </c>
      <c r="C1" s="2055"/>
      <c r="D1" s="2055"/>
      <c r="E1" s="2055"/>
      <c r="F1" s="2055"/>
      <c r="J1" s="801" t="s">
        <v>180</v>
      </c>
      <c r="N1" s="2207" t="s">
        <v>39</v>
      </c>
      <c r="O1" s="2207"/>
      <c r="P1" s="2207"/>
      <c r="Q1" s="2207"/>
      <c r="R1" s="1031"/>
      <c r="S1" s="1031"/>
      <c r="T1" s="1031"/>
      <c r="U1" s="1031"/>
      <c r="V1" s="1031"/>
      <c r="W1" s="1031"/>
      <c r="X1" s="1031"/>
      <c r="Y1" s="1031"/>
      <c r="Z1" s="1031"/>
      <c r="AA1" s="1031"/>
      <c r="AB1" s="1031"/>
      <c r="AC1" s="1031"/>
      <c r="AD1" s="1031"/>
      <c r="AE1" s="1031"/>
      <c r="AF1" s="1031"/>
      <c r="AG1" s="1031"/>
    </row>
    <row r="2" spans="1:33" s="118" customFormat="1" ht="10.5" customHeight="1" x14ac:dyDescent="0.2">
      <c r="B2" s="2200" t="s">
        <v>1</v>
      </c>
      <c r="C2" s="2041"/>
      <c r="D2" s="2041"/>
      <c r="E2" s="2041"/>
      <c r="F2" s="2041"/>
      <c r="N2" s="2200" t="s">
        <v>2</v>
      </c>
      <c r="O2" s="2208"/>
      <c r="P2" s="2208"/>
      <c r="Q2" s="2208"/>
      <c r="R2" s="1031"/>
      <c r="S2" s="1031"/>
      <c r="T2" s="1031"/>
      <c r="U2" s="1031"/>
      <c r="V2" s="1031"/>
      <c r="W2" s="1031"/>
      <c r="X2" s="1031"/>
      <c r="Y2" s="1031"/>
      <c r="Z2" s="1031"/>
      <c r="AA2" s="1031"/>
      <c r="AB2" s="1031"/>
      <c r="AC2" s="1031"/>
      <c r="AD2" s="1031"/>
      <c r="AE2" s="1031"/>
      <c r="AF2" s="1031"/>
      <c r="AG2" s="1031"/>
    </row>
    <row r="3" spans="1:33" s="118" customFormat="1" ht="13.5" customHeight="1" x14ac:dyDescent="0.2">
      <c r="N3" s="118" t="s">
        <v>3</v>
      </c>
      <c r="R3" s="1031"/>
      <c r="S3" s="1031"/>
      <c r="T3" s="1031"/>
      <c r="U3" s="1031"/>
      <c r="V3" s="1031"/>
      <c r="W3" s="1031"/>
      <c r="X3" s="1031"/>
      <c r="Y3" s="1031"/>
      <c r="Z3" s="1031"/>
      <c r="AA3" s="1031"/>
      <c r="AB3" s="1031"/>
      <c r="AC3" s="1031"/>
      <c r="AD3" s="1031"/>
      <c r="AE3" s="1031"/>
      <c r="AF3" s="1031"/>
      <c r="AG3" s="1031"/>
    </row>
    <row r="4" spans="1:33" s="118" customFormat="1" ht="15" customHeight="1" x14ac:dyDescent="0.25">
      <c r="B4" s="2210" t="s">
        <v>4</v>
      </c>
      <c r="C4" s="2055"/>
      <c r="D4" s="120"/>
      <c r="E4" s="1031"/>
      <c r="F4" s="1031"/>
      <c r="G4" s="1031"/>
      <c r="H4" s="1031"/>
      <c r="I4" s="853" t="s">
        <v>5</v>
      </c>
      <c r="J4" s="119"/>
      <c r="K4" s="119"/>
      <c r="L4" s="119"/>
      <c r="N4" s="788" t="s">
        <v>175</v>
      </c>
      <c r="O4" s="121" t="s">
        <v>40</v>
      </c>
      <c r="R4" s="1031"/>
      <c r="S4" s="1031"/>
      <c r="T4" s="1031"/>
      <c r="U4" s="1031"/>
      <c r="V4" s="1031"/>
      <c r="W4" s="1031"/>
      <c r="X4" s="1031"/>
      <c r="Y4" s="1031"/>
      <c r="Z4" s="1031"/>
      <c r="AA4" s="1031"/>
      <c r="AB4" s="1031"/>
      <c r="AC4" s="1031"/>
      <c r="AD4" s="1031"/>
      <c r="AE4" s="1031"/>
      <c r="AF4" s="1031"/>
      <c r="AG4" s="1031"/>
    </row>
    <row r="5" spans="1:33" s="118" customFormat="1" ht="9.75" customHeight="1" x14ac:dyDescent="0.2">
      <c r="B5" s="2209" t="s">
        <v>7</v>
      </c>
      <c r="C5" s="2053"/>
      <c r="D5" s="119"/>
      <c r="E5" s="119"/>
      <c r="R5" s="1031"/>
      <c r="S5" s="1031"/>
      <c r="T5" s="1031"/>
      <c r="U5" s="1031"/>
      <c r="V5" s="1031"/>
      <c r="W5" s="1031"/>
      <c r="X5" s="1031"/>
      <c r="Y5" s="1031"/>
      <c r="Z5" s="1031"/>
      <c r="AA5" s="1031"/>
      <c r="AB5" s="1031"/>
      <c r="AC5" s="1031"/>
      <c r="AD5" s="1031"/>
      <c r="AE5" s="1031"/>
      <c r="AF5" s="1031"/>
      <c r="AG5" s="1031"/>
    </row>
    <row r="6" spans="1:33" s="118" customFormat="1" ht="12" customHeight="1" x14ac:dyDescent="0.25">
      <c r="A6" s="22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31"/>
      <c r="S6" s="1031"/>
      <c r="T6" s="1031"/>
      <c r="U6" s="1031"/>
      <c r="V6" s="1031"/>
      <c r="W6" s="1031"/>
      <c r="X6" s="1031"/>
      <c r="Y6" s="1031"/>
      <c r="Z6" s="1031"/>
      <c r="AA6" s="1031"/>
      <c r="AB6" s="1031"/>
      <c r="AC6" s="1031"/>
      <c r="AD6" s="1031"/>
      <c r="AE6" s="1031"/>
      <c r="AF6" s="1031"/>
      <c r="AG6" s="1031"/>
    </row>
    <row r="7" spans="1:33" s="118" customFormat="1" ht="15.75" x14ac:dyDescent="0.25">
      <c r="A7" s="22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31"/>
      <c r="S7" s="1031"/>
      <c r="T7" s="1031"/>
      <c r="U7" s="1031"/>
      <c r="V7" s="1031"/>
      <c r="W7" s="1031"/>
      <c r="X7" s="1031"/>
      <c r="Y7" s="1031"/>
      <c r="Z7" s="1031"/>
      <c r="AA7" s="1031"/>
      <c r="AB7" s="1031"/>
      <c r="AC7" s="1031"/>
      <c r="AD7" s="1031"/>
      <c r="AE7" s="1031"/>
      <c r="AF7" s="1031"/>
      <c r="AG7" s="1031"/>
    </row>
    <row r="8" spans="1:33" s="118" customFormat="1" ht="9" customHeight="1" x14ac:dyDescent="0.2">
      <c r="A8" s="1322" t="s">
        <v>402</v>
      </c>
      <c r="B8" s="1322" t="s">
        <v>403</v>
      </c>
      <c r="R8" s="1031"/>
      <c r="S8" s="1031"/>
      <c r="T8" s="1031"/>
      <c r="U8" s="1031"/>
      <c r="V8" s="1031"/>
      <c r="W8" s="1031"/>
      <c r="X8" s="1031"/>
      <c r="Y8" s="1031"/>
      <c r="Z8" s="1031"/>
      <c r="AA8" s="1031"/>
      <c r="AB8" s="1031"/>
      <c r="AC8" s="1031"/>
      <c r="AD8" s="1031"/>
      <c r="AE8" s="1031"/>
      <c r="AF8" s="1031"/>
      <c r="AG8" s="1031"/>
    </row>
    <row r="9" spans="1:33" s="118" customFormat="1" x14ac:dyDescent="0.2">
      <c r="A9" s="2197" t="s">
        <v>9</v>
      </c>
      <c r="B9" s="2203" t="s">
        <v>10</v>
      </c>
      <c r="C9" s="2204"/>
      <c r="D9" s="2204"/>
      <c r="E9" s="2204"/>
      <c r="F9" s="2204"/>
      <c r="G9" s="2204"/>
      <c r="H9" s="2204"/>
      <c r="I9" s="2205"/>
      <c r="J9" s="2203" t="s">
        <v>11</v>
      </c>
      <c r="K9" s="2204"/>
      <c r="L9" s="2204"/>
      <c r="M9" s="2204"/>
      <c r="N9" s="2204"/>
      <c r="O9" s="2204"/>
      <c r="P9" s="2204"/>
      <c r="Q9" s="2205"/>
      <c r="R9" s="1031"/>
      <c r="S9" s="1031"/>
      <c r="T9" s="1031"/>
      <c r="U9" s="1031"/>
      <c r="V9" s="1031"/>
      <c r="W9" s="1031"/>
      <c r="X9" s="1031"/>
      <c r="Y9" s="1031"/>
      <c r="Z9" s="1031"/>
      <c r="AA9" s="1031"/>
      <c r="AB9" s="1031"/>
      <c r="AC9" s="1031"/>
      <c r="AD9" s="1031"/>
      <c r="AE9" s="1031"/>
      <c r="AF9" s="1031"/>
      <c r="AG9" s="1031"/>
    </row>
    <row r="10" spans="1:33" s="118" customFormat="1" x14ac:dyDescent="0.2">
      <c r="A10" s="2198"/>
      <c r="B10" s="2195" t="s">
        <v>41</v>
      </c>
      <c r="C10" s="2196"/>
      <c r="D10" s="2196"/>
      <c r="E10" s="2206"/>
      <c r="F10" s="2195" t="s">
        <v>42</v>
      </c>
      <c r="G10" s="2048"/>
      <c r="H10" s="2048"/>
      <c r="I10" s="2049"/>
      <c r="J10" s="2195" t="s">
        <v>41</v>
      </c>
      <c r="K10" s="2196"/>
      <c r="L10" s="2196"/>
      <c r="M10" s="2206"/>
      <c r="N10" s="2195" t="s">
        <v>42</v>
      </c>
      <c r="O10" s="2196"/>
      <c r="P10" s="2196"/>
      <c r="Q10" s="2206"/>
      <c r="R10" s="1031"/>
      <c r="S10" s="1031"/>
      <c r="T10" s="1031"/>
      <c r="U10" s="1031"/>
      <c r="V10" s="1031"/>
      <c r="W10" s="1031"/>
      <c r="X10" s="1031"/>
      <c r="Y10" s="1031"/>
      <c r="Z10" s="1031"/>
      <c r="AA10" s="1031"/>
      <c r="AB10" s="1031"/>
      <c r="AC10" s="1031"/>
      <c r="AD10" s="1031"/>
      <c r="AE10" s="1031"/>
      <c r="AF10" s="1031"/>
      <c r="AG10" s="1031"/>
    </row>
    <row r="11" spans="1:33" s="118" customFormat="1" x14ac:dyDescent="0.2">
      <c r="A11" s="2198"/>
      <c r="B11" s="2195" t="s">
        <v>14</v>
      </c>
      <c r="C11" s="2196"/>
      <c r="E11" s="123">
        <v>18000</v>
      </c>
      <c r="F11" s="2195" t="s">
        <v>14</v>
      </c>
      <c r="G11" s="2196"/>
      <c r="H11" s="122"/>
      <c r="I11" s="123">
        <v>18000</v>
      </c>
      <c r="J11" s="2195" t="s">
        <v>14</v>
      </c>
      <c r="K11" s="2196"/>
      <c r="L11" s="122"/>
      <c r="M11" s="123">
        <f>E11</f>
        <v>18000</v>
      </c>
      <c r="N11" s="2195" t="s">
        <v>14</v>
      </c>
      <c r="O11" s="2196"/>
      <c r="P11" s="122"/>
      <c r="Q11" s="123">
        <f>I11</f>
        <v>18000</v>
      </c>
      <c r="R11" s="1031"/>
      <c r="S11" s="1031"/>
      <c r="T11" s="1031"/>
      <c r="U11" s="1031"/>
      <c r="V11" s="1031"/>
      <c r="W11" s="1031"/>
      <c r="X11" s="1031"/>
      <c r="Y11" s="1031"/>
      <c r="Z11" s="1031"/>
      <c r="AA11" s="1031"/>
      <c r="AB11" s="1031"/>
      <c r="AC11" s="1031"/>
      <c r="AD11" s="1031"/>
      <c r="AE11" s="1031"/>
      <c r="AF11" s="1031"/>
      <c r="AG11" s="1031"/>
    </row>
    <row r="12" spans="1:33" s="125" customFormat="1" ht="35.25" customHeight="1" x14ac:dyDescent="0.2">
      <c r="A12" s="2199"/>
      <c r="B12" s="124" t="s">
        <v>16</v>
      </c>
      <c r="C12" s="124" t="s">
        <v>17</v>
      </c>
      <c r="D12" s="124"/>
      <c r="E12" s="124" t="s">
        <v>18</v>
      </c>
      <c r="F12" s="124" t="s">
        <v>16</v>
      </c>
      <c r="G12" s="124" t="s">
        <v>17</v>
      </c>
      <c r="H12" s="124"/>
      <c r="I12" s="124" t="s">
        <v>18</v>
      </c>
      <c r="J12" s="124" t="s">
        <v>16</v>
      </c>
      <c r="K12" s="124" t="s">
        <v>17</v>
      </c>
      <c r="L12" s="124"/>
      <c r="M12" s="124" t="s">
        <v>18</v>
      </c>
      <c r="N12" s="124" t="s">
        <v>16</v>
      </c>
      <c r="O12" s="124" t="s">
        <v>17</v>
      </c>
      <c r="P12" s="124"/>
      <c r="Q12" s="124" t="s">
        <v>18</v>
      </c>
    </row>
    <row r="13" spans="1:33" s="127" customFormat="1" ht="11.25" x14ac:dyDescent="0.2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 x14ac:dyDescent="0.2">
      <c r="A14" s="128">
        <v>0</v>
      </c>
      <c r="B14" s="1147"/>
      <c r="C14" s="1640"/>
      <c r="D14" s="1640"/>
      <c r="E14" s="1640"/>
      <c r="F14" s="1627"/>
      <c r="G14" s="1640"/>
      <c r="H14" s="1640"/>
      <c r="I14" s="1640"/>
      <c r="J14" s="1627"/>
      <c r="K14" s="1640"/>
      <c r="L14" s="1640"/>
      <c r="M14" s="1640"/>
      <c r="N14" s="1627"/>
      <c r="O14" s="1640"/>
      <c r="P14" s="1640"/>
      <c r="Q14" s="1640"/>
    </row>
    <row r="15" spans="1:33" s="1538" customFormat="1" ht="15" x14ac:dyDescent="0.25">
      <c r="A15" s="1537">
        <v>1</v>
      </c>
      <c r="B15" s="1379"/>
      <c r="C15" s="1640"/>
      <c r="D15" s="1640"/>
      <c r="E15" s="1645">
        <v>1423.8</v>
      </c>
      <c r="F15" s="1648"/>
      <c r="G15" s="1649"/>
      <c r="H15" s="1649"/>
      <c r="I15" s="1645">
        <v>2210.4</v>
      </c>
      <c r="J15" s="1648"/>
      <c r="K15" s="1649"/>
      <c r="L15" s="1649"/>
      <c r="M15" s="1645">
        <v>327.60000000000002</v>
      </c>
      <c r="N15" s="1648"/>
      <c r="O15" s="1649"/>
      <c r="P15" s="1649"/>
      <c r="Q15" s="1645">
        <v>550.79999999999995</v>
      </c>
    </row>
    <row r="16" spans="1:33" s="125" customFormat="1" ht="15" x14ac:dyDescent="0.25">
      <c r="A16" s="128">
        <v>2</v>
      </c>
      <c r="B16" s="1147"/>
      <c r="C16" s="1640"/>
      <c r="D16" s="1640"/>
      <c r="E16" s="1645">
        <v>1380.6</v>
      </c>
      <c r="F16" s="1648"/>
      <c r="G16" s="1649"/>
      <c r="H16" s="1649"/>
      <c r="I16" s="1645">
        <v>2093.4</v>
      </c>
      <c r="J16" s="1648"/>
      <c r="K16" s="1649"/>
      <c r="L16" s="1649"/>
      <c r="M16" s="1645">
        <v>313.20000000000005</v>
      </c>
      <c r="N16" s="1648"/>
      <c r="O16" s="1649"/>
      <c r="P16" s="1649"/>
      <c r="Q16" s="1645">
        <v>554.4</v>
      </c>
    </row>
    <row r="17" spans="1:20" s="125" customFormat="1" ht="15" x14ac:dyDescent="0.25">
      <c r="A17" s="128">
        <v>3</v>
      </c>
      <c r="B17" s="1147"/>
      <c r="C17" s="1640"/>
      <c r="D17" s="1640"/>
      <c r="E17" s="1645">
        <v>1366.1999999999998</v>
      </c>
      <c r="F17" s="1648"/>
      <c r="G17" s="1649"/>
      <c r="H17" s="1649"/>
      <c r="I17" s="1645">
        <v>2071.8000000000002</v>
      </c>
      <c r="J17" s="1648"/>
      <c r="K17" s="1649"/>
      <c r="L17" s="1649"/>
      <c r="M17" s="1645">
        <v>320.39999999999998</v>
      </c>
      <c r="N17" s="1648"/>
      <c r="O17" s="1649"/>
      <c r="P17" s="1649"/>
      <c r="Q17" s="1645">
        <v>547.19999999999993</v>
      </c>
    </row>
    <row r="18" spans="1:20" s="125" customFormat="1" ht="15" x14ac:dyDescent="0.25">
      <c r="A18" s="128">
        <v>4</v>
      </c>
      <c r="B18" s="1147"/>
      <c r="C18" s="1640"/>
      <c r="D18" s="1640"/>
      <c r="E18" s="1645">
        <v>1342.8000000000002</v>
      </c>
      <c r="F18" s="1648"/>
      <c r="G18" s="1649"/>
      <c r="H18" s="1649"/>
      <c r="I18" s="1645">
        <v>2025.0000000000002</v>
      </c>
      <c r="J18" s="1648"/>
      <c r="K18" s="1649"/>
      <c r="L18" s="1649"/>
      <c r="M18" s="1645">
        <v>320.39999999999998</v>
      </c>
      <c r="N18" s="1648"/>
      <c r="O18" s="1649"/>
      <c r="P18" s="1649"/>
      <c r="Q18" s="1645">
        <v>540</v>
      </c>
    </row>
    <row r="19" spans="1:20" s="125" customFormat="1" ht="15" x14ac:dyDescent="0.25">
      <c r="A19" s="128">
        <v>5</v>
      </c>
      <c r="B19" s="1147"/>
      <c r="C19" s="1640"/>
      <c r="D19" s="1640"/>
      <c r="E19" s="1645">
        <v>1360.7999999999997</v>
      </c>
      <c r="F19" s="1648"/>
      <c r="G19" s="1649"/>
      <c r="H19" s="1649"/>
      <c r="I19" s="1645">
        <v>2039.4</v>
      </c>
      <c r="J19" s="1648"/>
      <c r="K19" s="1649"/>
      <c r="L19" s="1649"/>
      <c r="M19" s="1645">
        <v>320.39999999999998</v>
      </c>
      <c r="N19" s="1648"/>
      <c r="O19" s="1649"/>
      <c r="P19" s="1649"/>
      <c r="Q19" s="1645">
        <v>543.59999999999991</v>
      </c>
    </row>
    <row r="20" spans="1:20" s="125" customFormat="1" ht="15" x14ac:dyDescent="0.25">
      <c r="A20" s="128">
        <v>6</v>
      </c>
      <c r="B20" s="1147"/>
      <c r="C20" s="1640"/>
      <c r="D20" s="1640"/>
      <c r="E20" s="1645">
        <v>1382.4</v>
      </c>
      <c r="F20" s="1648"/>
      <c r="G20" s="1649"/>
      <c r="H20" s="1649"/>
      <c r="I20" s="1645">
        <v>2147.4</v>
      </c>
      <c r="J20" s="1648"/>
      <c r="K20" s="1649"/>
      <c r="L20" s="1649"/>
      <c r="M20" s="1645">
        <v>307.80000000000007</v>
      </c>
      <c r="N20" s="1648"/>
      <c r="O20" s="1649"/>
      <c r="P20" s="1649"/>
      <c r="Q20" s="1645">
        <v>538.20000000000005</v>
      </c>
    </row>
    <row r="21" spans="1:20" s="125" customFormat="1" ht="15" x14ac:dyDescent="0.25">
      <c r="A21" s="128">
        <v>7</v>
      </c>
      <c r="B21" s="1147"/>
      <c r="C21" s="1640"/>
      <c r="D21" s="1640"/>
      <c r="E21" s="1645">
        <v>1488.6</v>
      </c>
      <c r="F21" s="1648"/>
      <c r="G21" s="1649"/>
      <c r="H21" s="1649"/>
      <c r="I21" s="1645">
        <v>2442.6000000000004</v>
      </c>
      <c r="J21" s="1648"/>
      <c r="K21" s="1649"/>
      <c r="L21" s="1649"/>
      <c r="M21" s="1645">
        <v>336.6</v>
      </c>
      <c r="N21" s="1648"/>
      <c r="O21" s="1649"/>
      <c r="P21" s="1649"/>
      <c r="Q21" s="1645">
        <v>527.40000000000009</v>
      </c>
    </row>
    <row r="22" spans="1:20" s="125" customFormat="1" ht="15" x14ac:dyDescent="0.25">
      <c r="A22" s="128">
        <v>8</v>
      </c>
      <c r="B22" s="1147"/>
      <c r="C22" s="1640"/>
      <c r="D22" s="1640"/>
      <c r="E22" s="1645">
        <v>1641.6</v>
      </c>
      <c r="F22" s="1648"/>
      <c r="G22" s="1649"/>
      <c r="H22" s="1649"/>
      <c r="I22" s="1645">
        <v>2826</v>
      </c>
      <c r="J22" s="1648"/>
      <c r="K22" s="1649"/>
      <c r="L22" s="1649"/>
      <c r="M22" s="1645">
        <v>381.6</v>
      </c>
      <c r="N22" s="1648"/>
      <c r="O22" s="1649"/>
      <c r="P22" s="1649"/>
      <c r="Q22" s="1645">
        <v>570.59999999999991</v>
      </c>
    </row>
    <row r="23" spans="1:20" s="125" customFormat="1" ht="15" x14ac:dyDescent="0.25">
      <c r="A23" s="128">
        <v>9</v>
      </c>
      <c r="B23" s="1147"/>
      <c r="C23" s="1640"/>
      <c r="D23" s="1640"/>
      <c r="E23" s="1645">
        <v>1744.1999999999998</v>
      </c>
      <c r="F23" s="1648"/>
      <c r="G23" s="1649"/>
      <c r="H23" s="1649"/>
      <c r="I23" s="1645">
        <v>3268.7999999999997</v>
      </c>
      <c r="J23" s="1648"/>
      <c r="K23" s="1649"/>
      <c r="L23" s="1649"/>
      <c r="M23" s="1645">
        <v>426.6</v>
      </c>
      <c r="N23" s="1648"/>
      <c r="O23" s="1649"/>
      <c r="P23" s="1649"/>
      <c r="Q23" s="1645">
        <v>754.2</v>
      </c>
    </row>
    <row r="24" spans="1:20" s="125" customFormat="1" ht="15" x14ac:dyDescent="0.25">
      <c r="A24" s="128">
        <v>10</v>
      </c>
      <c r="B24" s="1147"/>
      <c r="C24" s="1640"/>
      <c r="D24" s="1640"/>
      <c r="E24" s="1645">
        <v>1701</v>
      </c>
      <c r="F24" s="1648"/>
      <c r="G24" s="1649"/>
      <c r="H24" s="1649"/>
      <c r="I24" s="1645">
        <v>3430.7999999999997</v>
      </c>
      <c r="J24" s="1648"/>
      <c r="K24" s="1649"/>
      <c r="L24" s="1649"/>
      <c r="M24" s="1645">
        <v>406.79999999999995</v>
      </c>
      <c r="N24" s="1648"/>
      <c r="O24" s="1649"/>
      <c r="P24" s="1649"/>
      <c r="Q24" s="1645">
        <v>745.2</v>
      </c>
    </row>
    <row r="25" spans="1:20" s="125" customFormat="1" ht="15" x14ac:dyDescent="0.25">
      <c r="A25" s="128">
        <v>11</v>
      </c>
      <c r="B25" s="1147"/>
      <c r="C25" s="1640"/>
      <c r="D25" s="1640"/>
      <c r="E25" s="1645">
        <v>1742.4</v>
      </c>
      <c r="F25" s="1648"/>
      <c r="G25" s="1649"/>
      <c r="H25" s="1649"/>
      <c r="I25" s="1645">
        <v>3429</v>
      </c>
      <c r="J25" s="1648"/>
      <c r="K25" s="1649"/>
      <c r="L25" s="1649"/>
      <c r="M25" s="1645">
        <v>417.6</v>
      </c>
      <c r="N25" s="1648"/>
      <c r="O25" s="1649"/>
      <c r="P25" s="1649"/>
      <c r="Q25" s="1645">
        <v>720</v>
      </c>
    </row>
    <row r="26" spans="1:20" s="125" customFormat="1" ht="15" x14ac:dyDescent="0.25">
      <c r="A26" s="128">
        <v>12</v>
      </c>
      <c r="B26" s="1147"/>
      <c r="C26" s="1640"/>
      <c r="D26" s="1640"/>
      <c r="E26" s="1645">
        <v>1722.6</v>
      </c>
      <c r="F26" s="1648"/>
      <c r="G26" s="1649"/>
      <c r="H26" s="1649"/>
      <c r="I26" s="1645">
        <v>3445.2000000000003</v>
      </c>
      <c r="J26" s="1648"/>
      <c r="K26" s="1649"/>
      <c r="L26" s="1649"/>
      <c r="M26" s="1645">
        <v>397.8</v>
      </c>
      <c r="N26" s="1648"/>
      <c r="O26" s="1649"/>
      <c r="P26" s="1649"/>
      <c r="Q26" s="1645">
        <v>729</v>
      </c>
    </row>
    <row r="27" spans="1:20" s="125" customFormat="1" ht="15" x14ac:dyDescent="0.25">
      <c r="A27" s="128">
        <v>13</v>
      </c>
      <c r="B27" s="1147"/>
      <c r="C27" s="1640"/>
      <c r="D27" s="1640"/>
      <c r="E27" s="1645">
        <v>1666.8</v>
      </c>
      <c r="F27" s="1648"/>
      <c r="G27" s="1649"/>
      <c r="H27" s="1649"/>
      <c r="I27" s="1645">
        <v>3362.3999999999996</v>
      </c>
      <c r="J27" s="1648"/>
      <c r="K27" s="1649"/>
      <c r="L27" s="1649"/>
      <c r="M27" s="1645">
        <v>396</v>
      </c>
      <c r="N27" s="1648"/>
      <c r="O27" s="1649"/>
      <c r="P27" s="1649"/>
      <c r="Q27" s="1645">
        <v>691.2</v>
      </c>
    </row>
    <row r="28" spans="1:20" s="125" customFormat="1" ht="15" x14ac:dyDescent="0.25">
      <c r="A28" s="128">
        <v>14</v>
      </c>
      <c r="B28" s="1147"/>
      <c r="C28" s="1640"/>
      <c r="D28" s="1640"/>
      <c r="E28" s="1645">
        <v>1738.8000000000002</v>
      </c>
      <c r="F28" s="1648"/>
      <c r="G28" s="1649"/>
      <c r="H28" s="1649"/>
      <c r="I28" s="1645">
        <v>3376.7999999999997</v>
      </c>
      <c r="J28" s="1648"/>
      <c r="K28" s="1649"/>
      <c r="L28" s="1649"/>
      <c r="M28" s="1645">
        <v>442.8</v>
      </c>
      <c r="N28" s="1648"/>
      <c r="O28" s="1649"/>
      <c r="P28" s="1649"/>
      <c r="Q28" s="1645">
        <v>736.2</v>
      </c>
    </row>
    <row r="29" spans="1:20" s="125" customFormat="1" ht="15" x14ac:dyDescent="0.25">
      <c r="A29" s="128">
        <v>15</v>
      </c>
      <c r="B29" s="1147"/>
      <c r="C29" s="1640"/>
      <c r="D29" s="1640"/>
      <c r="E29" s="1645">
        <v>1791</v>
      </c>
      <c r="F29" s="1648"/>
      <c r="G29" s="1649"/>
      <c r="H29" s="1649"/>
      <c r="I29" s="1645">
        <v>3407.4000000000005</v>
      </c>
      <c r="J29" s="1648"/>
      <c r="K29" s="1649"/>
      <c r="L29" s="1649"/>
      <c r="M29" s="1645">
        <v>423</v>
      </c>
      <c r="N29" s="1648"/>
      <c r="O29" s="1649"/>
      <c r="P29" s="1649"/>
      <c r="Q29" s="1645">
        <v>721.8</v>
      </c>
      <c r="T29" s="801"/>
    </row>
    <row r="30" spans="1:20" s="125" customFormat="1" ht="15" x14ac:dyDescent="0.25">
      <c r="A30" s="128">
        <v>16</v>
      </c>
      <c r="B30" s="1147"/>
      <c r="C30" s="1640"/>
      <c r="D30" s="1640"/>
      <c r="E30" s="1645">
        <v>1796.4</v>
      </c>
      <c r="F30" s="1648"/>
      <c r="G30" s="1649"/>
      <c r="H30" s="1649"/>
      <c r="I30" s="1645">
        <v>3461.4</v>
      </c>
      <c r="J30" s="1648"/>
      <c r="K30" s="1649"/>
      <c r="L30" s="1649"/>
      <c r="M30" s="1645">
        <v>408.6</v>
      </c>
      <c r="N30" s="1648"/>
      <c r="O30" s="1649"/>
      <c r="P30" s="1649"/>
      <c r="Q30" s="1645">
        <v>703.8</v>
      </c>
    </row>
    <row r="31" spans="1:20" s="129" customFormat="1" ht="15" x14ac:dyDescent="0.25">
      <c r="A31" s="128">
        <v>17</v>
      </c>
      <c r="B31" s="1147"/>
      <c r="C31" s="1640"/>
      <c r="D31" s="1640"/>
      <c r="E31" s="1645">
        <v>1834.2000000000003</v>
      </c>
      <c r="F31" s="1648"/>
      <c r="G31" s="1649"/>
      <c r="H31" s="1649"/>
      <c r="I31" s="1645">
        <v>3549.6000000000004</v>
      </c>
      <c r="J31" s="1648"/>
      <c r="K31" s="1649"/>
      <c r="L31" s="1649"/>
      <c r="M31" s="1645">
        <v>387</v>
      </c>
      <c r="N31" s="1648"/>
      <c r="O31" s="1649"/>
      <c r="P31" s="1649"/>
      <c r="Q31" s="1645">
        <v>676.8</v>
      </c>
    </row>
    <row r="32" spans="1:20" s="129" customFormat="1" ht="15" x14ac:dyDescent="0.25">
      <c r="A32" s="128">
        <v>18</v>
      </c>
      <c r="B32" s="1147"/>
      <c r="C32" s="1640"/>
      <c r="D32" s="1640"/>
      <c r="E32" s="1645">
        <v>1780.1999999999998</v>
      </c>
      <c r="F32" s="1648"/>
      <c r="G32" s="1649"/>
      <c r="H32" s="1649"/>
      <c r="I32" s="1645">
        <v>3443.3999999999996</v>
      </c>
      <c r="J32" s="1648"/>
      <c r="K32" s="1649"/>
      <c r="L32" s="1649"/>
      <c r="M32" s="1645">
        <v>360</v>
      </c>
      <c r="N32" s="1648"/>
      <c r="O32" s="1649"/>
      <c r="P32" s="1649"/>
      <c r="Q32" s="1645">
        <v>655.20000000000005</v>
      </c>
    </row>
    <row r="33" spans="1:33" s="129" customFormat="1" ht="15" x14ac:dyDescent="0.25">
      <c r="A33" s="128">
        <v>19</v>
      </c>
      <c r="B33" s="1147"/>
      <c r="C33" s="1640"/>
      <c r="D33" s="1640"/>
      <c r="E33" s="1645">
        <v>1814.4</v>
      </c>
      <c r="F33" s="1648"/>
      <c r="G33" s="1649"/>
      <c r="H33" s="1649"/>
      <c r="I33" s="1645">
        <v>3465</v>
      </c>
      <c r="J33" s="1648"/>
      <c r="K33" s="1649"/>
      <c r="L33" s="1649"/>
      <c r="M33" s="1645">
        <v>387</v>
      </c>
      <c r="N33" s="1648"/>
      <c r="O33" s="1649"/>
      <c r="P33" s="1649"/>
      <c r="Q33" s="1645">
        <v>624.59999999999991</v>
      </c>
    </row>
    <row r="34" spans="1:33" s="129" customFormat="1" ht="15" x14ac:dyDescent="0.25">
      <c r="A34" s="128">
        <v>20</v>
      </c>
      <c r="B34" s="1147"/>
      <c r="C34" s="1640"/>
      <c r="D34" s="1640"/>
      <c r="E34" s="1645">
        <v>1783.8000000000002</v>
      </c>
      <c r="F34" s="1648"/>
      <c r="G34" s="1649"/>
      <c r="H34" s="1649"/>
      <c r="I34" s="1645">
        <v>3382.2000000000003</v>
      </c>
      <c r="J34" s="1648"/>
      <c r="K34" s="1649"/>
      <c r="L34" s="1649"/>
      <c r="M34" s="1645">
        <v>374.4</v>
      </c>
      <c r="N34" s="1648"/>
      <c r="O34" s="1649"/>
      <c r="P34" s="1649"/>
      <c r="Q34" s="1645">
        <v>640.79999999999995</v>
      </c>
    </row>
    <row r="35" spans="1:33" s="129" customFormat="1" ht="15" x14ac:dyDescent="0.25">
      <c r="A35" s="128">
        <v>21</v>
      </c>
      <c r="B35" s="1147"/>
      <c r="C35" s="1640"/>
      <c r="D35" s="1640"/>
      <c r="E35" s="1645">
        <v>1722.6</v>
      </c>
      <c r="F35" s="1648"/>
      <c r="G35" s="1649"/>
      <c r="H35" s="1649"/>
      <c r="I35" s="1645">
        <v>3155.4</v>
      </c>
      <c r="J35" s="1648"/>
      <c r="K35" s="1649"/>
      <c r="L35" s="1649"/>
      <c r="M35" s="1645">
        <v>320.39999999999998</v>
      </c>
      <c r="N35" s="1648"/>
      <c r="O35" s="1649"/>
      <c r="P35" s="1649"/>
      <c r="Q35" s="1645">
        <v>525.60000000000014</v>
      </c>
    </row>
    <row r="36" spans="1:33" s="129" customFormat="1" ht="15" x14ac:dyDescent="0.25">
      <c r="A36" s="128">
        <v>22</v>
      </c>
      <c r="B36" s="1147"/>
      <c r="C36" s="1640"/>
      <c r="D36" s="1640"/>
      <c r="E36" s="1645">
        <v>1675.7999999999997</v>
      </c>
      <c r="F36" s="1648"/>
      <c r="G36" s="1649"/>
      <c r="H36" s="1649"/>
      <c r="I36" s="1645">
        <v>2941.2</v>
      </c>
      <c r="J36" s="1648"/>
      <c r="K36" s="1649"/>
      <c r="L36" s="1649"/>
      <c r="M36" s="1645">
        <v>340.20000000000005</v>
      </c>
      <c r="N36" s="1648"/>
      <c r="O36" s="1649"/>
      <c r="P36" s="1649"/>
      <c r="Q36" s="1645">
        <v>511.19999999999993</v>
      </c>
    </row>
    <row r="37" spans="1:33" s="129" customFormat="1" ht="15" x14ac:dyDescent="0.25">
      <c r="A37" s="128">
        <v>23</v>
      </c>
      <c r="B37" s="1147"/>
      <c r="C37" s="1640"/>
      <c r="D37" s="1640"/>
      <c r="E37" s="1645">
        <v>1609.2</v>
      </c>
      <c r="F37" s="1648"/>
      <c r="G37" s="1649"/>
      <c r="H37" s="1649"/>
      <c r="I37" s="1645">
        <v>2656.7999999999997</v>
      </c>
      <c r="J37" s="1648"/>
      <c r="K37" s="1649"/>
      <c r="L37" s="1649"/>
      <c r="M37" s="1645">
        <v>351</v>
      </c>
      <c r="N37" s="1648"/>
      <c r="O37" s="1649"/>
      <c r="P37" s="1649"/>
      <c r="Q37" s="1645">
        <v>514.80000000000007</v>
      </c>
    </row>
    <row r="38" spans="1:33" s="129" customFormat="1" ht="15" x14ac:dyDescent="0.25">
      <c r="A38" s="128">
        <v>24</v>
      </c>
      <c r="B38" s="1147"/>
      <c r="C38" s="1640"/>
      <c r="D38" s="1640"/>
      <c r="E38" s="1645">
        <v>1515.6</v>
      </c>
      <c r="F38" s="1648"/>
      <c r="G38" s="1649"/>
      <c r="H38" s="1649"/>
      <c r="I38" s="1645">
        <v>2359.8000000000002</v>
      </c>
      <c r="J38" s="1648"/>
      <c r="K38" s="1649"/>
      <c r="L38" s="1649"/>
      <c r="M38" s="1645">
        <v>338.4</v>
      </c>
      <c r="N38" s="1648"/>
      <c r="O38" s="1649"/>
      <c r="P38" s="1649"/>
      <c r="Q38" s="1645">
        <v>523.80000000000007</v>
      </c>
    </row>
    <row r="39" spans="1:33" s="129" customFormat="1" ht="15" x14ac:dyDescent="0.2">
      <c r="A39" s="128" t="s">
        <v>19</v>
      </c>
      <c r="B39" s="1229"/>
      <c r="C39" s="1641"/>
      <c r="D39" s="1641"/>
      <c r="E39" s="1705">
        <f>SUM(E15:E38)</f>
        <v>39025.800000000003</v>
      </c>
      <c r="F39" s="1706"/>
      <c r="G39" s="1706"/>
      <c r="H39" s="1706"/>
      <c r="I39" s="1705">
        <f>SUM(I15:I38)</f>
        <v>69991.199999999997</v>
      </c>
      <c r="J39" s="1706"/>
      <c r="K39" s="1706"/>
      <c r="L39" s="1706"/>
      <c r="M39" s="1705">
        <f>SUM(M15:M38)</f>
        <v>8805.5999999999985</v>
      </c>
      <c r="N39" s="1706"/>
      <c r="O39" s="1706"/>
      <c r="P39" s="1706"/>
      <c r="Q39" s="1705">
        <f>SUM(Q15:Q38)</f>
        <v>14846.399999999998</v>
      </c>
    </row>
    <row r="40" spans="1:33" s="118" customFormat="1" ht="12.75" customHeight="1" x14ac:dyDescent="0.2">
      <c r="A40" s="118" t="s">
        <v>20</v>
      </c>
      <c r="R40" s="1031"/>
      <c r="S40" s="1031"/>
      <c r="T40" s="1031"/>
      <c r="U40" s="1031"/>
      <c r="V40" s="1031"/>
      <c r="W40" s="1031"/>
      <c r="X40" s="1031"/>
      <c r="Y40" s="1031"/>
      <c r="Z40" s="1031"/>
      <c r="AA40" s="1031"/>
      <c r="AB40" s="1031"/>
      <c r="AC40" s="1031"/>
      <c r="AD40" s="1031"/>
      <c r="AE40" s="1031"/>
      <c r="AF40" s="1031"/>
      <c r="AG40" s="1031"/>
    </row>
    <row r="41" spans="1:33" s="118" customFormat="1" ht="12.75" customHeight="1" x14ac:dyDescent="0.2">
      <c r="A41" s="118" t="s">
        <v>21</v>
      </c>
      <c r="R41" s="1031"/>
      <c r="S41" s="1031"/>
      <c r="T41" s="1031"/>
      <c r="U41" s="1031"/>
      <c r="V41" s="1031"/>
      <c r="W41" s="1031"/>
      <c r="X41" s="1031"/>
      <c r="Y41" s="1031"/>
      <c r="Z41" s="1031"/>
      <c r="AA41" s="1031"/>
      <c r="AB41" s="1031"/>
      <c r="AC41" s="1031"/>
      <c r="AD41" s="1031"/>
      <c r="AE41" s="1031"/>
      <c r="AF41" s="1031"/>
      <c r="AG41" s="1031"/>
    </row>
    <row r="42" spans="1:33" x14ac:dyDescent="0.2">
      <c r="A42" s="118" t="s">
        <v>22</v>
      </c>
      <c r="R42" s="1032"/>
      <c r="S42" s="1032"/>
      <c r="T42" s="1032"/>
      <c r="U42" s="1032"/>
      <c r="V42" s="1032"/>
      <c r="W42" s="1032"/>
      <c r="X42" s="1032"/>
      <c r="Y42" s="1032"/>
      <c r="Z42" s="1032"/>
      <c r="AA42" s="1032"/>
      <c r="AB42" s="1032"/>
      <c r="AC42" s="1032"/>
      <c r="AD42" s="1032"/>
      <c r="AE42" s="1032"/>
      <c r="AF42" s="1032"/>
      <c r="AG42" s="1032"/>
    </row>
    <row r="43" spans="1:33" x14ac:dyDescent="0.2">
      <c r="A43" s="118" t="s">
        <v>23</v>
      </c>
      <c r="K43" s="118" t="s">
        <v>529</v>
      </c>
      <c r="L43" s="118"/>
      <c r="M43" s="118"/>
      <c r="N43" s="118"/>
      <c r="O43" s="118"/>
      <c r="P43" s="118"/>
      <c r="Q43" s="118"/>
      <c r="R43" s="1032"/>
      <c r="S43" s="1032"/>
      <c r="T43" s="1032"/>
      <c r="U43" s="1032"/>
      <c r="V43" s="1032"/>
      <c r="W43" s="1032"/>
      <c r="X43" s="1032"/>
      <c r="Y43" s="1032"/>
      <c r="Z43" s="1032"/>
      <c r="AA43" s="1032"/>
      <c r="AB43" s="1032"/>
      <c r="AC43" s="1032"/>
      <c r="AD43" s="1032"/>
      <c r="AE43" s="1032"/>
      <c r="AF43" s="1032"/>
      <c r="AG43" s="1032"/>
    </row>
    <row r="44" spans="1:33" x14ac:dyDescent="0.2">
      <c r="R44" s="1032"/>
      <c r="S44" s="1032"/>
      <c r="T44" s="1032"/>
      <c r="U44" s="1032"/>
      <c r="V44" s="1032"/>
      <c r="W44" s="1032"/>
      <c r="X44" s="1032"/>
      <c r="Y44" s="1032"/>
      <c r="Z44" s="1032"/>
      <c r="AA44" s="1032"/>
      <c r="AB44" s="1032"/>
      <c r="AC44" s="1032"/>
      <c r="AD44" s="1032"/>
      <c r="AE44" s="1032"/>
      <c r="AF44" s="1032"/>
      <c r="AG44" s="103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theme="3"/>
  </sheetPr>
  <dimension ref="A1:S43"/>
  <sheetViews>
    <sheetView zoomScale="70" zoomScaleNormal="70" workbookViewId="0">
      <selection activeCell="R5" sqref="R5"/>
    </sheetView>
  </sheetViews>
  <sheetFormatPr defaultRowHeight="12.75" x14ac:dyDescent="0.2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 x14ac:dyDescent="0.25">
      <c r="B1" s="2216" t="s">
        <v>505</v>
      </c>
      <c r="C1" s="2055"/>
      <c r="D1" s="2055"/>
      <c r="E1" s="2055"/>
      <c r="F1" s="2055"/>
      <c r="G1" s="801" t="s">
        <v>180</v>
      </c>
      <c r="I1" s="2215" t="s">
        <v>389</v>
      </c>
      <c r="J1" s="2215"/>
      <c r="K1" s="2215"/>
      <c r="L1" s="2215"/>
      <c r="M1" s="2215"/>
      <c r="N1" s="2215"/>
      <c r="O1" s="2215"/>
      <c r="P1" s="2215"/>
      <c r="Q1" s="2215"/>
      <c r="R1" s="1309"/>
      <c r="S1" s="1309"/>
    </row>
    <row r="2" spans="1:19" s="131" customFormat="1" ht="10.5" customHeight="1" x14ac:dyDescent="0.2">
      <c r="B2" s="2217" t="s">
        <v>1</v>
      </c>
      <c r="C2" s="2041"/>
      <c r="D2" s="2041"/>
      <c r="E2" s="2041"/>
      <c r="F2" s="2041"/>
      <c r="N2" s="2217" t="s">
        <v>2</v>
      </c>
      <c r="O2" s="2225"/>
      <c r="P2" s="2225"/>
      <c r="Q2" s="2225"/>
    </row>
    <row r="3" spans="1:19" s="131" customFormat="1" ht="13.5" customHeight="1" x14ac:dyDescent="0.2">
      <c r="N3" s="131" t="s">
        <v>3</v>
      </c>
    </row>
    <row r="4" spans="1:19" s="131" customFormat="1" ht="15" customHeight="1" x14ac:dyDescent="0.25">
      <c r="B4" s="2224" t="s">
        <v>4</v>
      </c>
      <c r="C4" s="2055"/>
      <c r="D4" s="133"/>
      <c r="E4" s="1053"/>
      <c r="F4" s="1053"/>
      <c r="G4" s="1053"/>
      <c r="H4" s="1053"/>
      <c r="I4" s="843" t="s">
        <v>5</v>
      </c>
      <c r="J4" s="132"/>
      <c r="K4" s="132"/>
      <c r="L4" s="132"/>
      <c r="O4" s="134" t="s">
        <v>43</v>
      </c>
    </row>
    <row r="5" spans="1:19" s="131" customFormat="1" ht="9.75" customHeight="1" x14ac:dyDescent="0.2">
      <c r="B5" s="2228" t="s">
        <v>7</v>
      </c>
      <c r="C5" s="2053"/>
      <c r="D5" s="132"/>
      <c r="E5" s="132"/>
    </row>
    <row r="6" spans="1:19" s="131" customFormat="1" ht="12" customHeight="1" x14ac:dyDescent="0.25">
      <c r="A6" s="222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</row>
    <row r="7" spans="1:19" s="131" customFormat="1" ht="15.75" x14ac:dyDescent="0.25">
      <c r="A7" s="222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</row>
    <row r="8" spans="1:19" s="131" customFormat="1" ht="9" customHeight="1" x14ac:dyDescent="0.2">
      <c r="A8" s="1322" t="s">
        <v>404</v>
      </c>
      <c r="B8" s="1322" t="s">
        <v>405</v>
      </c>
    </row>
    <row r="9" spans="1:19" s="131" customFormat="1" x14ac:dyDescent="0.2">
      <c r="A9" s="2218" t="s">
        <v>9</v>
      </c>
      <c r="B9" s="2221" t="s">
        <v>10</v>
      </c>
      <c r="C9" s="2222"/>
      <c r="D9" s="2222"/>
      <c r="E9" s="2222"/>
      <c r="F9" s="2222"/>
      <c r="G9" s="2222"/>
      <c r="H9" s="2222"/>
      <c r="I9" s="2223"/>
      <c r="J9" s="2221" t="s">
        <v>11</v>
      </c>
      <c r="K9" s="2222"/>
      <c r="L9" s="2222"/>
      <c r="M9" s="2222"/>
      <c r="N9" s="2222"/>
      <c r="O9" s="2222"/>
      <c r="P9" s="2222"/>
      <c r="Q9" s="2223"/>
    </row>
    <row r="10" spans="1:19" s="131" customFormat="1" x14ac:dyDescent="0.2">
      <c r="A10" s="2219"/>
      <c r="B10" s="2212" t="s">
        <v>44</v>
      </c>
      <c r="C10" s="2213"/>
      <c r="D10" s="2213"/>
      <c r="E10" s="2214"/>
      <c r="F10" s="2212" t="s">
        <v>45</v>
      </c>
      <c r="G10" s="2048"/>
      <c r="H10" s="2048"/>
      <c r="I10" s="2049"/>
      <c r="J10" s="2212" t="s">
        <v>44</v>
      </c>
      <c r="K10" s="2213"/>
      <c r="L10" s="2213"/>
      <c r="M10" s="2214"/>
      <c r="N10" s="2212" t="s">
        <v>45</v>
      </c>
      <c r="O10" s="2213"/>
      <c r="P10" s="2213"/>
      <c r="Q10" s="2214"/>
    </row>
    <row r="11" spans="1:19" s="131" customFormat="1" x14ac:dyDescent="0.2">
      <c r="A11" s="2219"/>
      <c r="B11" s="2212" t="s">
        <v>14</v>
      </c>
      <c r="C11" s="2213"/>
      <c r="E11" s="136">
        <v>3600</v>
      </c>
      <c r="F11" s="2212" t="s">
        <v>14</v>
      </c>
      <c r="G11" s="2213"/>
      <c r="H11" s="135"/>
      <c r="I11" s="136">
        <v>3600</v>
      </c>
      <c r="J11" s="2212" t="s">
        <v>14</v>
      </c>
      <c r="K11" s="2213"/>
      <c r="L11" s="135"/>
      <c r="M11" s="136">
        <f>E11</f>
        <v>3600</v>
      </c>
      <c r="N11" s="2212" t="s">
        <v>14</v>
      </c>
      <c r="O11" s="2213"/>
      <c r="P11" s="135"/>
      <c r="Q11" s="136">
        <f>I11</f>
        <v>3600</v>
      </c>
    </row>
    <row r="12" spans="1:19" s="138" customFormat="1" ht="35.25" customHeight="1" x14ac:dyDescent="0.2">
      <c r="A12" s="2220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 x14ac:dyDescent="0.2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 x14ac:dyDescent="0.2">
      <c r="A14" s="141">
        <v>0</v>
      </c>
      <c r="B14" s="1149"/>
      <c r="C14" s="1642"/>
      <c r="D14" s="1642"/>
      <c r="E14" s="1642"/>
      <c r="F14" s="1642"/>
      <c r="G14" s="1642"/>
      <c r="H14" s="1642"/>
      <c r="I14" s="1642"/>
      <c r="J14" s="1643"/>
      <c r="K14" s="1642"/>
      <c r="L14" s="1642"/>
      <c r="M14" s="1642"/>
      <c r="N14" s="1642"/>
      <c r="O14" s="1642"/>
      <c r="P14" s="1642"/>
      <c r="Q14" s="1642"/>
    </row>
    <row r="15" spans="1:19" s="1536" customFormat="1" ht="15" x14ac:dyDescent="0.25">
      <c r="A15" s="1535">
        <v>1</v>
      </c>
      <c r="B15" s="1380"/>
      <c r="C15" s="1642"/>
      <c r="D15" s="1642"/>
      <c r="E15" s="1645">
        <v>0</v>
      </c>
      <c r="F15" s="1646"/>
      <c r="G15" s="1646"/>
      <c r="H15" s="1646"/>
      <c r="I15" s="1645">
        <v>0</v>
      </c>
      <c r="J15" s="1647"/>
      <c r="K15" s="1646"/>
      <c r="L15" s="1646"/>
      <c r="M15" s="1645">
        <v>0</v>
      </c>
      <c r="N15" s="1646"/>
      <c r="O15" s="1646"/>
      <c r="P15" s="1646"/>
      <c r="Q15" s="1645">
        <v>0</v>
      </c>
    </row>
    <row r="16" spans="1:19" s="138" customFormat="1" ht="15" x14ac:dyDescent="0.25">
      <c r="A16" s="141">
        <v>2</v>
      </c>
      <c r="B16" s="1149"/>
      <c r="C16" s="1642"/>
      <c r="D16" s="1642"/>
      <c r="E16" s="1645">
        <v>0</v>
      </c>
      <c r="F16" s="1646"/>
      <c r="G16" s="1646"/>
      <c r="H16" s="1646"/>
      <c r="I16" s="1645">
        <v>0</v>
      </c>
      <c r="J16" s="1647"/>
      <c r="K16" s="1646"/>
      <c r="L16" s="1646"/>
      <c r="M16" s="1645">
        <v>0</v>
      </c>
      <c r="N16" s="1646"/>
      <c r="O16" s="1646"/>
      <c r="P16" s="1646"/>
      <c r="Q16" s="1645">
        <v>0</v>
      </c>
    </row>
    <row r="17" spans="1:17" s="138" customFormat="1" ht="15" x14ac:dyDescent="0.25">
      <c r="A17" s="141">
        <v>3</v>
      </c>
      <c r="B17" s="1149"/>
      <c r="C17" s="1642"/>
      <c r="D17" s="1642"/>
      <c r="E17" s="1645">
        <v>0</v>
      </c>
      <c r="F17" s="1646"/>
      <c r="G17" s="1646"/>
      <c r="H17" s="1646"/>
      <c r="I17" s="1645">
        <v>0</v>
      </c>
      <c r="J17" s="1647"/>
      <c r="K17" s="1646"/>
      <c r="L17" s="1646"/>
      <c r="M17" s="1645">
        <v>0</v>
      </c>
      <c r="N17" s="1646"/>
      <c r="O17" s="1646"/>
      <c r="P17" s="1646"/>
      <c r="Q17" s="1645">
        <v>0</v>
      </c>
    </row>
    <row r="18" spans="1:17" s="138" customFormat="1" ht="15" x14ac:dyDescent="0.25">
      <c r="A18" s="141">
        <v>4</v>
      </c>
      <c r="B18" s="1149"/>
      <c r="C18" s="1642"/>
      <c r="D18" s="1642"/>
      <c r="E18" s="1645">
        <v>0</v>
      </c>
      <c r="F18" s="1646"/>
      <c r="G18" s="1646"/>
      <c r="H18" s="1646"/>
      <c r="I18" s="1645">
        <v>0</v>
      </c>
      <c r="J18" s="1647"/>
      <c r="K18" s="1646"/>
      <c r="L18" s="1646"/>
      <c r="M18" s="1645">
        <v>0</v>
      </c>
      <c r="N18" s="1646"/>
      <c r="O18" s="1646"/>
      <c r="P18" s="1646"/>
      <c r="Q18" s="1645">
        <v>0</v>
      </c>
    </row>
    <row r="19" spans="1:17" s="138" customFormat="1" ht="15" x14ac:dyDescent="0.25">
      <c r="A19" s="141">
        <v>5</v>
      </c>
      <c r="B19" s="1149"/>
      <c r="C19" s="1642"/>
      <c r="D19" s="1642"/>
      <c r="E19" s="1645">
        <v>0</v>
      </c>
      <c r="F19" s="1646"/>
      <c r="G19" s="1646"/>
      <c r="H19" s="1646"/>
      <c r="I19" s="1645">
        <v>0</v>
      </c>
      <c r="J19" s="1647"/>
      <c r="K19" s="1646"/>
      <c r="L19" s="1646"/>
      <c r="M19" s="1645">
        <v>0</v>
      </c>
      <c r="N19" s="1646"/>
      <c r="O19" s="1646"/>
      <c r="P19" s="1646"/>
      <c r="Q19" s="1645">
        <v>0</v>
      </c>
    </row>
    <row r="20" spans="1:17" s="138" customFormat="1" ht="15" x14ac:dyDescent="0.25">
      <c r="A20" s="141">
        <v>6</v>
      </c>
      <c r="B20" s="1149"/>
      <c r="C20" s="1642"/>
      <c r="D20" s="1642"/>
      <c r="E20" s="1645">
        <v>0</v>
      </c>
      <c r="F20" s="1646"/>
      <c r="G20" s="1646"/>
      <c r="H20" s="1646"/>
      <c r="I20" s="1645">
        <v>0</v>
      </c>
      <c r="J20" s="1647"/>
      <c r="K20" s="1646"/>
      <c r="L20" s="1646"/>
      <c r="M20" s="1645">
        <v>0</v>
      </c>
      <c r="N20" s="1646"/>
      <c r="O20" s="1646"/>
      <c r="P20" s="1646"/>
      <c r="Q20" s="1645">
        <v>0</v>
      </c>
    </row>
    <row r="21" spans="1:17" s="138" customFormat="1" ht="15" x14ac:dyDescent="0.25">
      <c r="A21" s="141">
        <v>7</v>
      </c>
      <c r="B21" s="1149"/>
      <c r="C21" s="1642"/>
      <c r="D21" s="1642"/>
      <c r="E21" s="1645">
        <v>0</v>
      </c>
      <c r="F21" s="1646"/>
      <c r="G21" s="1646"/>
      <c r="H21" s="1646"/>
      <c r="I21" s="1645">
        <v>0</v>
      </c>
      <c r="J21" s="1647"/>
      <c r="K21" s="1646"/>
      <c r="L21" s="1646"/>
      <c r="M21" s="1645">
        <v>0</v>
      </c>
      <c r="N21" s="1646"/>
      <c r="O21" s="1646"/>
      <c r="P21" s="1646"/>
      <c r="Q21" s="1645">
        <v>0</v>
      </c>
    </row>
    <row r="22" spans="1:17" s="138" customFormat="1" ht="15" x14ac:dyDescent="0.25">
      <c r="A22" s="141">
        <v>8</v>
      </c>
      <c r="B22" s="1149"/>
      <c r="C22" s="1642"/>
      <c r="D22" s="1642"/>
      <c r="E22" s="1645">
        <v>0</v>
      </c>
      <c r="F22" s="1646"/>
      <c r="G22" s="1646"/>
      <c r="H22" s="1646"/>
      <c r="I22" s="1645">
        <v>0</v>
      </c>
      <c r="J22" s="1647"/>
      <c r="K22" s="1646"/>
      <c r="L22" s="1646"/>
      <c r="M22" s="1645">
        <v>0</v>
      </c>
      <c r="N22" s="1646"/>
      <c r="O22" s="1646"/>
      <c r="P22" s="1646"/>
      <c r="Q22" s="1645">
        <v>0</v>
      </c>
    </row>
    <row r="23" spans="1:17" s="138" customFormat="1" ht="15" x14ac:dyDescent="0.25">
      <c r="A23" s="141">
        <v>9</v>
      </c>
      <c r="B23" s="1149"/>
      <c r="C23" s="1642"/>
      <c r="D23" s="1642"/>
      <c r="E23" s="1645">
        <v>0</v>
      </c>
      <c r="F23" s="1646"/>
      <c r="G23" s="1646"/>
      <c r="H23" s="1646"/>
      <c r="I23" s="1645">
        <v>0</v>
      </c>
      <c r="J23" s="1647"/>
      <c r="K23" s="1646"/>
      <c r="L23" s="1646"/>
      <c r="M23" s="1645">
        <v>0</v>
      </c>
      <c r="N23" s="1646"/>
      <c r="O23" s="1646"/>
      <c r="P23" s="1646"/>
      <c r="Q23" s="1645">
        <v>0</v>
      </c>
    </row>
    <row r="24" spans="1:17" s="138" customFormat="1" ht="15" x14ac:dyDescent="0.25">
      <c r="A24" s="141">
        <v>10</v>
      </c>
      <c r="B24" s="1149"/>
      <c r="C24" s="1642"/>
      <c r="D24" s="1642"/>
      <c r="E24" s="1645">
        <v>0</v>
      </c>
      <c r="F24" s="1646"/>
      <c r="G24" s="1646"/>
      <c r="H24" s="1646"/>
      <c r="I24" s="1645">
        <v>0</v>
      </c>
      <c r="J24" s="1647"/>
      <c r="K24" s="1646"/>
      <c r="L24" s="1646"/>
      <c r="M24" s="1645">
        <v>0</v>
      </c>
      <c r="N24" s="1646"/>
      <c r="O24" s="1646"/>
      <c r="P24" s="1646"/>
      <c r="Q24" s="1645">
        <v>0</v>
      </c>
    </row>
    <row r="25" spans="1:17" s="138" customFormat="1" ht="15" x14ac:dyDescent="0.25">
      <c r="A25" s="141">
        <v>11</v>
      </c>
      <c r="B25" s="1149"/>
      <c r="C25" s="1642"/>
      <c r="D25" s="1642"/>
      <c r="E25" s="1645">
        <v>0</v>
      </c>
      <c r="F25" s="1646"/>
      <c r="G25" s="1646"/>
      <c r="H25" s="1646"/>
      <c r="I25" s="1645">
        <v>0</v>
      </c>
      <c r="J25" s="1647"/>
      <c r="K25" s="1646"/>
      <c r="L25" s="1646"/>
      <c r="M25" s="1645">
        <v>0</v>
      </c>
      <c r="N25" s="1646"/>
      <c r="O25" s="1646"/>
      <c r="P25" s="1646"/>
      <c r="Q25" s="1645">
        <v>0</v>
      </c>
    </row>
    <row r="26" spans="1:17" s="138" customFormat="1" ht="15" x14ac:dyDescent="0.25">
      <c r="A26" s="141">
        <v>12</v>
      </c>
      <c r="B26" s="1149"/>
      <c r="C26" s="1642"/>
      <c r="D26" s="1642"/>
      <c r="E26" s="1645">
        <v>0</v>
      </c>
      <c r="F26" s="1646"/>
      <c r="G26" s="1646"/>
      <c r="H26" s="1646"/>
      <c r="I26" s="1645">
        <v>0</v>
      </c>
      <c r="J26" s="1647"/>
      <c r="K26" s="1646"/>
      <c r="L26" s="1646"/>
      <c r="M26" s="1645">
        <v>0</v>
      </c>
      <c r="N26" s="1646"/>
      <c r="O26" s="1646"/>
      <c r="P26" s="1646"/>
      <c r="Q26" s="1645">
        <v>0</v>
      </c>
    </row>
    <row r="27" spans="1:17" s="138" customFormat="1" ht="15" x14ac:dyDescent="0.25">
      <c r="A27" s="141">
        <v>13</v>
      </c>
      <c r="B27" s="1149"/>
      <c r="C27" s="1642"/>
      <c r="D27" s="1642"/>
      <c r="E27" s="1645">
        <v>0</v>
      </c>
      <c r="F27" s="1646"/>
      <c r="G27" s="1646"/>
      <c r="H27" s="1646"/>
      <c r="I27" s="1645">
        <v>0</v>
      </c>
      <c r="J27" s="1647"/>
      <c r="K27" s="1646"/>
      <c r="L27" s="1646"/>
      <c r="M27" s="1645">
        <v>0</v>
      </c>
      <c r="N27" s="1646"/>
      <c r="O27" s="1646"/>
      <c r="P27" s="1646"/>
      <c r="Q27" s="1645">
        <v>0</v>
      </c>
    </row>
    <row r="28" spans="1:17" s="138" customFormat="1" ht="15" x14ac:dyDescent="0.25">
      <c r="A28" s="141">
        <v>14</v>
      </c>
      <c r="B28" s="1149"/>
      <c r="C28" s="1642"/>
      <c r="D28" s="1642"/>
      <c r="E28" s="1645">
        <v>0</v>
      </c>
      <c r="F28" s="1646"/>
      <c r="G28" s="1646"/>
      <c r="H28" s="1646"/>
      <c r="I28" s="1645">
        <v>0</v>
      </c>
      <c r="J28" s="1647"/>
      <c r="K28" s="1646"/>
      <c r="L28" s="1646"/>
      <c r="M28" s="1645">
        <v>0</v>
      </c>
      <c r="N28" s="1646"/>
      <c r="O28" s="1646"/>
      <c r="P28" s="1646"/>
      <c r="Q28" s="1645">
        <v>0</v>
      </c>
    </row>
    <row r="29" spans="1:17" s="138" customFormat="1" ht="15" x14ac:dyDescent="0.25">
      <c r="A29" s="141">
        <v>15</v>
      </c>
      <c r="B29" s="1149"/>
      <c r="C29" s="1642"/>
      <c r="D29" s="1642"/>
      <c r="E29" s="1645">
        <v>0</v>
      </c>
      <c r="F29" s="1646"/>
      <c r="G29" s="1646"/>
      <c r="H29" s="1646"/>
      <c r="I29" s="1645">
        <v>0</v>
      </c>
      <c r="J29" s="1647"/>
      <c r="K29" s="1646"/>
      <c r="L29" s="1646"/>
      <c r="M29" s="1645">
        <v>0</v>
      </c>
      <c r="N29" s="1646"/>
      <c r="O29" s="1646"/>
      <c r="P29" s="1646"/>
      <c r="Q29" s="1645">
        <v>0</v>
      </c>
    </row>
    <row r="30" spans="1:17" s="138" customFormat="1" ht="15" x14ac:dyDescent="0.25">
      <c r="A30" s="141">
        <v>16</v>
      </c>
      <c r="B30" s="1149"/>
      <c r="C30" s="1642"/>
      <c r="D30" s="1642"/>
      <c r="E30" s="1645">
        <v>0</v>
      </c>
      <c r="F30" s="1646"/>
      <c r="G30" s="1646"/>
      <c r="H30" s="1646"/>
      <c r="I30" s="1645">
        <v>0</v>
      </c>
      <c r="J30" s="1647"/>
      <c r="K30" s="1646"/>
      <c r="L30" s="1646"/>
      <c r="M30" s="1645">
        <v>0</v>
      </c>
      <c r="N30" s="1646"/>
      <c r="O30" s="1646"/>
      <c r="P30" s="1646"/>
      <c r="Q30" s="1645">
        <v>0</v>
      </c>
    </row>
    <row r="31" spans="1:17" s="142" customFormat="1" ht="15" x14ac:dyDescent="0.25">
      <c r="A31" s="141">
        <v>17</v>
      </c>
      <c r="B31" s="1149"/>
      <c r="C31" s="1642"/>
      <c r="D31" s="1642"/>
      <c r="E31" s="1645">
        <v>0</v>
      </c>
      <c r="F31" s="1646"/>
      <c r="G31" s="1646"/>
      <c r="H31" s="1646"/>
      <c r="I31" s="1645">
        <v>0</v>
      </c>
      <c r="J31" s="1647"/>
      <c r="K31" s="1646"/>
      <c r="L31" s="1646"/>
      <c r="M31" s="1645">
        <v>0</v>
      </c>
      <c r="N31" s="1646"/>
      <c r="O31" s="1646"/>
      <c r="P31" s="1646"/>
      <c r="Q31" s="1645">
        <v>0</v>
      </c>
    </row>
    <row r="32" spans="1:17" s="142" customFormat="1" ht="15" x14ac:dyDescent="0.25">
      <c r="A32" s="141">
        <v>18</v>
      </c>
      <c r="B32" s="1149"/>
      <c r="C32" s="1642"/>
      <c r="D32" s="1642"/>
      <c r="E32" s="1645">
        <v>0</v>
      </c>
      <c r="F32" s="1646"/>
      <c r="G32" s="1646"/>
      <c r="H32" s="1646"/>
      <c r="I32" s="1645">
        <v>0</v>
      </c>
      <c r="J32" s="1647"/>
      <c r="K32" s="1646"/>
      <c r="L32" s="1646"/>
      <c r="M32" s="1645">
        <v>0</v>
      </c>
      <c r="N32" s="1646"/>
      <c r="O32" s="1646"/>
      <c r="P32" s="1646"/>
      <c r="Q32" s="1645">
        <v>0</v>
      </c>
    </row>
    <row r="33" spans="1:17" s="142" customFormat="1" ht="15" x14ac:dyDescent="0.25">
      <c r="A33" s="141">
        <v>19</v>
      </c>
      <c r="B33" s="1149"/>
      <c r="C33" s="1642"/>
      <c r="D33" s="1642"/>
      <c r="E33" s="1645">
        <v>0</v>
      </c>
      <c r="F33" s="1646"/>
      <c r="G33" s="1646"/>
      <c r="H33" s="1646"/>
      <c r="I33" s="1645">
        <v>0</v>
      </c>
      <c r="J33" s="1647"/>
      <c r="K33" s="1646"/>
      <c r="L33" s="1646"/>
      <c r="M33" s="1645">
        <v>0</v>
      </c>
      <c r="N33" s="1646"/>
      <c r="O33" s="1646"/>
      <c r="P33" s="1646"/>
      <c r="Q33" s="1645">
        <v>0</v>
      </c>
    </row>
    <row r="34" spans="1:17" s="142" customFormat="1" ht="15" x14ac:dyDescent="0.25">
      <c r="A34" s="141">
        <v>20</v>
      </c>
      <c r="B34" s="1149"/>
      <c r="C34" s="1642"/>
      <c r="D34" s="1642"/>
      <c r="E34" s="1645">
        <v>0</v>
      </c>
      <c r="F34" s="1646"/>
      <c r="G34" s="1646"/>
      <c r="H34" s="1646"/>
      <c r="I34" s="1645">
        <v>0</v>
      </c>
      <c r="J34" s="1647"/>
      <c r="K34" s="1646"/>
      <c r="L34" s="1646"/>
      <c r="M34" s="1645">
        <v>0</v>
      </c>
      <c r="N34" s="1646"/>
      <c r="O34" s="1646"/>
      <c r="P34" s="1646"/>
      <c r="Q34" s="1645">
        <v>0</v>
      </c>
    </row>
    <row r="35" spans="1:17" s="142" customFormat="1" ht="15" x14ac:dyDescent="0.25">
      <c r="A35" s="141">
        <v>21</v>
      </c>
      <c r="B35" s="1149"/>
      <c r="C35" s="1642"/>
      <c r="D35" s="1642"/>
      <c r="E35" s="1645">
        <v>0</v>
      </c>
      <c r="F35" s="1646"/>
      <c r="G35" s="1646"/>
      <c r="H35" s="1646"/>
      <c r="I35" s="1645">
        <v>0</v>
      </c>
      <c r="J35" s="1647"/>
      <c r="K35" s="1646"/>
      <c r="L35" s="1646"/>
      <c r="M35" s="1645">
        <v>0</v>
      </c>
      <c r="N35" s="1646"/>
      <c r="O35" s="1646"/>
      <c r="P35" s="1646"/>
      <c r="Q35" s="1645">
        <v>0</v>
      </c>
    </row>
    <row r="36" spans="1:17" s="142" customFormat="1" ht="15" x14ac:dyDescent="0.25">
      <c r="A36" s="141">
        <v>22</v>
      </c>
      <c r="B36" s="1149"/>
      <c r="C36" s="1642"/>
      <c r="D36" s="1642"/>
      <c r="E36" s="1645">
        <v>0</v>
      </c>
      <c r="F36" s="1646"/>
      <c r="G36" s="1646"/>
      <c r="H36" s="1646"/>
      <c r="I36" s="1645">
        <v>0</v>
      </c>
      <c r="J36" s="1647"/>
      <c r="K36" s="1646"/>
      <c r="L36" s="1646"/>
      <c r="M36" s="1645">
        <v>0</v>
      </c>
      <c r="N36" s="1646"/>
      <c r="O36" s="1646"/>
      <c r="P36" s="1646"/>
      <c r="Q36" s="1645">
        <v>0</v>
      </c>
    </row>
    <row r="37" spans="1:17" s="142" customFormat="1" ht="15" x14ac:dyDescent="0.25">
      <c r="A37" s="141">
        <v>23</v>
      </c>
      <c r="B37" s="1149"/>
      <c r="C37" s="1642"/>
      <c r="D37" s="1642"/>
      <c r="E37" s="1645">
        <v>0</v>
      </c>
      <c r="F37" s="1646"/>
      <c r="G37" s="1646"/>
      <c r="H37" s="1646"/>
      <c r="I37" s="1645">
        <v>0</v>
      </c>
      <c r="J37" s="1647"/>
      <c r="K37" s="1646"/>
      <c r="L37" s="1646"/>
      <c r="M37" s="1645">
        <v>0</v>
      </c>
      <c r="N37" s="1646"/>
      <c r="O37" s="1646"/>
      <c r="P37" s="1646"/>
      <c r="Q37" s="1645">
        <v>0</v>
      </c>
    </row>
    <row r="38" spans="1:17" s="142" customFormat="1" ht="15" x14ac:dyDescent="0.25">
      <c r="A38" s="141">
        <v>24</v>
      </c>
      <c r="B38" s="1149"/>
      <c r="C38" s="1642"/>
      <c r="D38" s="1642"/>
      <c r="E38" s="1645">
        <v>0</v>
      </c>
      <c r="F38" s="1646"/>
      <c r="G38" s="1646"/>
      <c r="H38" s="1646"/>
      <c r="I38" s="1645">
        <v>0</v>
      </c>
      <c r="J38" s="1647"/>
      <c r="K38" s="1646"/>
      <c r="L38" s="1646"/>
      <c r="M38" s="1645">
        <v>0</v>
      </c>
      <c r="N38" s="1646"/>
      <c r="O38" s="1646"/>
      <c r="P38" s="1646"/>
      <c r="Q38" s="1645">
        <v>0</v>
      </c>
    </row>
    <row r="39" spans="1:17" s="142" customFormat="1" ht="15" x14ac:dyDescent="0.2">
      <c r="A39" s="141" t="s">
        <v>19</v>
      </c>
      <c r="B39" s="1228"/>
      <c r="C39" s="1644"/>
      <c r="D39" s="1644"/>
      <c r="E39" s="1707">
        <f>SUM(E15:E38)</f>
        <v>0</v>
      </c>
      <c r="F39" s="1708"/>
      <c r="G39" s="1708"/>
      <c r="H39" s="1708"/>
      <c r="I39" s="1707">
        <f>SUM(I15:I38)</f>
        <v>0</v>
      </c>
      <c r="J39" s="1708"/>
      <c r="K39" s="1708"/>
      <c r="L39" s="1708"/>
      <c r="M39" s="1707">
        <f>SUM(M15:M38)</f>
        <v>0</v>
      </c>
      <c r="N39" s="1708"/>
      <c r="O39" s="1708"/>
      <c r="P39" s="1708"/>
      <c r="Q39" s="1707">
        <f>SUM(Q15:Q38)</f>
        <v>0</v>
      </c>
    </row>
    <row r="40" spans="1:17" s="131" customFormat="1" ht="12.75" customHeight="1" x14ac:dyDescent="0.2">
      <c r="A40" s="131" t="s">
        <v>20</v>
      </c>
    </row>
    <row r="41" spans="1:17" s="131" customFormat="1" ht="12.75" customHeight="1" x14ac:dyDescent="0.2">
      <c r="A41" s="131" t="s">
        <v>21</v>
      </c>
    </row>
    <row r="42" spans="1:17" x14ac:dyDescent="0.2">
      <c r="A42" s="131" t="s">
        <v>22</v>
      </c>
    </row>
    <row r="43" spans="1:17" x14ac:dyDescent="0.2">
      <c r="A43" s="131" t="s">
        <v>23</v>
      </c>
      <c r="K43" s="131" t="s">
        <v>360</v>
      </c>
      <c r="L43" s="131"/>
      <c r="M43" s="131"/>
      <c r="N43" s="131"/>
      <c r="O43" s="131"/>
      <c r="P43" s="131"/>
      <c r="Q43" s="131" t="s">
        <v>528</v>
      </c>
    </row>
  </sheetData>
  <mergeCells count="19"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  <mergeCell ref="B10:E10"/>
    <mergeCell ref="F10:I10"/>
    <mergeCell ref="J10:M10"/>
    <mergeCell ref="I1:Q1"/>
    <mergeCell ref="B1:F1"/>
    <mergeCell ref="B2:F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3"/>
  </sheetPr>
  <dimension ref="A1:AG44"/>
  <sheetViews>
    <sheetView zoomScale="70" zoomScaleNormal="70" workbookViewId="0">
      <selection activeCell="Q15" sqref="Q15:Q38"/>
    </sheetView>
  </sheetViews>
  <sheetFormatPr defaultRowHeight="12.75" x14ac:dyDescent="0.2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11" width="11.28515625" style="156" customWidth="1"/>
    <col min="12" max="12" width="11.28515625" style="156" hidden="1" customWidth="1"/>
    <col min="13" max="15" width="11.28515625" style="156" customWidth="1"/>
    <col min="16" max="16" width="11.28515625" style="156" hidden="1" customWidth="1"/>
    <col min="17" max="17" width="11.28515625" style="156" customWidth="1"/>
    <col min="18" max="16384" width="9.140625" style="156"/>
  </cols>
  <sheetData>
    <row r="1" spans="1:33" s="144" customFormat="1" ht="18.75" customHeight="1" x14ac:dyDescent="0.25">
      <c r="B1" s="2245" t="s">
        <v>505</v>
      </c>
      <c r="C1" s="2055"/>
      <c r="D1" s="2055"/>
      <c r="E1" s="2055"/>
      <c r="F1" s="2055"/>
      <c r="J1" s="801" t="s">
        <v>180</v>
      </c>
      <c r="N1" s="2239" t="s">
        <v>46</v>
      </c>
      <c r="O1" s="2239"/>
      <c r="P1" s="2239"/>
      <c r="Q1" s="2239"/>
      <c r="R1" s="1029"/>
      <c r="S1" s="1029"/>
      <c r="T1" s="1029"/>
      <c r="U1" s="1029"/>
      <c r="V1" s="1029"/>
      <c r="W1" s="1029"/>
      <c r="X1" s="1029"/>
      <c r="Y1" s="1029"/>
      <c r="Z1" s="1029"/>
      <c r="AA1" s="1029"/>
      <c r="AB1" s="1029"/>
      <c r="AC1" s="1029"/>
      <c r="AD1" s="1029"/>
      <c r="AE1" s="1029"/>
      <c r="AF1" s="1029"/>
      <c r="AG1" s="1029"/>
    </row>
    <row r="2" spans="1:33" s="144" customFormat="1" ht="10.5" customHeight="1" x14ac:dyDescent="0.2">
      <c r="B2" s="2240" t="s">
        <v>1</v>
      </c>
      <c r="C2" s="2041"/>
      <c r="D2" s="2041"/>
      <c r="E2" s="2041"/>
      <c r="F2" s="2041"/>
      <c r="N2" s="2240" t="s">
        <v>2</v>
      </c>
      <c r="O2" s="2241"/>
      <c r="P2" s="2241"/>
      <c r="Q2" s="2241"/>
      <c r="R2" s="1029"/>
      <c r="S2" s="1029"/>
      <c r="T2" s="1029"/>
      <c r="U2" s="1029"/>
      <c r="V2" s="1029"/>
      <c r="W2" s="1029"/>
      <c r="X2" s="1029"/>
      <c r="Y2" s="1029"/>
      <c r="Z2" s="1029"/>
      <c r="AA2" s="1029"/>
      <c r="AB2" s="1029"/>
      <c r="AC2" s="1029"/>
      <c r="AD2" s="1029"/>
      <c r="AE2" s="1029"/>
      <c r="AF2" s="1029"/>
      <c r="AG2" s="1029"/>
    </row>
    <row r="3" spans="1:33" s="144" customFormat="1" ht="13.5" customHeight="1" x14ac:dyDescent="0.2">
      <c r="N3" s="144" t="s">
        <v>3</v>
      </c>
      <c r="R3" s="1029"/>
      <c r="S3" s="1029"/>
      <c r="T3" s="1029"/>
      <c r="U3" s="1029"/>
      <c r="V3" s="1029"/>
      <c r="W3" s="1029"/>
      <c r="X3" s="1029"/>
      <c r="Y3" s="1029"/>
      <c r="Z3" s="1029"/>
      <c r="AA3" s="1029"/>
      <c r="AB3" s="1029"/>
      <c r="AC3" s="1029"/>
      <c r="AD3" s="1029"/>
      <c r="AE3" s="1029"/>
      <c r="AF3" s="1029"/>
      <c r="AG3" s="1029"/>
    </row>
    <row r="4" spans="1:33" s="144" customFormat="1" ht="15" customHeight="1" x14ac:dyDescent="0.25">
      <c r="B4" s="2244" t="s">
        <v>4</v>
      </c>
      <c r="C4" s="2055"/>
      <c r="D4" s="146"/>
      <c r="E4" s="1029"/>
      <c r="F4" s="1029"/>
      <c r="G4" s="1029"/>
      <c r="H4" s="1029"/>
      <c r="I4" s="823" t="s">
        <v>5</v>
      </c>
      <c r="J4" s="145"/>
      <c r="K4" s="145"/>
      <c r="L4" s="145"/>
      <c r="O4" s="147" t="s">
        <v>47</v>
      </c>
      <c r="R4" s="1029"/>
      <c r="S4" s="1029"/>
      <c r="T4" s="1029"/>
      <c r="U4" s="1029"/>
      <c r="V4" s="1029"/>
      <c r="W4" s="1029"/>
      <c r="X4" s="1029"/>
      <c r="Y4" s="1029"/>
      <c r="Z4" s="1029"/>
      <c r="AA4" s="1029"/>
      <c r="AB4" s="1029"/>
      <c r="AC4" s="1029"/>
      <c r="AD4" s="1029"/>
      <c r="AE4" s="1029"/>
      <c r="AF4" s="1029"/>
      <c r="AG4" s="1029"/>
    </row>
    <row r="5" spans="1:33" s="144" customFormat="1" ht="9.75" customHeight="1" x14ac:dyDescent="0.2">
      <c r="B5" s="2235" t="s">
        <v>7</v>
      </c>
      <c r="C5" s="2053"/>
      <c r="D5" s="145"/>
      <c r="E5" s="145"/>
      <c r="R5" s="1029"/>
      <c r="S5" s="1029"/>
      <c r="T5" s="1029"/>
      <c r="U5" s="1029"/>
      <c r="V5" s="1029"/>
      <c r="W5" s="1029"/>
      <c r="X5" s="1029"/>
      <c r="Y5" s="1029"/>
      <c r="Z5" s="1029"/>
      <c r="AA5" s="1029"/>
      <c r="AB5" s="1029"/>
      <c r="AC5" s="1029"/>
      <c r="AD5" s="1029"/>
      <c r="AE5" s="1029"/>
      <c r="AF5" s="1029"/>
      <c r="AG5" s="1029"/>
    </row>
    <row r="6" spans="1:33" s="144" customFormat="1" ht="12" customHeight="1" x14ac:dyDescent="0.25">
      <c r="A6" s="2242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29"/>
      <c r="S6" s="1029"/>
      <c r="T6" s="1029"/>
      <c r="U6" s="1029"/>
      <c r="V6" s="1029"/>
      <c r="W6" s="1029"/>
      <c r="X6" s="1029"/>
      <c r="Y6" s="1029"/>
      <c r="Z6" s="1029"/>
      <c r="AA6" s="1029"/>
      <c r="AB6" s="1029"/>
      <c r="AC6" s="1029"/>
      <c r="AD6" s="1029"/>
      <c r="AE6" s="1029"/>
      <c r="AF6" s="1029"/>
      <c r="AG6" s="1029"/>
    </row>
    <row r="7" spans="1:33" s="144" customFormat="1" ht="15.75" x14ac:dyDescent="0.25">
      <c r="A7" s="2243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29"/>
      <c r="S7" s="1029"/>
      <c r="T7" s="1029"/>
      <c r="U7" s="1029"/>
      <c r="V7" s="1029"/>
      <c r="W7" s="1029"/>
      <c r="X7" s="1029"/>
      <c r="Y7" s="1029"/>
      <c r="Z7" s="1029"/>
      <c r="AA7" s="1029"/>
      <c r="AB7" s="1029"/>
      <c r="AC7" s="1029"/>
      <c r="AD7" s="1029"/>
      <c r="AE7" s="1029"/>
      <c r="AF7" s="1029"/>
      <c r="AG7" s="1029"/>
    </row>
    <row r="8" spans="1:33" s="144" customFormat="1" ht="9" customHeight="1" x14ac:dyDescent="0.2">
      <c r="A8" s="1322" t="s">
        <v>406</v>
      </c>
      <c r="B8" s="1322" t="s">
        <v>407</v>
      </c>
      <c r="R8" s="1029"/>
      <c r="S8" s="1029"/>
      <c r="T8" s="1029"/>
      <c r="U8" s="1029"/>
      <c r="V8" s="1029"/>
      <c r="W8" s="1029"/>
      <c r="X8" s="1029"/>
      <c r="Y8" s="1029"/>
      <c r="Z8" s="1029"/>
      <c r="AA8" s="1029"/>
      <c r="AB8" s="1029"/>
      <c r="AC8" s="1029"/>
      <c r="AD8" s="1029"/>
      <c r="AE8" s="1029"/>
      <c r="AF8" s="1029"/>
      <c r="AG8" s="1029"/>
    </row>
    <row r="9" spans="1:33" s="144" customFormat="1" x14ac:dyDescent="0.2">
      <c r="A9" s="2229" t="s">
        <v>9</v>
      </c>
      <c r="B9" s="2236" t="s">
        <v>10</v>
      </c>
      <c r="C9" s="2237"/>
      <c r="D9" s="2237"/>
      <c r="E9" s="2237"/>
      <c r="F9" s="2237"/>
      <c r="G9" s="2237"/>
      <c r="H9" s="2237"/>
      <c r="I9" s="2238"/>
      <c r="J9" s="2236" t="s">
        <v>11</v>
      </c>
      <c r="K9" s="2237"/>
      <c r="L9" s="2237"/>
      <c r="M9" s="2237"/>
      <c r="N9" s="2237"/>
      <c r="O9" s="2237"/>
      <c r="P9" s="2237"/>
      <c r="Q9" s="2238"/>
      <c r="R9" s="1029"/>
      <c r="S9" s="1029"/>
      <c r="T9" s="1029"/>
      <c r="U9" s="1029"/>
      <c r="V9" s="1029"/>
      <c r="W9" s="1029"/>
      <c r="X9" s="1029"/>
      <c r="Y9" s="1029"/>
      <c r="Z9" s="1029"/>
      <c r="AA9" s="1029"/>
      <c r="AB9" s="1029"/>
      <c r="AC9" s="1029"/>
      <c r="AD9" s="1029"/>
      <c r="AE9" s="1029"/>
      <c r="AF9" s="1029"/>
      <c r="AG9" s="1029"/>
    </row>
    <row r="10" spans="1:33" s="144" customFormat="1" x14ac:dyDescent="0.2">
      <c r="A10" s="2230"/>
      <c r="B10" s="2232" t="s">
        <v>48</v>
      </c>
      <c r="C10" s="2233"/>
      <c r="D10" s="2233"/>
      <c r="E10" s="2234"/>
      <c r="F10" s="2232" t="s">
        <v>49</v>
      </c>
      <c r="G10" s="2048"/>
      <c r="H10" s="2048"/>
      <c r="I10" s="2049"/>
      <c r="J10" s="2232" t="s">
        <v>48</v>
      </c>
      <c r="K10" s="2233"/>
      <c r="L10" s="2233"/>
      <c r="M10" s="2234"/>
      <c r="N10" s="2232" t="s">
        <v>49</v>
      </c>
      <c r="O10" s="2233"/>
      <c r="P10" s="2233"/>
      <c r="Q10" s="2234"/>
      <c r="R10" s="1029"/>
      <c r="S10" s="1029"/>
      <c r="T10" s="1029"/>
      <c r="U10" s="1029"/>
      <c r="V10" s="1029"/>
      <c r="W10" s="1029"/>
      <c r="X10" s="1029"/>
      <c r="Y10" s="1029"/>
      <c r="Z10" s="1029"/>
      <c r="AA10" s="1029"/>
      <c r="AB10" s="1029"/>
      <c r="AC10" s="1029"/>
      <c r="AD10" s="1029"/>
      <c r="AE10" s="1029"/>
      <c r="AF10" s="1029"/>
      <c r="AG10" s="1029"/>
    </row>
    <row r="11" spans="1:33" s="144" customFormat="1" x14ac:dyDescent="0.2">
      <c r="A11" s="2230"/>
      <c r="B11" s="2232" t="s">
        <v>14</v>
      </c>
      <c r="C11" s="2233"/>
      <c r="E11" s="149">
        <v>12000</v>
      </c>
      <c r="F11" s="2232" t="s">
        <v>14</v>
      </c>
      <c r="G11" s="2233"/>
      <c r="H11" s="148"/>
      <c r="I11" s="149">
        <v>20000</v>
      </c>
      <c r="J11" s="2232" t="s">
        <v>14</v>
      </c>
      <c r="K11" s="2233"/>
      <c r="L11" s="148"/>
      <c r="M11" s="149">
        <f>E11</f>
        <v>12000</v>
      </c>
      <c r="N11" s="2232" t="s">
        <v>14</v>
      </c>
      <c r="O11" s="2233"/>
      <c r="P11" s="148"/>
      <c r="Q11" s="149">
        <f>I11</f>
        <v>20000</v>
      </c>
      <c r="R11" s="1029"/>
      <c r="S11" s="1029"/>
      <c r="T11" s="1029"/>
      <c r="U11" s="1029"/>
      <c r="V11" s="1029"/>
      <c r="W11" s="1029"/>
      <c r="X11" s="1029"/>
      <c r="Y11" s="1029"/>
      <c r="Z11" s="1029"/>
      <c r="AA11" s="1029"/>
      <c r="AB11" s="1029"/>
      <c r="AC11" s="1029"/>
      <c r="AD11" s="1029"/>
      <c r="AE11" s="1029"/>
      <c r="AF11" s="1029"/>
      <c r="AG11" s="1029"/>
    </row>
    <row r="12" spans="1:33" s="151" customFormat="1" ht="35.25" customHeight="1" x14ac:dyDescent="0.2">
      <c r="A12" s="2231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 x14ac:dyDescent="0.2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 x14ac:dyDescent="0.2">
      <c r="A14" s="154">
        <v>0</v>
      </c>
      <c r="B14" s="1149"/>
      <c r="C14" s="1709"/>
      <c r="D14" s="1709"/>
      <c r="E14" s="1709"/>
      <c r="F14" s="1710"/>
      <c r="G14" s="1709"/>
      <c r="H14" s="1709"/>
      <c r="I14" s="1709"/>
      <c r="J14" s="1710"/>
      <c r="K14" s="1709"/>
      <c r="L14" s="1709"/>
      <c r="M14" s="1709"/>
      <c r="N14" s="1710"/>
      <c r="O14" s="1709"/>
      <c r="P14" s="1709"/>
      <c r="Q14" s="1709"/>
    </row>
    <row r="15" spans="1:33" s="1534" customFormat="1" ht="15" x14ac:dyDescent="0.25">
      <c r="A15" s="1533">
        <v>1</v>
      </c>
      <c r="B15" s="1380"/>
      <c r="C15" s="1709"/>
      <c r="D15" s="1709"/>
      <c r="E15" s="1645">
        <v>988</v>
      </c>
      <c r="F15" s="1710"/>
      <c r="G15" s="1709"/>
      <c r="H15" s="1709"/>
      <c r="I15" s="1645">
        <v>790</v>
      </c>
      <c r="J15" s="1710"/>
      <c r="K15" s="1709"/>
      <c r="L15" s="1709"/>
      <c r="M15" s="1645">
        <v>277</v>
      </c>
      <c r="N15" s="1710"/>
      <c r="O15" s="1709"/>
      <c r="P15" s="1709"/>
      <c r="Q15" s="1645">
        <v>154</v>
      </c>
    </row>
    <row r="16" spans="1:33" s="151" customFormat="1" ht="15" x14ac:dyDescent="0.25">
      <c r="A16" s="154">
        <v>2</v>
      </c>
      <c r="B16" s="1149"/>
      <c r="C16" s="1709"/>
      <c r="D16" s="1709"/>
      <c r="E16" s="1645">
        <v>896</v>
      </c>
      <c r="F16" s="1710"/>
      <c r="G16" s="1709"/>
      <c r="H16" s="1709"/>
      <c r="I16" s="1645">
        <v>736</v>
      </c>
      <c r="J16" s="1710"/>
      <c r="K16" s="1709"/>
      <c r="L16" s="1709"/>
      <c r="M16" s="1645">
        <v>271</v>
      </c>
      <c r="N16" s="1710"/>
      <c r="O16" s="1709"/>
      <c r="P16" s="1709"/>
      <c r="Q16" s="1645">
        <v>150</v>
      </c>
    </row>
    <row r="17" spans="1:17" s="151" customFormat="1" ht="15" x14ac:dyDescent="0.25">
      <c r="A17" s="154">
        <v>3</v>
      </c>
      <c r="B17" s="1149"/>
      <c r="C17" s="1709"/>
      <c r="D17" s="1709"/>
      <c r="E17" s="1645">
        <v>842</v>
      </c>
      <c r="F17" s="1710"/>
      <c r="G17" s="1709"/>
      <c r="H17" s="1709"/>
      <c r="I17" s="1645">
        <v>714</v>
      </c>
      <c r="J17" s="1710"/>
      <c r="K17" s="1709"/>
      <c r="L17" s="1709"/>
      <c r="M17" s="1645">
        <v>275</v>
      </c>
      <c r="N17" s="1710"/>
      <c r="O17" s="1709"/>
      <c r="P17" s="1709"/>
      <c r="Q17" s="1645">
        <v>150</v>
      </c>
    </row>
    <row r="18" spans="1:17" s="151" customFormat="1" ht="15" x14ac:dyDescent="0.25">
      <c r="A18" s="154">
        <v>4</v>
      </c>
      <c r="B18" s="1149"/>
      <c r="C18" s="1709"/>
      <c r="D18" s="1709"/>
      <c r="E18" s="1645">
        <v>819</v>
      </c>
      <c r="F18" s="1710"/>
      <c r="G18" s="1709"/>
      <c r="H18" s="1709"/>
      <c r="I18" s="1645">
        <v>692</v>
      </c>
      <c r="J18" s="1710"/>
      <c r="K18" s="1709"/>
      <c r="L18" s="1709"/>
      <c r="M18" s="1645">
        <v>273</v>
      </c>
      <c r="N18" s="1710"/>
      <c r="O18" s="1709"/>
      <c r="P18" s="1709"/>
      <c r="Q18" s="1645">
        <v>146</v>
      </c>
    </row>
    <row r="19" spans="1:17" s="151" customFormat="1" ht="15" x14ac:dyDescent="0.25">
      <c r="A19" s="154">
        <v>5</v>
      </c>
      <c r="B19" s="1149"/>
      <c r="C19" s="1709"/>
      <c r="D19" s="1709"/>
      <c r="E19" s="1645">
        <v>818</v>
      </c>
      <c r="F19" s="1710"/>
      <c r="G19" s="1709"/>
      <c r="H19" s="1709"/>
      <c r="I19" s="1645">
        <v>714</v>
      </c>
      <c r="J19" s="1710"/>
      <c r="K19" s="1709"/>
      <c r="L19" s="1709"/>
      <c r="M19" s="1645">
        <v>267</v>
      </c>
      <c r="N19" s="1710"/>
      <c r="O19" s="1709"/>
      <c r="P19" s="1709"/>
      <c r="Q19" s="1645">
        <v>146</v>
      </c>
    </row>
    <row r="20" spans="1:17" s="151" customFormat="1" ht="15" x14ac:dyDescent="0.25">
      <c r="A20" s="154">
        <v>6</v>
      </c>
      <c r="B20" s="1149"/>
      <c r="C20" s="1709"/>
      <c r="D20" s="1709"/>
      <c r="E20" s="1645">
        <v>952</v>
      </c>
      <c r="F20" s="1710"/>
      <c r="G20" s="1709"/>
      <c r="H20" s="1709"/>
      <c r="I20" s="1645">
        <v>758</v>
      </c>
      <c r="J20" s="1710"/>
      <c r="K20" s="1709"/>
      <c r="L20" s="1709"/>
      <c r="M20" s="1645">
        <v>265</v>
      </c>
      <c r="N20" s="1710"/>
      <c r="O20" s="1709"/>
      <c r="P20" s="1709"/>
      <c r="Q20" s="1645">
        <v>146</v>
      </c>
    </row>
    <row r="21" spans="1:17" s="151" customFormat="1" ht="15" x14ac:dyDescent="0.25">
      <c r="A21" s="154">
        <v>7</v>
      </c>
      <c r="B21" s="1149"/>
      <c r="C21" s="1709"/>
      <c r="D21" s="1709"/>
      <c r="E21" s="1645">
        <v>1229</v>
      </c>
      <c r="F21" s="1710"/>
      <c r="G21" s="1709"/>
      <c r="H21" s="1709"/>
      <c r="I21" s="1645">
        <v>1020</v>
      </c>
      <c r="J21" s="1710"/>
      <c r="K21" s="1709"/>
      <c r="L21" s="1709"/>
      <c r="M21" s="1645">
        <v>269</v>
      </c>
      <c r="N21" s="1710"/>
      <c r="O21" s="1709"/>
      <c r="P21" s="1709"/>
      <c r="Q21" s="1645">
        <v>164</v>
      </c>
    </row>
    <row r="22" spans="1:17" s="151" customFormat="1" ht="15" x14ac:dyDescent="0.25">
      <c r="A22" s="154">
        <v>8</v>
      </c>
      <c r="B22" s="1149"/>
      <c r="C22" s="1709"/>
      <c r="D22" s="1709"/>
      <c r="E22" s="1645">
        <v>1544</v>
      </c>
      <c r="F22" s="1710"/>
      <c r="G22" s="1709"/>
      <c r="H22" s="1709"/>
      <c r="I22" s="1645">
        <v>1286</v>
      </c>
      <c r="J22" s="1710"/>
      <c r="K22" s="1709"/>
      <c r="L22" s="1709"/>
      <c r="M22" s="1645">
        <v>318</v>
      </c>
      <c r="N22" s="1710"/>
      <c r="O22" s="1709"/>
      <c r="P22" s="1709"/>
      <c r="Q22" s="1645">
        <v>210</v>
      </c>
    </row>
    <row r="23" spans="1:17" s="151" customFormat="1" ht="15" x14ac:dyDescent="0.25">
      <c r="A23" s="154">
        <v>9</v>
      </c>
      <c r="B23" s="1149"/>
      <c r="C23" s="1709"/>
      <c r="D23" s="1709"/>
      <c r="E23" s="1645">
        <v>1769</v>
      </c>
      <c r="F23" s="1710"/>
      <c r="G23" s="1709"/>
      <c r="H23" s="1709"/>
      <c r="I23" s="1645">
        <v>1530</v>
      </c>
      <c r="J23" s="1710"/>
      <c r="K23" s="1709"/>
      <c r="L23" s="1709"/>
      <c r="M23" s="1645">
        <v>342</v>
      </c>
      <c r="N23" s="1710"/>
      <c r="O23" s="1709"/>
      <c r="P23" s="1709"/>
      <c r="Q23" s="1645">
        <v>260</v>
      </c>
    </row>
    <row r="24" spans="1:17" s="151" customFormat="1" ht="15" x14ac:dyDescent="0.25">
      <c r="A24" s="154">
        <v>10</v>
      </c>
      <c r="B24" s="1149"/>
      <c r="C24" s="1709"/>
      <c r="D24" s="1709"/>
      <c r="E24" s="1645">
        <v>1993</v>
      </c>
      <c r="F24" s="1710"/>
      <c r="G24" s="1709"/>
      <c r="H24" s="1709"/>
      <c r="I24" s="1645">
        <v>1608</v>
      </c>
      <c r="J24" s="1710"/>
      <c r="K24" s="1709"/>
      <c r="L24" s="1709"/>
      <c r="M24" s="1645">
        <v>317</v>
      </c>
      <c r="N24" s="1710"/>
      <c r="O24" s="1709"/>
      <c r="P24" s="1709"/>
      <c r="Q24" s="1645">
        <v>252</v>
      </c>
    </row>
    <row r="25" spans="1:17" s="151" customFormat="1" ht="15" x14ac:dyDescent="0.25">
      <c r="A25" s="154">
        <v>11</v>
      </c>
      <c r="B25" s="1149"/>
      <c r="C25" s="1709"/>
      <c r="D25" s="1709"/>
      <c r="E25" s="1645">
        <v>2129</v>
      </c>
      <c r="F25" s="1710"/>
      <c r="G25" s="1709"/>
      <c r="H25" s="1709"/>
      <c r="I25" s="1645">
        <v>1694</v>
      </c>
      <c r="J25" s="1710"/>
      <c r="K25" s="1709"/>
      <c r="L25" s="1709"/>
      <c r="M25" s="1645">
        <v>318</v>
      </c>
      <c r="N25" s="1710"/>
      <c r="O25" s="1709"/>
      <c r="P25" s="1709"/>
      <c r="Q25" s="1645">
        <v>252</v>
      </c>
    </row>
    <row r="26" spans="1:17" s="151" customFormat="1" ht="15" x14ac:dyDescent="0.25">
      <c r="A26" s="154">
        <v>12</v>
      </c>
      <c r="B26" s="1149"/>
      <c r="C26" s="1709"/>
      <c r="D26" s="1709"/>
      <c r="E26" s="1645">
        <v>2153</v>
      </c>
      <c r="F26" s="1710"/>
      <c r="G26" s="1709"/>
      <c r="H26" s="1709"/>
      <c r="I26" s="1645">
        <v>1670</v>
      </c>
      <c r="J26" s="1710"/>
      <c r="K26" s="1709"/>
      <c r="L26" s="1709"/>
      <c r="M26" s="1645">
        <v>330</v>
      </c>
      <c r="N26" s="1710"/>
      <c r="O26" s="1709"/>
      <c r="P26" s="1709"/>
      <c r="Q26" s="1645">
        <v>262</v>
      </c>
    </row>
    <row r="27" spans="1:17" s="151" customFormat="1" ht="15" x14ac:dyDescent="0.25">
      <c r="A27" s="154">
        <v>13</v>
      </c>
      <c r="B27" s="1149"/>
      <c r="C27" s="1709"/>
      <c r="D27" s="1709"/>
      <c r="E27" s="1645">
        <v>2072</v>
      </c>
      <c r="F27" s="1710"/>
      <c r="G27" s="1709"/>
      <c r="H27" s="1709"/>
      <c r="I27" s="1645">
        <v>1658</v>
      </c>
      <c r="J27" s="1710"/>
      <c r="K27" s="1709"/>
      <c r="L27" s="1709"/>
      <c r="M27" s="1645">
        <v>336</v>
      </c>
      <c r="N27" s="1710"/>
      <c r="O27" s="1709"/>
      <c r="P27" s="1709"/>
      <c r="Q27" s="1645">
        <v>260</v>
      </c>
    </row>
    <row r="28" spans="1:17" s="151" customFormat="1" ht="15" x14ac:dyDescent="0.25">
      <c r="A28" s="154">
        <v>14</v>
      </c>
      <c r="B28" s="1149"/>
      <c r="C28" s="1709"/>
      <c r="D28" s="1709"/>
      <c r="E28" s="1645">
        <v>2134</v>
      </c>
      <c r="F28" s="1710"/>
      <c r="G28" s="1709"/>
      <c r="H28" s="1709"/>
      <c r="I28" s="1645">
        <v>1646</v>
      </c>
      <c r="J28" s="1710"/>
      <c r="K28" s="1709"/>
      <c r="L28" s="1709"/>
      <c r="M28" s="1645">
        <v>320</v>
      </c>
      <c r="N28" s="1710"/>
      <c r="O28" s="1709"/>
      <c r="P28" s="1709"/>
      <c r="Q28" s="1645">
        <v>244</v>
      </c>
    </row>
    <row r="29" spans="1:17" s="151" customFormat="1" ht="15" x14ac:dyDescent="0.25">
      <c r="A29" s="154">
        <v>15</v>
      </c>
      <c r="B29" s="1149"/>
      <c r="C29" s="1709"/>
      <c r="D29" s="1709"/>
      <c r="E29" s="1645">
        <v>2086</v>
      </c>
      <c r="F29" s="1710"/>
      <c r="G29" s="1709"/>
      <c r="H29" s="1709"/>
      <c r="I29" s="1645">
        <v>1596</v>
      </c>
      <c r="J29" s="1710"/>
      <c r="K29" s="1709"/>
      <c r="L29" s="1709"/>
      <c r="M29" s="1645">
        <v>308</v>
      </c>
      <c r="N29" s="1710"/>
      <c r="O29" s="1709"/>
      <c r="P29" s="1709"/>
      <c r="Q29" s="1645">
        <v>226</v>
      </c>
    </row>
    <row r="30" spans="1:17" s="151" customFormat="1" ht="15" x14ac:dyDescent="0.25">
      <c r="A30" s="154">
        <v>16</v>
      </c>
      <c r="B30" s="1149"/>
      <c r="C30" s="1709"/>
      <c r="D30" s="1709"/>
      <c r="E30" s="1645">
        <v>2091</v>
      </c>
      <c r="F30" s="1710"/>
      <c r="G30" s="1709"/>
      <c r="H30" s="1709"/>
      <c r="I30" s="1645">
        <v>1628</v>
      </c>
      <c r="J30" s="1710"/>
      <c r="K30" s="1709"/>
      <c r="L30" s="1709"/>
      <c r="M30" s="1645">
        <v>337</v>
      </c>
      <c r="N30" s="1710"/>
      <c r="O30" s="1709"/>
      <c r="P30" s="1709"/>
      <c r="Q30" s="1645">
        <v>218</v>
      </c>
    </row>
    <row r="31" spans="1:17" s="155" customFormat="1" ht="15" x14ac:dyDescent="0.25">
      <c r="A31" s="154">
        <v>17</v>
      </c>
      <c r="B31" s="1149"/>
      <c r="C31" s="1709"/>
      <c r="D31" s="1709"/>
      <c r="E31" s="1645">
        <v>2102</v>
      </c>
      <c r="F31" s="1710"/>
      <c r="G31" s="1709"/>
      <c r="H31" s="1709"/>
      <c r="I31" s="1645">
        <v>1664</v>
      </c>
      <c r="J31" s="1710"/>
      <c r="K31" s="1709"/>
      <c r="L31" s="1709"/>
      <c r="M31" s="1645">
        <v>345</v>
      </c>
      <c r="N31" s="1710"/>
      <c r="O31" s="1709"/>
      <c r="P31" s="1709"/>
      <c r="Q31" s="1645">
        <v>218</v>
      </c>
    </row>
    <row r="32" spans="1:17" s="155" customFormat="1" ht="15" x14ac:dyDescent="0.25">
      <c r="A32" s="154">
        <v>18</v>
      </c>
      <c r="B32" s="1149"/>
      <c r="C32" s="1709"/>
      <c r="D32" s="1709"/>
      <c r="E32" s="1645">
        <v>2073</v>
      </c>
      <c r="F32" s="1710"/>
      <c r="G32" s="1709"/>
      <c r="H32" s="1709"/>
      <c r="I32" s="1645">
        <v>1574</v>
      </c>
      <c r="J32" s="1710"/>
      <c r="K32" s="1709"/>
      <c r="L32" s="1709"/>
      <c r="M32" s="1645">
        <v>344</v>
      </c>
      <c r="N32" s="1710"/>
      <c r="O32" s="1709"/>
      <c r="P32" s="1709"/>
      <c r="Q32" s="1645">
        <v>208</v>
      </c>
    </row>
    <row r="33" spans="1:33" s="155" customFormat="1" ht="15" x14ac:dyDescent="0.25">
      <c r="A33" s="154">
        <v>19</v>
      </c>
      <c r="B33" s="1149"/>
      <c r="C33" s="1709"/>
      <c r="D33" s="1709"/>
      <c r="E33" s="1645">
        <v>2139</v>
      </c>
      <c r="F33" s="1710"/>
      <c r="G33" s="1709"/>
      <c r="H33" s="1709"/>
      <c r="I33" s="1645">
        <v>1532</v>
      </c>
      <c r="J33" s="1710"/>
      <c r="K33" s="1709"/>
      <c r="L33" s="1709"/>
      <c r="M33" s="1645">
        <v>340</v>
      </c>
      <c r="N33" s="1710"/>
      <c r="O33" s="1709"/>
      <c r="P33" s="1709"/>
      <c r="Q33" s="1645">
        <v>202</v>
      </c>
    </row>
    <row r="34" spans="1:33" s="155" customFormat="1" ht="15" x14ac:dyDescent="0.25">
      <c r="A34" s="154">
        <v>20</v>
      </c>
      <c r="B34" s="1149"/>
      <c r="C34" s="1709"/>
      <c r="D34" s="1709"/>
      <c r="E34" s="1645">
        <v>1995</v>
      </c>
      <c r="F34" s="1710"/>
      <c r="G34" s="1709"/>
      <c r="H34" s="1709"/>
      <c r="I34" s="1645">
        <v>1374</v>
      </c>
      <c r="J34" s="1710"/>
      <c r="K34" s="1709"/>
      <c r="L34" s="1709"/>
      <c r="M34" s="1645">
        <v>317</v>
      </c>
      <c r="N34" s="1710"/>
      <c r="O34" s="1709"/>
      <c r="P34" s="1709"/>
      <c r="Q34" s="1645">
        <v>188</v>
      </c>
    </row>
    <row r="35" spans="1:33" s="155" customFormat="1" ht="15" x14ac:dyDescent="0.25">
      <c r="A35" s="154">
        <v>21</v>
      </c>
      <c r="B35" s="1149"/>
      <c r="C35" s="1709"/>
      <c r="D35" s="1709"/>
      <c r="E35" s="1645">
        <v>1911</v>
      </c>
      <c r="F35" s="1710"/>
      <c r="G35" s="1709"/>
      <c r="H35" s="1709"/>
      <c r="I35" s="1645">
        <v>1244</v>
      </c>
      <c r="J35" s="1710"/>
      <c r="K35" s="1709"/>
      <c r="L35" s="1709"/>
      <c r="M35" s="1645">
        <v>311</v>
      </c>
      <c r="N35" s="1710"/>
      <c r="O35" s="1709"/>
      <c r="P35" s="1709"/>
      <c r="Q35" s="1645">
        <v>176</v>
      </c>
    </row>
    <row r="36" spans="1:33" s="155" customFormat="1" ht="15" x14ac:dyDescent="0.25">
      <c r="A36" s="154">
        <v>22</v>
      </c>
      <c r="B36" s="1149"/>
      <c r="C36" s="1709"/>
      <c r="D36" s="1709"/>
      <c r="E36" s="1645">
        <v>1665</v>
      </c>
      <c r="F36" s="1710"/>
      <c r="G36" s="1709"/>
      <c r="H36" s="1709"/>
      <c r="I36" s="1645">
        <v>1132</v>
      </c>
      <c r="J36" s="1710"/>
      <c r="K36" s="1709"/>
      <c r="L36" s="1709"/>
      <c r="M36" s="1645">
        <v>299</v>
      </c>
      <c r="N36" s="1710"/>
      <c r="O36" s="1709"/>
      <c r="P36" s="1709"/>
      <c r="Q36" s="1645">
        <v>170</v>
      </c>
    </row>
    <row r="37" spans="1:33" s="155" customFormat="1" ht="15" x14ac:dyDescent="0.25">
      <c r="A37" s="154">
        <v>23</v>
      </c>
      <c r="B37" s="1149"/>
      <c r="C37" s="1709"/>
      <c r="D37" s="1709"/>
      <c r="E37" s="1645">
        <v>1382</v>
      </c>
      <c r="F37" s="1710"/>
      <c r="G37" s="1709"/>
      <c r="H37" s="1709"/>
      <c r="I37" s="1645">
        <v>1022</v>
      </c>
      <c r="J37" s="1710"/>
      <c r="K37" s="1709"/>
      <c r="L37" s="1709"/>
      <c r="M37" s="1645">
        <v>288</v>
      </c>
      <c r="N37" s="1710"/>
      <c r="O37" s="1709"/>
      <c r="P37" s="1709"/>
      <c r="Q37" s="1645">
        <v>162</v>
      </c>
    </row>
    <row r="38" spans="1:33" s="155" customFormat="1" ht="15" x14ac:dyDescent="0.25">
      <c r="A38" s="154">
        <v>24</v>
      </c>
      <c r="B38" s="1149"/>
      <c r="C38" s="1709"/>
      <c r="D38" s="1709"/>
      <c r="E38" s="1645">
        <v>1153</v>
      </c>
      <c r="F38" s="1710"/>
      <c r="G38" s="1709"/>
      <c r="H38" s="1709"/>
      <c r="I38" s="1645">
        <v>888</v>
      </c>
      <c r="J38" s="1710"/>
      <c r="K38" s="1709"/>
      <c r="L38" s="1709"/>
      <c r="M38" s="1645">
        <v>273</v>
      </c>
      <c r="N38" s="1710"/>
      <c r="O38" s="1709"/>
      <c r="P38" s="1709"/>
      <c r="Q38" s="1645">
        <v>146</v>
      </c>
    </row>
    <row r="39" spans="1:33" s="155" customFormat="1" ht="15" x14ac:dyDescent="0.2">
      <c r="A39" s="154" t="s">
        <v>19</v>
      </c>
      <c r="B39" s="1227"/>
      <c r="C39" s="1711"/>
      <c r="D39" s="1711"/>
      <c r="E39" s="1712">
        <f>SUM(E15:E38)</f>
        <v>38935</v>
      </c>
      <c r="F39" s="1711"/>
      <c r="G39" s="1711"/>
      <c r="H39" s="1711"/>
      <c r="I39" s="1712">
        <f>SUM(I15:I38)</f>
        <v>30170</v>
      </c>
      <c r="J39" s="1711"/>
      <c r="K39" s="1711"/>
      <c r="L39" s="1711"/>
      <c r="M39" s="1712">
        <f>SUM(M15:M38)</f>
        <v>7340</v>
      </c>
      <c r="N39" s="1711"/>
      <c r="O39" s="1711"/>
      <c r="P39" s="1711"/>
      <c r="Q39" s="1712">
        <f>SUM(Q15:Q38)</f>
        <v>4710</v>
      </c>
    </row>
    <row r="40" spans="1:33" s="144" customFormat="1" ht="12.75" customHeight="1" x14ac:dyDescent="0.2">
      <c r="A40" s="144" t="s">
        <v>20</v>
      </c>
      <c r="R40" s="1029"/>
      <c r="S40" s="1029"/>
      <c r="T40" s="1029"/>
      <c r="U40" s="1029"/>
      <c r="V40" s="1029"/>
      <c r="W40" s="1029"/>
      <c r="X40" s="1029"/>
      <c r="Y40" s="1029"/>
      <c r="Z40" s="1029"/>
      <c r="AA40" s="1029"/>
      <c r="AB40" s="1029"/>
      <c r="AC40" s="1029"/>
      <c r="AD40" s="1029"/>
      <c r="AE40" s="1029"/>
      <c r="AF40" s="1029"/>
      <c r="AG40" s="1029"/>
    </row>
    <row r="41" spans="1:33" s="144" customFormat="1" ht="12.75" customHeight="1" x14ac:dyDescent="0.2">
      <c r="A41" s="144" t="s">
        <v>21</v>
      </c>
      <c r="R41" s="1029"/>
      <c r="S41" s="1029"/>
      <c r="T41" s="1029"/>
      <c r="U41" s="1029"/>
      <c r="V41" s="1029"/>
      <c r="W41" s="1029"/>
      <c r="X41" s="1029"/>
      <c r="Y41" s="1029"/>
      <c r="Z41" s="1029"/>
      <c r="AA41" s="1029"/>
      <c r="AB41" s="1029"/>
      <c r="AC41" s="1029"/>
      <c r="AD41" s="1029"/>
      <c r="AE41" s="1029"/>
      <c r="AF41" s="1029"/>
      <c r="AG41" s="1029"/>
    </row>
    <row r="42" spans="1:33" x14ac:dyDescent="0.2">
      <c r="A42" s="144" t="s">
        <v>22</v>
      </c>
      <c r="R42" s="1030"/>
      <c r="S42" s="1030"/>
      <c r="T42" s="1030"/>
      <c r="U42" s="1030"/>
      <c r="V42" s="1030"/>
      <c r="W42" s="1030"/>
      <c r="X42" s="1030"/>
      <c r="Y42" s="1030"/>
      <c r="Z42" s="1030"/>
      <c r="AA42" s="1030"/>
      <c r="AB42" s="1030"/>
      <c r="AC42" s="1030"/>
      <c r="AD42" s="1030"/>
      <c r="AE42" s="1030"/>
      <c r="AF42" s="1030"/>
      <c r="AG42" s="1030"/>
    </row>
    <row r="43" spans="1:33" x14ac:dyDescent="0.2">
      <c r="A43" s="144" t="s">
        <v>23</v>
      </c>
      <c r="K43" s="144" t="s">
        <v>529</v>
      </c>
      <c r="L43" s="144"/>
      <c r="M43" s="144"/>
      <c r="N43" s="144"/>
      <c r="O43" s="144"/>
      <c r="P43" s="144"/>
      <c r="Q43" s="144"/>
      <c r="R43" s="1030"/>
      <c r="S43" s="1030"/>
      <c r="T43" s="1030"/>
      <c r="U43" s="1030"/>
      <c r="V43" s="1030"/>
      <c r="W43" s="1030"/>
      <c r="X43" s="1030"/>
      <c r="Y43" s="1030"/>
      <c r="Z43" s="1030"/>
      <c r="AA43" s="1030"/>
      <c r="AB43" s="1030"/>
      <c r="AC43" s="1030"/>
      <c r="AD43" s="1030"/>
      <c r="AE43" s="1030"/>
      <c r="AF43" s="1030"/>
      <c r="AG43" s="1030"/>
    </row>
    <row r="44" spans="1:33" x14ac:dyDescent="0.2">
      <c r="R44" s="1030"/>
      <c r="S44" s="1030"/>
      <c r="T44" s="1030"/>
      <c r="U44" s="1030"/>
      <c r="V44" s="1030"/>
      <c r="W44" s="1030"/>
      <c r="X44" s="1030"/>
      <c r="Y44" s="1030"/>
      <c r="Z44" s="1030"/>
      <c r="AA44" s="1030"/>
      <c r="AB44" s="1030"/>
      <c r="AC44" s="1030"/>
      <c r="AD44" s="1030"/>
      <c r="AE44" s="1030"/>
      <c r="AF44" s="1030"/>
      <c r="AG44" s="1030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 x14ac:dyDescent="0.25">
      <c r="B1" s="2262" t="s">
        <v>505</v>
      </c>
      <c r="C1" s="2055"/>
      <c r="D1" s="2055"/>
      <c r="E1" s="2055"/>
      <c r="F1" s="2055"/>
      <c r="J1" s="801" t="s">
        <v>180</v>
      </c>
      <c r="N1" s="2256" t="s">
        <v>50</v>
      </c>
      <c r="O1" s="2256"/>
      <c r="P1" s="2256"/>
      <c r="Q1" s="2256"/>
      <c r="R1" s="1027"/>
      <c r="S1" s="1027"/>
      <c r="T1" s="1027"/>
      <c r="U1" s="1027"/>
      <c r="V1" s="1027"/>
      <c r="W1" s="1027"/>
      <c r="X1" s="1027"/>
      <c r="Y1" s="1027"/>
      <c r="Z1" s="1027"/>
      <c r="AA1" s="1027"/>
      <c r="AB1" s="1027"/>
      <c r="AC1" s="1027"/>
      <c r="AD1" s="1027"/>
      <c r="AE1" s="1027"/>
      <c r="AF1" s="1027"/>
      <c r="AG1" s="1027"/>
    </row>
    <row r="2" spans="1:33" s="157" customFormat="1" ht="10.5" customHeight="1" x14ac:dyDescent="0.2">
      <c r="B2" s="2257" t="s">
        <v>1</v>
      </c>
      <c r="C2" s="2041"/>
      <c r="D2" s="2041"/>
      <c r="E2" s="2041"/>
      <c r="F2" s="2041"/>
      <c r="N2" s="2257" t="s">
        <v>2</v>
      </c>
      <c r="O2" s="2258"/>
      <c r="P2" s="2258"/>
      <c r="Q2" s="2258"/>
      <c r="R2" s="1027"/>
      <c r="S2" s="1027"/>
      <c r="T2" s="1027"/>
      <c r="U2" s="1027"/>
      <c r="V2" s="1027"/>
      <c r="W2" s="1027"/>
      <c r="X2" s="1027"/>
      <c r="Y2" s="1027"/>
      <c r="Z2" s="1027"/>
      <c r="AA2" s="1027"/>
      <c r="AB2" s="1027"/>
      <c r="AC2" s="1027"/>
      <c r="AD2" s="1027"/>
      <c r="AE2" s="1027"/>
      <c r="AF2" s="1027"/>
      <c r="AG2" s="1027"/>
    </row>
    <row r="3" spans="1:33" s="157" customFormat="1" ht="13.5" customHeight="1" x14ac:dyDescent="0.2">
      <c r="N3" s="157" t="s">
        <v>3</v>
      </c>
      <c r="R3" s="1027"/>
      <c r="S3" s="1027"/>
      <c r="T3" s="1027"/>
      <c r="U3" s="1027"/>
      <c r="V3" s="1027"/>
      <c r="W3" s="1027"/>
      <c r="X3" s="1027"/>
      <c r="Y3" s="1027"/>
      <c r="Z3" s="1027"/>
      <c r="AA3" s="1027"/>
      <c r="AB3" s="1027"/>
      <c r="AC3" s="1027"/>
      <c r="AD3" s="1027"/>
      <c r="AE3" s="1027"/>
      <c r="AF3" s="1027"/>
      <c r="AG3" s="1027"/>
    </row>
    <row r="4" spans="1:33" s="157" customFormat="1" ht="15" customHeight="1" x14ac:dyDescent="0.25">
      <c r="B4" s="2261" t="s">
        <v>4</v>
      </c>
      <c r="C4" s="2055"/>
      <c r="D4" s="159"/>
      <c r="E4" s="1027"/>
      <c r="F4" s="1027"/>
      <c r="G4" s="1027"/>
      <c r="H4" s="1027"/>
      <c r="I4" s="822" t="s">
        <v>5</v>
      </c>
      <c r="J4" s="158"/>
      <c r="K4" s="158"/>
      <c r="L4" s="158"/>
      <c r="O4" s="160" t="s">
        <v>51</v>
      </c>
      <c r="R4" s="1027"/>
      <c r="S4" s="1027"/>
      <c r="T4" s="1027"/>
      <c r="U4" s="1027"/>
      <c r="V4" s="1027"/>
      <c r="W4" s="1027"/>
      <c r="X4" s="1027"/>
      <c r="Y4" s="1027"/>
      <c r="Z4" s="1027"/>
      <c r="AA4" s="1027"/>
      <c r="AB4" s="1027"/>
      <c r="AC4" s="1027"/>
      <c r="AD4" s="1027"/>
      <c r="AE4" s="1027"/>
      <c r="AF4" s="1027"/>
      <c r="AG4" s="1027"/>
    </row>
    <row r="5" spans="1:33" s="157" customFormat="1" ht="9.75" customHeight="1" x14ac:dyDescent="0.2">
      <c r="B5" s="2252" t="s">
        <v>7</v>
      </c>
      <c r="C5" s="2053"/>
      <c r="D5" s="158"/>
      <c r="E5" s="158"/>
      <c r="R5" s="1027"/>
      <c r="S5" s="1027"/>
      <c r="T5" s="1027"/>
      <c r="U5" s="1027"/>
      <c r="V5" s="1027"/>
      <c r="W5" s="1027"/>
      <c r="X5" s="1027"/>
      <c r="Y5" s="1027"/>
      <c r="Z5" s="1027"/>
      <c r="AA5" s="1027"/>
      <c r="AB5" s="1027"/>
      <c r="AC5" s="1027"/>
      <c r="AD5" s="1027"/>
      <c r="AE5" s="1027"/>
      <c r="AF5" s="1027"/>
      <c r="AG5" s="1027"/>
    </row>
    <row r="6" spans="1:33" s="157" customFormat="1" ht="12" customHeight="1" x14ac:dyDescent="0.25">
      <c r="A6" s="2259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27"/>
      <c r="S6" s="1027"/>
      <c r="T6" s="1027"/>
      <c r="U6" s="1027"/>
      <c r="V6" s="1027"/>
      <c r="W6" s="1027"/>
      <c r="X6" s="1027"/>
      <c r="Y6" s="1027"/>
      <c r="Z6" s="1027"/>
      <c r="AA6" s="1027"/>
      <c r="AB6" s="1027"/>
      <c r="AC6" s="1027"/>
      <c r="AD6" s="1027"/>
      <c r="AE6" s="1027"/>
      <c r="AF6" s="1027"/>
      <c r="AG6" s="1027"/>
    </row>
    <row r="7" spans="1:33" s="157" customFormat="1" ht="15.75" x14ac:dyDescent="0.25">
      <c r="A7" s="2260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27"/>
      <c r="S7" s="1027"/>
      <c r="T7" s="1027"/>
      <c r="U7" s="1027"/>
      <c r="V7" s="1027"/>
      <c r="W7" s="1027"/>
      <c r="X7" s="1027"/>
      <c r="Y7" s="1027"/>
      <c r="Z7" s="1027"/>
      <c r="AA7" s="1027"/>
      <c r="AB7" s="1027"/>
      <c r="AC7" s="1027"/>
      <c r="AD7" s="1027"/>
      <c r="AE7" s="1027"/>
      <c r="AF7" s="1027"/>
      <c r="AG7" s="1027"/>
    </row>
    <row r="8" spans="1:33" s="157" customFormat="1" ht="9" customHeight="1" x14ac:dyDescent="0.2">
      <c r="A8" s="1322" t="s">
        <v>408</v>
      </c>
      <c r="B8" s="1322" t="s">
        <v>409</v>
      </c>
      <c r="R8" s="1027"/>
      <c r="S8" s="1027"/>
      <c r="T8" s="1027"/>
      <c r="U8" s="1027"/>
      <c r="V8" s="1027"/>
      <c r="W8" s="1027"/>
      <c r="X8" s="1027"/>
      <c r="Y8" s="1027"/>
      <c r="Z8" s="1027"/>
      <c r="AA8" s="1027"/>
      <c r="AB8" s="1027"/>
      <c r="AC8" s="1027"/>
      <c r="AD8" s="1027"/>
      <c r="AE8" s="1027"/>
      <c r="AF8" s="1027"/>
      <c r="AG8" s="1027"/>
    </row>
    <row r="9" spans="1:33" s="157" customFormat="1" x14ac:dyDescent="0.2">
      <c r="A9" s="2246" t="s">
        <v>9</v>
      </c>
      <c r="B9" s="2253" t="s">
        <v>10</v>
      </c>
      <c r="C9" s="2254"/>
      <c r="D9" s="2254"/>
      <c r="E9" s="2254"/>
      <c r="F9" s="2254"/>
      <c r="G9" s="2254"/>
      <c r="H9" s="2254"/>
      <c r="I9" s="2255"/>
      <c r="J9" s="2253" t="s">
        <v>11</v>
      </c>
      <c r="K9" s="2254"/>
      <c r="L9" s="2254"/>
      <c r="M9" s="2254"/>
      <c r="N9" s="2254"/>
      <c r="O9" s="2254"/>
      <c r="P9" s="2254"/>
      <c r="Q9" s="2255"/>
      <c r="R9" s="1027"/>
      <c r="S9" s="1027"/>
      <c r="T9" s="1027"/>
      <c r="U9" s="1027"/>
      <c r="V9" s="1027"/>
      <c r="W9" s="1027"/>
      <c r="X9" s="1027"/>
      <c r="Y9" s="1027"/>
      <c r="Z9" s="1027"/>
      <c r="AA9" s="1027"/>
      <c r="AB9" s="1027"/>
      <c r="AC9" s="1027"/>
      <c r="AD9" s="1027"/>
      <c r="AE9" s="1027"/>
      <c r="AF9" s="1027"/>
      <c r="AG9" s="1027"/>
    </row>
    <row r="10" spans="1:33" s="157" customFormat="1" x14ac:dyDescent="0.2">
      <c r="A10" s="2247"/>
      <c r="B10" s="2249" t="s">
        <v>183</v>
      </c>
      <c r="C10" s="2250"/>
      <c r="D10" s="2250"/>
      <c r="E10" s="2251"/>
      <c r="F10" s="2249" t="s">
        <v>184</v>
      </c>
      <c r="G10" s="2048"/>
      <c r="H10" s="2048"/>
      <c r="I10" s="2049"/>
      <c r="J10" s="2249" t="s">
        <v>185</v>
      </c>
      <c r="K10" s="2250"/>
      <c r="L10" s="2250"/>
      <c r="M10" s="2251"/>
      <c r="N10" s="2249" t="s">
        <v>186</v>
      </c>
      <c r="O10" s="2250"/>
      <c r="P10" s="2250"/>
      <c r="Q10" s="2251"/>
      <c r="R10" s="1027"/>
      <c r="S10" s="1027"/>
      <c r="T10" s="1027"/>
      <c r="U10" s="1027"/>
      <c r="V10" s="1027"/>
      <c r="W10" s="1027"/>
      <c r="X10" s="1027"/>
      <c r="Y10" s="1027"/>
      <c r="Z10" s="1027"/>
      <c r="AA10" s="1027"/>
      <c r="AB10" s="1027"/>
      <c r="AC10" s="1027"/>
      <c r="AD10" s="1027"/>
      <c r="AE10" s="1027"/>
      <c r="AF10" s="1027"/>
      <c r="AG10" s="1027"/>
    </row>
    <row r="11" spans="1:33" s="157" customFormat="1" x14ac:dyDescent="0.2">
      <c r="A11" s="2247"/>
      <c r="B11" s="2249" t="s">
        <v>14</v>
      </c>
      <c r="C11" s="2250"/>
      <c r="E11" s="162">
        <v>12000</v>
      </c>
      <c r="F11" s="2249" t="s">
        <v>14</v>
      </c>
      <c r="G11" s="2250"/>
      <c r="H11" s="161"/>
      <c r="I11" s="162">
        <v>12000</v>
      </c>
      <c r="J11" s="2249" t="s">
        <v>14</v>
      </c>
      <c r="K11" s="2250"/>
      <c r="L11" s="161"/>
      <c r="M11" s="162">
        <f>E11</f>
        <v>12000</v>
      </c>
      <c r="N11" s="2249" t="s">
        <v>14</v>
      </c>
      <c r="O11" s="2250"/>
      <c r="P11" s="161"/>
      <c r="Q11" s="162">
        <f>I11</f>
        <v>12000</v>
      </c>
      <c r="R11" s="1027"/>
      <c r="S11" s="1027"/>
      <c r="T11" s="1027"/>
      <c r="U11" s="1027"/>
      <c r="V11" s="1027"/>
      <c r="W11" s="1027"/>
      <c r="X11" s="1027"/>
      <c r="Y11" s="1027"/>
      <c r="Z11" s="1027"/>
      <c r="AA11" s="1027"/>
      <c r="AB11" s="1027"/>
      <c r="AC11" s="1027"/>
      <c r="AD11" s="1027"/>
      <c r="AE11" s="1027"/>
      <c r="AF11" s="1027"/>
      <c r="AG11" s="1027"/>
    </row>
    <row r="12" spans="1:33" s="164" customFormat="1" ht="35.25" customHeight="1" x14ac:dyDescent="0.2">
      <c r="A12" s="2248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 x14ac:dyDescent="0.2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 x14ac:dyDescent="0.2">
      <c r="A14" s="167">
        <v>0</v>
      </c>
      <c r="B14" s="1149"/>
      <c r="C14" s="1715"/>
      <c r="D14" s="1715"/>
      <c r="E14" s="1715"/>
      <c r="F14" s="1710"/>
      <c r="G14" s="1715"/>
      <c r="H14" s="1715"/>
      <c r="I14" s="1715"/>
      <c r="J14" s="1710"/>
      <c r="K14" s="1715"/>
      <c r="L14" s="1715"/>
      <c r="M14" s="1715"/>
      <c r="N14" s="1710"/>
      <c r="O14" s="1715"/>
      <c r="P14" s="1715"/>
      <c r="Q14" s="1715"/>
    </row>
    <row r="15" spans="1:33" s="1532" customFormat="1" ht="15" x14ac:dyDescent="0.25">
      <c r="A15" s="1531">
        <v>1</v>
      </c>
      <c r="B15" s="1380"/>
      <c r="C15" s="1715"/>
      <c r="D15" s="1715"/>
      <c r="E15" s="1645">
        <v>2911</v>
      </c>
      <c r="F15" s="1710"/>
      <c r="G15" s="1715"/>
      <c r="H15" s="1715"/>
      <c r="I15" s="1645">
        <v>2450</v>
      </c>
      <c r="J15" s="1710"/>
      <c r="K15" s="1715"/>
      <c r="L15" s="1715"/>
      <c r="M15" s="1645">
        <v>292</v>
      </c>
      <c r="N15" s="1710"/>
      <c r="O15" s="1715"/>
      <c r="P15" s="1715"/>
      <c r="Q15" s="1645">
        <v>271</v>
      </c>
    </row>
    <row r="16" spans="1:33" s="164" customFormat="1" ht="15" x14ac:dyDescent="0.25">
      <c r="A16" s="167">
        <v>2</v>
      </c>
      <c r="B16" s="1149"/>
      <c r="C16" s="1715"/>
      <c r="D16" s="1715"/>
      <c r="E16" s="1645">
        <v>2751</v>
      </c>
      <c r="F16" s="1710"/>
      <c r="G16" s="1715"/>
      <c r="H16" s="1715"/>
      <c r="I16" s="1645">
        <v>2273</v>
      </c>
      <c r="J16" s="1710"/>
      <c r="K16" s="1715"/>
      <c r="L16" s="1715"/>
      <c r="M16" s="1645">
        <v>291</v>
      </c>
      <c r="N16" s="1710"/>
      <c r="O16" s="1715"/>
      <c r="P16" s="1715"/>
      <c r="Q16" s="1645">
        <v>255</v>
      </c>
    </row>
    <row r="17" spans="1:19" s="164" customFormat="1" ht="15" x14ac:dyDescent="0.25">
      <c r="A17" s="167">
        <v>3</v>
      </c>
      <c r="B17" s="1149"/>
      <c r="C17" s="1715"/>
      <c r="D17" s="1715"/>
      <c r="E17" s="1645">
        <v>2626</v>
      </c>
      <c r="F17" s="1710"/>
      <c r="G17" s="1715"/>
      <c r="H17" s="1715"/>
      <c r="I17" s="1645">
        <v>2213</v>
      </c>
      <c r="J17" s="1710"/>
      <c r="K17" s="1715"/>
      <c r="L17" s="1715"/>
      <c r="M17" s="1645">
        <v>291</v>
      </c>
      <c r="N17" s="1710"/>
      <c r="O17" s="1715"/>
      <c r="P17" s="1715"/>
      <c r="Q17" s="1645">
        <v>259</v>
      </c>
    </row>
    <row r="18" spans="1:19" s="164" customFormat="1" ht="15" x14ac:dyDescent="0.25">
      <c r="A18" s="167">
        <v>4</v>
      </c>
      <c r="B18" s="1149"/>
      <c r="C18" s="1715"/>
      <c r="D18" s="1715"/>
      <c r="E18" s="1645">
        <v>2590</v>
      </c>
      <c r="F18" s="1710"/>
      <c r="G18" s="1715"/>
      <c r="H18" s="1715"/>
      <c r="I18" s="1645">
        <v>2132</v>
      </c>
      <c r="J18" s="1710"/>
      <c r="K18" s="1715"/>
      <c r="L18" s="1715"/>
      <c r="M18" s="1645">
        <v>288</v>
      </c>
      <c r="N18" s="1710"/>
      <c r="O18" s="1715"/>
      <c r="P18" s="1715"/>
      <c r="Q18" s="1645">
        <v>239</v>
      </c>
    </row>
    <row r="19" spans="1:19" s="164" customFormat="1" ht="15" x14ac:dyDescent="0.25">
      <c r="A19" s="167">
        <v>5</v>
      </c>
      <c r="B19" s="1149"/>
      <c r="C19" s="1715"/>
      <c r="D19" s="1715"/>
      <c r="E19" s="1645">
        <v>2508</v>
      </c>
      <c r="F19" s="1710"/>
      <c r="G19" s="1715"/>
      <c r="H19" s="1715"/>
      <c r="I19" s="1645">
        <v>2192</v>
      </c>
      <c r="J19" s="1710"/>
      <c r="K19" s="1715"/>
      <c r="L19" s="1715"/>
      <c r="M19" s="1645">
        <v>260</v>
      </c>
      <c r="N19" s="1710"/>
      <c r="O19" s="1715"/>
      <c r="P19" s="1715"/>
      <c r="Q19" s="1645">
        <v>240</v>
      </c>
    </row>
    <row r="20" spans="1:19" s="164" customFormat="1" ht="15" x14ac:dyDescent="0.25">
      <c r="A20" s="167">
        <v>6</v>
      </c>
      <c r="B20" s="1149"/>
      <c r="C20" s="1715"/>
      <c r="D20" s="1715"/>
      <c r="E20" s="1645">
        <v>2648</v>
      </c>
      <c r="F20" s="1710"/>
      <c r="G20" s="1715"/>
      <c r="H20" s="1715"/>
      <c r="I20" s="1645">
        <v>2388</v>
      </c>
      <c r="J20" s="1710"/>
      <c r="K20" s="1715"/>
      <c r="L20" s="1715"/>
      <c r="M20" s="1645">
        <v>265</v>
      </c>
      <c r="N20" s="1710"/>
      <c r="O20" s="1715"/>
      <c r="P20" s="1715"/>
      <c r="Q20" s="1645">
        <v>227</v>
      </c>
      <c r="S20" s="810"/>
    </row>
    <row r="21" spans="1:19" s="164" customFormat="1" ht="15" x14ac:dyDescent="0.25">
      <c r="A21" s="167">
        <v>7</v>
      </c>
      <c r="B21" s="1149"/>
      <c r="C21" s="1715"/>
      <c r="D21" s="1715"/>
      <c r="E21" s="1645">
        <v>3119</v>
      </c>
      <c r="F21" s="1710"/>
      <c r="G21" s="1715"/>
      <c r="H21" s="1715"/>
      <c r="I21" s="1645">
        <v>2870</v>
      </c>
      <c r="J21" s="1710"/>
      <c r="K21" s="1715"/>
      <c r="L21" s="1715"/>
      <c r="M21" s="1645">
        <v>273</v>
      </c>
      <c r="N21" s="1710"/>
      <c r="O21" s="1715"/>
      <c r="P21" s="1715"/>
      <c r="Q21" s="1645">
        <v>264</v>
      </c>
      <c r="S21" s="810"/>
    </row>
    <row r="22" spans="1:19" s="164" customFormat="1" ht="15" x14ac:dyDescent="0.25">
      <c r="A22" s="167">
        <v>8</v>
      </c>
      <c r="B22" s="1149"/>
      <c r="C22" s="1715"/>
      <c r="D22" s="1715"/>
      <c r="E22" s="1645">
        <v>3571</v>
      </c>
      <c r="F22" s="1710"/>
      <c r="G22" s="1715"/>
      <c r="H22" s="1715"/>
      <c r="I22" s="1645">
        <v>3392</v>
      </c>
      <c r="J22" s="1710"/>
      <c r="K22" s="1715"/>
      <c r="L22" s="1715"/>
      <c r="M22" s="1645">
        <v>326</v>
      </c>
      <c r="N22" s="1710"/>
      <c r="O22" s="1715"/>
      <c r="P22" s="1715"/>
      <c r="Q22" s="1645">
        <v>312</v>
      </c>
      <c r="S22" s="810"/>
    </row>
    <row r="23" spans="1:19" s="164" customFormat="1" ht="15" x14ac:dyDescent="0.25">
      <c r="A23" s="167">
        <v>9</v>
      </c>
      <c r="B23" s="1149"/>
      <c r="C23" s="1715"/>
      <c r="D23" s="1715"/>
      <c r="E23" s="1645">
        <v>3952</v>
      </c>
      <c r="F23" s="1710"/>
      <c r="G23" s="1715"/>
      <c r="H23" s="1715"/>
      <c r="I23" s="1645">
        <v>3930</v>
      </c>
      <c r="J23" s="1710"/>
      <c r="K23" s="1715"/>
      <c r="L23" s="1715"/>
      <c r="M23" s="1645">
        <v>404</v>
      </c>
      <c r="N23" s="1710"/>
      <c r="O23" s="1715"/>
      <c r="P23" s="1715"/>
      <c r="Q23" s="1645">
        <v>424</v>
      </c>
      <c r="S23" s="810"/>
    </row>
    <row r="24" spans="1:19" s="164" customFormat="1" ht="15" x14ac:dyDescent="0.25">
      <c r="A24" s="167">
        <v>10</v>
      </c>
      <c r="B24" s="1149"/>
      <c r="C24" s="1715"/>
      <c r="D24" s="1715"/>
      <c r="E24" s="1645">
        <v>4242</v>
      </c>
      <c r="F24" s="1710"/>
      <c r="G24" s="1715"/>
      <c r="H24" s="1715"/>
      <c r="I24" s="1645">
        <v>4232</v>
      </c>
      <c r="J24" s="1710"/>
      <c r="K24" s="1715"/>
      <c r="L24" s="1715"/>
      <c r="M24" s="1645">
        <v>431</v>
      </c>
      <c r="N24" s="1710"/>
      <c r="O24" s="1715"/>
      <c r="P24" s="1715"/>
      <c r="Q24" s="1645">
        <v>482</v>
      </c>
      <c r="S24" s="810"/>
    </row>
    <row r="25" spans="1:19" s="164" customFormat="1" ht="15" x14ac:dyDescent="0.25">
      <c r="A25" s="167">
        <v>11</v>
      </c>
      <c r="B25" s="1149"/>
      <c r="C25" s="1715"/>
      <c r="D25" s="1715"/>
      <c r="E25" s="1645">
        <v>4516</v>
      </c>
      <c r="F25" s="1710"/>
      <c r="G25" s="1715"/>
      <c r="H25" s="1715"/>
      <c r="I25" s="1645">
        <v>4338</v>
      </c>
      <c r="J25" s="1710"/>
      <c r="K25" s="1715"/>
      <c r="L25" s="1715"/>
      <c r="M25" s="1645">
        <v>449</v>
      </c>
      <c r="N25" s="1710"/>
      <c r="O25" s="1715"/>
      <c r="P25" s="1715"/>
      <c r="Q25" s="1645">
        <v>468</v>
      </c>
      <c r="S25" s="810"/>
    </row>
    <row r="26" spans="1:19" s="164" customFormat="1" ht="15" x14ac:dyDescent="0.25">
      <c r="A26" s="167">
        <v>12</v>
      </c>
      <c r="B26" s="1149"/>
      <c r="C26" s="1715"/>
      <c r="D26" s="1715"/>
      <c r="E26" s="1645">
        <v>4534</v>
      </c>
      <c r="F26" s="1710"/>
      <c r="G26" s="1715"/>
      <c r="H26" s="1715"/>
      <c r="I26" s="1645">
        <v>4337</v>
      </c>
      <c r="J26" s="1710"/>
      <c r="K26" s="1715"/>
      <c r="L26" s="1715"/>
      <c r="M26" s="1645">
        <v>439</v>
      </c>
      <c r="N26" s="1710"/>
      <c r="O26" s="1715"/>
      <c r="P26" s="1715"/>
      <c r="Q26" s="1645">
        <v>475</v>
      </c>
      <c r="S26" s="810"/>
    </row>
    <row r="27" spans="1:19" s="164" customFormat="1" ht="15" x14ac:dyDescent="0.25">
      <c r="A27" s="167">
        <v>13</v>
      </c>
      <c r="B27" s="1149"/>
      <c r="C27" s="1715"/>
      <c r="D27" s="1715"/>
      <c r="E27" s="1645">
        <v>4532</v>
      </c>
      <c r="F27" s="1710"/>
      <c r="G27" s="1715"/>
      <c r="H27" s="1715"/>
      <c r="I27" s="1645">
        <v>4284</v>
      </c>
      <c r="J27" s="1710"/>
      <c r="K27" s="1715"/>
      <c r="L27" s="1715"/>
      <c r="M27" s="1645">
        <v>443</v>
      </c>
      <c r="N27" s="1710"/>
      <c r="O27" s="1715"/>
      <c r="P27" s="1715"/>
      <c r="Q27" s="1645">
        <v>444</v>
      </c>
      <c r="S27" s="810"/>
    </row>
    <row r="28" spans="1:19" s="164" customFormat="1" ht="15" x14ac:dyDescent="0.25">
      <c r="A28" s="167">
        <v>14</v>
      </c>
      <c r="B28" s="1149"/>
      <c r="C28" s="1715"/>
      <c r="D28" s="1715"/>
      <c r="E28" s="1645">
        <v>4632</v>
      </c>
      <c r="F28" s="1710"/>
      <c r="G28" s="1715"/>
      <c r="H28" s="1715"/>
      <c r="I28" s="1645">
        <v>4293</v>
      </c>
      <c r="J28" s="1710"/>
      <c r="K28" s="1715"/>
      <c r="L28" s="1715"/>
      <c r="M28" s="1645">
        <v>474</v>
      </c>
      <c r="N28" s="1710"/>
      <c r="O28" s="1715"/>
      <c r="P28" s="1715"/>
      <c r="Q28" s="1645">
        <v>499</v>
      </c>
      <c r="S28" s="810"/>
    </row>
    <row r="29" spans="1:19" s="164" customFormat="1" ht="15" x14ac:dyDescent="0.25">
      <c r="A29" s="167">
        <v>15</v>
      </c>
      <c r="B29" s="1149"/>
      <c r="C29" s="1715"/>
      <c r="D29" s="1715"/>
      <c r="E29" s="1645">
        <v>4538</v>
      </c>
      <c r="F29" s="1710"/>
      <c r="G29" s="1715"/>
      <c r="H29" s="1715"/>
      <c r="I29" s="1645">
        <v>4263</v>
      </c>
      <c r="J29" s="1710"/>
      <c r="K29" s="1715"/>
      <c r="L29" s="1715"/>
      <c r="M29" s="1645">
        <v>461</v>
      </c>
      <c r="N29" s="1710"/>
      <c r="O29" s="1715"/>
      <c r="P29" s="1715"/>
      <c r="Q29" s="1645">
        <v>451</v>
      </c>
      <c r="S29" s="810"/>
    </row>
    <row r="30" spans="1:19" s="164" customFormat="1" ht="15" x14ac:dyDescent="0.25">
      <c r="A30" s="167">
        <v>16</v>
      </c>
      <c r="B30" s="1149"/>
      <c r="C30" s="1715"/>
      <c r="D30" s="1715"/>
      <c r="E30" s="1645">
        <v>4636</v>
      </c>
      <c r="F30" s="1710"/>
      <c r="G30" s="1715"/>
      <c r="H30" s="1715"/>
      <c r="I30" s="1645">
        <v>4301</v>
      </c>
      <c r="J30" s="1710"/>
      <c r="K30" s="1715"/>
      <c r="L30" s="1715"/>
      <c r="M30" s="1645">
        <v>457</v>
      </c>
      <c r="N30" s="1710"/>
      <c r="O30" s="1715"/>
      <c r="P30" s="1715"/>
      <c r="Q30" s="1645">
        <v>466</v>
      </c>
      <c r="S30" s="810"/>
    </row>
    <row r="31" spans="1:19" s="168" customFormat="1" ht="15" x14ac:dyDescent="0.25">
      <c r="A31" s="167">
        <v>17</v>
      </c>
      <c r="B31" s="1149"/>
      <c r="C31" s="1715"/>
      <c r="D31" s="1715"/>
      <c r="E31" s="1645">
        <v>4848</v>
      </c>
      <c r="F31" s="1710"/>
      <c r="G31" s="1715"/>
      <c r="H31" s="1715"/>
      <c r="I31" s="1645">
        <v>4447</v>
      </c>
      <c r="J31" s="1710"/>
      <c r="K31" s="1715"/>
      <c r="L31" s="1715"/>
      <c r="M31" s="1645">
        <v>469</v>
      </c>
      <c r="N31" s="1710"/>
      <c r="O31" s="1715"/>
      <c r="P31" s="1715"/>
      <c r="Q31" s="1645">
        <v>494</v>
      </c>
      <c r="S31" s="810"/>
    </row>
    <row r="32" spans="1:19" s="168" customFormat="1" ht="15" x14ac:dyDescent="0.25">
      <c r="A32" s="167">
        <v>18</v>
      </c>
      <c r="B32" s="1149"/>
      <c r="C32" s="1715"/>
      <c r="D32" s="1715"/>
      <c r="E32" s="1645">
        <v>4832</v>
      </c>
      <c r="F32" s="1710"/>
      <c r="G32" s="1715"/>
      <c r="H32" s="1715"/>
      <c r="I32" s="1645">
        <v>4330</v>
      </c>
      <c r="J32" s="1710"/>
      <c r="K32" s="1715"/>
      <c r="L32" s="1715"/>
      <c r="M32" s="1645">
        <v>413</v>
      </c>
      <c r="N32" s="1710"/>
      <c r="O32" s="1715"/>
      <c r="P32" s="1715"/>
      <c r="Q32" s="1645">
        <v>400</v>
      </c>
      <c r="S32" s="810"/>
    </row>
    <row r="33" spans="1:33" s="168" customFormat="1" ht="15" x14ac:dyDescent="0.25">
      <c r="A33" s="167">
        <v>19</v>
      </c>
      <c r="B33" s="1149"/>
      <c r="C33" s="1715"/>
      <c r="D33" s="1715"/>
      <c r="E33" s="1645">
        <v>4882</v>
      </c>
      <c r="F33" s="1710"/>
      <c r="G33" s="1715"/>
      <c r="H33" s="1715"/>
      <c r="I33" s="1645">
        <v>4329</v>
      </c>
      <c r="J33" s="1710"/>
      <c r="K33" s="1715"/>
      <c r="L33" s="1715"/>
      <c r="M33" s="1645">
        <v>371</v>
      </c>
      <c r="N33" s="1710"/>
      <c r="O33" s="1715"/>
      <c r="P33" s="1715"/>
      <c r="Q33" s="1645">
        <v>407</v>
      </c>
      <c r="S33" s="810"/>
    </row>
    <row r="34" spans="1:33" s="168" customFormat="1" ht="15" x14ac:dyDescent="0.25">
      <c r="A34" s="167">
        <v>20</v>
      </c>
      <c r="B34" s="1149"/>
      <c r="C34" s="1715"/>
      <c r="D34" s="1715"/>
      <c r="E34" s="1645">
        <v>4801</v>
      </c>
      <c r="F34" s="1710"/>
      <c r="G34" s="1715"/>
      <c r="H34" s="1715"/>
      <c r="I34" s="1645">
        <v>4302</v>
      </c>
      <c r="J34" s="1710"/>
      <c r="K34" s="1715"/>
      <c r="L34" s="1715"/>
      <c r="M34" s="1645">
        <v>357</v>
      </c>
      <c r="N34" s="1710"/>
      <c r="O34" s="1715"/>
      <c r="P34" s="1715"/>
      <c r="Q34" s="1645">
        <v>415</v>
      </c>
      <c r="S34" s="810"/>
    </row>
    <row r="35" spans="1:33" s="168" customFormat="1" ht="15" x14ac:dyDescent="0.25">
      <c r="A35" s="167">
        <v>21</v>
      </c>
      <c r="B35" s="1149"/>
      <c r="C35" s="1715"/>
      <c r="D35" s="1715"/>
      <c r="E35" s="1645">
        <v>4544</v>
      </c>
      <c r="F35" s="1710"/>
      <c r="G35" s="1715"/>
      <c r="H35" s="1715"/>
      <c r="I35" s="1645">
        <v>4094</v>
      </c>
      <c r="J35" s="1710"/>
      <c r="K35" s="1715"/>
      <c r="L35" s="1715"/>
      <c r="M35" s="1645">
        <v>369</v>
      </c>
      <c r="N35" s="1710"/>
      <c r="O35" s="1715"/>
      <c r="P35" s="1715"/>
      <c r="Q35" s="1645">
        <v>387</v>
      </c>
      <c r="S35" s="810"/>
    </row>
    <row r="36" spans="1:33" s="168" customFormat="1" ht="15" x14ac:dyDescent="0.25">
      <c r="A36" s="167">
        <v>22</v>
      </c>
      <c r="B36" s="1149"/>
      <c r="C36" s="1715"/>
      <c r="D36" s="1715"/>
      <c r="E36" s="1645">
        <v>4197</v>
      </c>
      <c r="F36" s="1710"/>
      <c r="G36" s="1715"/>
      <c r="H36" s="1715"/>
      <c r="I36" s="1645">
        <v>3716</v>
      </c>
      <c r="J36" s="1710"/>
      <c r="K36" s="1715"/>
      <c r="L36" s="1715"/>
      <c r="M36" s="1645">
        <v>326</v>
      </c>
      <c r="N36" s="1710"/>
      <c r="O36" s="1715"/>
      <c r="P36" s="1715"/>
      <c r="Q36" s="1645">
        <v>364</v>
      </c>
      <c r="S36" s="810"/>
    </row>
    <row r="37" spans="1:33" s="168" customFormat="1" ht="15" x14ac:dyDescent="0.25">
      <c r="A37" s="167">
        <v>23</v>
      </c>
      <c r="B37" s="1149"/>
      <c r="C37" s="1715"/>
      <c r="D37" s="1715"/>
      <c r="E37" s="1645">
        <v>3768</v>
      </c>
      <c r="F37" s="1710"/>
      <c r="G37" s="1715"/>
      <c r="H37" s="1715"/>
      <c r="I37" s="1645">
        <v>3288</v>
      </c>
      <c r="J37" s="1710"/>
      <c r="K37" s="1715"/>
      <c r="L37" s="1715"/>
      <c r="M37" s="1645">
        <v>345</v>
      </c>
      <c r="N37" s="1710"/>
      <c r="O37" s="1715"/>
      <c r="P37" s="1715"/>
      <c r="Q37" s="1645">
        <v>311</v>
      </c>
    </row>
    <row r="38" spans="1:33" s="168" customFormat="1" ht="15" x14ac:dyDescent="0.25">
      <c r="A38" s="167">
        <v>24</v>
      </c>
      <c r="B38" s="1149"/>
      <c r="C38" s="1715"/>
      <c r="D38" s="1715"/>
      <c r="E38" s="1645">
        <v>3258</v>
      </c>
      <c r="F38" s="1710"/>
      <c r="G38" s="1715"/>
      <c r="H38" s="1715"/>
      <c r="I38" s="1645">
        <v>2809</v>
      </c>
      <c r="J38" s="1710"/>
      <c r="K38" s="1715"/>
      <c r="L38" s="1715"/>
      <c r="M38" s="1645">
        <v>301</v>
      </c>
      <c r="N38" s="1710"/>
      <c r="O38" s="1715"/>
      <c r="P38" s="1715"/>
      <c r="Q38" s="1645">
        <v>270</v>
      </c>
    </row>
    <row r="39" spans="1:33" s="168" customFormat="1" ht="15" x14ac:dyDescent="0.2">
      <c r="A39" s="167" t="s">
        <v>19</v>
      </c>
      <c r="B39" s="1226"/>
      <c r="C39" s="1716"/>
      <c r="D39" s="1716"/>
      <c r="E39" s="1717">
        <f>SUM(E15:E38)</f>
        <v>93436</v>
      </c>
      <c r="F39" s="1716"/>
      <c r="G39" s="1716"/>
      <c r="H39" s="1716"/>
      <c r="I39" s="1717">
        <f>SUM(I15:I38)</f>
        <v>85203</v>
      </c>
      <c r="J39" s="1716"/>
      <c r="K39" s="1716"/>
      <c r="L39" s="1716"/>
      <c r="M39" s="1717">
        <f>SUM(M15:M38)</f>
        <v>8795</v>
      </c>
      <c r="N39" s="1716"/>
      <c r="O39" s="1716"/>
      <c r="P39" s="1716"/>
      <c r="Q39" s="1717">
        <f>SUM(Q15:Q38)</f>
        <v>8824</v>
      </c>
    </row>
    <row r="40" spans="1:33" s="157" customFormat="1" ht="12.75" customHeight="1" x14ac:dyDescent="0.2">
      <c r="A40" s="157" t="s">
        <v>20</v>
      </c>
      <c r="R40" s="1027"/>
      <c r="S40" s="1027"/>
      <c r="T40" s="1027"/>
      <c r="U40" s="1027"/>
      <c r="V40" s="1027"/>
      <c r="W40" s="1027"/>
      <c r="X40" s="1027"/>
      <c r="Y40" s="1027"/>
      <c r="Z40" s="1027"/>
      <c r="AA40" s="1027"/>
      <c r="AB40" s="1027"/>
      <c r="AC40" s="1027"/>
      <c r="AD40" s="1027"/>
      <c r="AE40" s="1027"/>
      <c r="AF40" s="1027"/>
      <c r="AG40" s="1027"/>
    </row>
    <row r="41" spans="1:33" s="157" customFormat="1" ht="12.75" customHeight="1" x14ac:dyDescent="0.2">
      <c r="A41" s="157" t="s">
        <v>21</v>
      </c>
      <c r="R41" s="1027"/>
      <c r="S41" s="1027"/>
      <c r="T41" s="1027"/>
      <c r="U41" s="1027"/>
      <c r="V41" s="1027"/>
      <c r="W41" s="1027"/>
      <c r="X41" s="1027"/>
      <c r="Y41" s="1027"/>
      <c r="Z41" s="1027"/>
      <c r="AA41" s="1027"/>
      <c r="AB41" s="1027"/>
      <c r="AC41" s="1027"/>
      <c r="AD41" s="1027"/>
      <c r="AE41" s="1027"/>
      <c r="AF41" s="1027"/>
      <c r="AG41" s="1027"/>
    </row>
    <row r="42" spans="1:33" x14ac:dyDescent="0.2">
      <c r="A42" s="157" t="s">
        <v>22</v>
      </c>
      <c r="R42" s="1028"/>
      <c r="S42" s="1028"/>
      <c r="T42" s="1028"/>
      <c r="U42" s="1028"/>
      <c r="V42" s="1028"/>
      <c r="W42" s="1028"/>
      <c r="X42" s="1028"/>
      <c r="Y42" s="1028"/>
      <c r="Z42" s="1028"/>
      <c r="AA42" s="1028"/>
      <c r="AB42" s="1028"/>
      <c r="AC42" s="1028"/>
      <c r="AD42" s="1028"/>
      <c r="AE42" s="1028"/>
      <c r="AF42" s="1028"/>
      <c r="AG42" s="1028"/>
    </row>
    <row r="43" spans="1:33" x14ac:dyDescent="0.2">
      <c r="A43" s="157" t="s">
        <v>23</v>
      </c>
      <c r="K43" s="157" t="s">
        <v>529</v>
      </c>
      <c r="L43" s="157"/>
      <c r="M43" s="157"/>
      <c r="N43" s="157"/>
      <c r="O43" s="157"/>
      <c r="P43" s="157"/>
      <c r="Q43" s="157"/>
      <c r="R43" s="1028"/>
      <c r="S43" s="1028"/>
      <c r="T43" s="1028"/>
      <c r="U43" s="1028"/>
      <c r="V43" s="1028"/>
      <c r="W43" s="1028"/>
      <c r="X43" s="1028"/>
      <c r="Y43" s="1028"/>
      <c r="Z43" s="1028"/>
      <c r="AA43" s="1028"/>
      <c r="AB43" s="1028"/>
      <c r="AC43" s="1028"/>
      <c r="AD43" s="1028"/>
      <c r="AE43" s="1028"/>
      <c r="AF43" s="1028"/>
      <c r="AG43" s="1028"/>
    </row>
    <row r="44" spans="1:33" x14ac:dyDescent="0.2">
      <c r="R44" s="1028"/>
      <c r="S44" s="1028"/>
      <c r="T44" s="1028"/>
      <c r="U44" s="1028"/>
      <c r="V44" s="1028"/>
      <c r="W44" s="1028"/>
      <c r="X44" s="1028"/>
      <c r="Y44" s="1028"/>
      <c r="Z44" s="1028"/>
      <c r="AA44" s="1028"/>
      <c r="AB44" s="1028"/>
      <c r="AC44" s="1028"/>
      <c r="AD44" s="1028"/>
      <c r="AE44" s="1028"/>
      <c r="AF44" s="1028"/>
      <c r="AG44" s="1028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 x14ac:dyDescent="0.25">
      <c r="B1" s="2262" t="s">
        <v>505</v>
      </c>
      <c r="C1" s="2055"/>
      <c r="D1" s="2055"/>
      <c r="E1" s="2055"/>
      <c r="F1" s="2055"/>
      <c r="J1" s="801" t="s">
        <v>180</v>
      </c>
      <c r="N1" s="2256" t="s">
        <v>50</v>
      </c>
      <c r="O1" s="2256"/>
      <c r="P1" s="2256"/>
      <c r="Q1" s="2256"/>
      <c r="R1" s="1027"/>
      <c r="S1" s="1027"/>
      <c r="T1" s="1027"/>
      <c r="U1" s="1027"/>
      <c r="V1" s="1027"/>
      <c r="W1" s="1027"/>
      <c r="X1" s="1027"/>
      <c r="Y1" s="1027"/>
      <c r="Z1" s="1027"/>
      <c r="AA1" s="1027"/>
      <c r="AB1" s="1027"/>
      <c r="AC1" s="1027"/>
      <c r="AD1" s="1027"/>
      <c r="AE1" s="1027"/>
      <c r="AF1" s="1027"/>
      <c r="AG1" s="1027"/>
    </row>
    <row r="2" spans="1:33" s="157" customFormat="1" ht="10.5" customHeight="1" x14ac:dyDescent="0.2">
      <c r="B2" s="2257" t="s">
        <v>1</v>
      </c>
      <c r="C2" s="2041"/>
      <c r="D2" s="2041"/>
      <c r="E2" s="2041"/>
      <c r="F2" s="2041"/>
      <c r="N2" s="2257" t="s">
        <v>2</v>
      </c>
      <c r="O2" s="2258"/>
      <c r="P2" s="2258"/>
      <c r="Q2" s="2258"/>
      <c r="R2" s="1027"/>
      <c r="S2" s="1027"/>
      <c r="T2" s="1027"/>
      <c r="U2" s="1027"/>
      <c r="V2" s="1027"/>
      <c r="W2" s="1027"/>
      <c r="X2" s="1027"/>
      <c r="Y2" s="1027"/>
      <c r="Z2" s="1027"/>
      <c r="AA2" s="1027"/>
      <c r="AB2" s="1027"/>
      <c r="AC2" s="1027"/>
      <c r="AD2" s="1027"/>
      <c r="AE2" s="1027"/>
      <c r="AF2" s="1027"/>
      <c r="AG2" s="1027"/>
    </row>
    <row r="3" spans="1:33" s="157" customFormat="1" ht="13.5" customHeight="1" x14ac:dyDescent="0.2">
      <c r="N3" s="157" t="s">
        <v>3</v>
      </c>
      <c r="R3" s="1027"/>
      <c r="S3" s="1027"/>
      <c r="T3" s="1027"/>
      <c r="U3" s="1027"/>
      <c r="V3" s="1027"/>
      <c r="W3" s="1027"/>
      <c r="X3" s="1027"/>
      <c r="Y3" s="1027"/>
      <c r="Z3" s="1027"/>
      <c r="AA3" s="1027"/>
      <c r="AB3" s="1027"/>
      <c r="AC3" s="1027"/>
      <c r="AD3" s="1027"/>
      <c r="AE3" s="1027"/>
      <c r="AF3" s="1027"/>
      <c r="AG3" s="1027"/>
    </row>
    <row r="4" spans="1:33" s="157" customFormat="1" ht="15" customHeight="1" x14ac:dyDescent="0.25">
      <c r="B4" s="2261" t="s">
        <v>4</v>
      </c>
      <c r="C4" s="2055"/>
      <c r="D4" s="159"/>
      <c r="E4" s="1027"/>
      <c r="F4" s="1027"/>
      <c r="G4" s="1027"/>
      <c r="H4" s="1027"/>
      <c r="I4" s="822" t="s">
        <v>5</v>
      </c>
      <c r="J4" s="158"/>
      <c r="K4" s="158"/>
      <c r="L4" s="158"/>
      <c r="O4" s="160" t="s">
        <v>196</v>
      </c>
      <c r="R4" s="1027"/>
      <c r="S4" s="1027"/>
      <c r="T4" s="1027"/>
      <c r="U4" s="1027"/>
      <c r="V4" s="1027"/>
      <c r="W4" s="1027"/>
      <c r="X4" s="1027"/>
      <c r="Y4" s="1027"/>
      <c r="Z4" s="1027"/>
      <c r="AA4" s="1027"/>
      <c r="AB4" s="1027"/>
      <c r="AC4" s="1027"/>
      <c r="AD4" s="1027"/>
      <c r="AE4" s="1027"/>
      <c r="AF4" s="1027"/>
      <c r="AG4" s="1027"/>
    </row>
    <row r="5" spans="1:33" s="157" customFormat="1" ht="9.75" customHeight="1" x14ac:dyDescent="0.2">
      <c r="B5" s="2252" t="s">
        <v>7</v>
      </c>
      <c r="C5" s="2053"/>
      <c r="D5" s="158"/>
      <c r="E5" s="158"/>
      <c r="R5" s="1027"/>
      <c r="S5" s="1027"/>
      <c r="T5" s="1027"/>
      <c r="U5" s="1027"/>
      <c r="V5" s="1027"/>
      <c r="W5" s="1027"/>
      <c r="X5" s="1027"/>
      <c r="Y5" s="1027"/>
      <c r="Z5" s="1027"/>
      <c r="AA5" s="1027"/>
      <c r="AB5" s="1027"/>
      <c r="AC5" s="1027"/>
      <c r="AD5" s="1027"/>
      <c r="AE5" s="1027"/>
      <c r="AF5" s="1027"/>
      <c r="AG5" s="1027"/>
    </row>
    <row r="6" spans="1:33" s="157" customFormat="1" ht="12" customHeight="1" x14ac:dyDescent="0.25">
      <c r="A6" s="2259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27"/>
      <c r="S6" s="1027"/>
      <c r="T6" s="1027"/>
      <c r="U6" s="1027"/>
      <c r="V6" s="1027"/>
      <c r="W6" s="1027"/>
      <c r="X6" s="1027"/>
      <c r="Y6" s="1027"/>
      <c r="Z6" s="1027"/>
      <c r="AA6" s="1027"/>
      <c r="AB6" s="1027"/>
      <c r="AC6" s="1027"/>
      <c r="AD6" s="1027"/>
      <c r="AE6" s="1027"/>
      <c r="AF6" s="1027"/>
      <c r="AG6" s="1027"/>
    </row>
    <row r="7" spans="1:33" s="157" customFormat="1" ht="15.75" x14ac:dyDescent="0.25">
      <c r="A7" s="2260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27"/>
      <c r="S7" s="1027"/>
      <c r="T7" s="1027"/>
      <c r="U7" s="1027"/>
      <c r="V7" s="1027"/>
      <c r="W7" s="1027"/>
      <c r="X7" s="1027"/>
      <c r="Y7" s="1027"/>
      <c r="Z7" s="1027"/>
      <c r="AA7" s="1027"/>
      <c r="AB7" s="1027"/>
      <c r="AC7" s="1027"/>
      <c r="AD7" s="1027"/>
      <c r="AE7" s="1027"/>
      <c r="AF7" s="1027"/>
      <c r="AG7" s="1027"/>
    </row>
    <row r="8" spans="1:33" s="157" customFormat="1" ht="9" customHeight="1" x14ac:dyDescent="0.2">
      <c r="A8" s="1322" t="s">
        <v>410</v>
      </c>
      <c r="B8" s="1322" t="s">
        <v>411</v>
      </c>
      <c r="R8" s="1027"/>
      <c r="S8" s="1027"/>
      <c r="T8" s="1027"/>
      <c r="U8" s="1027"/>
      <c r="V8" s="1027"/>
      <c r="W8" s="1027"/>
      <c r="X8" s="1027"/>
      <c r="Y8" s="1027"/>
      <c r="Z8" s="1027"/>
      <c r="AA8" s="1027"/>
      <c r="AB8" s="1027"/>
      <c r="AC8" s="1027"/>
      <c r="AD8" s="1027"/>
      <c r="AE8" s="1027"/>
      <c r="AF8" s="1027"/>
      <c r="AG8" s="1027"/>
    </row>
    <row r="9" spans="1:33" s="157" customFormat="1" x14ac:dyDescent="0.2">
      <c r="A9" s="2246" t="s">
        <v>9</v>
      </c>
      <c r="B9" s="2253" t="s">
        <v>10</v>
      </c>
      <c r="C9" s="2254"/>
      <c r="D9" s="2254"/>
      <c r="E9" s="2254"/>
      <c r="F9" s="2254"/>
      <c r="G9" s="2254"/>
      <c r="H9" s="2254"/>
      <c r="I9" s="2255"/>
      <c r="J9" s="2253" t="s">
        <v>11</v>
      </c>
      <c r="K9" s="2254"/>
      <c r="L9" s="2254"/>
      <c r="M9" s="2254"/>
      <c r="N9" s="2254"/>
      <c r="O9" s="2254"/>
      <c r="P9" s="2254"/>
      <c r="Q9" s="2255"/>
      <c r="R9" s="1027"/>
      <c r="S9" s="1027"/>
      <c r="T9" s="1027"/>
      <c r="U9" s="1027"/>
      <c r="V9" s="1027"/>
      <c r="W9" s="1027"/>
      <c r="X9" s="1027"/>
      <c r="Y9" s="1027"/>
      <c r="Z9" s="1027"/>
      <c r="AA9" s="1027"/>
      <c r="AB9" s="1027"/>
      <c r="AC9" s="1027"/>
      <c r="AD9" s="1027"/>
      <c r="AE9" s="1027"/>
      <c r="AF9" s="1027"/>
      <c r="AG9" s="1027"/>
    </row>
    <row r="10" spans="1:33" s="157" customFormat="1" x14ac:dyDescent="0.2">
      <c r="A10" s="2247"/>
      <c r="B10" s="2249" t="s">
        <v>197</v>
      </c>
      <c r="C10" s="2250"/>
      <c r="D10" s="2250"/>
      <c r="E10" s="2251"/>
      <c r="F10" s="2249" t="s">
        <v>199</v>
      </c>
      <c r="G10" s="2048"/>
      <c r="H10" s="2048"/>
      <c r="I10" s="2049"/>
      <c r="J10" s="2249" t="s">
        <v>198</v>
      </c>
      <c r="K10" s="2250"/>
      <c r="L10" s="2250"/>
      <c r="M10" s="2251"/>
      <c r="N10" s="2249" t="s">
        <v>199</v>
      </c>
      <c r="O10" s="2250"/>
      <c r="P10" s="2250"/>
      <c r="Q10" s="2251"/>
      <c r="R10" s="1027"/>
      <c r="S10" s="1027"/>
      <c r="T10" s="1027"/>
      <c r="U10" s="1027"/>
      <c r="V10" s="1027"/>
      <c r="W10" s="1027"/>
      <c r="X10" s="1027"/>
      <c r="Y10" s="1027"/>
      <c r="Z10" s="1027"/>
      <c r="AA10" s="1027"/>
      <c r="AB10" s="1027"/>
      <c r="AC10" s="1027"/>
      <c r="AD10" s="1027"/>
      <c r="AE10" s="1027"/>
      <c r="AF10" s="1027"/>
      <c r="AG10" s="1027"/>
    </row>
    <row r="11" spans="1:33" s="157" customFormat="1" x14ac:dyDescent="0.2">
      <c r="A11" s="2247"/>
      <c r="B11" s="2249" t="s">
        <v>14</v>
      </c>
      <c r="C11" s="2250"/>
      <c r="E11" s="162">
        <v>12000</v>
      </c>
      <c r="F11" s="2249" t="s">
        <v>14</v>
      </c>
      <c r="G11" s="2250"/>
      <c r="H11" s="161"/>
      <c r="I11" s="162">
        <v>12000</v>
      </c>
      <c r="J11" s="2249" t="s">
        <v>14</v>
      </c>
      <c r="K11" s="2250"/>
      <c r="L11" s="161"/>
      <c r="M11" s="162">
        <f>E11</f>
        <v>12000</v>
      </c>
      <c r="N11" s="2249" t="s">
        <v>14</v>
      </c>
      <c r="O11" s="2250"/>
      <c r="P11" s="161"/>
      <c r="Q11" s="162">
        <f>I11</f>
        <v>12000</v>
      </c>
      <c r="R11" s="1027"/>
      <c r="S11" s="1027"/>
      <c r="T11" s="1027"/>
      <c r="U11" s="1027"/>
      <c r="V11" s="1027"/>
      <c r="W11" s="1027"/>
      <c r="X11" s="1027"/>
      <c r="Y11" s="1027"/>
      <c r="Z11" s="1027"/>
      <c r="AA11" s="1027"/>
      <c r="AB11" s="1027"/>
      <c r="AC11" s="1027"/>
      <c r="AD11" s="1027"/>
      <c r="AE11" s="1027"/>
      <c r="AF11" s="1027"/>
      <c r="AG11" s="1027"/>
    </row>
    <row r="12" spans="1:33" s="164" customFormat="1" ht="35.25" customHeight="1" x14ac:dyDescent="0.2">
      <c r="A12" s="2248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 x14ac:dyDescent="0.2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 x14ac:dyDescent="0.2">
      <c r="A14" s="167">
        <v>0</v>
      </c>
      <c r="B14" s="1149"/>
      <c r="C14" s="1715"/>
      <c r="D14" s="1715"/>
      <c r="E14" s="1715"/>
      <c r="F14" s="1710"/>
      <c r="G14" s="1715"/>
      <c r="H14" s="1715"/>
      <c r="I14" s="1715"/>
      <c r="J14" s="1710"/>
      <c r="K14" s="1715"/>
      <c r="L14" s="1715"/>
      <c r="M14" s="1715"/>
      <c r="N14" s="1710"/>
      <c r="O14" s="1715"/>
      <c r="P14" s="1715"/>
      <c r="Q14" s="1715"/>
    </row>
    <row r="15" spans="1:33" s="1532" customFormat="1" ht="15" x14ac:dyDescent="0.25">
      <c r="A15" s="1531">
        <v>1</v>
      </c>
      <c r="B15" s="1380"/>
      <c r="C15" s="1715"/>
      <c r="D15" s="1715"/>
      <c r="E15" s="1645">
        <v>522</v>
      </c>
      <c r="F15" s="1710"/>
      <c r="G15" s="1715"/>
      <c r="H15" s="1715"/>
      <c r="I15" s="1645">
        <v>525</v>
      </c>
      <c r="J15" s="1710"/>
      <c r="K15" s="1715"/>
      <c r="L15" s="1715"/>
      <c r="M15" s="1645">
        <v>27</v>
      </c>
      <c r="N15" s="1710"/>
      <c r="O15" s="1715"/>
      <c r="P15" s="1715"/>
      <c r="Q15" s="1645">
        <v>58</v>
      </c>
    </row>
    <row r="16" spans="1:33" s="164" customFormat="1" ht="15" x14ac:dyDescent="0.25">
      <c r="A16" s="167">
        <v>2</v>
      </c>
      <c r="B16" s="1149"/>
      <c r="C16" s="1715"/>
      <c r="D16" s="1715"/>
      <c r="E16" s="1645">
        <v>474</v>
      </c>
      <c r="F16" s="1710"/>
      <c r="G16" s="1715"/>
      <c r="H16" s="1715"/>
      <c r="I16" s="1645">
        <v>489</v>
      </c>
      <c r="J16" s="1710"/>
      <c r="K16" s="1715"/>
      <c r="L16" s="1715"/>
      <c r="M16" s="1645">
        <v>27</v>
      </c>
      <c r="N16" s="1710"/>
      <c r="O16" s="1715"/>
      <c r="P16" s="1715"/>
      <c r="Q16" s="1645">
        <v>54</v>
      </c>
    </row>
    <row r="17" spans="1:19" s="164" customFormat="1" ht="15" x14ac:dyDescent="0.25">
      <c r="A17" s="167">
        <v>3</v>
      </c>
      <c r="B17" s="1149"/>
      <c r="C17" s="1715"/>
      <c r="D17" s="1715"/>
      <c r="E17" s="1645">
        <v>450</v>
      </c>
      <c r="F17" s="1710"/>
      <c r="G17" s="1715"/>
      <c r="H17" s="1715"/>
      <c r="I17" s="1645">
        <v>478</v>
      </c>
      <c r="J17" s="1710"/>
      <c r="K17" s="1715"/>
      <c r="L17" s="1715"/>
      <c r="M17" s="1645">
        <v>24</v>
      </c>
      <c r="N17" s="1710"/>
      <c r="O17" s="1715"/>
      <c r="P17" s="1715"/>
      <c r="Q17" s="1645">
        <v>56</v>
      </c>
    </row>
    <row r="18" spans="1:19" s="164" customFormat="1" ht="15" x14ac:dyDescent="0.25">
      <c r="A18" s="167">
        <v>4</v>
      </c>
      <c r="B18" s="1149"/>
      <c r="C18" s="1715"/>
      <c r="D18" s="1715"/>
      <c r="E18" s="1645">
        <v>440</v>
      </c>
      <c r="F18" s="1710"/>
      <c r="G18" s="1715"/>
      <c r="H18" s="1715"/>
      <c r="I18" s="1645">
        <v>477</v>
      </c>
      <c r="J18" s="1710"/>
      <c r="K18" s="1715"/>
      <c r="L18" s="1715"/>
      <c r="M18" s="1645">
        <v>23</v>
      </c>
      <c r="N18" s="1710"/>
      <c r="O18" s="1715"/>
      <c r="P18" s="1715"/>
      <c r="Q18" s="1645">
        <v>56</v>
      </c>
    </row>
    <row r="19" spans="1:19" s="164" customFormat="1" ht="15" x14ac:dyDescent="0.25">
      <c r="A19" s="167">
        <v>5</v>
      </c>
      <c r="B19" s="1149"/>
      <c r="C19" s="1715"/>
      <c r="D19" s="1715"/>
      <c r="E19" s="1645">
        <v>442</v>
      </c>
      <c r="F19" s="1710"/>
      <c r="G19" s="1715"/>
      <c r="H19" s="1715"/>
      <c r="I19" s="1645">
        <v>499</v>
      </c>
      <c r="J19" s="1710"/>
      <c r="K19" s="1715"/>
      <c r="L19" s="1715"/>
      <c r="M19" s="1645">
        <v>19</v>
      </c>
      <c r="N19" s="1710"/>
      <c r="O19" s="1715"/>
      <c r="P19" s="1715"/>
      <c r="Q19" s="1645">
        <v>53</v>
      </c>
    </row>
    <row r="20" spans="1:19" s="164" customFormat="1" ht="15" x14ac:dyDescent="0.25">
      <c r="A20" s="167">
        <v>6</v>
      </c>
      <c r="B20" s="1149"/>
      <c r="C20" s="1715"/>
      <c r="D20" s="1715"/>
      <c r="E20" s="1645">
        <v>469</v>
      </c>
      <c r="F20" s="1710"/>
      <c r="G20" s="1715"/>
      <c r="H20" s="1715"/>
      <c r="I20" s="1645">
        <v>534</v>
      </c>
      <c r="J20" s="1710"/>
      <c r="K20" s="1715"/>
      <c r="L20" s="1715"/>
      <c r="M20" s="1645">
        <v>6</v>
      </c>
      <c r="N20" s="1710"/>
      <c r="O20" s="1715"/>
      <c r="P20" s="1715"/>
      <c r="Q20" s="1645">
        <v>55</v>
      </c>
      <c r="S20" s="810"/>
    </row>
    <row r="21" spans="1:19" s="164" customFormat="1" ht="15" x14ac:dyDescent="0.25">
      <c r="A21" s="167">
        <v>7</v>
      </c>
      <c r="B21" s="1149"/>
      <c r="C21" s="1715"/>
      <c r="D21" s="1715"/>
      <c r="E21" s="1645">
        <v>624</v>
      </c>
      <c r="F21" s="1710"/>
      <c r="G21" s="1715"/>
      <c r="H21" s="1715"/>
      <c r="I21" s="1645">
        <v>612</v>
      </c>
      <c r="J21" s="1710"/>
      <c r="K21" s="1715"/>
      <c r="L21" s="1715"/>
      <c r="M21" s="1645">
        <v>7</v>
      </c>
      <c r="N21" s="1710"/>
      <c r="O21" s="1715"/>
      <c r="P21" s="1715"/>
      <c r="Q21" s="1645">
        <v>60</v>
      </c>
      <c r="S21" s="810"/>
    </row>
    <row r="22" spans="1:19" s="164" customFormat="1" ht="15" x14ac:dyDescent="0.25">
      <c r="A22" s="167">
        <v>8</v>
      </c>
      <c r="B22" s="1149"/>
      <c r="C22" s="1715"/>
      <c r="D22" s="1715"/>
      <c r="E22" s="1645">
        <v>755</v>
      </c>
      <c r="F22" s="1710"/>
      <c r="G22" s="1715"/>
      <c r="H22" s="1715"/>
      <c r="I22" s="1645">
        <v>708</v>
      </c>
      <c r="J22" s="1710"/>
      <c r="K22" s="1715"/>
      <c r="L22" s="1715"/>
      <c r="M22" s="1645">
        <v>18</v>
      </c>
      <c r="N22" s="1710"/>
      <c r="O22" s="1715"/>
      <c r="P22" s="1715"/>
      <c r="Q22" s="1645">
        <v>59</v>
      </c>
      <c r="S22" s="810"/>
    </row>
    <row r="23" spans="1:19" s="164" customFormat="1" ht="15" x14ac:dyDescent="0.25">
      <c r="A23" s="167">
        <v>9</v>
      </c>
      <c r="B23" s="1149"/>
      <c r="C23" s="1715"/>
      <c r="D23" s="1715"/>
      <c r="E23" s="1645">
        <v>870</v>
      </c>
      <c r="F23" s="1710"/>
      <c r="G23" s="1715"/>
      <c r="H23" s="1715"/>
      <c r="I23" s="1645">
        <v>804</v>
      </c>
      <c r="J23" s="1710"/>
      <c r="K23" s="1715"/>
      <c r="L23" s="1715"/>
      <c r="M23" s="1645">
        <v>51</v>
      </c>
      <c r="N23" s="1710"/>
      <c r="O23" s="1715"/>
      <c r="P23" s="1715"/>
      <c r="Q23" s="1645">
        <v>64</v>
      </c>
      <c r="S23" s="810"/>
    </row>
    <row r="24" spans="1:19" s="164" customFormat="1" ht="15" x14ac:dyDescent="0.25">
      <c r="A24" s="167">
        <v>10</v>
      </c>
      <c r="B24" s="1149"/>
      <c r="C24" s="1715"/>
      <c r="D24" s="1715"/>
      <c r="E24" s="1645">
        <v>926</v>
      </c>
      <c r="F24" s="1710"/>
      <c r="G24" s="1715"/>
      <c r="H24" s="1715"/>
      <c r="I24" s="1645">
        <v>895</v>
      </c>
      <c r="J24" s="1710"/>
      <c r="K24" s="1715"/>
      <c r="L24" s="1715"/>
      <c r="M24" s="1645">
        <v>60</v>
      </c>
      <c r="N24" s="1710"/>
      <c r="O24" s="1715"/>
      <c r="P24" s="1715"/>
      <c r="Q24" s="1645">
        <v>83</v>
      </c>
      <c r="S24" s="810"/>
    </row>
    <row r="25" spans="1:19" s="164" customFormat="1" ht="15" x14ac:dyDescent="0.25">
      <c r="A25" s="167">
        <v>11</v>
      </c>
      <c r="B25" s="1149"/>
      <c r="C25" s="1715"/>
      <c r="D25" s="1715"/>
      <c r="E25" s="1645">
        <v>973</v>
      </c>
      <c r="F25" s="1710"/>
      <c r="G25" s="1715"/>
      <c r="H25" s="1715"/>
      <c r="I25" s="1645">
        <v>912</v>
      </c>
      <c r="J25" s="1710"/>
      <c r="K25" s="1715"/>
      <c r="L25" s="1715"/>
      <c r="M25" s="1645">
        <v>55</v>
      </c>
      <c r="N25" s="1710"/>
      <c r="O25" s="1715"/>
      <c r="P25" s="1715"/>
      <c r="Q25" s="1645">
        <v>85</v>
      </c>
      <c r="S25" s="810"/>
    </row>
    <row r="26" spans="1:19" s="164" customFormat="1" ht="15" x14ac:dyDescent="0.25">
      <c r="A26" s="167">
        <v>12</v>
      </c>
      <c r="B26" s="1149"/>
      <c r="C26" s="1715"/>
      <c r="D26" s="1715"/>
      <c r="E26" s="1645">
        <v>952</v>
      </c>
      <c r="F26" s="1710"/>
      <c r="G26" s="1715"/>
      <c r="H26" s="1715"/>
      <c r="I26" s="1645">
        <v>922</v>
      </c>
      <c r="J26" s="1710"/>
      <c r="K26" s="1715"/>
      <c r="L26" s="1715"/>
      <c r="M26" s="1645">
        <v>52</v>
      </c>
      <c r="N26" s="1710"/>
      <c r="O26" s="1715"/>
      <c r="P26" s="1715"/>
      <c r="Q26" s="1645">
        <v>86</v>
      </c>
      <c r="S26" s="810"/>
    </row>
    <row r="27" spans="1:19" s="164" customFormat="1" ht="15" x14ac:dyDescent="0.25">
      <c r="A27" s="167">
        <v>13</v>
      </c>
      <c r="B27" s="1149"/>
      <c r="C27" s="1715"/>
      <c r="D27" s="1715"/>
      <c r="E27" s="1645">
        <v>995</v>
      </c>
      <c r="F27" s="1710"/>
      <c r="G27" s="1715"/>
      <c r="H27" s="1715"/>
      <c r="I27" s="1645">
        <v>923</v>
      </c>
      <c r="J27" s="1710"/>
      <c r="K27" s="1715"/>
      <c r="L27" s="1715"/>
      <c r="M27" s="1645">
        <v>72</v>
      </c>
      <c r="N27" s="1710"/>
      <c r="O27" s="1715"/>
      <c r="P27" s="1715"/>
      <c r="Q27" s="1645">
        <v>83</v>
      </c>
      <c r="S27" s="810"/>
    </row>
    <row r="28" spans="1:19" s="164" customFormat="1" ht="15" x14ac:dyDescent="0.25">
      <c r="A28" s="167">
        <v>14</v>
      </c>
      <c r="B28" s="1149"/>
      <c r="C28" s="1715"/>
      <c r="D28" s="1715"/>
      <c r="E28" s="1645">
        <v>959</v>
      </c>
      <c r="F28" s="1710"/>
      <c r="G28" s="1715"/>
      <c r="H28" s="1715"/>
      <c r="I28" s="1645">
        <v>926</v>
      </c>
      <c r="J28" s="1710"/>
      <c r="K28" s="1715"/>
      <c r="L28" s="1715"/>
      <c r="M28" s="1645">
        <v>61</v>
      </c>
      <c r="N28" s="1710"/>
      <c r="O28" s="1715"/>
      <c r="P28" s="1715"/>
      <c r="Q28" s="1645">
        <v>80</v>
      </c>
      <c r="S28" s="810"/>
    </row>
    <row r="29" spans="1:19" s="164" customFormat="1" ht="15" x14ac:dyDescent="0.25">
      <c r="A29" s="167">
        <v>15</v>
      </c>
      <c r="B29" s="1149"/>
      <c r="C29" s="1715"/>
      <c r="D29" s="1715"/>
      <c r="E29" s="1645">
        <v>939</v>
      </c>
      <c r="F29" s="1710"/>
      <c r="G29" s="1715"/>
      <c r="H29" s="1715"/>
      <c r="I29" s="1645">
        <v>913</v>
      </c>
      <c r="J29" s="1710"/>
      <c r="K29" s="1715"/>
      <c r="L29" s="1715"/>
      <c r="M29" s="1645">
        <v>42</v>
      </c>
      <c r="N29" s="1710"/>
      <c r="O29" s="1715"/>
      <c r="P29" s="1715"/>
      <c r="Q29" s="1645">
        <v>84</v>
      </c>
      <c r="S29" s="810"/>
    </row>
    <row r="30" spans="1:19" s="164" customFormat="1" ht="15" x14ac:dyDescent="0.25">
      <c r="A30" s="167">
        <v>16</v>
      </c>
      <c r="B30" s="1149"/>
      <c r="C30" s="1715"/>
      <c r="D30" s="1715"/>
      <c r="E30" s="1645">
        <v>958</v>
      </c>
      <c r="F30" s="1710"/>
      <c r="G30" s="1715"/>
      <c r="H30" s="1715"/>
      <c r="I30" s="1645">
        <v>943</v>
      </c>
      <c r="J30" s="1710"/>
      <c r="K30" s="1715"/>
      <c r="L30" s="1715"/>
      <c r="M30" s="1645">
        <v>54</v>
      </c>
      <c r="N30" s="1710"/>
      <c r="O30" s="1715"/>
      <c r="P30" s="1715"/>
      <c r="Q30" s="1645">
        <v>89</v>
      </c>
      <c r="S30" s="810"/>
    </row>
    <row r="31" spans="1:19" s="168" customFormat="1" ht="15" x14ac:dyDescent="0.25">
      <c r="A31" s="167">
        <v>17</v>
      </c>
      <c r="B31" s="1149"/>
      <c r="C31" s="1715"/>
      <c r="D31" s="1715"/>
      <c r="E31" s="1645">
        <v>1002</v>
      </c>
      <c r="F31" s="1710"/>
      <c r="G31" s="1715"/>
      <c r="H31" s="1715"/>
      <c r="I31" s="1645">
        <v>959</v>
      </c>
      <c r="J31" s="1710"/>
      <c r="K31" s="1715"/>
      <c r="L31" s="1715"/>
      <c r="M31" s="1645">
        <v>69</v>
      </c>
      <c r="N31" s="1710"/>
      <c r="O31" s="1715"/>
      <c r="P31" s="1715"/>
      <c r="Q31" s="1645">
        <v>89</v>
      </c>
      <c r="S31" s="810"/>
    </row>
    <row r="32" spans="1:19" s="168" customFormat="1" ht="15" x14ac:dyDescent="0.25">
      <c r="A32" s="167">
        <v>18</v>
      </c>
      <c r="B32" s="1149"/>
      <c r="C32" s="1715"/>
      <c r="D32" s="1715"/>
      <c r="E32" s="1645">
        <v>1013</v>
      </c>
      <c r="F32" s="1710"/>
      <c r="G32" s="1715"/>
      <c r="H32" s="1715"/>
      <c r="I32" s="1645">
        <v>934</v>
      </c>
      <c r="J32" s="1710"/>
      <c r="K32" s="1715"/>
      <c r="L32" s="1715"/>
      <c r="M32" s="1645">
        <v>45</v>
      </c>
      <c r="N32" s="1710"/>
      <c r="O32" s="1715"/>
      <c r="P32" s="1715"/>
      <c r="Q32" s="1645">
        <v>66</v>
      </c>
      <c r="S32" s="810"/>
    </row>
    <row r="33" spans="1:33" s="168" customFormat="1" ht="15" x14ac:dyDescent="0.25">
      <c r="A33" s="167">
        <v>19</v>
      </c>
      <c r="B33" s="1149"/>
      <c r="C33" s="1715"/>
      <c r="D33" s="1715"/>
      <c r="E33" s="1645">
        <v>966</v>
      </c>
      <c r="F33" s="1710"/>
      <c r="G33" s="1715"/>
      <c r="H33" s="1715"/>
      <c r="I33" s="1645">
        <v>891</v>
      </c>
      <c r="J33" s="1710"/>
      <c r="K33" s="1715"/>
      <c r="L33" s="1715"/>
      <c r="M33" s="1645">
        <v>38</v>
      </c>
      <c r="N33" s="1710"/>
      <c r="O33" s="1715"/>
      <c r="P33" s="1715"/>
      <c r="Q33" s="1645">
        <v>67</v>
      </c>
      <c r="S33" s="810"/>
    </row>
    <row r="34" spans="1:33" s="168" customFormat="1" ht="15" x14ac:dyDescent="0.25">
      <c r="A34" s="167">
        <v>20</v>
      </c>
      <c r="B34" s="1149"/>
      <c r="C34" s="1715"/>
      <c r="D34" s="1715"/>
      <c r="E34" s="1645">
        <v>894</v>
      </c>
      <c r="F34" s="1710"/>
      <c r="G34" s="1715"/>
      <c r="H34" s="1715"/>
      <c r="I34" s="1645">
        <v>845</v>
      </c>
      <c r="J34" s="1710"/>
      <c r="K34" s="1715"/>
      <c r="L34" s="1715"/>
      <c r="M34" s="1645">
        <v>6</v>
      </c>
      <c r="N34" s="1710"/>
      <c r="O34" s="1715"/>
      <c r="P34" s="1715"/>
      <c r="Q34" s="1645">
        <v>76</v>
      </c>
      <c r="S34" s="810"/>
    </row>
    <row r="35" spans="1:33" s="168" customFormat="1" ht="15" x14ac:dyDescent="0.25">
      <c r="A35" s="167">
        <v>21</v>
      </c>
      <c r="B35" s="1149"/>
      <c r="C35" s="1715"/>
      <c r="D35" s="1715"/>
      <c r="E35" s="1645">
        <v>879</v>
      </c>
      <c r="F35" s="1710"/>
      <c r="G35" s="1715"/>
      <c r="H35" s="1715"/>
      <c r="I35" s="1645">
        <v>808</v>
      </c>
      <c r="J35" s="1710"/>
      <c r="K35" s="1715"/>
      <c r="L35" s="1715"/>
      <c r="M35" s="1645">
        <v>7</v>
      </c>
      <c r="N35" s="1710"/>
      <c r="O35" s="1715"/>
      <c r="P35" s="1715"/>
      <c r="Q35" s="1645">
        <v>78</v>
      </c>
      <c r="S35" s="810"/>
    </row>
    <row r="36" spans="1:33" s="168" customFormat="1" ht="15" x14ac:dyDescent="0.25">
      <c r="A36" s="167">
        <v>22</v>
      </c>
      <c r="B36" s="1149"/>
      <c r="C36" s="1715"/>
      <c r="D36" s="1715"/>
      <c r="E36" s="1645">
        <v>826</v>
      </c>
      <c r="F36" s="1710"/>
      <c r="G36" s="1715"/>
      <c r="H36" s="1715"/>
      <c r="I36" s="1645">
        <v>755</v>
      </c>
      <c r="J36" s="1710"/>
      <c r="K36" s="1715"/>
      <c r="L36" s="1715"/>
      <c r="M36" s="1645">
        <v>9</v>
      </c>
      <c r="N36" s="1710"/>
      <c r="O36" s="1715"/>
      <c r="P36" s="1715"/>
      <c r="Q36" s="1645">
        <v>75</v>
      </c>
      <c r="S36" s="810"/>
    </row>
    <row r="37" spans="1:33" s="168" customFormat="1" ht="15" x14ac:dyDescent="0.25">
      <c r="A37" s="167">
        <v>23</v>
      </c>
      <c r="B37" s="1149"/>
      <c r="C37" s="1715"/>
      <c r="D37" s="1715"/>
      <c r="E37" s="1645">
        <v>733</v>
      </c>
      <c r="F37" s="1710"/>
      <c r="G37" s="1715"/>
      <c r="H37" s="1715"/>
      <c r="I37" s="1645">
        <v>670</v>
      </c>
      <c r="J37" s="1710"/>
      <c r="K37" s="1715"/>
      <c r="L37" s="1715"/>
      <c r="M37" s="1645">
        <v>8</v>
      </c>
      <c r="N37" s="1710"/>
      <c r="O37" s="1715"/>
      <c r="P37" s="1715"/>
      <c r="Q37" s="1645">
        <v>76</v>
      </c>
    </row>
    <row r="38" spans="1:33" s="168" customFormat="1" ht="15" x14ac:dyDescent="0.25">
      <c r="A38" s="167">
        <v>24</v>
      </c>
      <c r="B38" s="1149"/>
      <c r="C38" s="1715"/>
      <c r="D38" s="1715"/>
      <c r="E38" s="1645">
        <v>611</v>
      </c>
      <c r="F38" s="1710"/>
      <c r="G38" s="1715"/>
      <c r="H38" s="1715"/>
      <c r="I38" s="1645">
        <v>578</v>
      </c>
      <c r="J38" s="1710"/>
      <c r="K38" s="1715"/>
      <c r="L38" s="1715"/>
      <c r="M38" s="1645">
        <v>7</v>
      </c>
      <c r="N38" s="1710"/>
      <c r="O38" s="1715"/>
      <c r="P38" s="1715"/>
      <c r="Q38" s="1645">
        <v>64</v>
      </c>
    </row>
    <row r="39" spans="1:33" s="168" customFormat="1" ht="15" x14ac:dyDescent="0.2">
      <c r="A39" s="167" t="s">
        <v>19</v>
      </c>
      <c r="B39" s="1226"/>
      <c r="C39" s="1718"/>
      <c r="D39" s="1718"/>
      <c r="E39" s="1719">
        <f>SUM(E15:E38)</f>
        <v>18672</v>
      </c>
      <c r="F39" s="1718"/>
      <c r="G39" s="1718"/>
      <c r="H39" s="1718"/>
      <c r="I39" s="1719">
        <f>SUM(I15:I38)</f>
        <v>18000</v>
      </c>
      <c r="J39" s="1718"/>
      <c r="K39" s="1718"/>
      <c r="L39" s="1718"/>
      <c r="M39" s="1719">
        <f>SUM(M15:M38)</f>
        <v>787</v>
      </c>
      <c r="N39" s="1718"/>
      <c r="O39" s="1718"/>
      <c r="P39" s="1718"/>
      <c r="Q39" s="1719">
        <f>SUM(Q15:Q38)</f>
        <v>1696</v>
      </c>
    </row>
    <row r="40" spans="1:33" s="157" customFormat="1" ht="12.75" customHeight="1" x14ac:dyDescent="0.2">
      <c r="A40" s="157" t="s">
        <v>20</v>
      </c>
      <c r="R40" s="1027"/>
      <c r="S40" s="1027"/>
      <c r="T40" s="1027"/>
      <c r="U40" s="1027"/>
      <c r="V40" s="1027"/>
      <c r="W40" s="1027"/>
      <c r="X40" s="1027"/>
      <c r="Y40" s="1027"/>
      <c r="Z40" s="1027"/>
      <c r="AA40" s="1027"/>
      <c r="AB40" s="1027"/>
      <c r="AC40" s="1027"/>
      <c r="AD40" s="1027"/>
      <c r="AE40" s="1027"/>
      <c r="AF40" s="1027"/>
      <c r="AG40" s="1027"/>
    </row>
    <row r="41" spans="1:33" s="157" customFormat="1" ht="12.75" customHeight="1" x14ac:dyDescent="0.2">
      <c r="A41" s="157" t="s">
        <v>21</v>
      </c>
      <c r="R41" s="1027"/>
      <c r="S41" s="1027"/>
      <c r="T41" s="1027"/>
      <c r="U41" s="1027"/>
      <c r="V41" s="1027"/>
      <c r="W41" s="1027"/>
      <c r="X41" s="1027"/>
      <c r="Y41" s="1027"/>
      <c r="Z41" s="1027"/>
      <c r="AA41" s="1027"/>
      <c r="AB41" s="1027"/>
      <c r="AC41" s="1027"/>
      <c r="AD41" s="1027"/>
      <c r="AE41" s="1027"/>
      <c r="AF41" s="1027"/>
      <c r="AG41" s="1027"/>
    </row>
    <row r="42" spans="1:33" x14ac:dyDescent="0.2">
      <c r="A42" s="157" t="s">
        <v>22</v>
      </c>
      <c r="R42" s="1028"/>
      <c r="S42" s="1028"/>
      <c r="T42" s="1028"/>
      <c r="U42" s="1028"/>
      <c r="V42" s="1028"/>
      <c r="W42" s="1028"/>
      <c r="X42" s="1028"/>
      <c r="Y42" s="1028"/>
      <c r="Z42" s="1028"/>
      <c r="AA42" s="1028"/>
      <c r="AB42" s="1028"/>
      <c r="AC42" s="1028"/>
      <c r="AD42" s="1028"/>
      <c r="AE42" s="1028"/>
      <c r="AF42" s="1028"/>
      <c r="AG42" s="1028"/>
    </row>
    <row r="43" spans="1:33" x14ac:dyDescent="0.2">
      <c r="A43" s="157" t="s">
        <v>23</v>
      </c>
      <c r="K43" s="157" t="s">
        <v>529</v>
      </c>
      <c r="L43" s="157"/>
      <c r="M43" s="157"/>
      <c r="N43" s="157"/>
      <c r="O43" s="157"/>
      <c r="P43" s="157"/>
      <c r="Q43" s="157"/>
      <c r="R43" s="1028"/>
      <c r="S43" s="1028"/>
      <c r="T43" s="1028"/>
      <c r="U43" s="1028"/>
      <c r="V43" s="1028"/>
      <c r="W43" s="1028"/>
      <c r="X43" s="1028"/>
      <c r="Y43" s="1028"/>
      <c r="Z43" s="1028"/>
      <c r="AA43" s="1028"/>
      <c r="AB43" s="1028"/>
      <c r="AC43" s="1028"/>
      <c r="AD43" s="1028"/>
      <c r="AE43" s="1028"/>
      <c r="AF43" s="1028"/>
      <c r="AG43" s="1028"/>
    </row>
    <row r="44" spans="1:33" x14ac:dyDescent="0.2">
      <c r="R44" s="1028"/>
      <c r="S44" s="1028"/>
      <c r="T44" s="1028"/>
      <c r="U44" s="1028"/>
      <c r="V44" s="1028"/>
      <c r="W44" s="1028"/>
      <c r="X44" s="1028"/>
      <c r="Y44" s="1028"/>
      <c r="Z44" s="1028"/>
      <c r="AA44" s="1028"/>
      <c r="AB44" s="1028"/>
      <c r="AC44" s="1028"/>
      <c r="AD44" s="1028"/>
      <c r="AE44" s="1028"/>
      <c r="AF44" s="1028"/>
      <c r="AG44" s="102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 x14ac:dyDescent="0.25">
      <c r="B1" s="2281" t="s">
        <v>505</v>
      </c>
      <c r="C1" s="2055"/>
      <c r="D1" s="2055"/>
      <c r="E1" s="2055"/>
      <c r="F1" s="2055"/>
      <c r="J1" s="801" t="s">
        <v>180</v>
      </c>
      <c r="N1" s="2276" t="s">
        <v>52</v>
      </c>
      <c r="O1" s="2276"/>
      <c r="P1" s="2276"/>
      <c r="Q1" s="2276"/>
      <c r="R1" s="1025"/>
      <c r="S1" s="1025"/>
      <c r="T1" s="1025"/>
      <c r="U1" s="1025"/>
      <c r="V1" s="1025"/>
      <c r="W1" s="1025"/>
      <c r="X1" s="1025"/>
      <c r="Y1" s="1025"/>
      <c r="Z1" s="1025"/>
      <c r="AA1" s="1025"/>
      <c r="AB1" s="1025"/>
      <c r="AC1" s="1025"/>
      <c r="AD1" s="1025"/>
      <c r="AE1" s="1025"/>
      <c r="AF1" s="1025"/>
      <c r="AG1" s="1025"/>
    </row>
    <row r="2" spans="1:33" s="170" customFormat="1" ht="10.5" customHeight="1" x14ac:dyDescent="0.2">
      <c r="B2" s="2277" t="s">
        <v>1</v>
      </c>
      <c r="C2" s="2041"/>
      <c r="D2" s="2041"/>
      <c r="E2" s="2041"/>
      <c r="F2" s="2041"/>
      <c r="I2" s="170" t="s">
        <v>28</v>
      </c>
      <c r="N2" s="2277" t="s">
        <v>2</v>
      </c>
      <c r="O2" s="2278"/>
      <c r="P2" s="2278"/>
      <c r="Q2" s="2278"/>
      <c r="R2" s="1025"/>
      <c r="S2" s="1025"/>
      <c r="T2" s="1025"/>
      <c r="U2" s="1025"/>
      <c r="V2" s="1025"/>
      <c r="W2" s="1025"/>
      <c r="X2" s="1025"/>
      <c r="Y2" s="1025"/>
      <c r="Z2" s="1025"/>
      <c r="AA2" s="1025"/>
      <c r="AB2" s="1025"/>
      <c r="AC2" s="1025"/>
      <c r="AD2" s="1025"/>
      <c r="AE2" s="1025"/>
      <c r="AF2" s="1025"/>
      <c r="AG2" s="1025"/>
    </row>
    <row r="3" spans="1:33" s="170" customFormat="1" ht="13.5" customHeight="1" x14ac:dyDescent="0.2">
      <c r="N3" s="170" t="s">
        <v>3</v>
      </c>
      <c r="R3" s="1025"/>
      <c r="S3" s="1025"/>
      <c r="T3" s="1025"/>
      <c r="U3" s="1025"/>
      <c r="V3" s="1025"/>
      <c r="W3" s="1025"/>
      <c r="X3" s="1025"/>
      <c r="Y3" s="1025"/>
      <c r="Z3" s="1025"/>
      <c r="AA3" s="1025"/>
      <c r="AB3" s="1025"/>
      <c r="AC3" s="1025"/>
      <c r="AD3" s="1025"/>
      <c r="AE3" s="1025"/>
      <c r="AF3" s="1025"/>
      <c r="AG3" s="1025"/>
    </row>
    <row r="4" spans="1:33" s="170" customFormat="1" ht="15" customHeight="1" x14ac:dyDescent="0.25">
      <c r="B4" s="2280" t="s">
        <v>4</v>
      </c>
      <c r="C4" s="2055"/>
      <c r="D4" s="172"/>
      <c r="E4" s="1025"/>
      <c r="F4" s="1025"/>
      <c r="G4" s="1025"/>
      <c r="H4" s="1025"/>
      <c r="I4" s="821" t="s">
        <v>5</v>
      </c>
      <c r="J4" s="171"/>
      <c r="K4" s="171"/>
      <c r="L4" s="171"/>
      <c r="N4" s="173" t="s">
        <v>53</v>
      </c>
      <c r="Q4" s="173" t="s">
        <v>174</v>
      </c>
      <c r="R4" s="1025"/>
      <c r="S4" s="1025"/>
      <c r="T4" s="1025"/>
      <c r="U4" s="1025"/>
      <c r="V4" s="1025"/>
      <c r="W4" s="1025"/>
      <c r="X4" s="1025"/>
      <c r="Y4" s="1025"/>
      <c r="Z4" s="1025"/>
      <c r="AA4" s="1025"/>
      <c r="AB4" s="1025"/>
      <c r="AC4" s="1025"/>
      <c r="AD4" s="1025"/>
      <c r="AE4" s="1025"/>
      <c r="AF4" s="1025"/>
      <c r="AG4" s="1025"/>
    </row>
    <row r="5" spans="1:33" s="170" customFormat="1" ht="9.75" customHeight="1" x14ac:dyDescent="0.2">
      <c r="B5" s="2271" t="s">
        <v>7</v>
      </c>
      <c r="C5" s="2053"/>
      <c r="D5" s="171"/>
      <c r="E5" s="171"/>
      <c r="R5" s="1025"/>
      <c r="S5" s="1025"/>
      <c r="T5" s="1025"/>
      <c r="U5" s="1025"/>
      <c r="V5" s="1025"/>
      <c r="W5" s="1025"/>
      <c r="X5" s="1025"/>
      <c r="Y5" s="1025"/>
      <c r="Z5" s="1025"/>
      <c r="AA5" s="1025"/>
      <c r="AB5" s="1025"/>
      <c r="AC5" s="1025"/>
      <c r="AD5" s="1025"/>
      <c r="AE5" s="1025"/>
      <c r="AF5" s="1025"/>
      <c r="AG5" s="1025"/>
    </row>
    <row r="6" spans="1:33" s="170" customFormat="1" ht="12" customHeight="1" x14ac:dyDescent="0.25">
      <c r="A6" s="2279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25"/>
      <c r="S6" s="1025"/>
      <c r="T6" s="1025"/>
      <c r="U6" s="1025"/>
      <c r="V6" s="1025"/>
      <c r="W6" s="1025"/>
      <c r="X6" s="1025"/>
      <c r="Y6" s="1025"/>
      <c r="Z6" s="1025"/>
      <c r="AA6" s="1025"/>
      <c r="AB6" s="1025"/>
      <c r="AC6" s="1025"/>
      <c r="AD6" s="1025"/>
      <c r="AE6" s="1025"/>
      <c r="AF6" s="1025"/>
      <c r="AG6" s="1025"/>
    </row>
    <row r="7" spans="1:33" s="170" customFormat="1" ht="15.75" x14ac:dyDescent="0.25">
      <c r="A7" s="2279" t="s">
        <v>661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25"/>
      <c r="S7" s="1025"/>
      <c r="T7" s="1025"/>
      <c r="U7" s="1025"/>
      <c r="V7" s="1025"/>
      <c r="W7" s="1025"/>
      <c r="X7" s="1025"/>
      <c r="Y7" s="1025"/>
      <c r="Z7" s="1025"/>
      <c r="AA7" s="1025"/>
      <c r="AB7" s="1025"/>
      <c r="AC7" s="1025"/>
      <c r="AD7" s="1025"/>
      <c r="AE7" s="1025"/>
      <c r="AF7" s="1025"/>
      <c r="AG7" s="1025"/>
    </row>
    <row r="8" spans="1:33" s="170" customFormat="1" ht="9" customHeight="1" x14ac:dyDescent="0.2">
      <c r="A8" s="1313" t="s">
        <v>412</v>
      </c>
      <c r="B8" s="1313" t="s">
        <v>413</v>
      </c>
      <c r="R8" s="1025"/>
      <c r="S8" s="1025"/>
      <c r="T8" s="1025"/>
      <c r="U8" s="1025"/>
      <c r="V8" s="1025"/>
      <c r="W8" s="1025"/>
      <c r="X8" s="1025"/>
      <c r="Y8" s="1025"/>
      <c r="Z8" s="1025"/>
      <c r="AA8" s="1025"/>
      <c r="AB8" s="1025"/>
      <c r="AC8" s="1025"/>
      <c r="AD8" s="1025"/>
      <c r="AE8" s="1025"/>
      <c r="AF8" s="1025"/>
      <c r="AG8" s="1025"/>
    </row>
    <row r="9" spans="1:33" s="170" customFormat="1" x14ac:dyDescent="0.2">
      <c r="A9" s="2263" t="s">
        <v>9</v>
      </c>
      <c r="B9" s="2272" t="s">
        <v>10</v>
      </c>
      <c r="C9" s="2273"/>
      <c r="D9" s="2273"/>
      <c r="E9" s="2273"/>
      <c r="F9" s="2273"/>
      <c r="G9" s="2273"/>
      <c r="H9" s="2273"/>
      <c r="I9" s="2274"/>
      <c r="J9" s="2272" t="s">
        <v>11</v>
      </c>
      <c r="K9" s="2273"/>
      <c r="L9" s="2273"/>
      <c r="M9" s="2273"/>
      <c r="N9" s="2273"/>
      <c r="O9" s="2273"/>
      <c r="P9" s="2273"/>
      <c r="Q9" s="2274"/>
      <c r="R9" s="1025"/>
      <c r="S9" s="1025"/>
      <c r="T9" s="1025"/>
      <c r="U9" s="1025"/>
      <c r="V9" s="1025"/>
      <c r="W9" s="1025"/>
      <c r="X9" s="1025"/>
      <c r="Y9" s="1025"/>
      <c r="Z9" s="1025"/>
      <c r="AA9" s="1025"/>
      <c r="AB9" s="1025"/>
      <c r="AC9" s="1025"/>
      <c r="AD9" s="1025"/>
      <c r="AE9" s="1025"/>
      <c r="AF9" s="1025"/>
      <c r="AG9" s="1025"/>
    </row>
    <row r="10" spans="1:33" s="170" customFormat="1" x14ac:dyDescent="0.2">
      <c r="A10" s="2264"/>
      <c r="B10" s="2266" t="s">
        <v>361</v>
      </c>
      <c r="C10" s="2269"/>
      <c r="D10" s="2269"/>
      <c r="E10" s="2270"/>
      <c r="F10" s="2275" t="s">
        <v>362</v>
      </c>
      <c r="G10" s="2048"/>
      <c r="H10" s="2048"/>
      <c r="I10" s="2049"/>
      <c r="J10" s="2266" t="str">
        <f>B10</f>
        <v>ЯЧ.№ 206 - "ГОРОД-15"</v>
      </c>
      <c r="K10" s="2267"/>
      <c r="L10" s="2267"/>
      <c r="M10" s="2268"/>
      <c r="N10" s="2275" t="str">
        <f>F10</f>
        <v>ЯЧ.№103 - "ТУБДИСПАНСЕР"</v>
      </c>
      <c r="O10" s="2282"/>
      <c r="P10" s="2282"/>
      <c r="Q10" s="2283"/>
      <c r="R10" s="1025"/>
      <c r="S10" s="1025"/>
      <c r="T10" s="1025"/>
      <c r="U10" s="1025"/>
      <c r="V10" s="1025"/>
      <c r="W10" s="1025"/>
      <c r="X10" s="1025"/>
      <c r="Y10" s="1025"/>
      <c r="Z10" s="1025"/>
      <c r="AA10" s="1025"/>
      <c r="AB10" s="1025"/>
      <c r="AC10" s="1025"/>
      <c r="AD10" s="1025"/>
      <c r="AE10" s="1025"/>
      <c r="AF10" s="1025"/>
      <c r="AG10" s="1025"/>
    </row>
    <row r="11" spans="1:33" s="170" customFormat="1" x14ac:dyDescent="0.2">
      <c r="A11" s="2264"/>
      <c r="B11" s="2266" t="s">
        <v>14</v>
      </c>
      <c r="C11" s="2269"/>
      <c r="E11" s="175">
        <v>4800</v>
      </c>
      <c r="F11" s="2266" t="s">
        <v>14</v>
      </c>
      <c r="G11" s="2269"/>
      <c r="H11" s="174"/>
      <c r="I11" s="227">
        <v>2400</v>
      </c>
      <c r="J11" s="2266" t="s">
        <v>14</v>
      </c>
      <c r="K11" s="2269"/>
      <c r="L11" s="174"/>
      <c r="M11" s="175">
        <f>E11</f>
        <v>4800</v>
      </c>
      <c r="N11" s="2266" t="s">
        <v>14</v>
      </c>
      <c r="O11" s="2269"/>
      <c r="P11" s="174"/>
      <c r="Q11" s="175">
        <f>I11</f>
        <v>2400</v>
      </c>
      <c r="R11" s="1025"/>
      <c r="S11" s="1025"/>
      <c r="T11" s="1025"/>
      <c r="U11" s="1025"/>
      <c r="V11" s="1025"/>
      <c r="W11" s="1025"/>
      <c r="X11" s="1025"/>
      <c r="Y11" s="1025"/>
      <c r="Z11" s="1025"/>
      <c r="AA11" s="1025"/>
      <c r="AB11" s="1025"/>
      <c r="AC11" s="1025"/>
      <c r="AD11" s="1025"/>
      <c r="AE11" s="1025"/>
      <c r="AF11" s="1025"/>
      <c r="AG11" s="1025"/>
    </row>
    <row r="12" spans="1:33" s="177" customFormat="1" ht="35.25" customHeight="1" x14ac:dyDescent="0.2">
      <c r="A12" s="2265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 x14ac:dyDescent="0.1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9"/>
      <c r="T13" s="779"/>
    </row>
    <row r="14" spans="1:33" s="177" customFormat="1" x14ac:dyDescent="0.15">
      <c r="A14" s="180">
        <v>0</v>
      </c>
      <c r="B14" s="1149"/>
      <c r="C14" s="1713"/>
      <c r="D14" s="1713"/>
      <c r="E14" s="1713"/>
      <c r="F14" s="1647"/>
      <c r="G14" s="1713"/>
      <c r="H14" s="1713"/>
      <c r="I14" s="1713"/>
      <c r="J14" s="1647"/>
      <c r="K14" s="1713"/>
      <c r="L14" s="1713"/>
      <c r="M14" s="1713"/>
      <c r="N14" s="1647"/>
      <c r="O14" s="1713"/>
      <c r="P14" s="1713"/>
      <c r="Q14" s="1713"/>
      <c r="S14" s="779"/>
      <c r="T14" s="779"/>
    </row>
    <row r="15" spans="1:33" s="1529" customFormat="1" ht="15" x14ac:dyDescent="0.25">
      <c r="A15" s="1528">
        <v>1</v>
      </c>
      <c r="B15" s="1380"/>
      <c r="C15" s="1713"/>
      <c r="D15" s="1713"/>
      <c r="E15" s="1645">
        <v>328</v>
      </c>
      <c r="F15" s="1647"/>
      <c r="G15" s="1713"/>
      <c r="H15" s="1713"/>
      <c r="I15" s="1645">
        <v>385</v>
      </c>
      <c r="J15" s="1647"/>
      <c r="K15" s="1713"/>
      <c r="L15" s="1713"/>
      <c r="M15" s="1645">
        <v>16</v>
      </c>
      <c r="N15" s="1647"/>
      <c r="O15" s="1713"/>
      <c r="P15" s="1713"/>
      <c r="Q15" s="1645">
        <v>68</v>
      </c>
      <c r="S15" s="1530"/>
      <c r="T15" s="1530"/>
    </row>
    <row r="16" spans="1:33" s="177" customFormat="1" ht="15" x14ac:dyDescent="0.25">
      <c r="A16" s="180">
        <v>2</v>
      </c>
      <c r="B16" s="1149"/>
      <c r="C16" s="1713"/>
      <c r="D16" s="1713"/>
      <c r="E16" s="1645">
        <v>322</v>
      </c>
      <c r="F16" s="1647"/>
      <c r="G16" s="1713"/>
      <c r="H16" s="1713"/>
      <c r="I16" s="1645">
        <v>365</v>
      </c>
      <c r="J16" s="1647"/>
      <c r="K16" s="1713"/>
      <c r="L16" s="1713"/>
      <c r="M16" s="1645">
        <v>14</v>
      </c>
      <c r="N16" s="1647"/>
      <c r="O16" s="1713"/>
      <c r="P16" s="1713"/>
      <c r="Q16" s="1645">
        <v>66</v>
      </c>
      <c r="S16" s="779"/>
      <c r="T16" s="779"/>
    </row>
    <row r="17" spans="1:20" s="177" customFormat="1" ht="15" x14ac:dyDescent="0.25">
      <c r="A17" s="180">
        <v>3</v>
      </c>
      <c r="B17" s="1149"/>
      <c r="C17" s="1713"/>
      <c r="D17" s="1713"/>
      <c r="E17" s="1645">
        <v>320</v>
      </c>
      <c r="F17" s="1647"/>
      <c r="G17" s="1713"/>
      <c r="H17" s="1713"/>
      <c r="I17" s="1645">
        <v>358</v>
      </c>
      <c r="J17" s="1647"/>
      <c r="K17" s="1713"/>
      <c r="L17" s="1713"/>
      <c r="M17" s="1645">
        <v>14</v>
      </c>
      <c r="N17" s="1647"/>
      <c r="O17" s="1713"/>
      <c r="P17" s="1713"/>
      <c r="Q17" s="1645">
        <v>74</v>
      </c>
      <c r="S17" s="779"/>
      <c r="T17" s="779"/>
    </row>
    <row r="18" spans="1:20" s="177" customFormat="1" ht="15" x14ac:dyDescent="0.25">
      <c r="A18" s="180">
        <v>4</v>
      </c>
      <c r="B18" s="1149"/>
      <c r="C18" s="1713"/>
      <c r="D18" s="1713"/>
      <c r="E18" s="1645">
        <v>311</v>
      </c>
      <c r="F18" s="1647"/>
      <c r="G18" s="1713"/>
      <c r="H18" s="1713"/>
      <c r="I18" s="1645">
        <v>328</v>
      </c>
      <c r="J18" s="1647"/>
      <c r="K18" s="1713"/>
      <c r="L18" s="1713"/>
      <c r="M18" s="1645">
        <v>12</v>
      </c>
      <c r="N18" s="1647"/>
      <c r="O18" s="1713"/>
      <c r="P18" s="1713"/>
      <c r="Q18" s="1645">
        <v>66</v>
      </c>
      <c r="S18" s="779"/>
      <c r="T18" s="779"/>
    </row>
    <row r="19" spans="1:20" s="177" customFormat="1" ht="15" x14ac:dyDescent="0.25">
      <c r="A19" s="180">
        <v>5</v>
      </c>
      <c r="B19" s="1149"/>
      <c r="C19" s="1713"/>
      <c r="D19" s="1713"/>
      <c r="E19" s="1645">
        <v>420</v>
      </c>
      <c r="F19" s="1647"/>
      <c r="G19" s="1713"/>
      <c r="H19" s="1713"/>
      <c r="I19" s="1645">
        <v>320</v>
      </c>
      <c r="J19" s="1647"/>
      <c r="K19" s="1713"/>
      <c r="L19" s="1713"/>
      <c r="M19" s="1645">
        <v>15</v>
      </c>
      <c r="N19" s="1647"/>
      <c r="O19" s="1713"/>
      <c r="P19" s="1713"/>
      <c r="Q19" s="1645">
        <v>63</v>
      </c>
      <c r="S19" s="779"/>
      <c r="T19" s="779"/>
    </row>
    <row r="20" spans="1:20" s="177" customFormat="1" ht="15" x14ac:dyDescent="0.25">
      <c r="A20" s="180">
        <v>6</v>
      </c>
      <c r="B20" s="1149"/>
      <c r="C20" s="1713"/>
      <c r="D20" s="1713"/>
      <c r="E20" s="1645">
        <v>406</v>
      </c>
      <c r="F20" s="1647"/>
      <c r="G20" s="1713"/>
      <c r="H20" s="1713"/>
      <c r="I20" s="1645">
        <v>351</v>
      </c>
      <c r="J20" s="1647"/>
      <c r="K20" s="1713"/>
      <c r="L20" s="1713"/>
      <c r="M20" s="1645">
        <v>21</v>
      </c>
      <c r="N20" s="1647"/>
      <c r="O20" s="1713"/>
      <c r="P20" s="1713"/>
      <c r="Q20" s="1645">
        <v>65</v>
      </c>
      <c r="S20" s="779"/>
      <c r="T20" s="779"/>
    </row>
    <row r="21" spans="1:20" s="177" customFormat="1" ht="15" x14ac:dyDescent="0.25">
      <c r="A21" s="180">
        <v>7</v>
      </c>
      <c r="B21" s="1149"/>
      <c r="C21" s="1713"/>
      <c r="D21" s="1713"/>
      <c r="E21" s="1645">
        <v>411</v>
      </c>
      <c r="F21" s="1647"/>
      <c r="G21" s="1713"/>
      <c r="H21" s="1713"/>
      <c r="I21" s="1645">
        <v>412</v>
      </c>
      <c r="J21" s="1647"/>
      <c r="K21" s="1713"/>
      <c r="L21" s="1713"/>
      <c r="M21" s="1645">
        <v>26</v>
      </c>
      <c r="N21" s="1647"/>
      <c r="O21" s="1713"/>
      <c r="P21" s="1713"/>
      <c r="Q21" s="1645">
        <v>70</v>
      </c>
      <c r="S21" s="779"/>
      <c r="T21" s="779"/>
    </row>
    <row r="22" spans="1:20" s="177" customFormat="1" ht="15" x14ac:dyDescent="0.25">
      <c r="A22" s="180">
        <v>8</v>
      </c>
      <c r="B22" s="1149"/>
      <c r="C22" s="1713"/>
      <c r="D22" s="1713"/>
      <c r="E22" s="1645">
        <v>592</v>
      </c>
      <c r="F22" s="1647"/>
      <c r="G22" s="1713"/>
      <c r="H22" s="1713"/>
      <c r="I22" s="1645">
        <v>467</v>
      </c>
      <c r="J22" s="1647"/>
      <c r="K22" s="1713"/>
      <c r="L22" s="1713"/>
      <c r="M22" s="1645">
        <v>44</v>
      </c>
      <c r="N22" s="1647"/>
      <c r="O22" s="1713"/>
      <c r="P22" s="1713"/>
      <c r="Q22" s="1645">
        <v>77</v>
      </c>
      <c r="S22" s="779"/>
      <c r="T22" s="779"/>
    </row>
    <row r="23" spans="1:20" s="177" customFormat="1" ht="15" x14ac:dyDescent="0.25">
      <c r="A23" s="180">
        <v>9</v>
      </c>
      <c r="B23" s="1149"/>
      <c r="C23" s="1713"/>
      <c r="D23" s="1713"/>
      <c r="E23" s="1645">
        <v>662</v>
      </c>
      <c r="F23" s="1647"/>
      <c r="G23" s="1713"/>
      <c r="H23" s="1713"/>
      <c r="I23" s="1645">
        <v>549</v>
      </c>
      <c r="J23" s="1647"/>
      <c r="K23" s="1713"/>
      <c r="L23" s="1713"/>
      <c r="M23" s="1645">
        <v>71</v>
      </c>
      <c r="N23" s="1647"/>
      <c r="O23" s="1713"/>
      <c r="P23" s="1713"/>
      <c r="Q23" s="1645">
        <v>98</v>
      </c>
      <c r="S23" s="779"/>
      <c r="T23" s="779"/>
    </row>
    <row r="24" spans="1:20" s="177" customFormat="1" ht="15" x14ac:dyDescent="0.25">
      <c r="A24" s="180">
        <v>10</v>
      </c>
      <c r="B24" s="1149"/>
      <c r="C24" s="1713"/>
      <c r="D24" s="1713"/>
      <c r="E24" s="1645">
        <v>692</v>
      </c>
      <c r="F24" s="1647"/>
      <c r="G24" s="1713"/>
      <c r="H24" s="1713"/>
      <c r="I24" s="1645">
        <v>562</v>
      </c>
      <c r="J24" s="1647"/>
      <c r="K24" s="1713"/>
      <c r="L24" s="1713"/>
      <c r="M24" s="1645">
        <v>80</v>
      </c>
      <c r="N24" s="1647"/>
      <c r="O24" s="1713"/>
      <c r="P24" s="1713"/>
      <c r="Q24" s="1645">
        <v>96</v>
      </c>
      <c r="S24" s="779"/>
      <c r="T24" s="779"/>
    </row>
    <row r="25" spans="1:20" s="177" customFormat="1" ht="15" x14ac:dyDescent="0.25">
      <c r="A25" s="180">
        <v>11</v>
      </c>
      <c r="B25" s="1149"/>
      <c r="C25" s="1713"/>
      <c r="D25" s="1713"/>
      <c r="E25" s="1645">
        <v>686</v>
      </c>
      <c r="F25" s="1647"/>
      <c r="G25" s="1713"/>
      <c r="H25" s="1713"/>
      <c r="I25" s="1645">
        <v>570</v>
      </c>
      <c r="J25" s="1647"/>
      <c r="K25" s="1713"/>
      <c r="L25" s="1713"/>
      <c r="M25" s="1645">
        <v>83</v>
      </c>
      <c r="N25" s="1647"/>
      <c r="O25" s="1713"/>
      <c r="P25" s="1713"/>
      <c r="Q25" s="1645">
        <v>91</v>
      </c>
      <c r="S25" s="779"/>
      <c r="T25" s="779"/>
    </row>
    <row r="26" spans="1:20" s="177" customFormat="1" ht="15" x14ac:dyDescent="0.25">
      <c r="A26" s="180">
        <v>12</v>
      </c>
      <c r="B26" s="1149"/>
      <c r="C26" s="1713"/>
      <c r="D26" s="1713"/>
      <c r="E26" s="1645">
        <v>664</v>
      </c>
      <c r="F26" s="1647"/>
      <c r="G26" s="1713"/>
      <c r="H26" s="1713"/>
      <c r="I26" s="1645">
        <v>547</v>
      </c>
      <c r="J26" s="1647"/>
      <c r="K26" s="1713"/>
      <c r="L26" s="1713"/>
      <c r="M26" s="1645">
        <v>81</v>
      </c>
      <c r="N26" s="1647"/>
      <c r="O26" s="1713"/>
      <c r="P26" s="1713"/>
      <c r="Q26" s="1645">
        <v>100</v>
      </c>
      <c r="S26" s="779"/>
      <c r="T26" s="779"/>
    </row>
    <row r="27" spans="1:20" s="177" customFormat="1" ht="15" x14ac:dyDescent="0.25">
      <c r="A27" s="180">
        <v>13</v>
      </c>
      <c r="B27" s="1149"/>
      <c r="C27" s="1713"/>
      <c r="D27" s="1713"/>
      <c r="E27" s="1645">
        <v>664</v>
      </c>
      <c r="F27" s="1647"/>
      <c r="G27" s="1713"/>
      <c r="H27" s="1713"/>
      <c r="I27" s="1645">
        <v>562</v>
      </c>
      <c r="J27" s="1647"/>
      <c r="K27" s="1713"/>
      <c r="L27" s="1713"/>
      <c r="M27" s="1645">
        <v>82</v>
      </c>
      <c r="N27" s="1647"/>
      <c r="O27" s="1713"/>
      <c r="P27" s="1713"/>
      <c r="Q27" s="1645">
        <v>110</v>
      </c>
      <c r="S27" s="779"/>
      <c r="T27" s="779"/>
    </row>
    <row r="28" spans="1:20" s="177" customFormat="1" ht="15" x14ac:dyDescent="0.25">
      <c r="A28" s="180">
        <v>14</v>
      </c>
      <c r="B28" s="1149"/>
      <c r="C28" s="1713"/>
      <c r="D28" s="1713"/>
      <c r="E28" s="1645">
        <v>643</v>
      </c>
      <c r="F28" s="1647"/>
      <c r="G28" s="1713"/>
      <c r="H28" s="1713"/>
      <c r="I28" s="1645">
        <v>525</v>
      </c>
      <c r="J28" s="1647"/>
      <c r="K28" s="1713"/>
      <c r="L28" s="1713"/>
      <c r="M28" s="1645">
        <v>67</v>
      </c>
      <c r="N28" s="1647"/>
      <c r="O28" s="1713"/>
      <c r="P28" s="1713"/>
      <c r="Q28" s="1645">
        <v>98</v>
      </c>
      <c r="S28" s="779"/>
      <c r="T28" s="779"/>
    </row>
    <row r="29" spans="1:20" s="177" customFormat="1" ht="15" x14ac:dyDescent="0.25">
      <c r="A29" s="180">
        <v>15</v>
      </c>
      <c r="B29" s="1149"/>
      <c r="C29" s="1713"/>
      <c r="D29" s="1713"/>
      <c r="E29" s="1645">
        <v>655</v>
      </c>
      <c r="F29" s="1647"/>
      <c r="G29" s="1713"/>
      <c r="H29" s="1713"/>
      <c r="I29" s="1645">
        <v>534</v>
      </c>
      <c r="J29" s="1647"/>
      <c r="K29" s="1713"/>
      <c r="L29" s="1713"/>
      <c r="M29" s="1645">
        <v>70</v>
      </c>
      <c r="N29" s="1647"/>
      <c r="O29" s="1713"/>
      <c r="P29" s="1713"/>
      <c r="Q29" s="1645">
        <v>105</v>
      </c>
      <c r="S29" s="779"/>
      <c r="T29" s="779"/>
    </row>
    <row r="30" spans="1:20" s="177" customFormat="1" ht="15" x14ac:dyDescent="0.25">
      <c r="A30" s="180">
        <v>16</v>
      </c>
      <c r="B30" s="1149"/>
      <c r="C30" s="1713"/>
      <c r="D30" s="1713"/>
      <c r="E30" s="1645">
        <v>516</v>
      </c>
      <c r="F30" s="1647"/>
      <c r="G30" s="1713"/>
      <c r="H30" s="1713"/>
      <c r="I30" s="1645">
        <v>533</v>
      </c>
      <c r="J30" s="1647"/>
      <c r="K30" s="1713"/>
      <c r="L30" s="1713"/>
      <c r="M30" s="1645">
        <v>63</v>
      </c>
      <c r="N30" s="1647"/>
      <c r="O30" s="1713"/>
      <c r="P30" s="1713"/>
      <c r="Q30" s="1645">
        <v>89</v>
      </c>
      <c r="S30" s="779"/>
      <c r="T30" s="779"/>
    </row>
    <row r="31" spans="1:20" s="181" customFormat="1" ht="15" x14ac:dyDescent="0.25">
      <c r="A31" s="180">
        <v>17</v>
      </c>
      <c r="B31" s="1149"/>
      <c r="C31" s="1713"/>
      <c r="D31" s="1713"/>
      <c r="E31" s="1645">
        <v>488</v>
      </c>
      <c r="F31" s="1647"/>
      <c r="G31" s="1713"/>
      <c r="H31" s="1713"/>
      <c r="I31" s="1645">
        <v>626</v>
      </c>
      <c r="J31" s="1647"/>
      <c r="K31" s="1713"/>
      <c r="L31" s="1713"/>
      <c r="M31" s="1645">
        <v>65</v>
      </c>
      <c r="N31" s="1647"/>
      <c r="O31" s="1713"/>
      <c r="P31" s="1713"/>
      <c r="Q31" s="1645">
        <v>102</v>
      </c>
      <c r="R31" s="177"/>
      <c r="S31" s="779"/>
      <c r="T31" s="779"/>
    </row>
    <row r="32" spans="1:20" s="181" customFormat="1" ht="15" x14ac:dyDescent="0.25">
      <c r="A32" s="180">
        <v>18</v>
      </c>
      <c r="B32" s="1149"/>
      <c r="C32" s="1713"/>
      <c r="D32" s="1713"/>
      <c r="E32" s="1645">
        <v>446</v>
      </c>
      <c r="F32" s="1647"/>
      <c r="G32" s="1713"/>
      <c r="H32" s="1713"/>
      <c r="I32" s="1645">
        <v>582</v>
      </c>
      <c r="J32" s="1647"/>
      <c r="K32" s="1713"/>
      <c r="L32" s="1713"/>
      <c r="M32" s="1645">
        <v>38</v>
      </c>
      <c r="N32" s="1647"/>
      <c r="O32" s="1713"/>
      <c r="P32" s="1713"/>
      <c r="Q32" s="1645">
        <v>89</v>
      </c>
      <c r="R32" s="177"/>
      <c r="S32" s="779"/>
      <c r="T32" s="779"/>
    </row>
    <row r="33" spans="1:33" s="181" customFormat="1" ht="15" x14ac:dyDescent="0.25">
      <c r="A33" s="180">
        <v>19</v>
      </c>
      <c r="B33" s="1149"/>
      <c r="C33" s="1713"/>
      <c r="D33" s="1713"/>
      <c r="E33" s="1645">
        <v>423</v>
      </c>
      <c r="F33" s="1647"/>
      <c r="G33" s="1713"/>
      <c r="H33" s="1713"/>
      <c r="I33" s="1645">
        <v>573</v>
      </c>
      <c r="J33" s="1647"/>
      <c r="K33" s="1713"/>
      <c r="L33" s="1713"/>
      <c r="M33" s="1645">
        <v>10</v>
      </c>
      <c r="N33" s="1647"/>
      <c r="O33" s="1713"/>
      <c r="P33" s="1713"/>
      <c r="Q33" s="1645">
        <v>88</v>
      </c>
      <c r="R33" s="177"/>
      <c r="S33" s="779"/>
      <c r="T33" s="779"/>
    </row>
    <row r="34" spans="1:33" s="181" customFormat="1" ht="15" x14ac:dyDescent="0.25">
      <c r="A34" s="180">
        <v>20</v>
      </c>
      <c r="B34" s="1149"/>
      <c r="C34" s="1713"/>
      <c r="D34" s="1713"/>
      <c r="E34" s="1645">
        <v>414</v>
      </c>
      <c r="F34" s="1647"/>
      <c r="G34" s="1713"/>
      <c r="H34" s="1713"/>
      <c r="I34" s="1645">
        <v>579</v>
      </c>
      <c r="J34" s="1647"/>
      <c r="K34" s="1713"/>
      <c r="L34" s="1713"/>
      <c r="M34" s="1645">
        <v>12</v>
      </c>
      <c r="N34" s="1647"/>
      <c r="O34" s="1713"/>
      <c r="P34" s="1713"/>
      <c r="Q34" s="1645">
        <v>85</v>
      </c>
      <c r="R34" s="177"/>
      <c r="S34" s="779"/>
      <c r="T34" s="779"/>
    </row>
    <row r="35" spans="1:33" s="181" customFormat="1" ht="15" x14ac:dyDescent="0.25">
      <c r="A35" s="180">
        <v>21</v>
      </c>
      <c r="B35" s="1149"/>
      <c r="C35" s="1713"/>
      <c r="D35" s="1713"/>
      <c r="E35" s="1645">
        <v>380</v>
      </c>
      <c r="F35" s="1647"/>
      <c r="G35" s="1713"/>
      <c r="H35" s="1713"/>
      <c r="I35" s="1645">
        <v>584</v>
      </c>
      <c r="J35" s="1647"/>
      <c r="K35" s="1713"/>
      <c r="L35" s="1713"/>
      <c r="M35" s="1645">
        <v>9</v>
      </c>
      <c r="N35" s="1647"/>
      <c r="O35" s="1713"/>
      <c r="P35" s="1713"/>
      <c r="Q35" s="1645">
        <v>88</v>
      </c>
      <c r="R35" s="177"/>
      <c r="S35" s="779"/>
      <c r="T35" s="779"/>
    </row>
    <row r="36" spans="1:33" s="181" customFormat="1" ht="15" x14ac:dyDescent="0.25">
      <c r="A36" s="180">
        <v>22</v>
      </c>
      <c r="B36" s="1149"/>
      <c r="C36" s="1713"/>
      <c r="D36" s="1713"/>
      <c r="E36" s="1645">
        <v>359</v>
      </c>
      <c r="F36" s="1647"/>
      <c r="G36" s="1713"/>
      <c r="H36" s="1713"/>
      <c r="I36" s="1645">
        <v>525</v>
      </c>
      <c r="J36" s="1647"/>
      <c r="K36" s="1713"/>
      <c r="L36" s="1713"/>
      <c r="M36" s="1645">
        <v>6</v>
      </c>
      <c r="N36" s="1647"/>
      <c r="O36" s="1713"/>
      <c r="P36" s="1713"/>
      <c r="Q36" s="1645">
        <v>75</v>
      </c>
      <c r="R36" s="177"/>
      <c r="S36" s="779"/>
      <c r="T36" s="779"/>
    </row>
    <row r="37" spans="1:33" s="181" customFormat="1" ht="15" x14ac:dyDescent="0.25">
      <c r="A37" s="180">
        <v>23</v>
      </c>
      <c r="B37" s="1149"/>
      <c r="C37" s="1713"/>
      <c r="D37" s="1713"/>
      <c r="E37" s="1645">
        <v>343</v>
      </c>
      <c r="F37" s="1647"/>
      <c r="G37" s="1713"/>
      <c r="H37" s="1713"/>
      <c r="I37" s="1645">
        <v>477</v>
      </c>
      <c r="J37" s="1647"/>
      <c r="K37" s="1713"/>
      <c r="L37" s="1713"/>
      <c r="M37" s="1645">
        <v>7</v>
      </c>
      <c r="N37" s="1647"/>
      <c r="O37" s="1713"/>
      <c r="P37" s="1713"/>
      <c r="Q37" s="1645">
        <v>76</v>
      </c>
      <c r="R37" s="177"/>
      <c r="S37" s="779"/>
      <c r="T37" s="779"/>
    </row>
    <row r="38" spans="1:33" s="181" customFormat="1" ht="15" x14ac:dyDescent="0.25">
      <c r="A38" s="180">
        <v>24</v>
      </c>
      <c r="B38" s="1149"/>
      <c r="C38" s="1713"/>
      <c r="D38" s="1713"/>
      <c r="E38" s="1645">
        <v>325</v>
      </c>
      <c r="F38" s="1647"/>
      <c r="G38" s="1713"/>
      <c r="H38" s="1713"/>
      <c r="I38" s="1645">
        <v>421</v>
      </c>
      <c r="J38" s="1647"/>
      <c r="K38" s="1713"/>
      <c r="L38" s="1713"/>
      <c r="M38" s="1645">
        <v>5</v>
      </c>
      <c r="N38" s="1647"/>
      <c r="O38" s="1713"/>
      <c r="P38" s="1713"/>
      <c r="Q38" s="1645">
        <v>74</v>
      </c>
      <c r="R38" s="177"/>
      <c r="S38" s="779"/>
      <c r="T38" s="779"/>
    </row>
    <row r="39" spans="1:33" s="181" customFormat="1" ht="15" x14ac:dyDescent="0.2">
      <c r="A39" s="180" t="s">
        <v>19</v>
      </c>
      <c r="B39" s="1226"/>
      <c r="C39" s="1714"/>
      <c r="D39" s="1714"/>
      <c r="E39" s="1717">
        <f>SUM(E15:E38)</f>
        <v>11470</v>
      </c>
      <c r="F39" s="1716"/>
      <c r="G39" s="1716"/>
      <c r="H39" s="1716"/>
      <c r="I39" s="1717">
        <f>SUM(I15:I38)</f>
        <v>11735</v>
      </c>
      <c r="J39" s="1716"/>
      <c r="K39" s="1716"/>
      <c r="L39" s="1716"/>
      <c r="M39" s="1717">
        <f>SUM(M15:M38)</f>
        <v>911</v>
      </c>
      <c r="N39" s="1716"/>
      <c r="O39" s="1716"/>
      <c r="P39" s="1716"/>
      <c r="Q39" s="1717">
        <f>SUM(Q15:Q38)</f>
        <v>2013</v>
      </c>
    </row>
    <row r="40" spans="1:33" s="170" customFormat="1" ht="12.75" customHeight="1" x14ac:dyDescent="0.2">
      <c r="A40" s="170" t="s">
        <v>20</v>
      </c>
      <c r="R40" s="1025"/>
      <c r="S40" s="1025"/>
      <c r="T40" s="1025"/>
      <c r="U40" s="1025"/>
      <c r="V40" s="1025"/>
      <c r="W40" s="1025"/>
      <c r="X40" s="1025"/>
      <c r="Y40" s="1025"/>
      <c r="Z40" s="1025"/>
      <c r="AA40" s="1025"/>
      <c r="AB40" s="1025"/>
      <c r="AC40" s="1025"/>
      <c r="AD40" s="1025"/>
      <c r="AE40" s="1025"/>
      <c r="AF40" s="1025"/>
      <c r="AG40" s="1025"/>
    </row>
    <row r="41" spans="1:33" s="170" customFormat="1" ht="12.75" customHeight="1" x14ac:dyDescent="0.2">
      <c r="A41" s="170" t="s">
        <v>21</v>
      </c>
      <c r="R41" s="1025"/>
      <c r="S41" s="1025"/>
      <c r="T41" s="1025"/>
      <c r="U41" s="1025"/>
      <c r="V41" s="1025"/>
      <c r="W41" s="1025"/>
      <c r="X41" s="1025"/>
      <c r="Y41" s="1025"/>
      <c r="Z41" s="1025"/>
      <c r="AA41" s="1025"/>
      <c r="AB41" s="1025"/>
      <c r="AC41" s="1025"/>
      <c r="AD41" s="1025"/>
      <c r="AE41" s="1025"/>
      <c r="AF41" s="1025"/>
      <c r="AG41" s="1025"/>
    </row>
    <row r="42" spans="1:33" x14ac:dyDescent="0.2">
      <c r="A42" s="170" t="s">
        <v>22</v>
      </c>
      <c r="R42" s="1026"/>
      <c r="S42" s="1026"/>
      <c r="T42" s="1026"/>
      <c r="U42" s="1026"/>
      <c r="V42" s="1026"/>
      <c r="W42" s="1026"/>
      <c r="X42" s="1026"/>
      <c r="Y42" s="1026"/>
      <c r="Z42" s="1026"/>
      <c r="AA42" s="1026"/>
      <c r="AB42" s="1026"/>
      <c r="AC42" s="1026"/>
      <c r="AD42" s="1026"/>
      <c r="AE42" s="1026"/>
      <c r="AF42" s="1026"/>
      <c r="AG42" s="1026"/>
    </row>
    <row r="43" spans="1:33" x14ac:dyDescent="0.2">
      <c r="A43" s="170" t="s">
        <v>23</v>
      </c>
      <c r="K43" s="170" t="s">
        <v>529</v>
      </c>
      <c r="L43" s="170"/>
      <c r="M43" s="170"/>
      <c r="N43" s="170"/>
      <c r="O43" s="170"/>
      <c r="P43" s="170"/>
      <c r="Q43" s="170"/>
      <c r="R43" s="1026"/>
      <c r="S43" s="1026"/>
      <c r="T43" s="1026"/>
      <c r="U43" s="1026"/>
      <c r="V43" s="1026"/>
      <c r="W43" s="1026"/>
      <c r="X43" s="1026"/>
      <c r="Y43" s="1026"/>
      <c r="Z43" s="1026"/>
      <c r="AA43" s="1026"/>
      <c r="AB43" s="1026"/>
      <c r="AC43" s="1026"/>
      <c r="AD43" s="1026"/>
      <c r="AE43" s="1026"/>
      <c r="AF43" s="1026"/>
      <c r="AG43" s="1026"/>
    </row>
    <row r="44" spans="1:33" x14ac:dyDescent="0.2">
      <c r="R44" s="1026"/>
      <c r="S44" s="1026"/>
      <c r="T44" s="1026"/>
      <c r="U44" s="1026"/>
      <c r="V44" s="1026"/>
      <c r="W44" s="1026"/>
      <c r="X44" s="1026"/>
      <c r="Y44" s="1026"/>
      <c r="Z44" s="1026"/>
      <c r="AA44" s="1026"/>
      <c r="AB44" s="1026"/>
      <c r="AC44" s="1026"/>
      <c r="AD44" s="1026"/>
      <c r="AE44" s="1026"/>
      <c r="AF44" s="1026"/>
      <c r="AG44" s="1026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 x14ac:dyDescent="0.25">
      <c r="B1" s="2302" t="s">
        <v>505</v>
      </c>
      <c r="C1" s="2055"/>
      <c r="D1" s="2055"/>
      <c r="E1" s="2055"/>
      <c r="F1" s="2055"/>
      <c r="J1" s="801" t="s">
        <v>180</v>
      </c>
      <c r="N1" s="2298" t="s">
        <v>54</v>
      </c>
      <c r="O1" s="2298"/>
      <c r="P1" s="2298"/>
      <c r="Q1" s="2298"/>
      <c r="R1" s="1023"/>
      <c r="S1" s="1023"/>
      <c r="T1" s="1023"/>
      <c r="U1" s="1023"/>
      <c r="V1" s="1023"/>
      <c r="W1" s="1023"/>
      <c r="X1" s="1023"/>
      <c r="Y1" s="1023"/>
      <c r="Z1" s="1023"/>
      <c r="AA1" s="1023"/>
      <c r="AB1" s="1023"/>
      <c r="AC1" s="1023"/>
      <c r="AD1" s="1023"/>
      <c r="AE1" s="1023"/>
      <c r="AF1" s="1023"/>
      <c r="AG1" s="1023"/>
    </row>
    <row r="2" spans="1:33" s="183" customFormat="1" ht="10.5" customHeight="1" x14ac:dyDescent="0.2">
      <c r="B2" s="2289" t="s">
        <v>1</v>
      </c>
      <c r="C2" s="2041"/>
      <c r="D2" s="2041"/>
      <c r="E2" s="2041"/>
      <c r="F2" s="2041"/>
      <c r="I2" s="183" t="s">
        <v>36</v>
      </c>
      <c r="N2" s="2289" t="s">
        <v>2</v>
      </c>
      <c r="O2" s="2299"/>
      <c r="P2" s="2299"/>
      <c r="Q2" s="2299"/>
      <c r="R2" s="1023"/>
      <c r="S2" s="1023"/>
      <c r="T2" s="1023"/>
      <c r="U2" s="1023"/>
      <c r="V2" s="1023"/>
      <c r="W2" s="1023"/>
      <c r="X2" s="1023"/>
      <c r="Y2" s="1023"/>
      <c r="Z2" s="1023"/>
      <c r="AA2" s="1023"/>
      <c r="AB2" s="1023"/>
      <c r="AC2" s="1023"/>
      <c r="AD2" s="1023"/>
      <c r="AE2" s="1023"/>
      <c r="AF2" s="1023"/>
      <c r="AG2" s="1023"/>
    </row>
    <row r="3" spans="1:33" s="183" customFormat="1" ht="13.5" customHeight="1" x14ac:dyDescent="0.2">
      <c r="N3" s="183" t="s">
        <v>3</v>
      </c>
      <c r="R3" s="1023"/>
      <c r="S3" s="1023"/>
      <c r="T3" s="1023"/>
      <c r="U3" s="1023"/>
      <c r="V3" s="1023"/>
      <c r="W3" s="1023"/>
      <c r="X3" s="1023"/>
      <c r="Y3" s="1023"/>
      <c r="Z3" s="1023"/>
      <c r="AA3" s="1023"/>
      <c r="AB3" s="1023"/>
      <c r="AC3" s="1023"/>
      <c r="AD3" s="1023"/>
      <c r="AE3" s="1023"/>
      <c r="AF3" s="1023"/>
      <c r="AG3" s="1023"/>
    </row>
    <row r="4" spans="1:33" s="183" customFormat="1" ht="15" customHeight="1" x14ac:dyDescent="0.25">
      <c r="B4" s="2301" t="s">
        <v>4</v>
      </c>
      <c r="C4" s="2055"/>
      <c r="D4" s="185"/>
      <c r="E4" s="1023"/>
      <c r="F4" s="1023"/>
      <c r="G4" s="1023"/>
      <c r="H4" s="1023"/>
      <c r="I4" s="890" t="s">
        <v>5</v>
      </c>
      <c r="J4" s="184"/>
      <c r="K4" s="184"/>
      <c r="L4" s="184"/>
      <c r="O4" s="186" t="s">
        <v>55</v>
      </c>
      <c r="R4" s="1023"/>
      <c r="S4" s="1023"/>
      <c r="T4" s="1023"/>
      <c r="U4" s="1023"/>
      <c r="V4" s="1023"/>
      <c r="W4" s="1023"/>
      <c r="X4" s="1023"/>
      <c r="Y4" s="1023"/>
      <c r="Z4" s="1023"/>
      <c r="AA4" s="1023"/>
      <c r="AB4" s="1023"/>
      <c r="AC4" s="1023"/>
      <c r="AD4" s="1023"/>
      <c r="AE4" s="1023"/>
      <c r="AF4" s="1023"/>
      <c r="AG4" s="1023"/>
    </row>
    <row r="5" spans="1:33" s="183" customFormat="1" ht="9.75" customHeight="1" x14ac:dyDescent="0.2">
      <c r="B5" s="2300" t="s">
        <v>7</v>
      </c>
      <c r="C5" s="2053"/>
      <c r="D5" s="184"/>
      <c r="E5" s="184"/>
      <c r="R5" s="1023"/>
      <c r="S5" s="1023"/>
      <c r="T5" s="1023"/>
      <c r="U5" s="1023"/>
      <c r="V5" s="1023"/>
      <c r="W5" s="1023"/>
      <c r="X5" s="1023"/>
      <c r="Y5" s="1023"/>
      <c r="Z5" s="1023"/>
      <c r="AA5" s="1023"/>
      <c r="AB5" s="1023"/>
      <c r="AC5" s="1023"/>
      <c r="AD5" s="1023"/>
      <c r="AE5" s="1023"/>
      <c r="AF5" s="1023"/>
      <c r="AG5" s="1023"/>
    </row>
    <row r="6" spans="1:33" s="183" customFormat="1" ht="12" customHeight="1" x14ac:dyDescent="0.25">
      <c r="A6" s="2290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23"/>
      <c r="S6" s="1023"/>
      <c r="T6" s="1023"/>
      <c r="U6" s="1023"/>
      <c r="V6" s="1023"/>
      <c r="W6" s="1023"/>
      <c r="X6" s="1023"/>
      <c r="Y6" s="1023"/>
      <c r="Z6" s="1023"/>
      <c r="AA6" s="1023"/>
      <c r="AB6" s="1023"/>
      <c r="AC6" s="1023"/>
      <c r="AD6" s="1023"/>
      <c r="AE6" s="1023"/>
      <c r="AF6" s="1023"/>
      <c r="AG6" s="1023"/>
    </row>
    <row r="7" spans="1:33" s="183" customFormat="1" ht="15.75" x14ac:dyDescent="0.25">
      <c r="A7" s="2291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23"/>
      <c r="S7" s="1023"/>
      <c r="T7" s="1023"/>
      <c r="U7" s="1023"/>
      <c r="V7" s="1023"/>
      <c r="W7" s="1023"/>
      <c r="X7" s="1023"/>
      <c r="Y7" s="1023"/>
      <c r="Z7" s="1023"/>
      <c r="AA7" s="1023"/>
      <c r="AB7" s="1023"/>
      <c r="AC7" s="1023"/>
      <c r="AD7" s="1023"/>
      <c r="AE7" s="1023"/>
      <c r="AF7" s="1023"/>
      <c r="AG7" s="1023"/>
    </row>
    <row r="8" spans="1:33" s="183" customFormat="1" ht="9" customHeight="1" x14ac:dyDescent="0.2">
      <c r="A8" s="1313" t="s">
        <v>414</v>
      </c>
      <c r="B8" s="1313" t="s">
        <v>415</v>
      </c>
      <c r="R8" s="1023"/>
      <c r="S8" s="1023"/>
      <c r="T8" s="1023"/>
      <c r="U8" s="1023"/>
      <c r="V8" s="1023"/>
      <c r="W8" s="1023"/>
      <c r="X8" s="1023"/>
      <c r="Y8" s="1023"/>
      <c r="Z8" s="1023"/>
      <c r="AA8" s="1023"/>
      <c r="AB8" s="1023"/>
      <c r="AC8" s="1023"/>
      <c r="AD8" s="1023"/>
      <c r="AE8" s="1023"/>
      <c r="AF8" s="1023"/>
      <c r="AG8" s="1023"/>
    </row>
    <row r="9" spans="1:33" s="183" customFormat="1" x14ac:dyDescent="0.2">
      <c r="A9" s="2286" t="s">
        <v>9</v>
      </c>
      <c r="B9" s="2292" t="s">
        <v>10</v>
      </c>
      <c r="C9" s="2293"/>
      <c r="D9" s="2293"/>
      <c r="E9" s="2293"/>
      <c r="F9" s="2293"/>
      <c r="G9" s="2293"/>
      <c r="H9" s="2293"/>
      <c r="I9" s="2294"/>
      <c r="J9" s="2292" t="s">
        <v>11</v>
      </c>
      <c r="K9" s="2293"/>
      <c r="L9" s="2293"/>
      <c r="M9" s="2293"/>
      <c r="N9" s="2293"/>
      <c r="O9" s="2293"/>
      <c r="P9" s="2293"/>
      <c r="Q9" s="2294"/>
      <c r="R9" s="1023"/>
      <c r="S9" s="1023"/>
      <c r="T9" s="1023"/>
      <c r="U9" s="1023"/>
      <c r="V9" s="1023"/>
      <c r="W9" s="1023"/>
      <c r="X9" s="1023"/>
      <c r="Y9" s="1023"/>
      <c r="Z9" s="1023"/>
      <c r="AA9" s="1023"/>
      <c r="AB9" s="1023"/>
      <c r="AC9" s="1023"/>
      <c r="AD9" s="1023"/>
      <c r="AE9" s="1023"/>
      <c r="AF9" s="1023"/>
      <c r="AG9" s="1023"/>
    </row>
    <row r="10" spans="1:33" s="183" customFormat="1" x14ac:dyDescent="0.2">
      <c r="A10" s="2287"/>
      <c r="B10" s="2284" t="s">
        <v>363</v>
      </c>
      <c r="C10" s="2285"/>
      <c r="D10" s="2285"/>
      <c r="E10" s="2297"/>
      <c r="F10" s="2284" t="s">
        <v>364</v>
      </c>
      <c r="G10" s="2048"/>
      <c r="H10" s="2048"/>
      <c r="I10" s="2049"/>
      <c r="J10" s="2284" t="str">
        <f>B10</f>
        <v>ЯЧ.№206 - "ГОРОД-10"</v>
      </c>
      <c r="K10" s="2295"/>
      <c r="L10" s="2295"/>
      <c r="M10" s="2296"/>
      <c r="N10" s="2284" t="str">
        <f>F10</f>
        <v>ЯЧ.№404- "ГОРОД-14"</v>
      </c>
      <c r="O10" s="2295"/>
      <c r="P10" s="2295"/>
      <c r="Q10" s="2296"/>
      <c r="R10" s="1023"/>
      <c r="S10" s="1023"/>
      <c r="T10" s="1023"/>
      <c r="U10" s="1023"/>
      <c r="V10" s="1023"/>
      <c r="W10" s="1023"/>
      <c r="X10" s="1023"/>
      <c r="Y10" s="1023"/>
      <c r="Z10" s="1023"/>
      <c r="AA10" s="1023"/>
      <c r="AB10" s="1023"/>
      <c r="AC10" s="1023"/>
      <c r="AD10" s="1023"/>
      <c r="AE10" s="1023"/>
      <c r="AF10" s="1023"/>
      <c r="AG10" s="1023"/>
    </row>
    <row r="11" spans="1:33" s="183" customFormat="1" x14ac:dyDescent="0.2">
      <c r="A11" s="2287"/>
      <c r="B11" s="2284" t="s">
        <v>14</v>
      </c>
      <c r="C11" s="2285"/>
      <c r="E11" s="188">
        <v>6000</v>
      </c>
      <c r="F11" s="2284" t="s">
        <v>14</v>
      </c>
      <c r="G11" s="2285"/>
      <c r="H11" s="187"/>
      <c r="I11" s="188">
        <v>3000</v>
      </c>
      <c r="J11" s="2284" t="s">
        <v>14</v>
      </c>
      <c r="K11" s="2285"/>
      <c r="L11" s="187"/>
      <c r="M11" s="188">
        <f>E11</f>
        <v>6000</v>
      </c>
      <c r="N11" s="2284" t="s">
        <v>14</v>
      </c>
      <c r="O11" s="2285"/>
      <c r="P11" s="187"/>
      <c r="Q11" s="188">
        <f>I11</f>
        <v>3000</v>
      </c>
      <c r="R11" s="1023"/>
      <c r="S11" s="1023"/>
      <c r="T11" s="1023"/>
      <c r="U11" s="1023"/>
      <c r="V11" s="1023"/>
      <c r="W11" s="1023"/>
      <c r="X11" s="1023"/>
      <c r="Y11" s="1023"/>
      <c r="Z11" s="1023"/>
      <c r="AA11" s="1023"/>
      <c r="AB11" s="1023"/>
      <c r="AC11" s="1023"/>
      <c r="AD11" s="1023"/>
      <c r="AE11" s="1023"/>
      <c r="AF11" s="1023"/>
      <c r="AG11" s="1023"/>
    </row>
    <row r="12" spans="1:33" s="190" customFormat="1" ht="35.25" customHeight="1" x14ac:dyDescent="0.2">
      <c r="A12" s="2288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 x14ac:dyDescent="0.2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 x14ac:dyDescent="0.2">
      <c r="A14" s="193">
        <v>0</v>
      </c>
      <c r="B14" s="1149"/>
      <c r="C14" s="1715"/>
      <c r="D14" s="1715"/>
      <c r="E14" s="1715"/>
      <c r="F14" s="1710"/>
      <c r="G14" s="1715"/>
      <c r="H14" s="1715"/>
      <c r="I14" s="1715"/>
      <c r="J14" s="1710"/>
      <c r="K14" s="1715"/>
      <c r="L14" s="1715"/>
      <c r="M14" s="1715"/>
      <c r="N14" s="1710"/>
      <c r="O14" s="1715"/>
      <c r="P14" s="1715"/>
      <c r="Q14" s="1715"/>
    </row>
    <row r="15" spans="1:33" s="1527" customFormat="1" ht="15" x14ac:dyDescent="0.25">
      <c r="A15" s="1526">
        <v>1</v>
      </c>
      <c r="B15" s="1380"/>
      <c r="C15" s="1715"/>
      <c r="D15" s="1715"/>
      <c r="E15" s="1645">
        <v>328</v>
      </c>
      <c r="F15" s="1710"/>
      <c r="G15" s="1715"/>
      <c r="H15" s="1715"/>
      <c r="I15" s="1645">
        <v>586</v>
      </c>
      <c r="J15" s="1710"/>
      <c r="K15" s="1715"/>
      <c r="L15" s="1715"/>
      <c r="M15" s="1645">
        <v>16</v>
      </c>
      <c r="N15" s="1710"/>
      <c r="O15" s="1715"/>
      <c r="P15" s="1715"/>
      <c r="Q15" s="1645">
        <v>93</v>
      </c>
    </row>
    <row r="16" spans="1:33" s="190" customFormat="1" ht="15" x14ac:dyDescent="0.25">
      <c r="A16" s="193">
        <v>2</v>
      </c>
      <c r="B16" s="1149"/>
      <c r="C16" s="1715"/>
      <c r="D16" s="1715"/>
      <c r="E16" s="1645">
        <v>322</v>
      </c>
      <c r="F16" s="1710"/>
      <c r="G16" s="1715"/>
      <c r="H16" s="1715"/>
      <c r="I16" s="1645">
        <v>581</v>
      </c>
      <c r="J16" s="1710"/>
      <c r="K16" s="1715"/>
      <c r="L16" s="1715"/>
      <c r="M16" s="1645">
        <v>14</v>
      </c>
      <c r="N16" s="1710"/>
      <c r="O16" s="1715"/>
      <c r="P16" s="1715"/>
      <c r="Q16" s="1645">
        <v>91</v>
      </c>
    </row>
    <row r="17" spans="1:17" s="190" customFormat="1" ht="15" x14ac:dyDescent="0.25">
      <c r="A17" s="193">
        <v>3</v>
      </c>
      <c r="B17" s="1149"/>
      <c r="C17" s="1715"/>
      <c r="D17" s="1715"/>
      <c r="E17" s="1645">
        <v>320</v>
      </c>
      <c r="F17" s="1710"/>
      <c r="G17" s="1715"/>
      <c r="H17" s="1715"/>
      <c r="I17" s="1645">
        <v>578</v>
      </c>
      <c r="J17" s="1710"/>
      <c r="K17" s="1715"/>
      <c r="L17" s="1715"/>
      <c r="M17" s="1645">
        <v>14</v>
      </c>
      <c r="N17" s="1710"/>
      <c r="O17" s="1715"/>
      <c r="P17" s="1715"/>
      <c r="Q17" s="1645">
        <v>89</v>
      </c>
    </row>
    <row r="18" spans="1:17" s="190" customFormat="1" ht="15" x14ac:dyDescent="0.25">
      <c r="A18" s="193">
        <v>4</v>
      </c>
      <c r="B18" s="1149"/>
      <c r="C18" s="1715"/>
      <c r="D18" s="1715"/>
      <c r="E18" s="1645">
        <v>311</v>
      </c>
      <c r="F18" s="1710"/>
      <c r="G18" s="1715"/>
      <c r="H18" s="1715"/>
      <c r="I18" s="1645">
        <v>572</v>
      </c>
      <c r="J18" s="1710"/>
      <c r="K18" s="1715"/>
      <c r="L18" s="1715"/>
      <c r="M18" s="1645">
        <v>12</v>
      </c>
      <c r="N18" s="1710"/>
      <c r="O18" s="1715"/>
      <c r="P18" s="1715"/>
      <c r="Q18" s="1645">
        <v>88</v>
      </c>
    </row>
    <row r="19" spans="1:17" s="190" customFormat="1" ht="15" x14ac:dyDescent="0.25">
      <c r="A19" s="193">
        <v>5</v>
      </c>
      <c r="B19" s="1149"/>
      <c r="C19" s="1715"/>
      <c r="D19" s="1715"/>
      <c r="E19" s="1645">
        <v>420</v>
      </c>
      <c r="F19" s="1710"/>
      <c r="G19" s="1715"/>
      <c r="H19" s="1715"/>
      <c r="I19" s="1645">
        <v>577</v>
      </c>
      <c r="J19" s="1710"/>
      <c r="K19" s="1715"/>
      <c r="L19" s="1715"/>
      <c r="M19" s="1645">
        <v>15</v>
      </c>
      <c r="N19" s="1710"/>
      <c r="O19" s="1715"/>
      <c r="P19" s="1715"/>
      <c r="Q19" s="1645">
        <v>87</v>
      </c>
    </row>
    <row r="20" spans="1:17" s="190" customFormat="1" ht="15" x14ac:dyDescent="0.25">
      <c r="A20" s="193">
        <v>6</v>
      </c>
      <c r="B20" s="1149"/>
      <c r="C20" s="1715"/>
      <c r="D20" s="1715"/>
      <c r="E20" s="1645">
        <v>406</v>
      </c>
      <c r="F20" s="1710"/>
      <c r="G20" s="1715"/>
      <c r="H20" s="1715"/>
      <c r="I20" s="1645">
        <v>589</v>
      </c>
      <c r="J20" s="1710"/>
      <c r="K20" s="1715"/>
      <c r="L20" s="1715"/>
      <c r="M20" s="1645">
        <v>21</v>
      </c>
      <c r="N20" s="1710"/>
      <c r="O20" s="1715"/>
      <c r="P20" s="1715"/>
      <c r="Q20" s="1645">
        <v>87</v>
      </c>
    </row>
    <row r="21" spans="1:17" s="190" customFormat="1" ht="15" x14ac:dyDescent="0.25">
      <c r="A21" s="193">
        <v>7</v>
      </c>
      <c r="B21" s="1149"/>
      <c r="C21" s="1715"/>
      <c r="D21" s="1715"/>
      <c r="E21" s="1645">
        <v>411</v>
      </c>
      <c r="F21" s="1710"/>
      <c r="G21" s="1715"/>
      <c r="H21" s="1715"/>
      <c r="I21" s="1645">
        <v>631</v>
      </c>
      <c r="J21" s="1710"/>
      <c r="K21" s="1715"/>
      <c r="L21" s="1715"/>
      <c r="M21" s="1645">
        <v>26</v>
      </c>
      <c r="N21" s="1710"/>
      <c r="O21" s="1715"/>
      <c r="P21" s="1715"/>
      <c r="Q21" s="1645">
        <v>88</v>
      </c>
    </row>
    <row r="22" spans="1:17" s="190" customFormat="1" ht="15" x14ac:dyDescent="0.25">
      <c r="A22" s="193">
        <v>8</v>
      </c>
      <c r="B22" s="1149"/>
      <c r="C22" s="1715"/>
      <c r="D22" s="1715"/>
      <c r="E22" s="1645">
        <v>592</v>
      </c>
      <c r="F22" s="1710"/>
      <c r="G22" s="1715"/>
      <c r="H22" s="1715"/>
      <c r="I22" s="1645">
        <v>833</v>
      </c>
      <c r="J22" s="1710"/>
      <c r="K22" s="1715"/>
      <c r="L22" s="1715"/>
      <c r="M22" s="1645">
        <v>44</v>
      </c>
      <c r="N22" s="1710"/>
      <c r="O22" s="1715"/>
      <c r="P22" s="1715"/>
      <c r="Q22" s="1645">
        <v>113</v>
      </c>
    </row>
    <row r="23" spans="1:17" s="190" customFormat="1" ht="15" x14ac:dyDescent="0.25">
      <c r="A23" s="193">
        <v>9</v>
      </c>
      <c r="B23" s="1149"/>
      <c r="C23" s="1715"/>
      <c r="D23" s="1715"/>
      <c r="E23" s="1645">
        <v>662</v>
      </c>
      <c r="F23" s="1710"/>
      <c r="G23" s="1715"/>
      <c r="H23" s="1715"/>
      <c r="I23" s="1645">
        <v>1180</v>
      </c>
      <c r="J23" s="1710"/>
      <c r="K23" s="1715"/>
      <c r="L23" s="1715"/>
      <c r="M23" s="1645">
        <v>71</v>
      </c>
      <c r="N23" s="1710"/>
      <c r="O23" s="1715"/>
      <c r="P23" s="1715"/>
      <c r="Q23" s="1645">
        <v>179</v>
      </c>
    </row>
    <row r="24" spans="1:17" s="190" customFormat="1" ht="15" x14ac:dyDescent="0.25">
      <c r="A24" s="193">
        <v>10</v>
      </c>
      <c r="B24" s="1149"/>
      <c r="C24" s="1715"/>
      <c r="D24" s="1715"/>
      <c r="E24" s="1645">
        <v>692</v>
      </c>
      <c r="F24" s="1710"/>
      <c r="G24" s="1715"/>
      <c r="H24" s="1715"/>
      <c r="I24" s="1645">
        <v>1307</v>
      </c>
      <c r="J24" s="1710"/>
      <c r="K24" s="1715"/>
      <c r="L24" s="1715"/>
      <c r="M24" s="1645">
        <v>80</v>
      </c>
      <c r="N24" s="1710"/>
      <c r="O24" s="1715"/>
      <c r="P24" s="1715"/>
      <c r="Q24" s="1645">
        <v>191</v>
      </c>
    </row>
    <row r="25" spans="1:17" s="190" customFormat="1" ht="15" x14ac:dyDescent="0.25">
      <c r="A25" s="193">
        <v>11</v>
      </c>
      <c r="B25" s="1149"/>
      <c r="C25" s="1715"/>
      <c r="D25" s="1715"/>
      <c r="E25" s="1645">
        <v>686</v>
      </c>
      <c r="F25" s="1710"/>
      <c r="G25" s="1715"/>
      <c r="H25" s="1715"/>
      <c r="I25" s="1645">
        <v>1304</v>
      </c>
      <c r="J25" s="1710"/>
      <c r="K25" s="1715"/>
      <c r="L25" s="1715"/>
      <c r="M25" s="1645">
        <v>83</v>
      </c>
      <c r="N25" s="1710"/>
      <c r="O25" s="1715"/>
      <c r="P25" s="1715"/>
      <c r="Q25" s="1645">
        <v>190</v>
      </c>
    </row>
    <row r="26" spans="1:17" s="190" customFormat="1" ht="15" x14ac:dyDescent="0.25">
      <c r="A26" s="193">
        <v>12</v>
      </c>
      <c r="B26" s="1149"/>
      <c r="C26" s="1715"/>
      <c r="D26" s="1715"/>
      <c r="E26" s="1645">
        <v>664</v>
      </c>
      <c r="F26" s="1710"/>
      <c r="G26" s="1715"/>
      <c r="H26" s="1715"/>
      <c r="I26" s="1645">
        <v>1250</v>
      </c>
      <c r="J26" s="1710"/>
      <c r="K26" s="1715"/>
      <c r="L26" s="1715"/>
      <c r="M26" s="1645">
        <v>81</v>
      </c>
      <c r="N26" s="1710"/>
      <c r="O26" s="1715"/>
      <c r="P26" s="1715"/>
      <c r="Q26" s="1645">
        <v>182</v>
      </c>
    </row>
    <row r="27" spans="1:17" s="190" customFormat="1" ht="15" x14ac:dyDescent="0.25">
      <c r="A27" s="193">
        <v>13</v>
      </c>
      <c r="B27" s="1149"/>
      <c r="C27" s="1715"/>
      <c r="D27" s="1715"/>
      <c r="E27" s="1645">
        <v>664</v>
      </c>
      <c r="F27" s="1710"/>
      <c r="G27" s="1715"/>
      <c r="H27" s="1715"/>
      <c r="I27" s="1645">
        <v>1223</v>
      </c>
      <c r="J27" s="1710"/>
      <c r="K27" s="1715"/>
      <c r="L27" s="1715"/>
      <c r="M27" s="1645">
        <v>82</v>
      </c>
      <c r="N27" s="1710"/>
      <c r="O27" s="1715"/>
      <c r="P27" s="1715"/>
      <c r="Q27" s="1645">
        <v>182</v>
      </c>
    </row>
    <row r="28" spans="1:17" s="190" customFormat="1" ht="15" x14ac:dyDescent="0.25">
      <c r="A28" s="193">
        <v>14</v>
      </c>
      <c r="B28" s="1149"/>
      <c r="C28" s="1715"/>
      <c r="D28" s="1715"/>
      <c r="E28" s="1645">
        <v>643</v>
      </c>
      <c r="F28" s="1710"/>
      <c r="G28" s="1715"/>
      <c r="H28" s="1715"/>
      <c r="I28" s="1645">
        <v>1159</v>
      </c>
      <c r="J28" s="1710"/>
      <c r="K28" s="1715"/>
      <c r="L28" s="1715"/>
      <c r="M28" s="1645">
        <v>67</v>
      </c>
      <c r="N28" s="1710"/>
      <c r="O28" s="1715"/>
      <c r="P28" s="1715"/>
      <c r="Q28" s="1645">
        <v>182</v>
      </c>
    </row>
    <row r="29" spans="1:17" s="190" customFormat="1" ht="15" x14ac:dyDescent="0.25">
      <c r="A29" s="193">
        <v>15</v>
      </c>
      <c r="B29" s="1149"/>
      <c r="C29" s="1715"/>
      <c r="D29" s="1715"/>
      <c r="E29" s="1645">
        <v>655</v>
      </c>
      <c r="F29" s="1710"/>
      <c r="G29" s="1715"/>
      <c r="H29" s="1715"/>
      <c r="I29" s="1645">
        <v>1126</v>
      </c>
      <c r="J29" s="1710"/>
      <c r="K29" s="1715"/>
      <c r="L29" s="1715"/>
      <c r="M29" s="1645">
        <v>70</v>
      </c>
      <c r="N29" s="1710"/>
      <c r="O29" s="1715"/>
      <c r="P29" s="1715"/>
      <c r="Q29" s="1645">
        <v>160</v>
      </c>
    </row>
    <row r="30" spans="1:17" s="190" customFormat="1" ht="15" x14ac:dyDescent="0.25">
      <c r="A30" s="193">
        <v>16</v>
      </c>
      <c r="B30" s="1149"/>
      <c r="C30" s="1715"/>
      <c r="D30" s="1715"/>
      <c r="E30" s="1645">
        <v>516</v>
      </c>
      <c r="F30" s="1710"/>
      <c r="G30" s="1715"/>
      <c r="H30" s="1715"/>
      <c r="I30" s="1645">
        <v>1131</v>
      </c>
      <c r="J30" s="1710"/>
      <c r="K30" s="1715"/>
      <c r="L30" s="1715"/>
      <c r="M30" s="1645">
        <v>63</v>
      </c>
      <c r="N30" s="1710"/>
      <c r="O30" s="1715"/>
      <c r="P30" s="1715"/>
      <c r="Q30" s="1645">
        <v>171</v>
      </c>
    </row>
    <row r="31" spans="1:17" s="194" customFormat="1" ht="15" x14ac:dyDescent="0.25">
      <c r="A31" s="193">
        <v>17</v>
      </c>
      <c r="B31" s="1149"/>
      <c r="C31" s="1715"/>
      <c r="D31" s="1715"/>
      <c r="E31" s="1645">
        <v>488</v>
      </c>
      <c r="F31" s="1710"/>
      <c r="G31" s="1715"/>
      <c r="H31" s="1715"/>
      <c r="I31" s="1645">
        <v>1017</v>
      </c>
      <c r="J31" s="1710"/>
      <c r="K31" s="1715"/>
      <c r="L31" s="1715"/>
      <c r="M31" s="1645">
        <v>65</v>
      </c>
      <c r="N31" s="1710"/>
      <c r="O31" s="1715"/>
      <c r="P31" s="1715"/>
      <c r="Q31" s="1645">
        <v>144</v>
      </c>
    </row>
    <row r="32" spans="1:17" s="194" customFormat="1" ht="15" x14ac:dyDescent="0.25">
      <c r="A32" s="193">
        <v>18</v>
      </c>
      <c r="B32" s="1149"/>
      <c r="C32" s="1715"/>
      <c r="D32" s="1715"/>
      <c r="E32" s="1645">
        <v>446</v>
      </c>
      <c r="F32" s="1710"/>
      <c r="G32" s="1715"/>
      <c r="H32" s="1715"/>
      <c r="I32" s="1645">
        <v>916</v>
      </c>
      <c r="J32" s="1710"/>
      <c r="K32" s="1715"/>
      <c r="L32" s="1715"/>
      <c r="M32" s="1645">
        <v>38</v>
      </c>
      <c r="N32" s="1710"/>
      <c r="O32" s="1715"/>
      <c r="P32" s="1715"/>
      <c r="Q32" s="1645">
        <v>107</v>
      </c>
    </row>
    <row r="33" spans="1:33" s="194" customFormat="1" ht="15" x14ac:dyDescent="0.25">
      <c r="A33" s="193">
        <v>19</v>
      </c>
      <c r="B33" s="1149"/>
      <c r="C33" s="1715"/>
      <c r="D33" s="1715"/>
      <c r="E33" s="1645">
        <v>423</v>
      </c>
      <c r="F33" s="1710"/>
      <c r="G33" s="1715"/>
      <c r="H33" s="1715"/>
      <c r="I33" s="1645">
        <v>836</v>
      </c>
      <c r="J33" s="1710"/>
      <c r="K33" s="1715"/>
      <c r="L33" s="1715"/>
      <c r="M33" s="1645">
        <v>10</v>
      </c>
      <c r="N33" s="1710"/>
      <c r="O33" s="1715"/>
      <c r="P33" s="1715"/>
      <c r="Q33" s="1645">
        <v>103</v>
      </c>
    </row>
    <row r="34" spans="1:33" s="194" customFormat="1" ht="15" x14ac:dyDescent="0.25">
      <c r="A34" s="193">
        <v>20</v>
      </c>
      <c r="B34" s="1149"/>
      <c r="C34" s="1715"/>
      <c r="D34" s="1715"/>
      <c r="E34" s="1645">
        <v>414</v>
      </c>
      <c r="F34" s="1710"/>
      <c r="G34" s="1715"/>
      <c r="H34" s="1715"/>
      <c r="I34" s="1645">
        <v>790</v>
      </c>
      <c r="J34" s="1710"/>
      <c r="K34" s="1715"/>
      <c r="L34" s="1715"/>
      <c r="M34" s="1645">
        <v>12</v>
      </c>
      <c r="N34" s="1710"/>
      <c r="O34" s="1715"/>
      <c r="P34" s="1715"/>
      <c r="Q34" s="1645">
        <v>116</v>
      </c>
    </row>
    <row r="35" spans="1:33" s="194" customFormat="1" ht="15" x14ac:dyDescent="0.25">
      <c r="A35" s="193">
        <v>21</v>
      </c>
      <c r="B35" s="1149"/>
      <c r="C35" s="1715"/>
      <c r="D35" s="1715"/>
      <c r="E35" s="1645">
        <v>380</v>
      </c>
      <c r="F35" s="1710"/>
      <c r="G35" s="1715"/>
      <c r="H35" s="1715"/>
      <c r="I35" s="1645">
        <v>752</v>
      </c>
      <c r="J35" s="1710"/>
      <c r="K35" s="1715"/>
      <c r="L35" s="1715"/>
      <c r="M35" s="1645">
        <v>9</v>
      </c>
      <c r="N35" s="1710"/>
      <c r="O35" s="1715"/>
      <c r="P35" s="1715"/>
      <c r="Q35" s="1645">
        <v>115</v>
      </c>
    </row>
    <row r="36" spans="1:33" s="194" customFormat="1" ht="15" x14ac:dyDescent="0.25">
      <c r="A36" s="193">
        <v>22</v>
      </c>
      <c r="B36" s="1149"/>
      <c r="C36" s="1715"/>
      <c r="D36" s="1715"/>
      <c r="E36" s="1645">
        <v>359</v>
      </c>
      <c r="F36" s="1710"/>
      <c r="G36" s="1715"/>
      <c r="H36" s="1715"/>
      <c r="I36" s="1645">
        <v>696</v>
      </c>
      <c r="J36" s="1710"/>
      <c r="K36" s="1715"/>
      <c r="L36" s="1715"/>
      <c r="M36" s="1645">
        <v>6</v>
      </c>
      <c r="N36" s="1710"/>
      <c r="O36" s="1715"/>
      <c r="P36" s="1715"/>
      <c r="Q36" s="1645">
        <v>98</v>
      </c>
    </row>
    <row r="37" spans="1:33" s="194" customFormat="1" ht="15" x14ac:dyDescent="0.25">
      <c r="A37" s="193">
        <v>23</v>
      </c>
      <c r="B37" s="1149"/>
      <c r="C37" s="1715"/>
      <c r="D37" s="1715"/>
      <c r="E37" s="1645">
        <v>343</v>
      </c>
      <c r="F37" s="1710"/>
      <c r="G37" s="1715"/>
      <c r="H37" s="1715"/>
      <c r="I37" s="1645">
        <v>643</v>
      </c>
      <c r="J37" s="1710"/>
      <c r="K37" s="1715"/>
      <c r="L37" s="1715"/>
      <c r="M37" s="1645">
        <v>7</v>
      </c>
      <c r="N37" s="1710"/>
      <c r="O37" s="1715"/>
      <c r="P37" s="1715"/>
      <c r="Q37" s="1645">
        <v>92</v>
      </c>
    </row>
    <row r="38" spans="1:33" s="194" customFormat="1" ht="15" x14ac:dyDescent="0.25">
      <c r="A38" s="193">
        <v>24</v>
      </c>
      <c r="B38" s="1149"/>
      <c r="C38" s="1715"/>
      <c r="D38" s="1715"/>
      <c r="E38" s="1645">
        <v>325</v>
      </c>
      <c r="F38" s="1710"/>
      <c r="G38" s="1715"/>
      <c r="H38" s="1715"/>
      <c r="I38" s="1645">
        <v>607</v>
      </c>
      <c r="J38" s="1710"/>
      <c r="K38" s="1715"/>
      <c r="L38" s="1715"/>
      <c r="M38" s="1645">
        <v>5</v>
      </c>
      <c r="N38" s="1710"/>
      <c r="O38" s="1715"/>
      <c r="P38" s="1715"/>
      <c r="Q38" s="1645">
        <v>86</v>
      </c>
    </row>
    <row r="39" spans="1:33" s="194" customFormat="1" ht="15" x14ac:dyDescent="0.2">
      <c r="A39" s="193" t="s">
        <v>19</v>
      </c>
      <c r="B39" s="1226"/>
      <c r="C39" s="1716"/>
      <c r="D39" s="1716"/>
      <c r="E39" s="1717">
        <f>SUM(E15:E38)</f>
        <v>11470</v>
      </c>
      <c r="F39" s="1716"/>
      <c r="G39" s="1716"/>
      <c r="H39" s="1716"/>
      <c r="I39" s="1717">
        <f>SUM(I15:I38)</f>
        <v>20884</v>
      </c>
      <c r="J39" s="1716"/>
      <c r="K39" s="1716"/>
      <c r="L39" s="1716"/>
      <c r="M39" s="1717">
        <f>SUM(M15:M38)</f>
        <v>911</v>
      </c>
      <c r="N39" s="1716"/>
      <c r="O39" s="1716"/>
      <c r="P39" s="1716"/>
      <c r="Q39" s="1717">
        <f>SUM(Q15:Q38)</f>
        <v>3034</v>
      </c>
    </row>
    <row r="40" spans="1:33" s="183" customFormat="1" ht="12.75" customHeight="1" x14ac:dyDescent="0.2">
      <c r="A40" s="183" t="s">
        <v>20</v>
      </c>
      <c r="R40" s="1023"/>
      <c r="S40" s="1023"/>
      <c r="T40" s="1023"/>
      <c r="U40" s="1023"/>
      <c r="V40" s="1023"/>
      <c r="W40" s="1023"/>
      <c r="X40" s="1023"/>
      <c r="Y40" s="1023"/>
      <c r="Z40" s="1023"/>
      <c r="AA40" s="1023"/>
      <c r="AB40" s="1023"/>
      <c r="AC40" s="1023"/>
      <c r="AD40" s="1023"/>
      <c r="AE40" s="1023"/>
      <c r="AF40" s="1023"/>
      <c r="AG40" s="1023"/>
    </row>
    <row r="41" spans="1:33" s="183" customFormat="1" ht="12.75" customHeight="1" x14ac:dyDescent="0.2">
      <c r="A41" s="183" t="s">
        <v>21</v>
      </c>
      <c r="R41" s="1023"/>
      <c r="S41" s="1023"/>
      <c r="T41" s="1023"/>
      <c r="U41" s="1023"/>
      <c r="V41" s="1023"/>
      <c r="W41" s="1023"/>
      <c r="X41" s="1023"/>
      <c r="Y41" s="1023"/>
      <c r="Z41" s="1023"/>
      <c r="AA41" s="1023"/>
      <c r="AB41" s="1023"/>
      <c r="AC41" s="1023"/>
      <c r="AD41" s="1023"/>
      <c r="AE41" s="1023"/>
      <c r="AF41" s="1023"/>
      <c r="AG41" s="1023"/>
    </row>
    <row r="42" spans="1:33" x14ac:dyDescent="0.2">
      <c r="A42" s="183" t="s">
        <v>22</v>
      </c>
      <c r="R42" s="1024"/>
      <c r="S42" s="1024"/>
      <c r="T42" s="1024"/>
      <c r="U42" s="1024"/>
      <c r="V42" s="1024"/>
      <c r="W42" s="1024"/>
      <c r="X42" s="1024"/>
      <c r="Y42" s="1024"/>
      <c r="Z42" s="1024"/>
      <c r="AA42" s="1024"/>
      <c r="AB42" s="1024"/>
      <c r="AC42" s="1024"/>
      <c r="AD42" s="1024"/>
      <c r="AE42" s="1024"/>
      <c r="AF42" s="1024"/>
      <c r="AG42" s="1024"/>
    </row>
    <row r="43" spans="1:33" x14ac:dyDescent="0.2">
      <c r="A43" s="183" t="s">
        <v>23</v>
      </c>
      <c r="K43" s="183" t="s">
        <v>529</v>
      </c>
      <c r="L43" s="183"/>
      <c r="M43" s="183"/>
      <c r="N43" s="183"/>
      <c r="O43" s="183"/>
      <c r="P43" s="183"/>
      <c r="Q43" s="183"/>
      <c r="R43" s="1024"/>
      <c r="S43" s="1024"/>
      <c r="T43" s="1024"/>
      <c r="U43" s="1024"/>
      <c r="V43" s="1024"/>
      <c r="W43" s="1024"/>
      <c r="X43" s="1024"/>
      <c r="Y43" s="1024"/>
      <c r="Z43" s="1024"/>
      <c r="AA43" s="1024"/>
      <c r="AB43" s="1024"/>
      <c r="AC43" s="1024"/>
      <c r="AD43" s="1024"/>
      <c r="AE43" s="1024"/>
      <c r="AF43" s="1024"/>
      <c r="AG43" s="1024"/>
    </row>
    <row r="44" spans="1:33" x14ac:dyDescent="0.2">
      <c r="R44" s="1024"/>
      <c r="S44" s="1024"/>
      <c r="T44" s="1024"/>
      <c r="U44" s="1024"/>
      <c r="V44" s="1024"/>
      <c r="W44" s="1024"/>
      <c r="X44" s="1024"/>
      <c r="Y44" s="1024"/>
      <c r="Z44" s="1024"/>
      <c r="AA44" s="1024"/>
      <c r="AB44" s="1024"/>
      <c r="AC44" s="1024"/>
      <c r="AD44" s="1024"/>
      <c r="AE44" s="1024"/>
      <c r="AF44" s="1024"/>
      <c r="AG44" s="102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 x14ac:dyDescent="0.25">
      <c r="B1" s="2319" t="s">
        <v>505</v>
      </c>
      <c r="C1" s="2055"/>
      <c r="D1" s="2055"/>
      <c r="E1" s="2055"/>
      <c r="F1" s="2055"/>
      <c r="J1" s="801" t="s">
        <v>180</v>
      </c>
      <c r="N1" s="2313" t="s">
        <v>56</v>
      </c>
      <c r="O1" s="2313"/>
      <c r="P1" s="2313"/>
      <c r="Q1" s="2313"/>
      <c r="R1" s="1021"/>
      <c r="S1" s="1021"/>
      <c r="T1" s="1021"/>
      <c r="U1" s="1021"/>
      <c r="V1" s="1021"/>
      <c r="W1" s="1021"/>
      <c r="X1" s="1021"/>
      <c r="Y1" s="1021"/>
      <c r="Z1" s="1021"/>
      <c r="AA1" s="1021"/>
      <c r="AB1" s="1021"/>
      <c r="AC1" s="1021"/>
      <c r="AD1" s="1021"/>
      <c r="AE1" s="1021"/>
      <c r="AF1" s="1021"/>
      <c r="AG1" s="1021"/>
    </row>
    <row r="2" spans="1:33" s="196" customFormat="1" ht="10.5" customHeight="1" x14ac:dyDescent="0.2">
      <c r="B2" s="2314" t="s">
        <v>1</v>
      </c>
      <c r="C2" s="2041"/>
      <c r="D2" s="2041"/>
      <c r="E2" s="2041"/>
      <c r="F2" s="2041"/>
      <c r="I2" s="196" t="s">
        <v>28</v>
      </c>
      <c r="N2" s="2314" t="s">
        <v>2</v>
      </c>
      <c r="O2" s="2315"/>
      <c r="P2" s="2315"/>
      <c r="Q2" s="2315"/>
      <c r="R2" s="1021"/>
      <c r="S2" s="1021"/>
      <c r="T2" s="1021"/>
      <c r="U2" s="1021"/>
      <c r="V2" s="1021"/>
      <c r="W2" s="1021"/>
      <c r="X2" s="1021"/>
      <c r="Y2" s="1021"/>
      <c r="Z2" s="1021"/>
      <c r="AA2" s="1021"/>
      <c r="AB2" s="1021"/>
      <c r="AC2" s="1021"/>
      <c r="AD2" s="1021"/>
      <c r="AE2" s="1021"/>
      <c r="AF2" s="1021"/>
      <c r="AG2" s="1021"/>
    </row>
    <row r="3" spans="1:33" s="196" customFormat="1" ht="13.5" customHeight="1" x14ac:dyDescent="0.2">
      <c r="N3" s="196" t="s">
        <v>3</v>
      </c>
      <c r="R3" s="1021"/>
      <c r="S3" s="1021"/>
      <c r="T3" s="1021"/>
      <c r="U3" s="1021"/>
      <c r="V3" s="1021"/>
      <c r="W3" s="1021"/>
      <c r="X3" s="1021"/>
      <c r="Y3" s="1021"/>
      <c r="Z3" s="1021"/>
      <c r="AA3" s="1021"/>
      <c r="AB3" s="1021"/>
      <c r="AC3" s="1021"/>
      <c r="AD3" s="1021"/>
      <c r="AE3" s="1021"/>
      <c r="AF3" s="1021"/>
      <c r="AG3" s="1021"/>
    </row>
    <row r="4" spans="1:33" s="196" customFormat="1" ht="15" customHeight="1" x14ac:dyDescent="0.25">
      <c r="B4" s="2318" t="s">
        <v>4</v>
      </c>
      <c r="C4" s="2055"/>
      <c r="D4" s="198"/>
      <c r="E4" s="1021"/>
      <c r="F4" s="1021"/>
      <c r="G4" s="1021"/>
      <c r="H4" s="1021"/>
      <c r="I4" s="891" t="s">
        <v>5</v>
      </c>
      <c r="J4" s="197"/>
      <c r="K4" s="197"/>
      <c r="L4" s="197"/>
      <c r="O4" s="199" t="s">
        <v>57</v>
      </c>
      <c r="R4" s="1021"/>
      <c r="S4" s="1021"/>
      <c r="T4" s="1021"/>
      <c r="U4" s="1021"/>
      <c r="V4" s="1021"/>
      <c r="W4" s="1021"/>
      <c r="X4" s="1021"/>
      <c r="Y4" s="1021"/>
      <c r="Z4" s="1021"/>
      <c r="AA4" s="1021"/>
      <c r="AB4" s="1021"/>
      <c r="AC4" s="1021"/>
      <c r="AD4" s="1021"/>
      <c r="AE4" s="1021"/>
      <c r="AF4" s="1021"/>
      <c r="AG4" s="1021"/>
    </row>
    <row r="5" spans="1:33" s="196" customFormat="1" ht="9.75" customHeight="1" x14ac:dyDescent="0.2">
      <c r="B5" s="2309" t="s">
        <v>7</v>
      </c>
      <c r="C5" s="2053"/>
      <c r="D5" s="197"/>
      <c r="E5" s="197"/>
      <c r="R5" s="1021"/>
      <c r="S5" s="1021"/>
      <c r="T5" s="1021"/>
      <c r="U5" s="1021"/>
      <c r="V5" s="1021"/>
      <c r="W5" s="1021"/>
      <c r="X5" s="1021"/>
      <c r="Y5" s="1021"/>
      <c r="Z5" s="1021"/>
      <c r="AA5" s="1021"/>
      <c r="AB5" s="1021"/>
      <c r="AC5" s="1021"/>
      <c r="AD5" s="1021"/>
      <c r="AE5" s="1021"/>
      <c r="AF5" s="1021"/>
      <c r="AG5" s="1021"/>
    </row>
    <row r="6" spans="1:33" s="196" customFormat="1" ht="12" customHeight="1" x14ac:dyDescent="0.25">
      <c r="A6" s="231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21"/>
      <c r="S6" s="1021"/>
      <c r="T6" s="1021"/>
      <c r="U6" s="1021"/>
      <c r="V6" s="1021"/>
      <c r="W6" s="1021"/>
      <c r="X6" s="1021"/>
      <c r="Y6" s="1021"/>
      <c r="Z6" s="1021"/>
      <c r="AA6" s="1021"/>
      <c r="AB6" s="1021"/>
      <c r="AC6" s="1021"/>
      <c r="AD6" s="1021"/>
      <c r="AE6" s="1021"/>
      <c r="AF6" s="1021"/>
      <c r="AG6" s="1021"/>
    </row>
    <row r="7" spans="1:33" s="196" customFormat="1" ht="15.75" x14ac:dyDescent="0.25">
      <c r="A7" s="231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21"/>
      <c r="S7" s="1021"/>
      <c r="T7" s="1021"/>
      <c r="U7" s="1021"/>
      <c r="V7" s="1021"/>
      <c r="W7" s="1021"/>
      <c r="X7" s="1021"/>
      <c r="Y7" s="1021"/>
      <c r="Z7" s="1021"/>
      <c r="AA7" s="1021"/>
      <c r="AB7" s="1021"/>
      <c r="AC7" s="1021"/>
      <c r="AD7" s="1021"/>
      <c r="AE7" s="1021"/>
      <c r="AF7" s="1021"/>
      <c r="AG7" s="1021"/>
    </row>
    <row r="8" spans="1:33" s="196" customFormat="1" ht="9" customHeight="1" x14ac:dyDescent="0.2">
      <c r="A8" s="1313" t="s">
        <v>416</v>
      </c>
      <c r="B8" s="1321"/>
      <c r="R8" s="1021"/>
      <c r="S8" s="1021"/>
      <c r="T8" s="1021"/>
      <c r="U8" s="1021"/>
      <c r="V8" s="1021"/>
      <c r="W8" s="1021"/>
      <c r="X8" s="1021"/>
      <c r="Y8" s="1021"/>
      <c r="Z8" s="1021"/>
      <c r="AA8" s="1021"/>
      <c r="AB8" s="1021"/>
      <c r="AC8" s="1021"/>
      <c r="AD8" s="1021"/>
      <c r="AE8" s="1021"/>
      <c r="AF8" s="1021"/>
      <c r="AG8" s="1021"/>
    </row>
    <row r="9" spans="1:33" s="196" customFormat="1" x14ac:dyDescent="0.2">
      <c r="A9" s="2303" t="s">
        <v>9</v>
      </c>
      <c r="B9" s="2310" t="s">
        <v>10</v>
      </c>
      <c r="C9" s="2311"/>
      <c r="D9" s="2311"/>
      <c r="E9" s="2311"/>
      <c r="F9" s="2311"/>
      <c r="G9" s="2311"/>
      <c r="H9" s="2311"/>
      <c r="I9" s="2312"/>
      <c r="J9" s="2310" t="s">
        <v>11</v>
      </c>
      <c r="K9" s="2311"/>
      <c r="L9" s="2311"/>
      <c r="M9" s="2311"/>
      <c r="N9" s="2311"/>
      <c r="O9" s="2311"/>
      <c r="P9" s="2311"/>
      <c r="Q9" s="2312"/>
      <c r="R9" s="1021"/>
      <c r="S9" s="1021"/>
      <c r="T9" s="1021"/>
      <c r="U9" s="1021"/>
      <c r="V9" s="1021"/>
      <c r="W9" s="1021"/>
      <c r="X9" s="1021"/>
      <c r="Y9" s="1021"/>
      <c r="Z9" s="1021"/>
      <c r="AA9" s="1021"/>
      <c r="AB9" s="1021"/>
      <c r="AC9" s="1021"/>
      <c r="AD9" s="1021"/>
      <c r="AE9" s="1021"/>
      <c r="AF9" s="1021"/>
      <c r="AG9" s="1021"/>
    </row>
    <row r="10" spans="1:33" s="196" customFormat="1" x14ac:dyDescent="0.2">
      <c r="A10" s="2304"/>
      <c r="B10" s="2306" t="s">
        <v>365</v>
      </c>
      <c r="C10" s="2307"/>
      <c r="D10" s="2307"/>
      <c r="E10" s="2308"/>
      <c r="F10" s="2306"/>
      <c r="G10" s="2048"/>
      <c r="H10" s="2048"/>
      <c r="I10" s="2049"/>
      <c r="J10" s="2306" t="s">
        <v>365</v>
      </c>
      <c r="K10" s="2307"/>
      <c r="L10" s="2307"/>
      <c r="M10" s="2308"/>
      <c r="N10" s="2306"/>
      <c r="O10" s="2307"/>
      <c r="P10" s="2307"/>
      <c r="Q10" s="2308"/>
      <c r="R10" s="1021"/>
      <c r="S10" s="1021"/>
      <c r="T10" s="1021"/>
      <c r="U10" s="1021"/>
      <c r="V10" s="1021"/>
      <c r="W10" s="1021"/>
      <c r="X10" s="1021"/>
      <c r="Y10" s="1021"/>
      <c r="Z10" s="1021"/>
      <c r="AA10" s="1021"/>
      <c r="AB10" s="1021"/>
      <c r="AC10" s="1021"/>
      <c r="AD10" s="1021"/>
      <c r="AE10" s="1021"/>
      <c r="AF10" s="1021"/>
      <c r="AG10" s="1021"/>
    </row>
    <row r="11" spans="1:33" s="196" customFormat="1" x14ac:dyDescent="0.2">
      <c r="A11" s="2304"/>
      <c r="B11" s="2306" t="s">
        <v>14</v>
      </c>
      <c r="C11" s="2307"/>
      <c r="E11" s="201">
        <v>7200</v>
      </c>
      <c r="F11" s="2306" t="s">
        <v>14</v>
      </c>
      <c r="G11" s="2307"/>
      <c r="H11" s="200"/>
      <c r="I11" s="201">
        <v>0</v>
      </c>
      <c r="J11" s="2306" t="s">
        <v>14</v>
      </c>
      <c r="K11" s="2307"/>
      <c r="L11" s="200"/>
      <c r="M11" s="201">
        <f>E11</f>
        <v>7200</v>
      </c>
      <c r="N11" s="2306" t="s">
        <v>14</v>
      </c>
      <c r="O11" s="2307"/>
      <c r="P11" s="200"/>
      <c r="Q11" s="201">
        <f>I11</f>
        <v>0</v>
      </c>
      <c r="R11" s="1021"/>
      <c r="S11" s="1021"/>
      <c r="T11" s="1021"/>
      <c r="U11" s="1021"/>
      <c r="V11" s="1021"/>
      <c r="W11" s="1021"/>
      <c r="X11" s="1021"/>
      <c r="Y11" s="1021"/>
      <c r="Z11" s="1021"/>
      <c r="AA11" s="1021"/>
      <c r="AB11" s="1021"/>
      <c r="AC11" s="1021"/>
      <c r="AD11" s="1021"/>
      <c r="AE11" s="1021"/>
      <c r="AF11" s="1021"/>
      <c r="AG11" s="1021"/>
    </row>
    <row r="12" spans="1:33" s="203" customFormat="1" ht="35.25" customHeight="1" x14ac:dyDescent="0.2">
      <c r="A12" s="2305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 x14ac:dyDescent="0.2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 x14ac:dyDescent="0.2">
      <c r="A14" s="206">
        <v>0</v>
      </c>
      <c r="B14" s="1149"/>
      <c r="C14" s="1721"/>
      <c r="D14" s="1721"/>
      <c r="E14" s="1721"/>
      <c r="F14" s="1710"/>
      <c r="G14" s="1721"/>
      <c r="H14" s="1721"/>
      <c r="I14" s="1721"/>
      <c r="J14" s="1710"/>
      <c r="K14" s="1721"/>
      <c r="L14" s="1721"/>
      <c r="M14" s="1721"/>
      <c r="N14" s="1350"/>
      <c r="O14" s="1154"/>
      <c r="P14" s="1154"/>
      <c r="Q14" s="1154"/>
    </row>
    <row r="15" spans="1:33" s="1525" customFormat="1" ht="15" x14ac:dyDescent="0.25">
      <c r="A15" s="1524">
        <v>1</v>
      </c>
      <c r="B15" s="1380"/>
      <c r="C15" s="1721"/>
      <c r="D15" s="1721"/>
      <c r="E15" s="1645">
        <v>135</v>
      </c>
      <c r="F15" s="1710"/>
      <c r="G15" s="1721"/>
      <c r="H15" s="1721"/>
      <c r="I15" s="1721"/>
      <c r="J15" s="1710"/>
      <c r="K15" s="1721"/>
      <c r="L15" s="1721"/>
      <c r="M15" s="1645">
        <v>135</v>
      </c>
      <c r="N15" s="1453"/>
      <c r="O15" s="1510"/>
      <c r="P15" s="1510"/>
      <c r="Q15" s="1510"/>
    </row>
    <row r="16" spans="1:33" s="203" customFormat="1" ht="15" x14ac:dyDescent="0.25">
      <c r="A16" s="206">
        <v>2</v>
      </c>
      <c r="B16" s="1149"/>
      <c r="C16" s="1721"/>
      <c r="D16" s="1721"/>
      <c r="E16" s="1645">
        <v>121</v>
      </c>
      <c r="F16" s="1710"/>
      <c r="G16" s="1721"/>
      <c r="H16" s="1721"/>
      <c r="I16" s="1721"/>
      <c r="J16" s="1710"/>
      <c r="K16" s="1721"/>
      <c r="L16" s="1721"/>
      <c r="M16" s="1645">
        <v>121</v>
      </c>
      <c r="N16" s="1350"/>
      <c r="O16" s="1154"/>
      <c r="P16" s="1154"/>
      <c r="Q16" s="1154"/>
    </row>
    <row r="17" spans="1:17" s="203" customFormat="1" ht="15" x14ac:dyDescent="0.25">
      <c r="A17" s="206">
        <v>3</v>
      </c>
      <c r="B17" s="1149"/>
      <c r="C17" s="1721"/>
      <c r="D17" s="1721"/>
      <c r="E17" s="1645">
        <v>114</v>
      </c>
      <c r="F17" s="1710"/>
      <c r="G17" s="1721"/>
      <c r="H17" s="1721"/>
      <c r="I17" s="1721"/>
      <c r="J17" s="1710"/>
      <c r="K17" s="1721"/>
      <c r="L17" s="1721"/>
      <c r="M17" s="1645">
        <v>114</v>
      </c>
      <c r="N17" s="1350"/>
      <c r="O17" s="1154"/>
      <c r="P17" s="1154"/>
      <c r="Q17" s="1154"/>
    </row>
    <row r="18" spans="1:17" s="203" customFormat="1" ht="15" x14ac:dyDescent="0.25">
      <c r="A18" s="206">
        <v>4</v>
      </c>
      <c r="B18" s="1149"/>
      <c r="C18" s="1721"/>
      <c r="D18" s="1721"/>
      <c r="E18" s="1645">
        <v>106</v>
      </c>
      <c r="F18" s="1710"/>
      <c r="G18" s="1721"/>
      <c r="H18" s="1721"/>
      <c r="I18" s="1721"/>
      <c r="J18" s="1710"/>
      <c r="K18" s="1721"/>
      <c r="L18" s="1721"/>
      <c r="M18" s="1645">
        <v>106</v>
      </c>
      <c r="N18" s="1350"/>
      <c r="O18" s="1154"/>
      <c r="P18" s="1154"/>
      <c r="Q18" s="1154"/>
    </row>
    <row r="19" spans="1:17" s="203" customFormat="1" ht="15" x14ac:dyDescent="0.25">
      <c r="A19" s="206">
        <v>5</v>
      </c>
      <c r="B19" s="1149"/>
      <c r="C19" s="1721"/>
      <c r="D19" s="1721"/>
      <c r="E19" s="1645">
        <v>113</v>
      </c>
      <c r="F19" s="1710"/>
      <c r="G19" s="1721"/>
      <c r="H19" s="1721"/>
      <c r="I19" s="1721"/>
      <c r="J19" s="1710"/>
      <c r="K19" s="1721"/>
      <c r="L19" s="1721"/>
      <c r="M19" s="1645">
        <v>113</v>
      </c>
      <c r="N19" s="1350"/>
      <c r="O19" s="1154"/>
      <c r="P19" s="1154"/>
      <c r="Q19" s="1154"/>
    </row>
    <row r="20" spans="1:17" s="203" customFormat="1" ht="15" x14ac:dyDescent="0.25">
      <c r="A20" s="206">
        <v>6</v>
      </c>
      <c r="B20" s="1149"/>
      <c r="C20" s="1721"/>
      <c r="D20" s="1721"/>
      <c r="E20" s="1645">
        <v>211</v>
      </c>
      <c r="F20" s="1710"/>
      <c r="G20" s="1721"/>
      <c r="H20" s="1721"/>
      <c r="I20" s="1721"/>
      <c r="J20" s="1710"/>
      <c r="K20" s="1721"/>
      <c r="L20" s="1721"/>
      <c r="M20" s="1645">
        <v>211</v>
      </c>
      <c r="N20" s="1350"/>
      <c r="O20" s="1154"/>
      <c r="P20" s="1154"/>
      <c r="Q20" s="1154"/>
    </row>
    <row r="21" spans="1:17" s="203" customFormat="1" ht="15" x14ac:dyDescent="0.25">
      <c r="A21" s="206">
        <v>7</v>
      </c>
      <c r="B21" s="1149"/>
      <c r="C21" s="1721"/>
      <c r="D21" s="1721"/>
      <c r="E21" s="1645">
        <v>221</v>
      </c>
      <c r="F21" s="1710"/>
      <c r="G21" s="1721"/>
      <c r="H21" s="1721"/>
      <c r="I21" s="1721"/>
      <c r="J21" s="1710"/>
      <c r="K21" s="1721"/>
      <c r="L21" s="1721"/>
      <c r="M21" s="1645">
        <v>221</v>
      </c>
      <c r="N21" s="1350"/>
      <c r="O21" s="1154"/>
      <c r="P21" s="1154"/>
      <c r="Q21" s="1154"/>
    </row>
    <row r="22" spans="1:17" s="203" customFormat="1" ht="15" x14ac:dyDescent="0.25">
      <c r="A22" s="206">
        <v>8</v>
      </c>
      <c r="B22" s="1149"/>
      <c r="C22" s="1721"/>
      <c r="D22" s="1721"/>
      <c r="E22" s="1645">
        <v>243</v>
      </c>
      <c r="F22" s="1710"/>
      <c r="G22" s="1721"/>
      <c r="H22" s="1721"/>
      <c r="I22" s="1721"/>
      <c r="J22" s="1710"/>
      <c r="K22" s="1721"/>
      <c r="L22" s="1721"/>
      <c r="M22" s="1645">
        <v>243</v>
      </c>
      <c r="N22" s="1350"/>
      <c r="O22" s="1154"/>
      <c r="P22" s="1154"/>
      <c r="Q22" s="1154"/>
    </row>
    <row r="23" spans="1:17" s="203" customFormat="1" ht="15" x14ac:dyDescent="0.25">
      <c r="A23" s="206">
        <v>9</v>
      </c>
      <c r="B23" s="1149"/>
      <c r="C23" s="1721"/>
      <c r="D23" s="1721"/>
      <c r="E23" s="1645">
        <v>281</v>
      </c>
      <c r="F23" s="1710"/>
      <c r="G23" s="1721"/>
      <c r="H23" s="1721"/>
      <c r="I23" s="1721"/>
      <c r="J23" s="1710"/>
      <c r="K23" s="1721"/>
      <c r="L23" s="1721"/>
      <c r="M23" s="1645">
        <v>281</v>
      </c>
      <c r="N23" s="1350"/>
      <c r="O23" s="1154"/>
      <c r="P23" s="1154"/>
      <c r="Q23" s="1154"/>
    </row>
    <row r="24" spans="1:17" s="203" customFormat="1" ht="15" x14ac:dyDescent="0.25">
      <c r="A24" s="206">
        <v>10</v>
      </c>
      <c r="B24" s="1149"/>
      <c r="C24" s="1721"/>
      <c r="D24" s="1721"/>
      <c r="E24" s="1645">
        <v>274</v>
      </c>
      <c r="F24" s="1710"/>
      <c r="G24" s="1721"/>
      <c r="H24" s="1721"/>
      <c r="I24" s="1721"/>
      <c r="J24" s="1710"/>
      <c r="K24" s="1721"/>
      <c r="L24" s="1721"/>
      <c r="M24" s="1645">
        <v>274</v>
      </c>
      <c r="N24" s="1350"/>
      <c r="O24" s="1154"/>
      <c r="P24" s="1154"/>
      <c r="Q24" s="1154"/>
    </row>
    <row r="25" spans="1:17" s="203" customFormat="1" ht="15" x14ac:dyDescent="0.25">
      <c r="A25" s="206">
        <v>11</v>
      </c>
      <c r="B25" s="1149"/>
      <c r="C25" s="1721"/>
      <c r="D25" s="1721"/>
      <c r="E25" s="1645">
        <v>250</v>
      </c>
      <c r="F25" s="1710"/>
      <c r="G25" s="1721"/>
      <c r="H25" s="1721"/>
      <c r="I25" s="1721"/>
      <c r="J25" s="1710"/>
      <c r="K25" s="1721"/>
      <c r="L25" s="1721"/>
      <c r="M25" s="1645">
        <v>250</v>
      </c>
      <c r="N25" s="1350"/>
      <c r="O25" s="1154"/>
      <c r="P25" s="1154"/>
      <c r="Q25" s="1154"/>
    </row>
    <row r="26" spans="1:17" s="203" customFormat="1" ht="15" x14ac:dyDescent="0.25">
      <c r="A26" s="206">
        <v>12</v>
      </c>
      <c r="B26" s="1149"/>
      <c r="C26" s="1721"/>
      <c r="D26" s="1721"/>
      <c r="E26" s="1645">
        <v>240</v>
      </c>
      <c r="F26" s="1710"/>
      <c r="G26" s="1721"/>
      <c r="H26" s="1721"/>
      <c r="I26" s="1721"/>
      <c r="J26" s="1710"/>
      <c r="K26" s="1721"/>
      <c r="L26" s="1721"/>
      <c r="M26" s="1645">
        <v>240</v>
      </c>
      <c r="N26" s="1350"/>
      <c r="O26" s="1154"/>
      <c r="P26" s="1154"/>
      <c r="Q26" s="1154"/>
    </row>
    <row r="27" spans="1:17" s="203" customFormat="1" ht="15" x14ac:dyDescent="0.25">
      <c r="A27" s="206">
        <v>13</v>
      </c>
      <c r="B27" s="1149"/>
      <c r="C27" s="1721"/>
      <c r="D27" s="1721"/>
      <c r="E27" s="1645">
        <v>223</v>
      </c>
      <c r="F27" s="1710"/>
      <c r="G27" s="1721"/>
      <c r="H27" s="1721"/>
      <c r="I27" s="1721"/>
      <c r="J27" s="1710"/>
      <c r="K27" s="1721"/>
      <c r="L27" s="1721"/>
      <c r="M27" s="1645">
        <v>223</v>
      </c>
      <c r="N27" s="1350"/>
      <c r="O27" s="1154"/>
      <c r="P27" s="1154"/>
      <c r="Q27" s="1154"/>
    </row>
    <row r="28" spans="1:17" s="203" customFormat="1" ht="15" x14ac:dyDescent="0.25">
      <c r="A28" s="206">
        <v>14</v>
      </c>
      <c r="B28" s="1149"/>
      <c r="C28" s="1721"/>
      <c r="D28" s="1721"/>
      <c r="E28" s="1645">
        <v>237</v>
      </c>
      <c r="F28" s="1710"/>
      <c r="G28" s="1721"/>
      <c r="H28" s="1721"/>
      <c r="I28" s="1721"/>
      <c r="J28" s="1710"/>
      <c r="K28" s="1721"/>
      <c r="L28" s="1721"/>
      <c r="M28" s="1645">
        <v>237</v>
      </c>
      <c r="N28" s="1350"/>
      <c r="O28" s="1154"/>
      <c r="P28" s="1154"/>
      <c r="Q28" s="1154"/>
    </row>
    <row r="29" spans="1:17" s="203" customFormat="1" ht="15" x14ac:dyDescent="0.25">
      <c r="A29" s="206">
        <v>15</v>
      </c>
      <c r="B29" s="1149"/>
      <c r="C29" s="1721"/>
      <c r="D29" s="1721"/>
      <c r="E29" s="1645">
        <v>227</v>
      </c>
      <c r="F29" s="1710"/>
      <c r="G29" s="1721"/>
      <c r="H29" s="1721"/>
      <c r="I29" s="1721"/>
      <c r="J29" s="1710"/>
      <c r="K29" s="1721"/>
      <c r="L29" s="1721"/>
      <c r="M29" s="1645">
        <v>227</v>
      </c>
      <c r="N29" s="1350"/>
      <c r="O29" s="1154"/>
      <c r="P29" s="1154"/>
      <c r="Q29" s="1154"/>
    </row>
    <row r="30" spans="1:17" s="203" customFormat="1" ht="15" x14ac:dyDescent="0.25">
      <c r="A30" s="206">
        <v>16</v>
      </c>
      <c r="B30" s="1149"/>
      <c r="C30" s="1721"/>
      <c r="D30" s="1721"/>
      <c r="E30" s="1645">
        <v>216</v>
      </c>
      <c r="F30" s="1710"/>
      <c r="G30" s="1721"/>
      <c r="H30" s="1721"/>
      <c r="I30" s="1721"/>
      <c r="J30" s="1710"/>
      <c r="K30" s="1721"/>
      <c r="L30" s="1721"/>
      <c r="M30" s="1645">
        <v>216</v>
      </c>
      <c r="N30" s="1350"/>
      <c r="O30" s="1154"/>
      <c r="P30" s="1154"/>
      <c r="Q30" s="1154"/>
    </row>
    <row r="31" spans="1:17" s="207" customFormat="1" ht="15" x14ac:dyDescent="0.25">
      <c r="A31" s="206">
        <v>17</v>
      </c>
      <c r="B31" s="1149"/>
      <c r="C31" s="1721"/>
      <c r="D31" s="1721"/>
      <c r="E31" s="1645">
        <v>229</v>
      </c>
      <c r="F31" s="1710"/>
      <c r="G31" s="1721"/>
      <c r="H31" s="1721"/>
      <c r="I31" s="1721"/>
      <c r="J31" s="1710"/>
      <c r="K31" s="1721"/>
      <c r="L31" s="1721"/>
      <c r="M31" s="1645">
        <v>229</v>
      </c>
      <c r="N31" s="1350"/>
      <c r="O31" s="1154"/>
      <c r="P31" s="1154"/>
      <c r="Q31" s="1154"/>
    </row>
    <row r="32" spans="1:17" s="207" customFormat="1" ht="15" x14ac:dyDescent="0.25">
      <c r="A32" s="206">
        <v>18</v>
      </c>
      <c r="B32" s="1149"/>
      <c r="C32" s="1721"/>
      <c r="D32" s="1721"/>
      <c r="E32" s="1645">
        <v>221</v>
      </c>
      <c r="F32" s="1710"/>
      <c r="G32" s="1721"/>
      <c r="H32" s="1721"/>
      <c r="I32" s="1721"/>
      <c r="J32" s="1710"/>
      <c r="K32" s="1721"/>
      <c r="L32" s="1721"/>
      <c r="M32" s="1645">
        <v>221</v>
      </c>
      <c r="N32" s="1350"/>
      <c r="O32" s="1154"/>
      <c r="P32" s="1154"/>
      <c r="Q32" s="1154"/>
    </row>
    <row r="33" spans="1:33" s="207" customFormat="1" ht="15" x14ac:dyDescent="0.25">
      <c r="A33" s="206">
        <v>19</v>
      </c>
      <c r="B33" s="1149"/>
      <c r="C33" s="1721"/>
      <c r="D33" s="1721"/>
      <c r="E33" s="1645">
        <v>235</v>
      </c>
      <c r="F33" s="1710"/>
      <c r="G33" s="1721"/>
      <c r="H33" s="1721"/>
      <c r="I33" s="1721"/>
      <c r="J33" s="1710"/>
      <c r="K33" s="1721"/>
      <c r="L33" s="1721"/>
      <c r="M33" s="1645">
        <v>235</v>
      </c>
      <c r="N33" s="1350"/>
      <c r="O33" s="1154"/>
      <c r="P33" s="1154"/>
      <c r="Q33" s="1154"/>
    </row>
    <row r="34" spans="1:33" s="207" customFormat="1" ht="15" x14ac:dyDescent="0.25">
      <c r="A34" s="206">
        <v>20</v>
      </c>
      <c r="B34" s="1149"/>
      <c r="C34" s="1721"/>
      <c r="D34" s="1721"/>
      <c r="E34" s="1645">
        <v>224</v>
      </c>
      <c r="F34" s="1710"/>
      <c r="G34" s="1721"/>
      <c r="H34" s="1721"/>
      <c r="I34" s="1721"/>
      <c r="J34" s="1710"/>
      <c r="K34" s="1721"/>
      <c r="L34" s="1721"/>
      <c r="M34" s="1645">
        <v>224</v>
      </c>
      <c r="N34" s="1350"/>
      <c r="O34" s="1154"/>
      <c r="P34" s="1154"/>
      <c r="Q34" s="1154"/>
    </row>
    <row r="35" spans="1:33" s="207" customFormat="1" ht="15" x14ac:dyDescent="0.25">
      <c r="A35" s="206">
        <v>21</v>
      </c>
      <c r="B35" s="1149"/>
      <c r="C35" s="1721"/>
      <c r="D35" s="1721"/>
      <c r="E35" s="1645">
        <v>225</v>
      </c>
      <c r="F35" s="1710"/>
      <c r="G35" s="1721"/>
      <c r="H35" s="1721"/>
      <c r="I35" s="1721"/>
      <c r="J35" s="1710"/>
      <c r="K35" s="1721"/>
      <c r="L35" s="1721"/>
      <c r="M35" s="1645">
        <v>225</v>
      </c>
      <c r="N35" s="1350"/>
      <c r="O35" s="1154"/>
      <c r="P35" s="1154"/>
      <c r="Q35" s="1154"/>
    </row>
    <row r="36" spans="1:33" s="207" customFormat="1" ht="15" x14ac:dyDescent="0.25">
      <c r="A36" s="206">
        <v>22</v>
      </c>
      <c r="B36" s="1149"/>
      <c r="C36" s="1721"/>
      <c r="D36" s="1721"/>
      <c r="E36" s="1645">
        <v>209</v>
      </c>
      <c r="F36" s="1710"/>
      <c r="G36" s="1721"/>
      <c r="H36" s="1721"/>
      <c r="I36" s="1721"/>
      <c r="J36" s="1710"/>
      <c r="K36" s="1721"/>
      <c r="L36" s="1721"/>
      <c r="M36" s="1645">
        <v>209</v>
      </c>
      <c r="N36" s="1350"/>
      <c r="O36" s="1154"/>
      <c r="P36" s="1154"/>
      <c r="Q36" s="1154"/>
    </row>
    <row r="37" spans="1:33" s="207" customFormat="1" ht="15" x14ac:dyDescent="0.25">
      <c r="A37" s="206">
        <v>23</v>
      </c>
      <c r="B37" s="1149"/>
      <c r="C37" s="1721"/>
      <c r="D37" s="1721"/>
      <c r="E37" s="1645">
        <v>182</v>
      </c>
      <c r="F37" s="1710"/>
      <c r="G37" s="1721"/>
      <c r="H37" s="1721"/>
      <c r="I37" s="1721"/>
      <c r="J37" s="1710"/>
      <c r="K37" s="1721"/>
      <c r="L37" s="1721"/>
      <c r="M37" s="1645">
        <v>182</v>
      </c>
      <c r="N37" s="1350"/>
      <c r="O37" s="1154"/>
      <c r="P37" s="1154"/>
      <c r="Q37" s="1154"/>
    </row>
    <row r="38" spans="1:33" s="207" customFormat="1" ht="15" x14ac:dyDescent="0.25">
      <c r="A38" s="206">
        <v>24</v>
      </c>
      <c r="B38" s="1149"/>
      <c r="C38" s="1721"/>
      <c r="D38" s="1721"/>
      <c r="E38" s="1645">
        <v>154</v>
      </c>
      <c r="F38" s="1710"/>
      <c r="G38" s="1721"/>
      <c r="H38" s="1721"/>
      <c r="I38" s="1721"/>
      <c r="J38" s="1710"/>
      <c r="K38" s="1721"/>
      <c r="L38" s="1721"/>
      <c r="M38" s="1645">
        <v>154</v>
      </c>
      <c r="N38" s="1350"/>
      <c r="O38" s="1154"/>
      <c r="P38" s="1154"/>
      <c r="Q38" s="1154"/>
    </row>
    <row r="39" spans="1:33" s="207" customFormat="1" ht="15" x14ac:dyDescent="0.2">
      <c r="A39" s="206" t="s">
        <v>19</v>
      </c>
      <c r="B39" s="1220"/>
      <c r="C39" s="1722"/>
      <c r="D39" s="1722"/>
      <c r="E39" s="1723">
        <f>SUM(E15:E38)</f>
        <v>4891</v>
      </c>
      <c r="F39" s="1722"/>
      <c r="G39" s="1722"/>
      <c r="H39" s="1722"/>
      <c r="I39" s="1723"/>
      <c r="J39" s="1722"/>
      <c r="K39" s="1722"/>
      <c r="L39" s="1722"/>
      <c r="M39" s="1723">
        <f>SUM(M15:M38)</f>
        <v>4891</v>
      </c>
      <c r="N39" s="1720"/>
      <c r="O39" s="1220"/>
      <c r="P39" s="1220"/>
      <c r="Q39" s="1221"/>
    </row>
    <row r="40" spans="1:33" s="196" customFormat="1" ht="12.75" customHeight="1" x14ac:dyDescent="0.2">
      <c r="A40" s="196" t="s">
        <v>20</v>
      </c>
      <c r="R40" s="1021"/>
      <c r="S40" s="1021"/>
      <c r="T40" s="1021"/>
      <c r="U40" s="1021"/>
      <c r="V40" s="1021"/>
      <c r="W40" s="1021"/>
      <c r="X40" s="1021"/>
      <c r="Y40" s="1021"/>
      <c r="Z40" s="1021"/>
      <c r="AA40" s="1021"/>
      <c r="AB40" s="1021"/>
      <c r="AC40" s="1021"/>
      <c r="AD40" s="1021"/>
      <c r="AE40" s="1021"/>
      <c r="AF40" s="1021"/>
      <c r="AG40" s="1021"/>
    </row>
    <row r="41" spans="1:33" s="196" customFormat="1" ht="12.75" customHeight="1" x14ac:dyDescent="0.2">
      <c r="A41" s="196" t="s">
        <v>21</v>
      </c>
      <c r="R41" s="1021"/>
      <c r="S41" s="1021"/>
      <c r="T41" s="1021"/>
      <c r="U41" s="1021"/>
      <c r="V41" s="1021"/>
      <c r="W41" s="1021"/>
      <c r="X41" s="1021"/>
      <c r="Y41" s="1021"/>
      <c r="Z41" s="1021"/>
      <c r="AA41" s="1021"/>
      <c r="AB41" s="1021"/>
      <c r="AC41" s="1021"/>
      <c r="AD41" s="1021"/>
      <c r="AE41" s="1021"/>
      <c r="AF41" s="1021"/>
      <c r="AG41" s="1021"/>
    </row>
    <row r="42" spans="1:33" x14ac:dyDescent="0.2">
      <c r="A42" s="196" t="s">
        <v>22</v>
      </c>
      <c r="R42" s="1022"/>
      <c r="S42" s="1022"/>
      <c r="T42" s="1022"/>
      <c r="U42" s="1022"/>
      <c r="V42" s="1022"/>
      <c r="W42" s="1022"/>
      <c r="X42" s="1022"/>
      <c r="Y42" s="1022"/>
      <c r="Z42" s="1022"/>
      <c r="AA42" s="1022"/>
      <c r="AB42" s="1022"/>
      <c r="AC42" s="1022"/>
      <c r="AD42" s="1022"/>
      <c r="AE42" s="1022"/>
      <c r="AF42" s="1022"/>
      <c r="AG42" s="1022"/>
    </row>
    <row r="43" spans="1:33" x14ac:dyDescent="0.2">
      <c r="A43" s="196" t="s">
        <v>23</v>
      </c>
      <c r="K43" s="196" t="s">
        <v>529</v>
      </c>
      <c r="L43" s="196"/>
      <c r="M43" s="196"/>
      <c r="N43" s="196"/>
      <c r="O43" s="196"/>
      <c r="P43" s="196"/>
      <c r="Q43" s="196"/>
      <c r="R43" s="1022"/>
      <c r="S43" s="1022"/>
      <c r="T43" s="1022"/>
      <c r="U43" s="1022"/>
      <c r="V43" s="1022"/>
      <c r="W43" s="1022"/>
      <c r="X43" s="1022"/>
      <c r="Y43" s="1022"/>
      <c r="Z43" s="1022"/>
      <c r="AA43" s="1022"/>
      <c r="AB43" s="1022"/>
      <c r="AC43" s="1022"/>
      <c r="AD43" s="1022"/>
      <c r="AE43" s="1022"/>
      <c r="AF43" s="1022"/>
      <c r="AG43" s="1022"/>
    </row>
    <row r="44" spans="1:33" x14ac:dyDescent="0.2">
      <c r="R44" s="1022"/>
      <c r="S44" s="1022"/>
      <c r="T44" s="1022"/>
      <c r="U44" s="1022"/>
      <c r="V44" s="1022"/>
      <c r="W44" s="1022"/>
      <c r="X44" s="1022"/>
      <c r="Y44" s="1022"/>
      <c r="Z44" s="1022"/>
      <c r="AA44" s="1022"/>
      <c r="AB44" s="1022"/>
      <c r="AC44" s="1022"/>
      <c r="AD44" s="1022"/>
      <c r="AE44" s="1022"/>
      <c r="AF44" s="1022"/>
      <c r="AG44" s="1022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 x14ac:dyDescent="0.25">
      <c r="B1" s="2336" t="s">
        <v>505</v>
      </c>
      <c r="C1" s="2055"/>
      <c r="D1" s="2055"/>
      <c r="E1" s="2055"/>
      <c r="F1" s="2055"/>
      <c r="J1" s="801" t="s">
        <v>180</v>
      </c>
      <c r="N1" s="2330" t="s">
        <v>54</v>
      </c>
      <c r="O1" s="2330"/>
      <c r="P1" s="2330"/>
      <c r="Q1" s="2330"/>
      <c r="R1" s="1019"/>
      <c r="S1" s="1019"/>
      <c r="T1" s="1019"/>
      <c r="U1" s="1019"/>
      <c r="V1" s="1019"/>
      <c r="W1" s="1019"/>
      <c r="X1" s="1019"/>
      <c r="Y1" s="1019"/>
      <c r="Z1" s="1019"/>
      <c r="AA1" s="1019"/>
      <c r="AB1" s="1019"/>
      <c r="AC1" s="1019"/>
      <c r="AD1" s="1019"/>
      <c r="AE1" s="1019"/>
      <c r="AF1" s="1019"/>
      <c r="AG1" s="1019"/>
    </row>
    <row r="2" spans="1:33" s="209" customFormat="1" ht="10.5" customHeight="1" x14ac:dyDescent="0.2">
      <c r="B2" s="2331" t="s">
        <v>1</v>
      </c>
      <c r="C2" s="2041"/>
      <c r="D2" s="2041"/>
      <c r="E2" s="2041"/>
      <c r="F2" s="2041"/>
      <c r="I2" s="209" t="s">
        <v>32</v>
      </c>
      <c r="N2" s="2331" t="s">
        <v>2</v>
      </c>
      <c r="O2" s="2332"/>
      <c r="P2" s="2332"/>
      <c r="Q2" s="2332"/>
      <c r="R2" s="1019"/>
      <c r="S2" s="1019"/>
      <c r="T2" s="1019"/>
      <c r="U2" s="1019"/>
      <c r="V2" s="1019"/>
      <c r="W2" s="1019"/>
      <c r="X2" s="1019"/>
      <c r="Y2" s="1019"/>
      <c r="Z2" s="1019"/>
      <c r="AA2" s="1019"/>
      <c r="AB2" s="1019"/>
      <c r="AC2" s="1019"/>
      <c r="AD2" s="1019"/>
      <c r="AE2" s="1019"/>
      <c r="AF2" s="1019"/>
      <c r="AG2" s="1019"/>
    </row>
    <row r="3" spans="1:33" s="209" customFormat="1" ht="13.5" customHeight="1" x14ac:dyDescent="0.2">
      <c r="N3" s="209" t="s">
        <v>3</v>
      </c>
      <c r="R3" s="1019"/>
      <c r="S3" s="1019"/>
      <c r="T3" s="1019"/>
      <c r="U3" s="1019"/>
      <c r="V3" s="1019"/>
      <c r="W3" s="1019"/>
      <c r="X3" s="1019"/>
      <c r="Y3" s="1019"/>
      <c r="Z3" s="1019"/>
      <c r="AA3" s="1019"/>
      <c r="AB3" s="1019"/>
      <c r="AC3" s="1019"/>
      <c r="AD3" s="1019"/>
      <c r="AE3" s="1019"/>
      <c r="AF3" s="1019"/>
      <c r="AG3" s="1019"/>
    </row>
    <row r="4" spans="1:33" s="209" customFormat="1" ht="15" customHeight="1" x14ac:dyDescent="0.25">
      <c r="B4" s="2335" t="s">
        <v>4</v>
      </c>
      <c r="C4" s="2055"/>
      <c r="D4" s="211"/>
      <c r="E4" s="1019"/>
      <c r="F4" s="1019"/>
      <c r="G4" s="1019"/>
      <c r="H4" s="1019"/>
      <c r="I4" s="892" t="s">
        <v>5</v>
      </c>
      <c r="J4" s="210"/>
      <c r="K4" s="210"/>
      <c r="L4" s="210"/>
      <c r="O4" s="212" t="s">
        <v>58</v>
      </c>
      <c r="R4" s="1019"/>
      <c r="S4" s="1019"/>
      <c r="T4" s="1019"/>
      <c r="U4" s="1019"/>
      <c r="V4" s="1019"/>
      <c r="W4" s="1019"/>
      <c r="X4" s="1019"/>
      <c r="Y4" s="1019"/>
      <c r="Z4" s="1019"/>
      <c r="AA4" s="1019"/>
      <c r="AB4" s="1019"/>
      <c r="AC4" s="1019"/>
      <c r="AD4" s="1019"/>
      <c r="AE4" s="1019"/>
      <c r="AF4" s="1019"/>
      <c r="AG4" s="1019"/>
    </row>
    <row r="5" spans="1:33" s="209" customFormat="1" ht="9.75" customHeight="1" x14ac:dyDescent="0.2">
      <c r="B5" s="2326" t="s">
        <v>7</v>
      </c>
      <c r="C5" s="2053"/>
      <c r="D5" s="210"/>
      <c r="E5" s="210"/>
      <c r="R5" s="1019"/>
      <c r="S5" s="1019"/>
      <c r="T5" s="1019"/>
      <c r="U5" s="1019"/>
      <c r="V5" s="1019"/>
      <c r="W5" s="1019"/>
      <c r="X5" s="1019"/>
      <c r="Y5" s="1019"/>
      <c r="Z5" s="1019"/>
      <c r="AA5" s="1019"/>
      <c r="AB5" s="1019"/>
      <c r="AC5" s="1019"/>
      <c r="AD5" s="1019"/>
      <c r="AE5" s="1019"/>
      <c r="AF5" s="1019"/>
      <c r="AG5" s="1019"/>
    </row>
    <row r="6" spans="1:33" s="209" customFormat="1" ht="12" customHeight="1" x14ac:dyDescent="0.25">
      <c r="A6" s="2333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19"/>
      <c r="S6" s="1019"/>
      <c r="T6" s="1019"/>
      <c r="U6" s="1019"/>
      <c r="V6" s="1019"/>
      <c r="W6" s="1019"/>
      <c r="X6" s="1019"/>
      <c r="Y6" s="1019"/>
      <c r="Z6" s="1019"/>
      <c r="AA6" s="1019"/>
      <c r="AB6" s="1019"/>
      <c r="AC6" s="1019"/>
      <c r="AD6" s="1019"/>
      <c r="AE6" s="1019"/>
      <c r="AF6" s="1019"/>
      <c r="AG6" s="1019"/>
    </row>
    <row r="7" spans="1:33" s="209" customFormat="1" ht="15.75" x14ac:dyDescent="0.25">
      <c r="A7" s="2334" t="s">
        <v>501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19"/>
      <c r="S7" s="1019"/>
      <c r="T7" s="1019"/>
      <c r="U7" s="1019"/>
      <c r="V7" s="1019"/>
      <c r="W7" s="1019"/>
      <c r="X7" s="1019"/>
      <c r="Y7" s="1019"/>
      <c r="Z7" s="1019"/>
      <c r="AA7" s="1019"/>
      <c r="AB7" s="1019"/>
      <c r="AC7" s="1019"/>
      <c r="AD7" s="1019"/>
      <c r="AE7" s="1019"/>
      <c r="AF7" s="1019"/>
      <c r="AG7" s="1019"/>
    </row>
    <row r="8" spans="1:33" s="209" customFormat="1" ht="9" customHeight="1" x14ac:dyDescent="0.2">
      <c r="A8" s="1313" t="s">
        <v>417</v>
      </c>
      <c r="B8" s="1313" t="s">
        <v>418</v>
      </c>
      <c r="R8" s="1019"/>
      <c r="S8" s="1019"/>
      <c r="T8" s="1019"/>
      <c r="U8" s="1019"/>
      <c r="V8" s="1019"/>
      <c r="W8" s="1019"/>
      <c r="X8" s="1019"/>
      <c r="Y8" s="1019"/>
      <c r="Z8" s="1019"/>
      <c r="AA8" s="1019"/>
      <c r="AB8" s="1019"/>
      <c r="AC8" s="1019"/>
      <c r="AD8" s="1019"/>
      <c r="AE8" s="1019"/>
      <c r="AF8" s="1019"/>
      <c r="AG8" s="1019"/>
    </row>
    <row r="9" spans="1:33" s="209" customFormat="1" x14ac:dyDescent="0.2">
      <c r="A9" s="2320" t="s">
        <v>9</v>
      </c>
      <c r="B9" s="2327" t="s">
        <v>10</v>
      </c>
      <c r="C9" s="2328"/>
      <c r="D9" s="2328"/>
      <c r="E9" s="2328"/>
      <c r="F9" s="2328"/>
      <c r="G9" s="2328"/>
      <c r="H9" s="2328"/>
      <c r="I9" s="2329"/>
      <c r="J9" s="2327" t="s">
        <v>11</v>
      </c>
      <c r="K9" s="2328"/>
      <c r="L9" s="2328"/>
      <c r="M9" s="2328"/>
      <c r="N9" s="2328"/>
      <c r="O9" s="2328"/>
      <c r="P9" s="2328"/>
      <c r="Q9" s="2329"/>
      <c r="R9" s="1019"/>
      <c r="S9" s="1019"/>
      <c r="T9" s="1019"/>
      <c r="U9" s="1019"/>
      <c r="V9" s="1019"/>
      <c r="W9" s="1019"/>
      <c r="X9" s="1019"/>
      <c r="Y9" s="1019"/>
      <c r="Z9" s="1019"/>
      <c r="AA9" s="1019"/>
      <c r="AB9" s="1019"/>
      <c r="AC9" s="1019"/>
      <c r="AD9" s="1019"/>
      <c r="AE9" s="1019"/>
      <c r="AF9" s="1019"/>
      <c r="AG9" s="1019"/>
    </row>
    <row r="10" spans="1:33" s="209" customFormat="1" x14ac:dyDescent="0.2">
      <c r="A10" s="2321"/>
      <c r="B10" s="2323" t="s">
        <v>366</v>
      </c>
      <c r="C10" s="2324"/>
      <c r="D10" s="2324"/>
      <c r="E10" s="2325"/>
      <c r="F10" s="2323" t="s">
        <v>367</v>
      </c>
      <c r="G10" s="2048"/>
      <c r="H10" s="2048"/>
      <c r="I10" s="2049"/>
      <c r="J10" s="2323" t="s">
        <v>366</v>
      </c>
      <c r="K10" s="2324"/>
      <c r="L10" s="2324"/>
      <c r="M10" s="2325"/>
      <c r="N10" s="2323" t="s">
        <v>367</v>
      </c>
      <c r="O10" s="2324"/>
      <c r="P10" s="2324"/>
      <c r="Q10" s="2325"/>
      <c r="R10" s="1019"/>
      <c r="S10" s="1019"/>
      <c r="T10" s="1019"/>
      <c r="U10" s="1019"/>
      <c r="V10" s="1019"/>
      <c r="W10" s="1019"/>
      <c r="X10" s="1019"/>
      <c r="Y10" s="1019"/>
      <c r="Z10" s="1019"/>
      <c r="AA10" s="1019"/>
      <c r="AB10" s="1019"/>
      <c r="AC10" s="1019"/>
      <c r="AD10" s="1019"/>
      <c r="AE10" s="1019"/>
      <c r="AF10" s="1019"/>
      <c r="AG10" s="1019"/>
    </row>
    <row r="11" spans="1:33" s="209" customFormat="1" x14ac:dyDescent="0.2">
      <c r="A11" s="2321"/>
      <c r="B11" s="2323" t="s">
        <v>14</v>
      </c>
      <c r="C11" s="2324"/>
      <c r="E11" s="214">
        <v>8000</v>
      </c>
      <c r="F11" s="2323" t="s">
        <v>14</v>
      </c>
      <c r="G11" s="2324"/>
      <c r="H11" s="213"/>
      <c r="I11" s="214">
        <v>8000</v>
      </c>
      <c r="J11" s="2323" t="s">
        <v>14</v>
      </c>
      <c r="K11" s="2324"/>
      <c r="L11" s="213"/>
      <c r="M11" s="214">
        <f>E11</f>
        <v>8000</v>
      </c>
      <c r="N11" s="2323" t="s">
        <v>14</v>
      </c>
      <c r="O11" s="2324"/>
      <c r="P11" s="213"/>
      <c r="Q11" s="214">
        <f>I11</f>
        <v>8000</v>
      </c>
      <c r="R11" s="1019"/>
      <c r="S11" s="1019"/>
      <c r="T11" s="1019"/>
      <c r="U11" s="1019"/>
      <c r="V11" s="1019"/>
      <c r="W11" s="1019"/>
      <c r="X11" s="1019"/>
      <c r="Y11" s="1019"/>
      <c r="Z11" s="1019"/>
      <c r="AA11" s="1019"/>
      <c r="AB11" s="1019"/>
      <c r="AC11" s="1019"/>
      <c r="AD11" s="1019"/>
      <c r="AE11" s="1019"/>
      <c r="AF11" s="1019"/>
      <c r="AG11" s="1019"/>
    </row>
    <row r="12" spans="1:33" s="216" customFormat="1" ht="35.25" customHeight="1" x14ac:dyDescent="0.2">
      <c r="A12" s="2322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 x14ac:dyDescent="0.2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 x14ac:dyDescent="0.2">
      <c r="A14" s="219">
        <v>0</v>
      </c>
      <c r="B14" s="1149"/>
      <c r="C14" s="1721"/>
      <c r="D14" s="1721"/>
      <c r="E14" s="1721"/>
      <c r="F14" s="1710"/>
      <c r="G14" s="1721"/>
      <c r="H14" s="1721"/>
      <c r="I14" s="1721"/>
      <c r="J14" s="1710"/>
      <c r="K14" s="1721"/>
      <c r="L14" s="1721"/>
      <c r="M14" s="1721"/>
      <c r="N14" s="1710"/>
      <c r="O14" s="1721"/>
      <c r="P14" s="1721"/>
      <c r="Q14" s="1721"/>
    </row>
    <row r="15" spans="1:33" s="1523" customFormat="1" ht="15" x14ac:dyDescent="0.25">
      <c r="A15" s="1522">
        <v>1</v>
      </c>
      <c r="B15" s="1380"/>
      <c r="C15" s="1721"/>
      <c r="D15" s="1721"/>
      <c r="E15" s="1645">
        <v>1440</v>
      </c>
      <c r="F15" s="1710"/>
      <c r="G15" s="1721"/>
      <c r="H15" s="1721"/>
      <c r="I15" s="1645">
        <v>1316</v>
      </c>
      <c r="J15" s="1710"/>
      <c r="K15" s="1721"/>
      <c r="L15" s="1721"/>
      <c r="M15" s="1645">
        <v>208</v>
      </c>
      <c r="N15" s="1710"/>
      <c r="O15" s="1721"/>
      <c r="P15" s="1721"/>
      <c r="Q15" s="1645">
        <v>139</v>
      </c>
    </row>
    <row r="16" spans="1:33" s="216" customFormat="1" ht="15" x14ac:dyDescent="0.25">
      <c r="A16" s="219">
        <v>2</v>
      </c>
      <c r="B16" s="1149"/>
      <c r="C16" s="1721"/>
      <c r="D16" s="1721"/>
      <c r="E16" s="1645">
        <v>1298</v>
      </c>
      <c r="F16" s="1710"/>
      <c r="G16" s="1721"/>
      <c r="H16" s="1721"/>
      <c r="I16" s="1645">
        <v>1203</v>
      </c>
      <c r="J16" s="1710"/>
      <c r="K16" s="1721"/>
      <c r="L16" s="1721"/>
      <c r="M16" s="1645">
        <v>207</v>
      </c>
      <c r="N16" s="1710"/>
      <c r="O16" s="1721"/>
      <c r="P16" s="1721"/>
      <c r="Q16" s="1645">
        <v>133</v>
      </c>
    </row>
    <row r="17" spans="1:17" s="216" customFormat="1" ht="15" x14ac:dyDescent="0.25">
      <c r="A17" s="219">
        <v>3</v>
      </c>
      <c r="B17" s="1149"/>
      <c r="C17" s="1721"/>
      <c r="D17" s="1721"/>
      <c r="E17" s="1645">
        <v>1229</v>
      </c>
      <c r="F17" s="1710"/>
      <c r="G17" s="1721"/>
      <c r="H17" s="1721"/>
      <c r="I17" s="1645">
        <v>1157</v>
      </c>
      <c r="J17" s="1710"/>
      <c r="K17" s="1721"/>
      <c r="L17" s="1721"/>
      <c r="M17" s="1645">
        <v>202</v>
      </c>
      <c r="N17" s="1710"/>
      <c r="O17" s="1721"/>
      <c r="P17" s="1721"/>
      <c r="Q17" s="1645">
        <v>132</v>
      </c>
    </row>
    <row r="18" spans="1:17" s="216" customFormat="1" ht="15" x14ac:dyDescent="0.25">
      <c r="A18" s="219">
        <v>4</v>
      </c>
      <c r="B18" s="1149"/>
      <c r="C18" s="1721"/>
      <c r="D18" s="1721"/>
      <c r="E18" s="1645">
        <v>1192</v>
      </c>
      <c r="F18" s="1710"/>
      <c r="G18" s="1721"/>
      <c r="H18" s="1721"/>
      <c r="I18" s="1645">
        <v>1133</v>
      </c>
      <c r="J18" s="1710"/>
      <c r="K18" s="1721"/>
      <c r="L18" s="1721"/>
      <c r="M18" s="1645">
        <v>197</v>
      </c>
      <c r="N18" s="1710"/>
      <c r="O18" s="1721"/>
      <c r="P18" s="1721"/>
      <c r="Q18" s="1645">
        <v>127</v>
      </c>
    </row>
    <row r="19" spans="1:17" s="216" customFormat="1" ht="15" x14ac:dyDescent="0.25">
      <c r="A19" s="219">
        <v>5</v>
      </c>
      <c r="B19" s="1149"/>
      <c r="C19" s="1721"/>
      <c r="D19" s="1721"/>
      <c r="E19" s="1645">
        <v>1236</v>
      </c>
      <c r="F19" s="1710"/>
      <c r="G19" s="1721"/>
      <c r="H19" s="1721"/>
      <c r="I19" s="1645">
        <v>1162</v>
      </c>
      <c r="J19" s="1710"/>
      <c r="K19" s="1721"/>
      <c r="L19" s="1721"/>
      <c r="M19" s="1645">
        <v>197</v>
      </c>
      <c r="N19" s="1710"/>
      <c r="O19" s="1721"/>
      <c r="P19" s="1721"/>
      <c r="Q19" s="1645">
        <v>129</v>
      </c>
    </row>
    <row r="20" spans="1:17" s="216" customFormat="1" ht="15" x14ac:dyDescent="0.25">
      <c r="A20" s="219">
        <v>6</v>
      </c>
      <c r="B20" s="1149"/>
      <c r="C20" s="1721"/>
      <c r="D20" s="1721"/>
      <c r="E20" s="1645">
        <v>1349</v>
      </c>
      <c r="F20" s="1710"/>
      <c r="G20" s="1721"/>
      <c r="H20" s="1721"/>
      <c r="I20" s="1645">
        <v>1298</v>
      </c>
      <c r="J20" s="1710"/>
      <c r="K20" s="1721"/>
      <c r="L20" s="1721"/>
      <c r="M20" s="1645">
        <v>201</v>
      </c>
      <c r="N20" s="1710"/>
      <c r="O20" s="1721"/>
      <c r="P20" s="1721"/>
      <c r="Q20" s="1645">
        <v>137</v>
      </c>
    </row>
    <row r="21" spans="1:17" s="216" customFormat="1" ht="15" x14ac:dyDescent="0.25">
      <c r="A21" s="219">
        <v>7</v>
      </c>
      <c r="B21" s="1149"/>
      <c r="C21" s="1721"/>
      <c r="D21" s="1721"/>
      <c r="E21" s="1645">
        <v>1669</v>
      </c>
      <c r="F21" s="1710"/>
      <c r="G21" s="1721"/>
      <c r="H21" s="1721"/>
      <c r="I21" s="1645">
        <v>1604</v>
      </c>
      <c r="J21" s="1710"/>
      <c r="K21" s="1721"/>
      <c r="L21" s="1721"/>
      <c r="M21" s="1645">
        <v>237</v>
      </c>
      <c r="N21" s="1710"/>
      <c r="O21" s="1721"/>
      <c r="P21" s="1721"/>
      <c r="Q21" s="1645">
        <v>163</v>
      </c>
    </row>
    <row r="22" spans="1:17" s="216" customFormat="1" ht="15" x14ac:dyDescent="0.25">
      <c r="A22" s="219">
        <v>8</v>
      </c>
      <c r="B22" s="1149"/>
      <c r="C22" s="1721"/>
      <c r="D22" s="1721"/>
      <c r="E22" s="1645">
        <v>1952</v>
      </c>
      <c r="F22" s="1710"/>
      <c r="G22" s="1721"/>
      <c r="H22" s="1721"/>
      <c r="I22" s="1645">
        <v>1855</v>
      </c>
      <c r="J22" s="1710"/>
      <c r="K22" s="1721"/>
      <c r="L22" s="1721"/>
      <c r="M22" s="1645">
        <v>339</v>
      </c>
      <c r="N22" s="1710"/>
      <c r="O22" s="1721"/>
      <c r="P22" s="1721"/>
      <c r="Q22" s="1645">
        <v>229</v>
      </c>
    </row>
    <row r="23" spans="1:17" s="216" customFormat="1" ht="15" x14ac:dyDescent="0.25">
      <c r="A23" s="219">
        <v>9</v>
      </c>
      <c r="B23" s="1149"/>
      <c r="C23" s="1721"/>
      <c r="D23" s="1721"/>
      <c r="E23" s="1645">
        <v>2072</v>
      </c>
      <c r="F23" s="1710"/>
      <c r="G23" s="1721"/>
      <c r="H23" s="1721"/>
      <c r="I23" s="1645">
        <v>2005</v>
      </c>
      <c r="J23" s="1710"/>
      <c r="K23" s="1721"/>
      <c r="L23" s="1721"/>
      <c r="M23" s="1645">
        <v>321</v>
      </c>
      <c r="N23" s="1710"/>
      <c r="O23" s="1721"/>
      <c r="P23" s="1721"/>
      <c r="Q23" s="1645">
        <v>204</v>
      </c>
    </row>
    <row r="24" spans="1:17" s="216" customFormat="1" ht="15" x14ac:dyDescent="0.25">
      <c r="A24" s="219">
        <v>10</v>
      </c>
      <c r="B24" s="1149"/>
      <c r="C24" s="1721"/>
      <c r="D24" s="1721"/>
      <c r="E24" s="1645">
        <v>2110</v>
      </c>
      <c r="F24" s="1710"/>
      <c r="G24" s="1721"/>
      <c r="H24" s="1721"/>
      <c r="I24" s="1645">
        <v>2037</v>
      </c>
      <c r="J24" s="1710"/>
      <c r="K24" s="1721"/>
      <c r="L24" s="1721"/>
      <c r="M24" s="1645">
        <v>291</v>
      </c>
      <c r="N24" s="1710"/>
      <c r="O24" s="1721"/>
      <c r="P24" s="1721"/>
      <c r="Q24" s="1645">
        <v>183</v>
      </c>
    </row>
    <row r="25" spans="1:17" s="216" customFormat="1" ht="15" x14ac:dyDescent="0.25">
      <c r="A25" s="219">
        <v>11</v>
      </c>
      <c r="B25" s="1149"/>
      <c r="C25" s="1721"/>
      <c r="D25" s="1721"/>
      <c r="E25" s="1645">
        <v>2178</v>
      </c>
      <c r="F25" s="1710"/>
      <c r="G25" s="1721"/>
      <c r="H25" s="1721"/>
      <c r="I25" s="1645">
        <v>2069</v>
      </c>
      <c r="J25" s="1710"/>
      <c r="K25" s="1721"/>
      <c r="L25" s="1721"/>
      <c r="M25" s="1645">
        <v>290</v>
      </c>
      <c r="N25" s="1710"/>
      <c r="O25" s="1721"/>
      <c r="P25" s="1721"/>
      <c r="Q25" s="1645">
        <v>185</v>
      </c>
    </row>
    <row r="26" spans="1:17" s="216" customFormat="1" ht="15" x14ac:dyDescent="0.25">
      <c r="A26" s="219">
        <v>12</v>
      </c>
      <c r="B26" s="1149"/>
      <c r="C26" s="1721"/>
      <c r="D26" s="1721"/>
      <c r="E26" s="1645">
        <v>2209</v>
      </c>
      <c r="F26" s="1710"/>
      <c r="G26" s="1721"/>
      <c r="H26" s="1721"/>
      <c r="I26" s="1645">
        <v>2027</v>
      </c>
      <c r="J26" s="1710"/>
      <c r="K26" s="1721"/>
      <c r="L26" s="1721"/>
      <c r="M26" s="1645">
        <v>302</v>
      </c>
      <c r="N26" s="1710"/>
      <c r="O26" s="1721"/>
      <c r="P26" s="1721"/>
      <c r="Q26" s="1645">
        <v>191</v>
      </c>
    </row>
    <row r="27" spans="1:17" s="216" customFormat="1" ht="15" x14ac:dyDescent="0.25">
      <c r="A27" s="219">
        <v>13</v>
      </c>
      <c r="B27" s="1149"/>
      <c r="C27" s="1721"/>
      <c r="D27" s="1721"/>
      <c r="E27" s="1645">
        <v>2258</v>
      </c>
      <c r="F27" s="1710"/>
      <c r="G27" s="1721"/>
      <c r="H27" s="1721"/>
      <c r="I27" s="1645">
        <v>2030</v>
      </c>
      <c r="J27" s="1710"/>
      <c r="K27" s="1721"/>
      <c r="L27" s="1721"/>
      <c r="M27" s="1645">
        <v>328</v>
      </c>
      <c r="N27" s="1710"/>
      <c r="O27" s="1721"/>
      <c r="P27" s="1721"/>
      <c r="Q27" s="1645">
        <v>210</v>
      </c>
    </row>
    <row r="28" spans="1:17" s="216" customFormat="1" ht="15" x14ac:dyDescent="0.25">
      <c r="A28" s="219">
        <v>14</v>
      </c>
      <c r="B28" s="1149"/>
      <c r="C28" s="1721"/>
      <c r="D28" s="1721"/>
      <c r="E28" s="1645">
        <v>2228</v>
      </c>
      <c r="F28" s="1710"/>
      <c r="G28" s="1721"/>
      <c r="H28" s="1721"/>
      <c r="I28" s="1645">
        <v>1975</v>
      </c>
      <c r="J28" s="1710"/>
      <c r="K28" s="1721"/>
      <c r="L28" s="1721"/>
      <c r="M28" s="1645">
        <v>306</v>
      </c>
      <c r="N28" s="1710"/>
      <c r="O28" s="1721"/>
      <c r="P28" s="1721"/>
      <c r="Q28" s="1645">
        <v>186</v>
      </c>
    </row>
    <row r="29" spans="1:17" s="216" customFormat="1" ht="15" x14ac:dyDescent="0.25">
      <c r="A29" s="219">
        <v>15</v>
      </c>
      <c r="B29" s="1149"/>
      <c r="C29" s="1721"/>
      <c r="D29" s="1721"/>
      <c r="E29" s="1645">
        <v>2202</v>
      </c>
      <c r="F29" s="1710"/>
      <c r="G29" s="1721"/>
      <c r="H29" s="1721"/>
      <c r="I29" s="1645">
        <v>1991</v>
      </c>
      <c r="J29" s="1710"/>
      <c r="K29" s="1721"/>
      <c r="L29" s="1721"/>
      <c r="M29" s="1645">
        <v>276</v>
      </c>
      <c r="N29" s="1710"/>
      <c r="O29" s="1721"/>
      <c r="P29" s="1721"/>
      <c r="Q29" s="1645">
        <v>176</v>
      </c>
    </row>
    <row r="30" spans="1:17" s="216" customFormat="1" ht="15" x14ac:dyDescent="0.25">
      <c r="A30" s="219">
        <v>16</v>
      </c>
      <c r="B30" s="1149"/>
      <c r="C30" s="1721"/>
      <c r="D30" s="1721"/>
      <c r="E30" s="1645">
        <v>2321</v>
      </c>
      <c r="F30" s="1710"/>
      <c r="G30" s="1721"/>
      <c r="H30" s="1721"/>
      <c r="I30" s="1645">
        <v>2064</v>
      </c>
      <c r="J30" s="1710"/>
      <c r="K30" s="1721"/>
      <c r="L30" s="1721"/>
      <c r="M30" s="1645">
        <v>298</v>
      </c>
      <c r="N30" s="1710"/>
      <c r="O30" s="1721"/>
      <c r="P30" s="1721"/>
      <c r="Q30" s="1645">
        <v>200</v>
      </c>
    </row>
    <row r="31" spans="1:17" s="220" customFormat="1" ht="15" x14ac:dyDescent="0.25">
      <c r="A31" s="219">
        <v>17</v>
      </c>
      <c r="B31" s="1149"/>
      <c r="C31" s="1721"/>
      <c r="D31" s="1721"/>
      <c r="E31" s="1645">
        <v>2481</v>
      </c>
      <c r="F31" s="1710"/>
      <c r="G31" s="1721"/>
      <c r="H31" s="1721"/>
      <c r="I31" s="1645">
        <v>2167</v>
      </c>
      <c r="J31" s="1710"/>
      <c r="K31" s="1721"/>
      <c r="L31" s="1721"/>
      <c r="M31" s="1645">
        <v>329</v>
      </c>
      <c r="N31" s="1710"/>
      <c r="O31" s="1721"/>
      <c r="P31" s="1721"/>
      <c r="Q31" s="1645">
        <v>224</v>
      </c>
    </row>
    <row r="32" spans="1:17" s="220" customFormat="1" ht="15" x14ac:dyDescent="0.25">
      <c r="A32" s="219">
        <v>18</v>
      </c>
      <c r="B32" s="1149"/>
      <c r="C32" s="1721"/>
      <c r="D32" s="1721"/>
      <c r="E32" s="1645">
        <v>2552</v>
      </c>
      <c r="F32" s="1710"/>
      <c r="G32" s="1721"/>
      <c r="H32" s="1721"/>
      <c r="I32" s="1645">
        <v>2236</v>
      </c>
      <c r="J32" s="1710"/>
      <c r="K32" s="1721"/>
      <c r="L32" s="1721"/>
      <c r="M32" s="1645">
        <v>353</v>
      </c>
      <c r="N32" s="1710"/>
      <c r="O32" s="1721"/>
      <c r="P32" s="1721"/>
      <c r="Q32" s="1645">
        <v>226</v>
      </c>
    </row>
    <row r="33" spans="1:33" s="220" customFormat="1" ht="15" x14ac:dyDescent="0.25">
      <c r="A33" s="219">
        <v>19</v>
      </c>
      <c r="B33" s="1149"/>
      <c r="C33" s="1721"/>
      <c r="D33" s="1721"/>
      <c r="E33" s="1645">
        <v>2727</v>
      </c>
      <c r="F33" s="1710"/>
      <c r="G33" s="1721"/>
      <c r="H33" s="1721"/>
      <c r="I33" s="1645">
        <v>2356</v>
      </c>
      <c r="J33" s="1710"/>
      <c r="K33" s="1721"/>
      <c r="L33" s="1721"/>
      <c r="M33" s="1645">
        <v>360</v>
      </c>
      <c r="N33" s="1710"/>
      <c r="O33" s="1721"/>
      <c r="P33" s="1721"/>
      <c r="Q33" s="1645">
        <v>243</v>
      </c>
    </row>
    <row r="34" spans="1:33" s="220" customFormat="1" ht="15" x14ac:dyDescent="0.25">
      <c r="A34" s="219">
        <v>20</v>
      </c>
      <c r="B34" s="1149"/>
      <c r="C34" s="1721"/>
      <c r="D34" s="1721"/>
      <c r="E34" s="1645">
        <v>2756</v>
      </c>
      <c r="F34" s="1710"/>
      <c r="G34" s="1721"/>
      <c r="H34" s="1721"/>
      <c r="I34" s="1645">
        <v>2307</v>
      </c>
      <c r="J34" s="1710"/>
      <c r="K34" s="1721"/>
      <c r="L34" s="1721"/>
      <c r="M34" s="1645">
        <v>344</v>
      </c>
      <c r="N34" s="1710"/>
      <c r="O34" s="1721"/>
      <c r="P34" s="1721"/>
      <c r="Q34" s="1645">
        <v>236</v>
      </c>
    </row>
    <row r="35" spans="1:33" s="220" customFormat="1" ht="15" x14ac:dyDescent="0.25">
      <c r="A35" s="219">
        <v>21</v>
      </c>
      <c r="B35" s="1149"/>
      <c r="C35" s="1721"/>
      <c r="D35" s="1721"/>
      <c r="E35" s="1645">
        <v>2648</v>
      </c>
      <c r="F35" s="1710"/>
      <c r="G35" s="1721"/>
      <c r="H35" s="1721"/>
      <c r="I35" s="1645">
        <v>2187</v>
      </c>
      <c r="J35" s="1710"/>
      <c r="K35" s="1721"/>
      <c r="L35" s="1721"/>
      <c r="M35" s="1645">
        <v>309</v>
      </c>
      <c r="N35" s="1710"/>
      <c r="O35" s="1721"/>
      <c r="P35" s="1721"/>
      <c r="Q35" s="1645">
        <v>199</v>
      </c>
    </row>
    <row r="36" spans="1:33" s="220" customFormat="1" ht="15" x14ac:dyDescent="0.25">
      <c r="A36" s="219">
        <v>22</v>
      </c>
      <c r="B36" s="1149"/>
      <c r="C36" s="1721"/>
      <c r="D36" s="1721"/>
      <c r="E36" s="1645">
        <v>2437</v>
      </c>
      <c r="F36" s="1710"/>
      <c r="G36" s="1721"/>
      <c r="H36" s="1721"/>
      <c r="I36" s="1645">
        <v>2038</v>
      </c>
      <c r="J36" s="1710"/>
      <c r="K36" s="1721"/>
      <c r="L36" s="1721"/>
      <c r="M36" s="1645">
        <v>259</v>
      </c>
      <c r="N36" s="1710"/>
      <c r="O36" s="1721"/>
      <c r="P36" s="1721"/>
      <c r="Q36" s="1645">
        <v>170</v>
      </c>
    </row>
    <row r="37" spans="1:33" s="220" customFormat="1" ht="15" x14ac:dyDescent="0.25">
      <c r="A37" s="219">
        <v>23</v>
      </c>
      <c r="B37" s="1149"/>
      <c r="C37" s="1721"/>
      <c r="D37" s="1721"/>
      <c r="E37" s="1645">
        <v>2113</v>
      </c>
      <c r="F37" s="1710"/>
      <c r="G37" s="1721"/>
      <c r="H37" s="1721"/>
      <c r="I37" s="1645">
        <v>1777</v>
      </c>
      <c r="J37" s="1710"/>
      <c r="K37" s="1721"/>
      <c r="L37" s="1721"/>
      <c r="M37" s="1645">
        <v>227</v>
      </c>
      <c r="N37" s="1710"/>
      <c r="O37" s="1721"/>
      <c r="P37" s="1721"/>
      <c r="Q37" s="1645">
        <v>153</v>
      </c>
    </row>
    <row r="38" spans="1:33" s="220" customFormat="1" ht="15" x14ac:dyDescent="0.25">
      <c r="A38" s="219">
        <v>24</v>
      </c>
      <c r="B38" s="1149"/>
      <c r="C38" s="1721"/>
      <c r="D38" s="1721"/>
      <c r="E38" s="1645">
        <v>1730</v>
      </c>
      <c r="F38" s="1710"/>
      <c r="G38" s="1721"/>
      <c r="H38" s="1721"/>
      <c r="I38" s="1645">
        <v>1519</v>
      </c>
      <c r="J38" s="1710"/>
      <c r="K38" s="1721"/>
      <c r="L38" s="1721"/>
      <c r="M38" s="1645">
        <v>210</v>
      </c>
      <c r="N38" s="1710"/>
      <c r="O38" s="1721"/>
      <c r="P38" s="1721"/>
      <c r="Q38" s="1645">
        <v>137</v>
      </c>
    </row>
    <row r="39" spans="1:33" s="220" customFormat="1" ht="15" x14ac:dyDescent="0.2">
      <c r="A39" s="219" t="s">
        <v>19</v>
      </c>
      <c r="B39" s="1220"/>
      <c r="C39" s="1722"/>
      <c r="D39" s="1722"/>
      <c r="E39" s="1723">
        <f>SUM(E15:E38)</f>
        <v>48387</v>
      </c>
      <c r="F39" s="1722"/>
      <c r="G39" s="1722"/>
      <c r="H39" s="1722"/>
      <c r="I39" s="1723">
        <f>SUM(I15:I38)</f>
        <v>43513</v>
      </c>
      <c r="J39" s="1722"/>
      <c r="K39" s="1722"/>
      <c r="L39" s="1722"/>
      <c r="M39" s="1723">
        <f>SUM(M15:M38)</f>
        <v>6591</v>
      </c>
      <c r="N39" s="1722"/>
      <c r="O39" s="1722"/>
      <c r="P39" s="1722"/>
      <c r="Q39" s="1723">
        <f>SUM(Q15:Q38)</f>
        <v>4312</v>
      </c>
    </row>
    <row r="40" spans="1:33" s="209" customFormat="1" ht="12.75" customHeight="1" x14ac:dyDescent="0.2">
      <c r="A40" s="209" t="s">
        <v>20</v>
      </c>
      <c r="R40" s="1019"/>
      <c r="S40" s="1019"/>
      <c r="T40" s="1019"/>
      <c r="U40" s="1019"/>
      <c r="V40" s="1019"/>
      <c r="W40" s="1019"/>
      <c r="X40" s="1019"/>
      <c r="Y40" s="1019"/>
      <c r="Z40" s="1019"/>
      <c r="AA40" s="1019"/>
      <c r="AB40" s="1019"/>
      <c r="AC40" s="1019"/>
      <c r="AD40" s="1019"/>
      <c r="AE40" s="1019"/>
      <c r="AF40" s="1019"/>
      <c r="AG40" s="1019"/>
    </row>
    <row r="41" spans="1:33" s="209" customFormat="1" ht="12.75" customHeight="1" x14ac:dyDescent="0.2">
      <c r="A41" s="209" t="s">
        <v>21</v>
      </c>
      <c r="R41" s="1019"/>
      <c r="S41" s="1019"/>
      <c r="T41" s="1019"/>
      <c r="U41" s="1019"/>
      <c r="V41" s="1019"/>
      <c r="W41" s="1019"/>
      <c r="X41" s="1019"/>
      <c r="Y41" s="1019"/>
      <c r="Z41" s="1019"/>
      <c r="AA41" s="1019"/>
      <c r="AB41" s="1019"/>
      <c r="AC41" s="1019"/>
      <c r="AD41" s="1019"/>
      <c r="AE41" s="1019"/>
      <c r="AF41" s="1019"/>
      <c r="AG41" s="1019"/>
    </row>
    <row r="42" spans="1:33" x14ac:dyDescent="0.2">
      <c r="A42" s="209" t="s">
        <v>22</v>
      </c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</row>
    <row r="43" spans="1:33" x14ac:dyDescent="0.2">
      <c r="A43" s="209" t="s">
        <v>23</v>
      </c>
      <c r="K43" s="209" t="s">
        <v>529</v>
      </c>
      <c r="L43" s="209"/>
      <c r="M43" s="209"/>
      <c r="N43" s="209"/>
      <c r="O43" s="209"/>
      <c r="P43" s="209"/>
      <c r="Q43" s="209"/>
      <c r="R43" s="1020"/>
      <c r="S43" s="1020"/>
      <c r="T43" s="1020"/>
      <c r="U43" s="1020"/>
      <c r="V43" s="1020"/>
      <c r="W43" s="1020"/>
      <c r="X43" s="1020"/>
      <c r="Y43" s="1020"/>
      <c r="Z43" s="1020"/>
      <c r="AA43" s="1020"/>
      <c r="AB43" s="1020"/>
      <c r="AC43" s="1020"/>
      <c r="AD43" s="1020"/>
      <c r="AE43" s="1020"/>
      <c r="AF43" s="1020"/>
      <c r="AG43" s="1020"/>
    </row>
    <row r="44" spans="1:33" x14ac:dyDescent="0.2">
      <c r="R44" s="1020"/>
      <c r="S44" s="1020"/>
      <c r="T44" s="1020"/>
      <c r="U44" s="1020"/>
      <c r="V44" s="1020"/>
      <c r="W44" s="1020"/>
      <c r="X44" s="1020"/>
      <c r="Y44" s="1020"/>
      <c r="Z44" s="1020"/>
      <c r="AA44" s="1020"/>
      <c r="AB44" s="1020"/>
      <c r="AC44" s="1020"/>
      <c r="AD44" s="1020"/>
      <c r="AE44" s="1020"/>
      <c r="AF44" s="1020"/>
      <c r="AG44" s="1020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 x14ac:dyDescent="0.25">
      <c r="B1" s="2352" t="s">
        <v>505</v>
      </c>
      <c r="C1" s="2055"/>
      <c r="D1" s="2055"/>
      <c r="E1" s="2055"/>
      <c r="F1" s="2055"/>
      <c r="J1" s="801" t="s">
        <v>180</v>
      </c>
      <c r="N1" s="2346" t="s">
        <v>346</v>
      </c>
      <c r="O1" s="2346"/>
      <c r="P1" s="2346"/>
      <c r="Q1" s="2346"/>
      <c r="R1" s="1017"/>
      <c r="S1" s="1017"/>
      <c r="T1" s="1017"/>
      <c r="U1" s="1017"/>
      <c r="V1" s="1017"/>
      <c r="W1" s="1017"/>
      <c r="X1" s="1017"/>
      <c r="Y1" s="1017"/>
      <c r="Z1" s="1017"/>
      <c r="AA1" s="1017"/>
      <c r="AB1" s="1017"/>
      <c r="AC1" s="1017"/>
      <c r="AD1" s="1017"/>
      <c r="AE1" s="1017"/>
      <c r="AF1" s="1017"/>
      <c r="AG1" s="1017"/>
    </row>
    <row r="2" spans="1:33" s="222" customFormat="1" ht="10.5" customHeight="1" x14ac:dyDescent="0.2">
      <c r="B2" s="2347" t="s">
        <v>1</v>
      </c>
      <c r="C2" s="2041"/>
      <c r="D2" s="2041"/>
      <c r="E2" s="2041"/>
      <c r="F2" s="2041"/>
      <c r="I2" s="222" t="s">
        <v>59</v>
      </c>
      <c r="N2" s="2347" t="s">
        <v>2</v>
      </c>
      <c r="O2" s="2348"/>
      <c r="P2" s="2348"/>
      <c r="Q2" s="2348"/>
      <c r="R2" s="1017"/>
      <c r="S2" s="1017"/>
      <c r="T2" s="1017"/>
      <c r="U2" s="1017"/>
      <c r="V2" s="1017"/>
      <c r="W2" s="1017"/>
      <c r="X2" s="1017"/>
      <c r="Y2" s="1017"/>
      <c r="Z2" s="1017"/>
      <c r="AA2" s="1017"/>
      <c r="AB2" s="1017"/>
      <c r="AC2" s="1017"/>
      <c r="AD2" s="1017"/>
      <c r="AE2" s="1017"/>
      <c r="AF2" s="1017"/>
      <c r="AG2" s="1017"/>
    </row>
    <row r="3" spans="1:33" s="222" customFormat="1" ht="13.5" customHeight="1" x14ac:dyDescent="0.2">
      <c r="N3" s="222" t="s">
        <v>3</v>
      </c>
      <c r="R3" s="1017"/>
      <c r="S3" s="1017"/>
      <c r="T3" s="1017"/>
      <c r="U3" s="1017"/>
      <c r="V3" s="1017"/>
      <c r="W3" s="1017"/>
      <c r="X3" s="1017"/>
      <c r="Y3" s="1017"/>
      <c r="Z3" s="1017"/>
      <c r="AA3" s="1017"/>
      <c r="AB3" s="1017"/>
      <c r="AC3" s="1017"/>
      <c r="AD3" s="1017"/>
      <c r="AE3" s="1017"/>
      <c r="AF3" s="1017"/>
      <c r="AG3" s="1017"/>
    </row>
    <row r="4" spans="1:33" s="222" customFormat="1" ht="15" customHeight="1" x14ac:dyDescent="0.25">
      <c r="B4" s="2351" t="s">
        <v>4</v>
      </c>
      <c r="C4" s="2055"/>
      <c r="D4" s="224"/>
      <c r="E4" s="1017"/>
      <c r="F4" s="1017"/>
      <c r="G4" s="1017"/>
      <c r="H4" s="1017"/>
      <c r="I4" s="893" t="s">
        <v>5</v>
      </c>
      <c r="J4" s="223"/>
      <c r="K4" s="223"/>
      <c r="L4" s="223"/>
      <c r="O4" s="225" t="s">
        <v>666</v>
      </c>
      <c r="R4" s="1017"/>
      <c r="S4" s="1017"/>
      <c r="T4" s="1017"/>
      <c r="U4" s="1017"/>
      <c r="V4" s="1017"/>
      <c r="W4" s="1017"/>
      <c r="X4" s="1017"/>
      <c r="Y4" s="1017"/>
      <c r="Z4" s="1017"/>
      <c r="AA4" s="1017"/>
      <c r="AB4" s="1017"/>
      <c r="AC4" s="1017"/>
      <c r="AD4" s="1017"/>
      <c r="AE4" s="1017"/>
      <c r="AF4" s="1017"/>
      <c r="AG4" s="1017"/>
    </row>
    <row r="5" spans="1:33" s="222" customFormat="1" ht="9.75" customHeight="1" x14ac:dyDescent="0.2">
      <c r="B5" s="2342" t="s">
        <v>7</v>
      </c>
      <c r="C5" s="2053"/>
      <c r="D5" s="223"/>
      <c r="E5" s="223"/>
      <c r="R5" s="1017"/>
      <c r="S5" s="1017"/>
      <c r="T5" s="1017"/>
      <c r="U5" s="1017"/>
      <c r="V5" s="1017"/>
      <c r="W5" s="1017"/>
      <c r="X5" s="1017"/>
      <c r="Y5" s="1017"/>
      <c r="Z5" s="1017"/>
      <c r="AA5" s="1017"/>
      <c r="AB5" s="1017"/>
      <c r="AC5" s="1017"/>
      <c r="AD5" s="1017"/>
      <c r="AE5" s="1017"/>
      <c r="AF5" s="1017"/>
      <c r="AG5" s="1017"/>
    </row>
    <row r="6" spans="1:33" s="222" customFormat="1" ht="12" customHeight="1" x14ac:dyDescent="0.25">
      <c r="A6" s="2349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17"/>
      <c r="S6" s="1017"/>
      <c r="T6" s="1017"/>
      <c r="U6" s="1017"/>
      <c r="V6" s="1017"/>
      <c r="W6" s="1017"/>
      <c r="X6" s="1017"/>
      <c r="Y6" s="1017"/>
      <c r="Z6" s="1017"/>
      <c r="AA6" s="1017"/>
      <c r="AB6" s="1017"/>
      <c r="AC6" s="1017"/>
      <c r="AD6" s="1017"/>
      <c r="AE6" s="1017"/>
      <c r="AF6" s="1017"/>
      <c r="AG6" s="1017"/>
    </row>
    <row r="7" spans="1:33" s="222" customFormat="1" ht="15.75" x14ac:dyDescent="0.25">
      <c r="A7" s="2350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17"/>
      <c r="S7" s="1017"/>
      <c r="T7" s="1017"/>
      <c r="U7" s="1017"/>
      <c r="V7" s="1017"/>
      <c r="W7" s="1017"/>
      <c r="X7" s="1017"/>
      <c r="Y7" s="1017"/>
      <c r="Z7" s="1017"/>
      <c r="AA7" s="1017"/>
      <c r="AB7" s="1017"/>
      <c r="AC7" s="1017"/>
      <c r="AD7" s="1017"/>
      <c r="AE7" s="1017"/>
      <c r="AF7" s="1017"/>
      <c r="AG7" s="1017"/>
    </row>
    <row r="8" spans="1:33" s="222" customFormat="1" ht="9" customHeight="1" x14ac:dyDescent="0.2">
      <c r="A8" s="1313" t="s">
        <v>419</v>
      </c>
      <c r="B8" s="1313" t="s">
        <v>420</v>
      </c>
      <c r="R8" s="1017"/>
      <c r="S8" s="1017"/>
      <c r="T8" s="1017"/>
      <c r="U8" s="1017"/>
      <c r="V8" s="1017"/>
      <c r="W8" s="1017"/>
      <c r="X8" s="1017"/>
      <c r="Y8" s="1017"/>
      <c r="Z8" s="1017"/>
      <c r="AA8" s="1017"/>
      <c r="AB8" s="1017"/>
      <c r="AC8" s="1017"/>
      <c r="AD8" s="1017"/>
      <c r="AE8" s="1017"/>
      <c r="AF8" s="1017"/>
      <c r="AG8" s="1017"/>
    </row>
    <row r="9" spans="1:33" s="222" customFormat="1" x14ac:dyDescent="0.2">
      <c r="A9" s="2337" t="s">
        <v>9</v>
      </c>
      <c r="B9" s="2343" t="s">
        <v>10</v>
      </c>
      <c r="C9" s="2344"/>
      <c r="D9" s="2344"/>
      <c r="E9" s="2344"/>
      <c r="F9" s="2344"/>
      <c r="G9" s="2344"/>
      <c r="H9" s="2344"/>
      <c r="I9" s="2345"/>
      <c r="J9" s="2343" t="s">
        <v>11</v>
      </c>
      <c r="K9" s="2344"/>
      <c r="L9" s="2344"/>
      <c r="M9" s="2344"/>
      <c r="N9" s="2344"/>
      <c r="O9" s="2344"/>
      <c r="P9" s="2344"/>
      <c r="Q9" s="2345"/>
      <c r="R9" s="1017"/>
      <c r="S9" s="1017"/>
      <c r="T9" s="1017"/>
      <c r="U9" s="1017"/>
      <c r="V9" s="1017"/>
      <c r="W9" s="1017"/>
      <c r="X9" s="1017"/>
      <c r="Y9" s="1017"/>
      <c r="Z9" s="1017"/>
      <c r="AA9" s="1017"/>
      <c r="AB9" s="1017"/>
      <c r="AC9" s="1017"/>
      <c r="AD9" s="1017"/>
      <c r="AE9" s="1017"/>
      <c r="AF9" s="1017"/>
      <c r="AG9" s="1017"/>
    </row>
    <row r="10" spans="1:33" s="222" customFormat="1" x14ac:dyDescent="0.2">
      <c r="A10" s="2338"/>
      <c r="B10" s="2275" t="s">
        <v>368</v>
      </c>
      <c r="C10" s="2340"/>
      <c r="D10" s="2340"/>
      <c r="E10" s="2341"/>
      <c r="F10" s="2275" t="s">
        <v>370</v>
      </c>
      <c r="G10" s="2048"/>
      <c r="H10" s="2048"/>
      <c r="I10" s="2049"/>
      <c r="J10" s="2275" t="s">
        <v>369</v>
      </c>
      <c r="K10" s="2340"/>
      <c r="L10" s="2340"/>
      <c r="M10" s="2341"/>
      <c r="N10" s="2275" t="s">
        <v>371</v>
      </c>
      <c r="O10" s="2340"/>
      <c r="P10" s="2340"/>
      <c r="Q10" s="2341"/>
      <c r="R10" s="1017"/>
      <c r="S10" s="1017"/>
      <c r="T10" s="1017"/>
      <c r="U10" s="1017"/>
      <c r="V10" s="1017"/>
      <c r="W10" s="1017"/>
      <c r="X10" s="1017"/>
      <c r="Y10" s="1017"/>
      <c r="Z10" s="1017"/>
      <c r="AA10" s="1017"/>
      <c r="AB10" s="1017"/>
      <c r="AC10" s="1017"/>
      <c r="AD10" s="1017"/>
      <c r="AE10" s="1017"/>
      <c r="AF10" s="1017"/>
      <c r="AG10" s="1017"/>
    </row>
    <row r="11" spans="1:33" s="222" customFormat="1" x14ac:dyDescent="0.2">
      <c r="A11" s="2338"/>
      <c r="B11" s="2275" t="s">
        <v>14</v>
      </c>
      <c r="C11" s="2340"/>
      <c r="E11" s="227">
        <v>6000</v>
      </c>
      <c r="F11" s="2275" t="s">
        <v>14</v>
      </c>
      <c r="G11" s="2340"/>
      <c r="H11" s="226"/>
      <c r="I11" s="227">
        <v>4000</v>
      </c>
      <c r="J11" s="2275" t="s">
        <v>14</v>
      </c>
      <c r="K11" s="2340"/>
      <c r="L11" s="226"/>
      <c r="M11" s="227">
        <f>E11</f>
        <v>6000</v>
      </c>
      <c r="N11" s="2275" t="s">
        <v>14</v>
      </c>
      <c r="O11" s="2340"/>
      <c r="P11" s="226"/>
      <c r="Q11" s="227">
        <f>I11</f>
        <v>4000</v>
      </c>
      <c r="R11" s="1017"/>
      <c r="S11" s="1017"/>
      <c r="T11" s="1017"/>
      <c r="U11" s="1017"/>
      <c r="V11" s="1017"/>
      <c r="W11" s="1017"/>
      <c r="X11" s="1017"/>
      <c r="Y11" s="1017"/>
      <c r="Z11" s="1017"/>
      <c r="AA11" s="1017"/>
      <c r="AB11" s="1017"/>
      <c r="AC11" s="1017"/>
      <c r="AD11" s="1017"/>
      <c r="AE11" s="1017"/>
      <c r="AF11" s="1017"/>
      <c r="AG11" s="1017"/>
    </row>
    <row r="12" spans="1:33" s="229" customFormat="1" ht="35.25" customHeight="1" x14ac:dyDescent="0.2">
      <c r="A12" s="2339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 x14ac:dyDescent="0.2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 x14ac:dyDescent="0.2">
      <c r="A14" s="232">
        <v>0</v>
      </c>
      <c r="B14" s="1149"/>
      <c r="C14" s="1721"/>
      <c r="D14" s="1721"/>
      <c r="E14" s="1721"/>
      <c r="F14" s="1710"/>
      <c r="G14" s="1721"/>
      <c r="H14" s="1721"/>
      <c r="I14" s="1721"/>
      <c r="J14" s="1710"/>
      <c r="K14" s="1721"/>
      <c r="L14" s="1721"/>
      <c r="M14" s="1721"/>
      <c r="N14" s="1710"/>
      <c r="O14" s="1721"/>
      <c r="P14" s="1721"/>
      <c r="Q14" s="1721"/>
    </row>
    <row r="15" spans="1:33" s="1521" customFormat="1" ht="15" x14ac:dyDescent="0.25">
      <c r="A15" s="1520">
        <v>1</v>
      </c>
      <c r="B15" s="1380"/>
      <c r="C15" s="1721"/>
      <c r="D15" s="1721"/>
      <c r="E15" s="1645">
        <v>1819</v>
      </c>
      <c r="F15" s="1710"/>
      <c r="G15" s="1721"/>
      <c r="H15" s="1721"/>
      <c r="I15" s="1645">
        <v>2169</v>
      </c>
      <c r="J15" s="1710"/>
      <c r="K15" s="1721"/>
      <c r="L15" s="1721"/>
      <c r="M15" s="1645">
        <v>242</v>
      </c>
      <c r="N15" s="1710"/>
      <c r="O15" s="1721"/>
      <c r="P15" s="1721"/>
      <c r="Q15" s="1645">
        <v>423</v>
      </c>
    </row>
    <row r="16" spans="1:33" s="229" customFormat="1" ht="15" x14ac:dyDescent="0.25">
      <c r="A16" s="232">
        <v>2</v>
      </c>
      <c r="B16" s="1149"/>
      <c r="C16" s="1721"/>
      <c r="D16" s="1721"/>
      <c r="E16" s="1645">
        <v>1717</v>
      </c>
      <c r="F16" s="1710"/>
      <c r="G16" s="1721"/>
      <c r="H16" s="1721"/>
      <c r="I16" s="1645">
        <v>1994</v>
      </c>
      <c r="J16" s="1710"/>
      <c r="K16" s="1721"/>
      <c r="L16" s="1721"/>
      <c r="M16" s="1645">
        <v>240</v>
      </c>
      <c r="N16" s="1710"/>
      <c r="O16" s="1721"/>
      <c r="P16" s="1721"/>
      <c r="Q16" s="1645">
        <v>413</v>
      </c>
    </row>
    <row r="17" spans="1:17" s="229" customFormat="1" ht="15" x14ac:dyDescent="0.25">
      <c r="A17" s="232">
        <v>3</v>
      </c>
      <c r="B17" s="1149"/>
      <c r="C17" s="1721"/>
      <c r="D17" s="1721"/>
      <c r="E17" s="1645">
        <v>1661</v>
      </c>
      <c r="F17" s="1710"/>
      <c r="G17" s="1721"/>
      <c r="H17" s="1721"/>
      <c r="I17" s="1645">
        <v>1893</v>
      </c>
      <c r="J17" s="1710"/>
      <c r="K17" s="1721"/>
      <c r="L17" s="1721"/>
      <c r="M17" s="1645">
        <v>237</v>
      </c>
      <c r="N17" s="1710"/>
      <c r="O17" s="1721"/>
      <c r="P17" s="1721"/>
      <c r="Q17" s="1645">
        <v>407</v>
      </c>
    </row>
    <row r="18" spans="1:17" s="229" customFormat="1" ht="15" x14ac:dyDescent="0.25">
      <c r="A18" s="232">
        <v>4</v>
      </c>
      <c r="B18" s="1149"/>
      <c r="C18" s="1721"/>
      <c r="D18" s="1721"/>
      <c r="E18" s="1645">
        <v>1650</v>
      </c>
      <c r="F18" s="1710"/>
      <c r="G18" s="1721"/>
      <c r="H18" s="1721"/>
      <c r="I18" s="1645">
        <v>1840</v>
      </c>
      <c r="J18" s="1710"/>
      <c r="K18" s="1721"/>
      <c r="L18" s="1721"/>
      <c r="M18" s="1645">
        <v>228</v>
      </c>
      <c r="N18" s="1710"/>
      <c r="O18" s="1721"/>
      <c r="P18" s="1721"/>
      <c r="Q18" s="1645">
        <v>397</v>
      </c>
    </row>
    <row r="19" spans="1:17" s="229" customFormat="1" ht="15" x14ac:dyDescent="0.25">
      <c r="A19" s="232">
        <v>5</v>
      </c>
      <c r="B19" s="1149"/>
      <c r="C19" s="1721"/>
      <c r="D19" s="1721"/>
      <c r="E19" s="1645">
        <v>1655</v>
      </c>
      <c r="F19" s="1710"/>
      <c r="G19" s="1721"/>
      <c r="H19" s="1721"/>
      <c r="I19" s="1645">
        <v>1915</v>
      </c>
      <c r="J19" s="1710"/>
      <c r="K19" s="1721"/>
      <c r="L19" s="1721"/>
      <c r="M19" s="1645">
        <v>228</v>
      </c>
      <c r="N19" s="1710"/>
      <c r="O19" s="1721"/>
      <c r="P19" s="1721"/>
      <c r="Q19" s="1645">
        <v>401</v>
      </c>
    </row>
    <row r="20" spans="1:17" s="229" customFormat="1" ht="15" x14ac:dyDescent="0.25">
      <c r="A20" s="232">
        <v>6</v>
      </c>
      <c r="B20" s="1149"/>
      <c r="C20" s="1721"/>
      <c r="D20" s="1721"/>
      <c r="E20" s="1645">
        <v>1812</v>
      </c>
      <c r="F20" s="1710"/>
      <c r="G20" s="1721"/>
      <c r="H20" s="1721"/>
      <c r="I20" s="1645">
        <v>2128</v>
      </c>
      <c r="J20" s="1710"/>
      <c r="K20" s="1721"/>
      <c r="L20" s="1721"/>
      <c r="M20" s="1645">
        <v>232</v>
      </c>
      <c r="N20" s="1710"/>
      <c r="O20" s="1721"/>
      <c r="P20" s="1721"/>
      <c r="Q20" s="1645">
        <v>414</v>
      </c>
    </row>
    <row r="21" spans="1:17" s="229" customFormat="1" ht="15" x14ac:dyDescent="0.25">
      <c r="A21" s="232">
        <v>7</v>
      </c>
      <c r="B21" s="1149"/>
      <c r="C21" s="1721"/>
      <c r="D21" s="1721"/>
      <c r="E21" s="1645">
        <v>2062</v>
      </c>
      <c r="F21" s="1710"/>
      <c r="G21" s="1721"/>
      <c r="H21" s="1721"/>
      <c r="I21" s="1645">
        <v>2527</v>
      </c>
      <c r="J21" s="1710"/>
      <c r="K21" s="1721"/>
      <c r="L21" s="1721"/>
      <c r="M21" s="1645">
        <v>244</v>
      </c>
      <c r="N21" s="1710"/>
      <c r="O21" s="1721"/>
      <c r="P21" s="1721"/>
      <c r="Q21" s="1645">
        <v>444</v>
      </c>
    </row>
    <row r="22" spans="1:17" s="229" customFormat="1" ht="15" x14ac:dyDescent="0.25">
      <c r="A22" s="232">
        <v>8</v>
      </c>
      <c r="B22" s="1149"/>
      <c r="C22" s="1721"/>
      <c r="D22" s="1721"/>
      <c r="E22" s="1645">
        <v>2489</v>
      </c>
      <c r="F22" s="1710"/>
      <c r="G22" s="1721"/>
      <c r="H22" s="1721"/>
      <c r="I22" s="1645">
        <v>2909</v>
      </c>
      <c r="J22" s="1710"/>
      <c r="K22" s="1721"/>
      <c r="L22" s="1721"/>
      <c r="M22" s="1645">
        <v>298</v>
      </c>
      <c r="N22" s="1710"/>
      <c r="O22" s="1721"/>
      <c r="P22" s="1721"/>
      <c r="Q22" s="1645">
        <v>544</v>
      </c>
    </row>
    <row r="23" spans="1:17" s="229" customFormat="1" ht="15" x14ac:dyDescent="0.25">
      <c r="A23" s="232">
        <v>9</v>
      </c>
      <c r="B23" s="1149"/>
      <c r="C23" s="1721"/>
      <c r="D23" s="1721"/>
      <c r="E23" s="1645">
        <v>2921</v>
      </c>
      <c r="F23" s="1710"/>
      <c r="G23" s="1721"/>
      <c r="H23" s="1721"/>
      <c r="I23" s="1645">
        <v>3048</v>
      </c>
      <c r="J23" s="1710"/>
      <c r="K23" s="1721"/>
      <c r="L23" s="1721"/>
      <c r="M23" s="1645">
        <v>311</v>
      </c>
      <c r="N23" s="1710"/>
      <c r="O23" s="1721"/>
      <c r="P23" s="1721"/>
      <c r="Q23" s="1645">
        <v>559</v>
      </c>
    </row>
    <row r="24" spans="1:17" s="229" customFormat="1" ht="15" x14ac:dyDescent="0.25">
      <c r="A24" s="232">
        <v>10</v>
      </c>
      <c r="B24" s="1149"/>
      <c r="C24" s="1721"/>
      <c r="D24" s="1721"/>
      <c r="E24" s="1645">
        <v>3167</v>
      </c>
      <c r="F24" s="1710"/>
      <c r="G24" s="1721"/>
      <c r="H24" s="1721"/>
      <c r="I24" s="1645">
        <v>3252</v>
      </c>
      <c r="J24" s="1710"/>
      <c r="K24" s="1721"/>
      <c r="L24" s="1721"/>
      <c r="M24" s="1645">
        <v>321</v>
      </c>
      <c r="N24" s="1710"/>
      <c r="O24" s="1721"/>
      <c r="P24" s="1721"/>
      <c r="Q24" s="1645">
        <v>550</v>
      </c>
    </row>
    <row r="25" spans="1:17" s="229" customFormat="1" ht="15" x14ac:dyDescent="0.25">
      <c r="A25" s="232">
        <v>11</v>
      </c>
      <c r="B25" s="1149"/>
      <c r="C25" s="1721"/>
      <c r="D25" s="1721"/>
      <c r="E25" s="1645">
        <v>3252</v>
      </c>
      <c r="F25" s="1710"/>
      <c r="G25" s="1721"/>
      <c r="H25" s="1721"/>
      <c r="I25" s="1645">
        <v>3365</v>
      </c>
      <c r="J25" s="1710"/>
      <c r="K25" s="1721"/>
      <c r="L25" s="1721"/>
      <c r="M25" s="1645">
        <v>310</v>
      </c>
      <c r="N25" s="1710"/>
      <c r="O25" s="1721"/>
      <c r="P25" s="1721"/>
      <c r="Q25" s="1645">
        <v>556</v>
      </c>
    </row>
    <row r="26" spans="1:17" s="229" customFormat="1" ht="15" x14ac:dyDescent="0.25">
      <c r="A26" s="232">
        <v>12</v>
      </c>
      <c r="B26" s="1149"/>
      <c r="C26" s="1721"/>
      <c r="D26" s="1721"/>
      <c r="E26" s="1645">
        <v>3225</v>
      </c>
      <c r="F26" s="1710"/>
      <c r="G26" s="1721"/>
      <c r="H26" s="1721"/>
      <c r="I26" s="1645">
        <v>3393</v>
      </c>
      <c r="J26" s="1710"/>
      <c r="K26" s="1721"/>
      <c r="L26" s="1721"/>
      <c r="M26" s="1645">
        <v>322</v>
      </c>
      <c r="N26" s="1710"/>
      <c r="O26" s="1721"/>
      <c r="P26" s="1721"/>
      <c r="Q26" s="1645">
        <v>561</v>
      </c>
    </row>
    <row r="27" spans="1:17" s="229" customFormat="1" ht="15" x14ac:dyDescent="0.25">
      <c r="A27" s="232">
        <v>13</v>
      </c>
      <c r="B27" s="1149"/>
      <c r="C27" s="1721"/>
      <c r="D27" s="1721"/>
      <c r="E27" s="1645">
        <v>3300</v>
      </c>
      <c r="F27" s="1710"/>
      <c r="G27" s="1721"/>
      <c r="H27" s="1721"/>
      <c r="I27" s="1645">
        <v>3444</v>
      </c>
      <c r="J27" s="1710"/>
      <c r="K27" s="1721"/>
      <c r="L27" s="1721"/>
      <c r="M27" s="1645">
        <v>346</v>
      </c>
      <c r="N27" s="1710"/>
      <c r="O27" s="1721"/>
      <c r="P27" s="1721"/>
      <c r="Q27" s="1645">
        <v>596</v>
      </c>
    </row>
    <row r="28" spans="1:17" s="229" customFormat="1" ht="15" x14ac:dyDescent="0.25">
      <c r="A28" s="232">
        <v>14</v>
      </c>
      <c r="B28" s="1149"/>
      <c r="C28" s="1721"/>
      <c r="D28" s="1721"/>
      <c r="E28" s="1645">
        <v>3282</v>
      </c>
      <c r="F28" s="1710"/>
      <c r="G28" s="1721"/>
      <c r="H28" s="1721"/>
      <c r="I28" s="1645">
        <v>3446</v>
      </c>
      <c r="J28" s="1710"/>
      <c r="K28" s="1721"/>
      <c r="L28" s="1721"/>
      <c r="M28" s="1645">
        <v>330</v>
      </c>
      <c r="N28" s="1710"/>
      <c r="O28" s="1721"/>
      <c r="P28" s="1721"/>
      <c r="Q28" s="1645">
        <v>563</v>
      </c>
    </row>
    <row r="29" spans="1:17" s="229" customFormat="1" ht="15" x14ac:dyDescent="0.25">
      <c r="A29" s="232">
        <v>15</v>
      </c>
      <c r="B29" s="1149"/>
      <c r="C29" s="1721"/>
      <c r="D29" s="1721"/>
      <c r="E29" s="1645">
        <v>3272</v>
      </c>
      <c r="F29" s="1710"/>
      <c r="G29" s="1721"/>
      <c r="H29" s="1721"/>
      <c r="I29" s="1645">
        <v>3425</v>
      </c>
      <c r="J29" s="1710"/>
      <c r="K29" s="1721"/>
      <c r="L29" s="1721"/>
      <c r="M29" s="1645">
        <v>299</v>
      </c>
      <c r="N29" s="1710"/>
      <c r="O29" s="1721"/>
      <c r="P29" s="1721"/>
      <c r="Q29" s="1645">
        <v>554</v>
      </c>
    </row>
    <row r="30" spans="1:17" s="229" customFormat="1" ht="15" x14ac:dyDescent="0.25">
      <c r="A30" s="232">
        <v>16</v>
      </c>
      <c r="B30" s="1149"/>
      <c r="C30" s="1721"/>
      <c r="D30" s="1721"/>
      <c r="E30" s="1645">
        <v>3331</v>
      </c>
      <c r="F30" s="1710"/>
      <c r="G30" s="1721"/>
      <c r="H30" s="1721"/>
      <c r="I30" s="1645">
        <v>3574</v>
      </c>
      <c r="J30" s="1710"/>
      <c r="K30" s="1721"/>
      <c r="L30" s="1721"/>
      <c r="M30" s="1645">
        <v>323</v>
      </c>
      <c r="N30" s="1710"/>
      <c r="O30" s="1721"/>
      <c r="P30" s="1721"/>
      <c r="Q30" s="1645">
        <v>576</v>
      </c>
    </row>
    <row r="31" spans="1:17" s="233" customFormat="1" ht="15" x14ac:dyDescent="0.25">
      <c r="A31" s="232">
        <v>17</v>
      </c>
      <c r="B31" s="1149"/>
      <c r="C31" s="1721"/>
      <c r="D31" s="1721"/>
      <c r="E31" s="1645">
        <v>3502</v>
      </c>
      <c r="F31" s="1710"/>
      <c r="G31" s="1721"/>
      <c r="H31" s="1721"/>
      <c r="I31" s="1645">
        <v>3751</v>
      </c>
      <c r="J31" s="1710"/>
      <c r="K31" s="1721"/>
      <c r="L31" s="1721"/>
      <c r="M31" s="1645">
        <v>344</v>
      </c>
      <c r="N31" s="1710"/>
      <c r="O31" s="1721"/>
      <c r="P31" s="1721"/>
      <c r="Q31" s="1645">
        <v>588</v>
      </c>
    </row>
    <row r="32" spans="1:17" s="233" customFormat="1" ht="15" x14ac:dyDescent="0.25">
      <c r="A32" s="232">
        <v>18</v>
      </c>
      <c r="B32" s="1149"/>
      <c r="C32" s="1721"/>
      <c r="D32" s="1721"/>
      <c r="E32" s="1645">
        <v>3468</v>
      </c>
      <c r="F32" s="1710"/>
      <c r="G32" s="1721"/>
      <c r="H32" s="1721"/>
      <c r="I32" s="1645">
        <v>3856</v>
      </c>
      <c r="J32" s="1710"/>
      <c r="K32" s="1721"/>
      <c r="L32" s="1721"/>
      <c r="M32" s="1645">
        <v>344</v>
      </c>
      <c r="N32" s="1710"/>
      <c r="O32" s="1721"/>
      <c r="P32" s="1721"/>
      <c r="Q32" s="1645">
        <v>612</v>
      </c>
    </row>
    <row r="33" spans="1:33" s="233" customFormat="1" ht="15" x14ac:dyDescent="0.25">
      <c r="A33" s="232">
        <v>19</v>
      </c>
      <c r="B33" s="1149"/>
      <c r="C33" s="1721"/>
      <c r="D33" s="1721"/>
      <c r="E33" s="1645">
        <v>3501</v>
      </c>
      <c r="F33" s="1710"/>
      <c r="G33" s="1721"/>
      <c r="H33" s="1721"/>
      <c r="I33" s="1645">
        <v>3975</v>
      </c>
      <c r="J33" s="1710"/>
      <c r="K33" s="1721"/>
      <c r="L33" s="1721"/>
      <c r="M33" s="1645">
        <v>339</v>
      </c>
      <c r="N33" s="1710"/>
      <c r="O33" s="1721"/>
      <c r="P33" s="1721"/>
      <c r="Q33" s="1645">
        <v>619</v>
      </c>
    </row>
    <row r="34" spans="1:33" s="233" customFormat="1" ht="15" x14ac:dyDescent="0.25">
      <c r="A34" s="232">
        <v>20</v>
      </c>
      <c r="B34" s="1149"/>
      <c r="C34" s="1721"/>
      <c r="D34" s="1721"/>
      <c r="E34" s="1645">
        <v>3345</v>
      </c>
      <c r="F34" s="1710"/>
      <c r="G34" s="1721"/>
      <c r="H34" s="1721"/>
      <c r="I34" s="1645">
        <v>3892</v>
      </c>
      <c r="J34" s="1710"/>
      <c r="K34" s="1721"/>
      <c r="L34" s="1721"/>
      <c r="M34" s="1645">
        <v>328</v>
      </c>
      <c r="N34" s="1710"/>
      <c r="O34" s="1721"/>
      <c r="P34" s="1721"/>
      <c r="Q34" s="1645">
        <v>602</v>
      </c>
    </row>
    <row r="35" spans="1:33" s="233" customFormat="1" ht="15" x14ac:dyDescent="0.25">
      <c r="A35" s="232">
        <v>21</v>
      </c>
      <c r="B35" s="1149"/>
      <c r="C35" s="1721"/>
      <c r="D35" s="1721"/>
      <c r="E35" s="1645">
        <v>2963</v>
      </c>
      <c r="F35" s="1710"/>
      <c r="G35" s="1721"/>
      <c r="H35" s="1721"/>
      <c r="I35" s="1645">
        <v>3692</v>
      </c>
      <c r="J35" s="1710"/>
      <c r="K35" s="1721"/>
      <c r="L35" s="1721"/>
      <c r="M35" s="1645">
        <v>268</v>
      </c>
      <c r="N35" s="1710"/>
      <c r="O35" s="1721"/>
      <c r="P35" s="1721"/>
      <c r="Q35" s="1645">
        <v>535</v>
      </c>
    </row>
    <row r="36" spans="1:33" s="233" customFormat="1" ht="15" x14ac:dyDescent="0.25">
      <c r="A36" s="232">
        <v>22</v>
      </c>
      <c r="B36" s="1149"/>
      <c r="C36" s="1721"/>
      <c r="D36" s="1721"/>
      <c r="E36" s="1645">
        <v>2735</v>
      </c>
      <c r="F36" s="1710"/>
      <c r="G36" s="1721"/>
      <c r="H36" s="1721"/>
      <c r="I36" s="1645">
        <v>3478</v>
      </c>
      <c r="J36" s="1710"/>
      <c r="K36" s="1721"/>
      <c r="L36" s="1721"/>
      <c r="M36" s="1645">
        <v>239</v>
      </c>
      <c r="N36" s="1710"/>
      <c r="O36" s="1721"/>
      <c r="P36" s="1721"/>
      <c r="Q36" s="1645">
        <v>488</v>
      </c>
    </row>
    <row r="37" spans="1:33" s="233" customFormat="1" ht="15" x14ac:dyDescent="0.25">
      <c r="A37" s="232">
        <v>23</v>
      </c>
      <c r="B37" s="1149"/>
      <c r="C37" s="1721"/>
      <c r="D37" s="1721"/>
      <c r="E37" s="1645">
        <v>2430</v>
      </c>
      <c r="F37" s="1710"/>
      <c r="G37" s="1721"/>
      <c r="H37" s="1721"/>
      <c r="I37" s="1645">
        <v>3029</v>
      </c>
      <c r="J37" s="1710"/>
      <c r="K37" s="1721"/>
      <c r="L37" s="1721"/>
      <c r="M37" s="1645">
        <v>231</v>
      </c>
      <c r="N37" s="1710"/>
      <c r="O37" s="1721"/>
      <c r="P37" s="1721"/>
      <c r="Q37" s="1645">
        <v>454</v>
      </c>
    </row>
    <row r="38" spans="1:33" s="233" customFormat="1" ht="15" x14ac:dyDescent="0.25">
      <c r="A38" s="232">
        <v>24</v>
      </c>
      <c r="B38" s="1149"/>
      <c r="C38" s="1721"/>
      <c r="D38" s="1721"/>
      <c r="E38" s="1645">
        <v>2069</v>
      </c>
      <c r="F38" s="1710"/>
      <c r="G38" s="1721"/>
      <c r="H38" s="1721"/>
      <c r="I38" s="1645">
        <v>2561</v>
      </c>
      <c r="J38" s="1710"/>
      <c r="K38" s="1721"/>
      <c r="L38" s="1721"/>
      <c r="M38" s="1645">
        <v>219</v>
      </c>
      <c r="N38" s="1710"/>
      <c r="O38" s="1721"/>
      <c r="P38" s="1721"/>
      <c r="Q38" s="1645">
        <v>417</v>
      </c>
    </row>
    <row r="39" spans="1:33" s="233" customFormat="1" ht="15" x14ac:dyDescent="0.2">
      <c r="A39" s="232" t="s">
        <v>19</v>
      </c>
      <c r="B39" s="1220"/>
      <c r="C39" s="1722"/>
      <c r="D39" s="1722"/>
      <c r="E39" s="1723">
        <f>SUM(E15:E38)</f>
        <v>64628</v>
      </c>
      <c r="F39" s="1722"/>
      <c r="G39" s="1722"/>
      <c r="H39" s="1722"/>
      <c r="I39" s="1723">
        <f>SUM(I15:I38)</f>
        <v>72556</v>
      </c>
      <c r="J39" s="1722"/>
      <c r="K39" s="1722"/>
      <c r="L39" s="1722"/>
      <c r="M39" s="1723">
        <f>SUM(M15:M38)</f>
        <v>6823</v>
      </c>
      <c r="N39" s="1722"/>
      <c r="O39" s="1722"/>
      <c r="P39" s="1722"/>
      <c r="Q39" s="1723">
        <f>SUM(Q15:Q38)</f>
        <v>12273</v>
      </c>
    </row>
    <row r="40" spans="1:33" s="222" customFormat="1" ht="12.75" customHeight="1" x14ac:dyDescent="0.2">
      <c r="A40" s="222" t="s">
        <v>20</v>
      </c>
      <c r="R40" s="1017"/>
      <c r="S40" s="1017"/>
      <c r="T40" s="1017"/>
      <c r="U40" s="1017"/>
      <c r="V40" s="1017"/>
      <c r="W40" s="1017"/>
      <c r="X40" s="1017"/>
      <c r="Y40" s="1017"/>
      <c r="Z40" s="1017"/>
      <c r="AA40" s="1017"/>
      <c r="AB40" s="1017"/>
      <c r="AC40" s="1017"/>
      <c r="AD40" s="1017"/>
      <c r="AE40" s="1017"/>
      <c r="AF40" s="1017"/>
      <c r="AG40" s="1017"/>
    </row>
    <row r="41" spans="1:33" s="222" customFormat="1" ht="12.75" customHeight="1" x14ac:dyDescent="0.2">
      <c r="A41" s="222" t="s">
        <v>21</v>
      </c>
      <c r="R41" s="1017"/>
      <c r="S41" s="1017"/>
      <c r="T41" s="1017"/>
      <c r="U41" s="1017"/>
      <c r="V41" s="1017"/>
      <c r="W41" s="1017"/>
      <c r="X41" s="1017"/>
      <c r="Y41" s="1017"/>
      <c r="Z41" s="1017"/>
      <c r="AA41" s="1017"/>
      <c r="AB41" s="1017"/>
      <c r="AC41" s="1017"/>
      <c r="AD41" s="1017"/>
      <c r="AE41" s="1017"/>
      <c r="AF41" s="1017"/>
      <c r="AG41" s="1017"/>
    </row>
    <row r="42" spans="1:33" x14ac:dyDescent="0.2">
      <c r="A42" s="222" t="s">
        <v>22</v>
      </c>
      <c r="R42" s="1018"/>
      <c r="S42" s="1018"/>
      <c r="T42" s="1018"/>
      <c r="U42" s="1018"/>
      <c r="V42" s="1018"/>
      <c r="W42" s="1018"/>
      <c r="X42" s="1018"/>
      <c r="Y42" s="1018"/>
      <c r="Z42" s="1018"/>
      <c r="AA42" s="1018"/>
      <c r="AB42" s="1018"/>
      <c r="AC42" s="1018"/>
      <c r="AD42" s="1018"/>
      <c r="AE42" s="1018"/>
      <c r="AF42" s="1018"/>
      <c r="AG42" s="1018"/>
    </row>
    <row r="43" spans="1:33" x14ac:dyDescent="0.2">
      <c r="A43" s="222" t="s">
        <v>23</v>
      </c>
      <c r="K43" s="222" t="s">
        <v>529</v>
      </c>
      <c r="L43" s="222"/>
      <c r="M43" s="222"/>
      <c r="N43" s="222"/>
      <c r="O43" s="222"/>
      <c r="P43" s="222"/>
      <c r="Q43" s="222"/>
      <c r="R43" s="1018"/>
      <c r="S43" s="1018"/>
      <c r="T43" s="1018"/>
      <c r="U43" s="1018"/>
      <c r="V43" s="1018"/>
      <c r="W43" s="1018"/>
      <c r="X43" s="1018"/>
      <c r="Y43" s="1018"/>
      <c r="Z43" s="1018"/>
      <c r="AA43" s="1018"/>
      <c r="AB43" s="1018"/>
      <c r="AC43" s="1018"/>
      <c r="AD43" s="1018"/>
      <c r="AE43" s="1018"/>
      <c r="AF43" s="1018"/>
      <c r="AG43" s="1018"/>
    </row>
    <row r="44" spans="1:33" x14ac:dyDescent="0.2">
      <c r="R44" s="1018"/>
      <c r="S44" s="1018"/>
      <c r="T44" s="1018"/>
      <c r="U44" s="1018"/>
      <c r="V44" s="1018"/>
      <c r="W44" s="1018"/>
      <c r="X44" s="1018"/>
      <c r="Y44" s="1018"/>
      <c r="Z44" s="1018"/>
      <c r="AA44" s="1018"/>
      <c r="AB44" s="1018"/>
      <c r="AC44" s="1018"/>
      <c r="AD44" s="1018"/>
      <c r="AE44" s="1018"/>
      <c r="AF44" s="1018"/>
      <c r="AG44" s="1018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 x14ac:dyDescent="0.25">
      <c r="B1" s="2369" t="s">
        <v>505</v>
      </c>
      <c r="C1" s="2055"/>
      <c r="D1" s="2055"/>
      <c r="E1" s="2055"/>
      <c r="F1" s="2055"/>
      <c r="J1" s="801" t="s">
        <v>180</v>
      </c>
      <c r="N1" s="2363" t="s">
        <v>60</v>
      </c>
      <c r="O1" s="2363"/>
      <c r="P1" s="2363"/>
      <c r="Q1" s="2363"/>
      <c r="R1" s="1015"/>
      <c r="S1" s="1015"/>
      <c r="T1" s="1015"/>
      <c r="U1" s="1015"/>
      <c r="V1" s="1015"/>
      <c r="W1" s="1015"/>
      <c r="X1" s="1015"/>
      <c r="Y1" s="1015"/>
      <c r="Z1" s="1015"/>
      <c r="AA1" s="1015"/>
      <c r="AB1" s="1015"/>
      <c r="AC1" s="1015"/>
      <c r="AD1" s="1015"/>
      <c r="AE1" s="1015"/>
      <c r="AF1" s="1015"/>
      <c r="AG1" s="1015"/>
    </row>
    <row r="2" spans="1:33" s="235" customFormat="1" ht="10.5" customHeight="1" x14ac:dyDescent="0.2">
      <c r="B2" s="2364" t="s">
        <v>1</v>
      </c>
      <c r="C2" s="2041"/>
      <c r="D2" s="2041"/>
      <c r="E2" s="2041"/>
      <c r="F2" s="2041"/>
      <c r="I2" s="235" t="s">
        <v>28</v>
      </c>
      <c r="N2" s="2364" t="s">
        <v>2</v>
      </c>
      <c r="O2" s="2365"/>
      <c r="P2" s="2365"/>
      <c r="Q2" s="2365"/>
      <c r="R2" s="1015"/>
      <c r="S2" s="1015"/>
      <c r="T2" s="1015"/>
      <c r="U2" s="1015"/>
      <c r="V2" s="1015"/>
      <c r="W2" s="1015"/>
      <c r="X2" s="1015"/>
      <c r="Y2" s="1015"/>
      <c r="Z2" s="1015"/>
      <c r="AA2" s="1015"/>
      <c r="AB2" s="1015"/>
      <c r="AC2" s="1015"/>
      <c r="AD2" s="1015"/>
      <c r="AE2" s="1015"/>
      <c r="AF2" s="1015"/>
      <c r="AG2" s="1015"/>
    </row>
    <row r="3" spans="1:33" s="235" customFormat="1" ht="13.5" customHeight="1" x14ac:dyDescent="0.2">
      <c r="N3" s="235" t="s">
        <v>3</v>
      </c>
      <c r="R3" s="1015"/>
      <c r="S3" s="1015"/>
      <c r="T3" s="1015"/>
      <c r="U3" s="1015"/>
      <c r="V3" s="1015"/>
      <c r="W3" s="1015"/>
      <c r="X3" s="1015"/>
      <c r="Y3" s="1015"/>
      <c r="Z3" s="1015"/>
      <c r="AA3" s="1015"/>
      <c r="AB3" s="1015"/>
      <c r="AC3" s="1015"/>
      <c r="AD3" s="1015"/>
      <c r="AE3" s="1015"/>
      <c r="AF3" s="1015"/>
      <c r="AG3" s="1015"/>
    </row>
    <row r="4" spans="1:33" s="235" customFormat="1" ht="15" customHeight="1" x14ac:dyDescent="0.25">
      <c r="B4" s="2368" t="s">
        <v>4</v>
      </c>
      <c r="C4" s="2055"/>
      <c r="D4" s="237"/>
      <c r="E4" s="1015"/>
      <c r="F4" s="1015"/>
      <c r="G4" s="1015"/>
      <c r="H4" s="1015"/>
      <c r="I4" s="894" t="s">
        <v>5</v>
      </c>
      <c r="J4" s="236"/>
      <c r="K4" s="236"/>
      <c r="L4" s="236"/>
      <c r="O4" s="238" t="s">
        <v>61</v>
      </c>
      <c r="R4" s="1015"/>
      <c r="S4" s="1015"/>
      <c r="T4" s="1015"/>
      <c r="U4" s="1015"/>
      <c r="V4" s="1015"/>
      <c r="W4" s="1015"/>
      <c r="X4" s="1015"/>
      <c r="Y4" s="1015"/>
      <c r="Z4" s="1015"/>
      <c r="AA4" s="1015"/>
      <c r="AB4" s="1015"/>
      <c r="AC4" s="1015"/>
      <c r="AD4" s="1015"/>
      <c r="AE4" s="1015"/>
      <c r="AF4" s="1015"/>
      <c r="AG4" s="1015"/>
    </row>
    <row r="5" spans="1:33" s="235" customFormat="1" ht="9.75" customHeight="1" x14ac:dyDescent="0.2">
      <c r="B5" s="2359" t="s">
        <v>7</v>
      </c>
      <c r="C5" s="2053"/>
      <c r="D5" s="236"/>
      <c r="E5" s="236"/>
      <c r="R5" s="1015"/>
      <c r="S5" s="1015"/>
      <c r="T5" s="1015"/>
      <c r="U5" s="1015"/>
      <c r="V5" s="1015"/>
      <c r="W5" s="1015"/>
      <c r="X5" s="1015"/>
      <c r="Y5" s="1015"/>
      <c r="Z5" s="1015"/>
      <c r="AA5" s="1015"/>
      <c r="AB5" s="1015"/>
      <c r="AC5" s="1015"/>
      <c r="AD5" s="1015"/>
      <c r="AE5" s="1015"/>
      <c r="AF5" s="1015"/>
      <c r="AG5" s="1015"/>
    </row>
    <row r="6" spans="1:33" s="235" customFormat="1" ht="12" customHeight="1" x14ac:dyDescent="0.25">
      <c r="A6" s="236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15"/>
      <c r="S6" s="1015"/>
      <c r="T6" s="1015"/>
      <c r="U6" s="1015"/>
      <c r="V6" s="1015"/>
      <c r="W6" s="1015"/>
      <c r="X6" s="1015"/>
      <c r="Y6" s="1015"/>
      <c r="Z6" s="1015"/>
      <c r="AA6" s="1015"/>
      <c r="AB6" s="1015"/>
      <c r="AC6" s="1015"/>
      <c r="AD6" s="1015"/>
      <c r="AE6" s="1015"/>
      <c r="AF6" s="1015"/>
      <c r="AG6" s="1015"/>
    </row>
    <row r="7" spans="1:33" s="235" customFormat="1" ht="15.75" x14ac:dyDescent="0.25">
      <c r="A7" s="2367" t="s">
        <v>502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15"/>
      <c r="S7" s="1015"/>
      <c r="T7" s="1015"/>
      <c r="U7" s="1015"/>
      <c r="V7" s="1015"/>
      <c r="W7" s="1015"/>
      <c r="X7" s="1015"/>
      <c r="Y7" s="1015"/>
      <c r="Z7" s="1015"/>
      <c r="AA7" s="1015"/>
      <c r="AB7" s="1015"/>
      <c r="AC7" s="1015"/>
      <c r="AD7" s="1015"/>
      <c r="AE7" s="1015"/>
      <c r="AF7" s="1015"/>
      <c r="AG7" s="1015"/>
    </row>
    <row r="8" spans="1:33" s="235" customFormat="1" ht="9" customHeight="1" x14ac:dyDescent="0.2">
      <c r="A8" s="1313">
        <v>30</v>
      </c>
      <c r="B8" s="1313">
        <v>49</v>
      </c>
      <c r="R8" s="1015"/>
      <c r="S8" s="1015"/>
      <c r="T8" s="1015"/>
      <c r="U8" s="1015"/>
      <c r="V8" s="1015"/>
      <c r="W8" s="1015"/>
      <c r="X8" s="1015"/>
      <c r="Y8" s="1015"/>
      <c r="Z8" s="1015"/>
      <c r="AA8" s="1015"/>
      <c r="AB8" s="1015"/>
      <c r="AC8" s="1015"/>
      <c r="AD8" s="1015"/>
      <c r="AE8" s="1015"/>
      <c r="AF8" s="1015"/>
      <c r="AG8" s="1015"/>
    </row>
    <row r="9" spans="1:33" s="235" customFormat="1" x14ac:dyDescent="0.2">
      <c r="A9" s="2353" t="s">
        <v>9</v>
      </c>
      <c r="B9" s="2360" t="s">
        <v>10</v>
      </c>
      <c r="C9" s="2361"/>
      <c r="D9" s="2361"/>
      <c r="E9" s="2361"/>
      <c r="F9" s="2361"/>
      <c r="G9" s="2361"/>
      <c r="H9" s="2361"/>
      <c r="I9" s="2362"/>
      <c r="J9" s="2360" t="s">
        <v>11</v>
      </c>
      <c r="K9" s="2361"/>
      <c r="L9" s="2361"/>
      <c r="M9" s="2361"/>
      <c r="N9" s="2361"/>
      <c r="O9" s="2361"/>
      <c r="P9" s="2361"/>
      <c r="Q9" s="2362"/>
      <c r="R9" s="1015"/>
      <c r="S9" s="1015"/>
      <c r="T9" s="1015"/>
      <c r="U9" s="1015"/>
      <c r="V9" s="1015"/>
      <c r="W9" s="1015"/>
      <c r="X9" s="1015"/>
      <c r="Y9" s="1015"/>
      <c r="Z9" s="1015"/>
      <c r="AA9" s="1015"/>
      <c r="AB9" s="1015"/>
      <c r="AC9" s="1015"/>
      <c r="AD9" s="1015"/>
      <c r="AE9" s="1015"/>
      <c r="AF9" s="1015"/>
      <c r="AG9" s="1015"/>
    </row>
    <row r="10" spans="1:33" s="235" customFormat="1" x14ac:dyDescent="0.2">
      <c r="A10" s="2354"/>
      <c r="B10" s="2356" t="s">
        <v>372</v>
      </c>
      <c r="C10" s="2357"/>
      <c r="D10" s="2357"/>
      <c r="E10" s="2358"/>
      <c r="F10" s="2356" t="s">
        <v>373</v>
      </c>
      <c r="G10" s="2048"/>
      <c r="H10" s="2048"/>
      <c r="I10" s="2049"/>
      <c r="J10" s="2356" t="s">
        <v>372</v>
      </c>
      <c r="K10" s="2357"/>
      <c r="L10" s="2357"/>
      <c r="M10" s="2358"/>
      <c r="N10" s="2356" t="s">
        <v>373</v>
      </c>
      <c r="O10" s="2357"/>
      <c r="P10" s="2357"/>
      <c r="Q10" s="2358"/>
      <c r="R10" s="1015"/>
      <c r="S10" s="1015"/>
      <c r="T10" s="1015"/>
      <c r="U10" s="1015"/>
      <c r="V10" s="1015"/>
      <c r="W10" s="1015"/>
      <c r="X10" s="1015"/>
      <c r="Y10" s="1015"/>
      <c r="Z10" s="1015"/>
      <c r="AA10" s="1015"/>
      <c r="AB10" s="1015"/>
      <c r="AC10" s="1015"/>
      <c r="AD10" s="1015"/>
      <c r="AE10" s="1015"/>
      <c r="AF10" s="1015"/>
      <c r="AG10" s="1015"/>
    </row>
    <row r="11" spans="1:33" s="235" customFormat="1" x14ac:dyDescent="0.2">
      <c r="A11" s="2354"/>
      <c r="B11" s="2356" t="s">
        <v>14</v>
      </c>
      <c r="C11" s="2357"/>
      <c r="E11" s="240">
        <v>12000</v>
      </c>
      <c r="F11" s="2356" t="s">
        <v>14</v>
      </c>
      <c r="G11" s="2357"/>
      <c r="H11" s="239"/>
      <c r="I11" s="240">
        <v>12000</v>
      </c>
      <c r="J11" s="2356" t="s">
        <v>14</v>
      </c>
      <c r="K11" s="2357"/>
      <c r="L11" s="239"/>
      <c r="M11" s="240">
        <f>E11</f>
        <v>12000</v>
      </c>
      <c r="N11" s="2356" t="s">
        <v>14</v>
      </c>
      <c r="O11" s="2357"/>
      <c r="P11" s="239"/>
      <c r="Q11" s="240">
        <f>I11</f>
        <v>12000</v>
      </c>
      <c r="R11" s="1015"/>
      <c r="S11" s="1015"/>
      <c r="T11" s="1015"/>
      <c r="U11" s="1015"/>
      <c r="V11" s="1015"/>
      <c r="W11" s="1015"/>
      <c r="X11" s="1015"/>
      <c r="Y11" s="1015"/>
      <c r="Z11" s="1015"/>
      <c r="AA11" s="1015"/>
      <c r="AB11" s="1015"/>
      <c r="AC11" s="1015"/>
      <c r="AD11" s="1015"/>
      <c r="AE11" s="1015"/>
      <c r="AF11" s="1015"/>
      <c r="AG11" s="1015"/>
    </row>
    <row r="12" spans="1:33" s="242" customFormat="1" ht="35.25" customHeight="1" x14ac:dyDescent="0.2">
      <c r="A12" s="2355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 x14ac:dyDescent="0.2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 x14ac:dyDescent="0.2">
      <c r="A14" s="245">
        <v>0</v>
      </c>
      <c r="B14" s="1149"/>
      <c r="C14" s="1721"/>
      <c r="D14" s="1721"/>
      <c r="E14" s="1721"/>
      <c r="F14" s="1710"/>
      <c r="G14" s="1721"/>
      <c r="H14" s="1721"/>
      <c r="I14" s="1721"/>
      <c r="J14" s="1710"/>
      <c r="K14" s="1721"/>
      <c r="L14" s="1721"/>
      <c r="M14" s="1721"/>
      <c r="N14" s="1710"/>
      <c r="O14" s="1721"/>
      <c r="P14" s="1721"/>
      <c r="Q14" s="1721"/>
    </row>
    <row r="15" spans="1:33" s="1519" customFormat="1" ht="15" x14ac:dyDescent="0.25">
      <c r="A15" s="1518">
        <v>1</v>
      </c>
      <c r="B15" s="1380"/>
      <c r="C15" s="1721"/>
      <c r="D15" s="1721"/>
      <c r="E15" s="1645">
        <v>0</v>
      </c>
      <c r="F15" s="1710"/>
      <c r="G15" s="1721"/>
      <c r="H15" s="1721"/>
      <c r="I15" s="1645">
        <v>0</v>
      </c>
      <c r="J15" s="1710"/>
      <c r="K15" s="1721"/>
      <c r="L15" s="1721"/>
      <c r="M15" s="1645">
        <v>0</v>
      </c>
      <c r="N15" s="1710"/>
      <c r="O15" s="1721"/>
      <c r="P15" s="1721"/>
      <c r="Q15" s="1645">
        <v>0</v>
      </c>
    </row>
    <row r="16" spans="1:33" s="242" customFormat="1" ht="15" x14ac:dyDescent="0.25">
      <c r="A16" s="245">
        <v>2</v>
      </c>
      <c r="B16" s="1149"/>
      <c r="C16" s="1721"/>
      <c r="D16" s="1721"/>
      <c r="E16" s="1645">
        <v>0</v>
      </c>
      <c r="F16" s="1710"/>
      <c r="G16" s="1721"/>
      <c r="H16" s="1721"/>
      <c r="I16" s="1645">
        <v>0</v>
      </c>
      <c r="J16" s="1710"/>
      <c r="K16" s="1721"/>
      <c r="L16" s="1721"/>
      <c r="M16" s="1645">
        <v>0</v>
      </c>
      <c r="N16" s="1710"/>
      <c r="O16" s="1721"/>
      <c r="P16" s="1721"/>
      <c r="Q16" s="1645">
        <v>0</v>
      </c>
    </row>
    <row r="17" spans="1:19" s="242" customFormat="1" ht="15" x14ac:dyDescent="0.25">
      <c r="A17" s="245">
        <v>3</v>
      </c>
      <c r="B17" s="1149"/>
      <c r="C17" s="1721"/>
      <c r="D17" s="1721"/>
      <c r="E17" s="1645">
        <v>0</v>
      </c>
      <c r="F17" s="1710"/>
      <c r="G17" s="1721"/>
      <c r="H17" s="1721"/>
      <c r="I17" s="1645">
        <v>0</v>
      </c>
      <c r="J17" s="1710"/>
      <c r="K17" s="1721"/>
      <c r="L17" s="1721"/>
      <c r="M17" s="1645">
        <v>0</v>
      </c>
      <c r="N17" s="1710"/>
      <c r="O17" s="1721"/>
      <c r="P17" s="1721"/>
      <c r="Q17" s="1645">
        <v>0</v>
      </c>
    </row>
    <row r="18" spans="1:19" s="242" customFormat="1" ht="15" x14ac:dyDescent="0.25">
      <c r="A18" s="245">
        <v>4</v>
      </c>
      <c r="B18" s="1149"/>
      <c r="C18" s="1721"/>
      <c r="D18" s="1721"/>
      <c r="E18" s="1645">
        <v>0</v>
      </c>
      <c r="F18" s="1710"/>
      <c r="G18" s="1721"/>
      <c r="H18" s="1721"/>
      <c r="I18" s="1645">
        <v>0</v>
      </c>
      <c r="J18" s="1710"/>
      <c r="K18" s="1721"/>
      <c r="L18" s="1721"/>
      <c r="M18" s="1645">
        <v>0</v>
      </c>
      <c r="N18" s="1710"/>
      <c r="O18" s="1721"/>
      <c r="P18" s="1721"/>
      <c r="Q18" s="1645">
        <v>0</v>
      </c>
    </row>
    <row r="19" spans="1:19" s="242" customFormat="1" ht="15" x14ac:dyDescent="0.25">
      <c r="A19" s="245">
        <v>5</v>
      </c>
      <c r="B19" s="1149"/>
      <c r="C19" s="1721"/>
      <c r="D19" s="1721"/>
      <c r="E19" s="1645">
        <v>0</v>
      </c>
      <c r="F19" s="1710"/>
      <c r="G19" s="1721"/>
      <c r="H19" s="1721"/>
      <c r="I19" s="1645">
        <v>0</v>
      </c>
      <c r="J19" s="1710"/>
      <c r="K19" s="1721"/>
      <c r="L19" s="1721"/>
      <c r="M19" s="1645">
        <v>0</v>
      </c>
      <c r="N19" s="1710"/>
      <c r="O19" s="1721"/>
      <c r="P19" s="1721"/>
      <c r="Q19" s="1645">
        <v>0</v>
      </c>
    </row>
    <row r="20" spans="1:19" s="242" customFormat="1" ht="15" x14ac:dyDescent="0.25">
      <c r="A20" s="245">
        <v>6</v>
      </c>
      <c r="B20" s="1149"/>
      <c r="C20" s="1721"/>
      <c r="D20" s="1721"/>
      <c r="E20" s="1645">
        <v>0</v>
      </c>
      <c r="F20" s="1710"/>
      <c r="G20" s="1721"/>
      <c r="H20" s="1721"/>
      <c r="I20" s="1645">
        <v>0</v>
      </c>
      <c r="J20" s="1710"/>
      <c r="K20" s="1721"/>
      <c r="L20" s="1721"/>
      <c r="M20" s="1645">
        <v>0</v>
      </c>
      <c r="N20" s="1710"/>
      <c r="O20" s="1721"/>
      <c r="P20" s="1721"/>
      <c r="Q20" s="1645">
        <v>0</v>
      </c>
    </row>
    <row r="21" spans="1:19" s="242" customFormat="1" ht="15" x14ac:dyDescent="0.25">
      <c r="A21" s="245">
        <v>7</v>
      </c>
      <c r="B21" s="1149"/>
      <c r="C21" s="1721"/>
      <c r="D21" s="1721"/>
      <c r="E21" s="1645">
        <v>0</v>
      </c>
      <c r="F21" s="1710"/>
      <c r="G21" s="1721"/>
      <c r="H21" s="1721"/>
      <c r="I21" s="1645">
        <v>0</v>
      </c>
      <c r="J21" s="1710"/>
      <c r="K21" s="1721"/>
      <c r="L21" s="1721"/>
      <c r="M21" s="1645">
        <v>0</v>
      </c>
      <c r="N21" s="1710"/>
      <c r="O21" s="1721"/>
      <c r="P21" s="1721"/>
      <c r="Q21" s="1645">
        <v>0</v>
      </c>
    </row>
    <row r="22" spans="1:19" s="242" customFormat="1" ht="15" x14ac:dyDescent="0.25">
      <c r="A22" s="245">
        <v>8</v>
      </c>
      <c r="B22" s="1149"/>
      <c r="C22" s="1721"/>
      <c r="D22" s="1721"/>
      <c r="E22" s="1645">
        <v>0</v>
      </c>
      <c r="F22" s="1710"/>
      <c r="G22" s="1721"/>
      <c r="H22" s="1721"/>
      <c r="I22" s="1645">
        <v>0</v>
      </c>
      <c r="J22" s="1710"/>
      <c r="K22" s="1721"/>
      <c r="L22" s="1721"/>
      <c r="M22" s="1645">
        <v>0</v>
      </c>
      <c r="N22" s="1710"/>
      <c r="O22" s="1721"/>
      <c r="P22" s="1721"/>
      <c r="Q22" s="1645">
        <v>0</v>
      </c>
    </row>
    <row r="23" spans="1:19" s="242" customFormat="1" ht="15" x14ac:dyDescent="0.25">
      <c r="A23" s="245">
        <v>9</v>
      </c>
      <c r="B23" s="1149"/>
      <c r="C23" s="1721"/>
      <c r="D23" s="1721"/>
      <c r="E23" s="1645">
        <v>0</v>
      </c>
      <c r="F23" s="1710"/>
      <c r="G23" s="1721"/>
      <c r="H23" s="1721"/>
      <c r="I23" s="1645">
        <v>0</v>
      </c>
      <c r="J23" s="1710"/>
      <c r="K23" s="1721"/>
      <c r="L23" s="1721"/>
      <c r="M23" s="1645">
        <v>0</v>
      </c>
      <c r="N23" s="1710"/>
      <c r="O23" s="1721"/>
      <c r="P23" s="1721"/>
      <c r="Q23" s="1645">
        <v>0</v>
      </c>
    </row>
    <row r="24" spans="1:19" s="242" customFormat="1" ht="15" x14ac:dyDescent="0.25">
      <c r="A24" s="245">
        <v>10</v>
      </c>
      <c r="B24" s="1149"/>
      <c r="C24" s="1721"/>
      <c r="D24" s="1721"/>
      <c r="E24" s="1645">
        <v>0</v>
      </c>
      <c r="F24" s="1710"/>
      <c r="G24" s="1721"/>
      <c r="H24" s="1721"/>
      <c r="I24" s="1645">
        <v>0</v>
      </c>
      <c r="J24" s="1710"/>
      <c r="K24" s="1721"/>
      <c r="L24" s="1721"/>
      <c r="M24" s="1645">
        <v>0</v>
      </c>
      <c r="N24" s="1710"/>
      <c r="O24" s="1721"/>
      <c r="P24" s="1721"/>
      <c r="Q24" s="1645">
        <v>0</v>
      </c>
      <c r="S24" s="809"/>
    </row>
    <row r="25" spans="1:19" s="242" customFormat="1" ht="15" x14ac:dyDescent="0.25">
      <c r="A25" s="245">
        <v>11</v>
      </c>
      <c r="B25" s="1149"/>
      <c r="C25" s="1721"/>
      <c r="D25" s="1721"/>
      <c r="E25" s="1645">
        <v>0</v>
      </c>
      <c r="F25" s="1710"/>
      <c r="G25" s="1721"/>
      <c r="H25" s="1721"/>
      <c r="I25" s="1645">
        <v>0</v>
      </c>
      <c r="J25" s="1710"/>
      <c r="K25" s="1721"/>
      <c r="L25" s="1721"/>
      <c r="M25" s="1645">
        <v>0</v>
      </c>
      <c r="N25" s="1710"/>
      <c r="O25" s="1721"/>
      <c r="P25" s="1721"/>
      <c r="Q25" s="1645">
        <v>0</v>
      </c>
    </row>
    <row r="26" spans="1:19" s="242" customFormat="1" ht="15" x14ac:dyDescent="0.25">
      <c r="A26" s="245">
        <v>12</v>
      </c>
      <c r="B26" s="1149"/>
      <c r="C26" s="1721"/>
      <c r="D26" s="1721"/>
      <c r="E26" s="1645">
        <v>0</v>
      </c>
      <c r="F26" s="1710"/>
      <c r="G26" s="1721"/>
      <c r="H26" s="1721"/>
      <c r="I26" s="1645">
        <v>0</v>
      </c>
      <c r="J26" s="1710"/>
      <c r="K26" s="1721"/>
      <c r="L26" s="1721"/>
      <c r="M26" s="1645">
        <v>0</v>
      </c>
      <c r="N26" s="1710"/>
      <c r="O26" s="1721"/>
      <c r="P26" s="1721"/>
      <c r="Q26" s="1645">
        <v>0</v>
      </c>
    </row>
    <row r="27" spans="1:19" s="242" customFormat="1" ht="15" x14ac:dyDescent="0.25">
      <c r="A27" s="245">
        <v>13</v>
      </c>
      <c r="B27" s="1149"/>
      <c r="C27" s="1721"/>
      <c r="D27" s="1721"/>
      <c r="E27" s="1645">
        <v>0</v>
      </c>
      <c r="F27" s="1710"/>
      <c r="G27" s="1721"/>
      <c r="H27" s="1721"/>
      <c r="I27" s="1645">
        <v>0</v>
      </c>
      <c r="J27" s="1710"/>
      <c r="K27" s="1721"/>
      <c r="L27" s="1721"/>
      <c r="M27" s="1645">
        <v>0</v>
      </c>
      <c r="N27" s="1710"/>
      <c r="O27" s="1721"/>
      <c r="P27" s="1721"/>
      <c r="Q27" s="1645">
        <v>0</v>
      </c>
    </row>
    <row r="28" spans="1:19" s="242" customFormat="1" ht="15" x14ac:dyDescent="0.25">
      <c r="A28" s="245">
        <v>14</v>
      </c>
      <c r="B28" s="1149"/>
      <c r="C28" s="1721"/>
      <c r="D28" s="1721"/>
      <c r="E28" s="1645">
        <v>0</v>
      </c>
      <c r="F28" s="1710"/>
      <c r="G28" s="1721"/>
      <c r="H28" s="1721"/>
      <c r="I28" s="1645">
        <v>0</v>
      </c>
      <c r="J28" s="1710"/>
      <c r="K28" s="1721"/>
      <c r="L28" s="1721"/>
      <c r="M28" s="1645">
        <v>0</v>
      </c>
      <c r="N28" s="1710"/>
      <c r="O28" s="1721"/>
      <c r="P28" s="1721"/>
      <c r="Q28" s="1645">
        <v>0</v>
      </c>
    </row>
    <row r="29" spans="1:19" s="242" customFormat="1" ht="15" x14ac:dyDescent="0.25">
      <c r="A29" s="245">
        <v>15</v>
      </c>
      <c r="B29" s="1149"/>
      <c r="C29" s="1721"/>
      <c r="D29" s="1721"/>
      <c r="E29" s="1645">
        <v>0</v>
      </c>
      <c r="F29" s="1710"/>
      <c r="G29" s="1721"/>
      <c r="H29" s="1721"/>
      <c r="I29" s="1645">
        <v>0</v>
      </c>
      <c r="J29" s="1710"/>
      <c r="K29" s="1721"/>
      <c r="L29" s="1721"/>
      <c r="M29" s="1645">
        <v>0</v>
      </c>
      <c r="N29" s="1710"/>
      <c r="O29" s="1721"/>
      <c r="P29" s="1721"/>
      <c r="Q29" s="1645">
        <v>0</v>
      </c>
    </row>
    <row r="30" spans="1:19" s="242" customFormat="1" ht="15" x14ac:dyDescent="0.25">
      <c r="A30" s="245">
        <v>16</v>
      </c>
      <c r="B30" s="1149"/>
      <c r="C30" s="1721"/>
      <c r="D30" s="1721"/>
      <c r="E30" s="1645">
        <v>0</v>
      </c>
      <c r="F30" s="1710"/>
      <c r="G30" s="1721"/>
      <c r="H30" s="1721"/>
      <c r="I30" s="1645">
        <v>0</v>
      </c>
      <c r="J30" s="1710"/>
      <c r="K30" s="1721"/>
      <c r="L30" s="1721"/>
      <c r="M30" s="1645">
        <v>0</v>
      </c>
      <c r="N30" s="1710"/>
      <c r="O30" s="1721"/>
      <c r="P30" s="1721"/>
      <c r="Q30" s="1645">
        <v>0</v>
      </c>
    </row>
    <row r="31" spans="1:19" s="246" customFormat="1" ht="15" x14ac:dyDescent="0.25">
      <c r="A31" s="245">
        <v>17</v>
      </c>
      <c r="B31" s="1149"/>
      <c r="C31" s="1721"/>
      <c r="D31" s="1721"/>
      <c r="E31" s="1645">
        <v>0</v>
      </c>
      <c r="F31" s="1710"/>
      <c r="G31" s="1721"/>
      <c r="H31" s="1721"/>
      <c r="I31" s="1645">
        <v>0</v>
      </c>
      <c r="J31" s="1710"/>
      <c r="K31" s="1721"/>
      <c r="L31" s="1721"/>
      <c r="M31" s="1645">
        <v>0</v>
      </c>
      <c r="N31" s="1710"/>
      <c r="O31" s="1721"/>
      <c r="P31" s="1721"/>
      <c r="Q31" s="1645">
        <v>0</v>
      </c>
    </row>
    <row r="32" spans="1:19" s="246" customFormat="1" ht="15" x14ac:dyDescent="0.25">
      <c r="A32" s="245">
        <v>18</v>
      </c>
      <c r="B32" s="1149"/>
      <c r="C32" s="1721"/>
      <c r="D32" s="1721"/>
      <c r="E32" s="1645">
        <v>0</v>
      </c>
      <c r="F32" s="1710"/>
      <c r="G32" s="1721"/>
      <c r="H32" s="1721"/>
      <c r="I32" s="1645">
        <v>0</v>
      </c>
      <c r="J32" s="1710"/>
      <c r="K32" s="1721"/>
      <c r="L32" s="1721"/>
      <c r="M32" s="1645">
        <v>0</v>
      </c>
      <c r="N32" s="1710"/>
      <c r="O32" s="1721"/>
      <c r="P32" s="1721"/>
      <c r="Q32" s="1645">
        <v>0</v>
      </c>
    </row>
    <row r="33" spans="1:33" s="246" customFormat="1" ht="15" x14ac:dyDescent="0.25">
      <c r="A33" s="245">
        <v>19</v>
      </c>
      <c r="B33" s="1149"/>
      <c r="C33" s="1721"/>
      <c r="D33" s="1721"/>
      <c r="E33" s="1645">
        <v>0</v>
      </c>
      <c r="F33" s="1710"/>
      <c r="G33" s="1721"/>
      <c r="H33" s="1721"/>
      <c r="I33" s="1645">
        <v>0</v>
      </c>
      <c r="J33" s="1710"/>
      <c r="K33" s="1721"/>
      <c r="L33" s="1721"/>
      <c r="M33" s="1645">
        <v>0</v>
      </c>
      <c r="N33" s="1710"/>
      <c r="O33" s="1721"/>
      <c r="P33" s="1721"/>
      <c r="Q33" s="1645">
        <v>0</v>
      </c>
    </row>
    <row r="34" spans="1:33" s="246" customFormat="1" ht="15" x14ac:dyDescent="0.25">
      <c r="A34" s="245">
        <v>20</v>
      </c>
      <c r="B34" s="1149"/>
      <c r="C34" s="1721"/>
      <c r="D34" s="1721"/>
      <c r="E34" s="1645">
        <v>0</v>
      </c>
      <c r="F34" s="1710"/>
      <c r="G34" s="1721"/>
      <c r="H34" s="1721"/>
      <c r="I34" s="1645">
        <v>0</v>
      </c>
      <c r="J34" s="1710"/>
      <c r="K34" s="1721"/>
      <c r="L34" s="1721"/>
      <c r="M34" s="1645">
        <v>0</v>
      </c>
      <c r="N34" s="1710"/>
      <c r="O34" s="1721"/>
      <c r="P34" s="1721"/>
      <c r="Q34" s="1645">
        <v>0</v>
      </c>
    </row>
    <row r="35" spans="1:33" s="246" customFormat="1" ht="15" x14ac:dyDescent="0.25">
      <c r="A35" s="245">
        <v>21</v>
      </c>
      <c r="B35" s="1149"/>
      <c r="C35" s="1721"/>
      <c r="D35" s="1721"/>
      <c r="E35" s="1645">
        <v>0</v>
      </c>
      <c r="F35" s="1710"/>
      <c r="G35" s="1721"/>
      <c r="H35" s="1721"/>
      <c r="I35" s="1645">
        <v>0</v>
      </c>
      <c r="J35" s="1710"/>
      <c r="K35" s="1721"/>
      <c r="L35" s="1721"/>
      <c r="M35" s="1645">
        <v>0</v>
      </c>
      <c r="N35" s="1710"/>
      <c r="O35" s="1721"/>
      <c r="P35" s="1721"/>
      <c r="Q35" s="1645">
        <v>0</v>
      </c>
    </row>
    <row r="36" spans="1:33" s="246" customFormat="1" ht="15" x14ac:dyDescent="0.25">
      <c r="A36" s="245">
        <v>22</v>
      </c>
      <c r="B36" s="1149"/>
      <c r="C36" s="1721"/>
      <c r="D36" s="1721"/>
      <c r="E36" s="1645">
        <v>0</v>
      </c>
      <c r="F36" s="1710"/>
      <c r="G36" s="1721"/>
      <c r="H36" s="1721"/>
      <c r="I36" s="1645">
        <v>0</v>
      </c>
      <c r="J36" s="1710"/>
      <c r="K36" s="1721"/>
      <c r="L36" s="1721"/>
      <c r="M36" s="1645">
        <v>0</v>
      </c>
      <c r="N36" s="1710"/>
      <c r="O36" s="1721"/>
      <c r="P36" s="1721"/>
      <c r="Q36" s="1645">
        <v>0</v>
      </c>
    </row>
    <row r="37" spans="1:33" s="246" customFormat="1" ht="15" x14ac:dyDescent="0.25">
      <c r="A37" s="245">
        <v>23</v>
      </c>
      <c r="B37" s="1149"/>
      <c r="C37" s="1721"/>
      <c r="D37" s="1721"/>
      <c r="E37" s="1645">
        <v>0</v>
      </c>
      <c r="F37" s="1710"/>
      <c r="G37" s="1721"/>
      <c r="H37" s="1721"/>
      <c r="I37" s="1645">
        <v>0</v>
      </c>
      <c r="J37" s="1710"/>
      <c r="K37" s="1721"/>
      <c r="L37" s="1721"/>
      <c r="M37" s="1645">
        <v>0</v>
      </c>
      <c r="N37" s="1710"/>
      <c r="O37" s="1721"/>
      <c r="P37" s="1721"/>
      <c r="Q37" s="1645">
        <v>0</v>
      </c>
    </row>
    <row r="38" spans="1:33" s="246" customFormat="1" ht="15" x14ac:dyDescent="0.25">
      <c r="A38" s="245">
        <v>24</v>
      </c>
      <c r="B38" s="1149"/>
      <c r="C38" s="1721"/>
      <c r="D38" s="1721"/>
      <c r="E38" s="1645">
        <v>0</v>
      </c>
      <c r="F38" s="1710"/>
      <c r="G38" s="1721"/>
      <c r="H38" s="1721"/>
      <c r="I38" s="1645">
        <v>0</v>
      </c>
      <c r="J38" s="1710"/>
      <c r="K38" s="1721"/>
      <c r="L38" s="1721"/>
      <c r="M38" s="1645">
        <v>0</v>
      </c>
      <c r="N38" s="1710"/>
      <c r="O38" s="1721"/>
      <c r="P38" s="1721"/>
      <c r="Q38" s="1645">
        <v>0</v>
      </c>
    </row>
    <row r="39" spans="1:33" s="246" customFormat="1" ht="15" x14ac:dyDescent="0.2">
      <c r="A39" s="245" t="s">
        <v>19</v>
      </c>
      <c r="B39" s="1220"/>
      <c r="C39" s="1722"/>
      <c r="D39" s="1722"/>
      <c r="E39" s="1723">
        <f>SUM(E15:E38)</f>
        <v>0</v>
      </c>
      <c r="F39" s="1722"/>
      <c r="G39" s="1722"/>
      <c r="H39" s="1722"/>
      <c r="I39" s="1723">
        <f>SUM(I15:I38)</f>
        <v>0</v>
      </c>
      <c r="J39" s="1722"/>
      <c r="K39" s="1722"/>
      <c r="L39" s="1722"/>
      <c r="M39" s="1723">
        <f>SUM(M15:M38)</f>
        <v>0</v>
      </c>
      <c r="N39" s="1722"/>
      <c r="O39" s="1722"/>
      <c r="P39" s="1722"/>
      <c r="Q39" s="1723">
        <f>SUM(Q15:Q38)</f>
        <v>0</v>
      </c>
    </row>
    <row r="40" spans="1:33" s="235" customFormat="1" ht="12.75" customHeight="1" x14ac:dyDescent="0.2">
      <c r="A40" s="235" t="s">
        <v>20</v>
      </c>
      <c r="R40" s="1015"/>
      <c r="S40" s="1015"/>
      <c r="T40" s="1015"/>
      <c r="U40" s="1015"/>
      <c r="V40" s="1015"/>
      <c r="W40" s="1015"/>
      <c r="X40" s="1015"/>
      <c r="Y40" s="1015"/>
      <c r="Z40" s="1015"/>
      <c r="AA40" s="1015"/>
      <c r="AB40" s="1015"/>
      <c r="AC40" s="1015"/>
      <c r="AD40" s="1015"/>
      <c r="AE40" s="1015"/>
      <c r="AF40" s="1015"/>
      <c r="AG40" s="1015"/>
    </row>
    <row r="41" spans="1:33" s="235" customFormat="1" ht="12.75" customHeight="1" x14ac:dyDescent="0.2">
      <c r="A41" s="235" t="s">
        <v>21</v>
      </c>
      <c r="R41" s="1015"/>
      <c r="S41" s="1015"/>
      <c r="T41" s="1015"/>
      <c r="U41" s="1015"/>
      <c r="V41" s="1015"/>
      <c r="W41" s="1015"/>
      <c r="X41" s="1015"/>
      <c r="Y41" s="1015"/>
      <c r="Z41" s="1015"/>
      <c r="AA41" s="1015"/>
      <c r="AB41" s="1015"/>
      <c r="AC41" s="1015"/>
      <c r="AD41" s="1015"/>
      <c r="AE41" s="1015"/>
      <c r="AF41" s="1015"/>
      <c r="AG41" s="1015"/>
    </row>
    <row r="42" spans="1:33" x14ac:dyDescent="0.2">
      <c r="A42" s="235" t="s">
        <v>22</v>
      </c>
      <c r="R42" s="1016"/>
      <c r="S42" s="1016"/>
      <c r="T42" s="1016"/>
      <c r="U42" s="1016"/>
      <c r="V42" s="1016"/>
      <c r="W42" s="1016"/>
      <c r="X42" s="1016"/>
      <c r="Y42" s="1016"/>
      <c r="Z42" s="1016"/>
      <c r="AA42" s="1016"/>
      <c r="AB42" s="1016"/>
      <c r="AC42" s="1016"/>
      <c r="AD42" s="1016"/>
      <c r="AE42" s="1016"/>
      <c r="AF42" s="1016"/>
      <c r="AG42" s="1016"/>
    </row>
    <row r="43" spans="1:33" x14ac:dyDescent="0.2">
      <c r="A43" s="235" t="s">
        <v>23</v>
      </c>
      <c r="K43" s="235" t="s">
        <v>529</v>
      </c>
      <c r="L43" s="235"/>
      <c r="M43" s="235"/>
      <c r="N43" s="235"/>
      <c r="O43" s="235"/>
      <c r="P43" s="235"/>
      <c r="Q43" s="235"/>
      <c r="R43" s="1016"/>
      <c r="S43" s="1016"/>
      <c r="T43" s="1016"/>
      <c r="U43" s="1016"/>
      <c r="V43" s="1016"/>
      <c r="W43" s="1016"/>
      <c r="X43" s="1016"/>
      <c r="Y43" s="1016"/>
      <c r="Z43" s="1016"/>
      <c r="AA43" s="1016"/>
      <c r="AB43" s="1016"/>
      <c r="AC43" s="1016"/>
      <c r="AD43" s="1016"/>
      <c r="AE43" s="1016"/>
      <c r="AF43" s="1016"/>
      <c r="AG43" s="1016"/>
    </row>
    <row r="44" spans="1:33" x14ac:dyDescent="0.2">
      <c r="R44" s="1016"/>
      <c r="S44" s="1016"/>
      <c r="T44" s="1016"/>
      <c r="U44" s="1016"/>
      <c r="V44" s="1016"/>
      <c r="W44" s="1016"/>
      <c r="X44" s="1016"/>
      <c r="Y44" s="1016"/>
      <c r="Z44" s="1016"/>
      <c r="AA44" s="1016"/>
      <c r="AB44" s="1016"/>
      <c r="AC44" s="1016"/>
      <c r="AD44" s="1016"/>
      <c r="AE44" s="1016"/>
      <c r="AF44" s="1016"/>
      <c r="AG44" s="1016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74" t="s">
        <v>505</v>
      </c>
      <c r="C1" s="2055"/>
      <c r="D1" s="2055"/>
      <c r="E1" s="2055"/>
      <c r="F1" s="2055"/>
      <c r="J1" s="801" t="s">
        <v>180</v>
      </c>
      <c r="N1" s="2363" t="s">
        <v>60</v>
      </c>
      <c r="O1" s="2363"/>
      <c r="P1" s="2363"/>
      <c r="Q1" s="2363"/>
      <c r="R1" s="1012"/>
      <c r="S1" s="1012"/>
      <c r="T1" s="1012"/>
      <c r="U1" s="1012"/>
      <c r="V1" s="1012"/>
      <c r="W1" s="1012"/>
      <c r="X1" s="1012"/>
      <c r="Y1" s="1012"/>
      <c r="Z1" s="1012"/>
      <c r="AA1" s="1012"/>
      <c r="AB1" s="1012"/>
      <c r="AC1" s="1012"/>
      <c r="AD1" s="1012"/>
      <c r="AE1" s="1012"/>
      <c r="AF1" s="1012"/>
      <c r="AG1" s="1012"/>
    </row>
    <row r="2" spans="1:33" s="701" customFormat="1" ht="10.5" customHeight="1" x14ac:dyDescent="0.2">
      <c r="B2" s="2075" t="s">
        <v>1</v>
      </c>
      <c r="C2" s="2041"/>
      <c r="D2" s="2041"/>
      <c r="E2" s="2041"/>
      <c r="F2" s="2041"/>
      <c r="N2" s="2075" t="s">
        <v>2</v>
      </c>
      <c r="O2" s="2079"/>
      <c r="P2" s="2079"/>
      <c r="Q2" s="2079"/>
      <c r="R2" s="1012"/>
      <c r="S2" s="1012"/>
      <c r="T2" s="1012"/>
      <c r="U2" s="1012"/>
      <c r="V2" s="1012"/>
      <c r="W2" s="1012"/>
      <c r="X2" s="1012"/>
      <c r="Y2" s="1012"/>
      <c r="Z2" s="1012"/>
      <c r="AA2" s="1012"/>
      <c r="AB2" s="1012"/>
      <c r="AC2" s="1012"/>
      <c r="AD2" s="1012"/>
      <c r="AE2" s="1012"/>
      <c r="AF2" s="1012"/>
      <c r="AG2" s="1012"/>
    </row>
    <row r="3" spans="1:33" s="701" customFormat="1" ht="13.5" customHeight="1" x14ac:dyDescent="0.2">
      <c r="N3" s="2080" t="s">
        <v>535</v>
      </c>
      <c r="O3" s="2080"/>
      <c r="P3" s="2080"/>
      <c r="Q3" s="2080"/>
      <c r="R3" s="1013"/>
      <c r="S3" s="1012"/>
      <c r="T3" s="1012"/>
      <c r="U3" s="1012"/>
      <c r="V3" s="1012"/>
      <c r="W3" s="1012"/>
      <c r="X3" s="1012"/>
      <c r="Y3" s="1012"/>
      <c r="Z3" s="1012"/>
      <c r="AA3" s="1012"/>
      <c r="AB3" s="1012"/>
      <c r="AC3" s="1012"/>
      <c r="AD3" s="1012"/>
      <c r="AE3" s="1012"/>
      <c r="AF3" s="1012"/>
      <c r="AG3" s="1012"/>
    </row>
    <row r="4" spans="1:33" s="701" customFormat="1" ht="15" customHeight="1" x14ac:dyDescent="0.25">
      <c r="B4" s="2082" t="s">
        <v>4</v>
      </c>
      <c r="C4" s="2055"/>
      <c r="D4" s="703"/>
      <c r="E4" s="1012"/>
      <c r="F4" s="1012"/>
      <c r="G4" s="1012"/>
      <c r="H4" s="1012"/>
      <c r="I4" s="869" t="s">
        <v>5</v>
      </c>
      <c r="J4" s="702"/>
      <c r="K4" s="702"/>
      <c r="L4" s="702"/>
      <c r="N4" s="2370"/>
      <c r="O4" s="2370"/>
      <c r="P4" s="2370"/>
      <c r="Q4" s="2370"/>
      <c r="R4" s="1012"/>
      <c r="S4" s="1012"/>
      <c r="T4" s="1012"/>
      <c r="U4" s="1012"/>
      <c r="V4" s="1012"/>
      <c r="W4" s="1012"/>
      <c r="X4" s="1012"/>
      <c r="Y4" s="1012"/>
      <c r="Z4" s="1012"/>
      <c r="AA4" s="1012"/>
      <c r="AB4" s="1012"/>
      <c r="AC4" s="1012"/>
      <c r="AD4" s="1012"/>
      <c r="AE4" s="1012"/>
      <c r="AF4" s="1012"/>
      <c r="AG4" s="1012"/>
    </row>
    <row r="5" spans="1:33" s="701" customFormat="1" ht="9.75" customHeight="1" x14ac:dyDescent="0.2">
      <c r="B5" s="2081" t="s">
        <v>7</v>
      </c>
      <c r="C5" s="2053"/>
      <c r="D5" s="702"/>
      <c r="E5" s="702"/>
      <c r="R5" s="1012"/>
      <c r="S5" s="1012"/>
      <c r="T5" s="1012"/>
      <c r="U5" s="1012"/>
      <c r="V5" s="1012"/>
      <c r="W5" s="1012"/>
      <c r="X5" s="1012"/>
      <c r="Y5" s="1012"/>
      <c r="Z5" s="1012"/>
      <c r="AA5" s="1012"/>
      <c r="AB5" s="1012"/>
      <c r="AC5" s="1012"/>
      <c r="AD5" s="1012"/>
      <c r="AE5" s="1012"/>
      <c r="AF5" s="1012"/>
      <c r="AG5" s="1012"/>
    </row>
    <row r="6" spans="1:33" s="701" customFormat="1" ht="12" customHeight="1" x14ac:dyDescent="0.25">
      <c r="A6" s="207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12"/>
      <c r="S6" s="1012"/>
      <c r="T6" s="1012"/>
      <c r="U6" s="1012"/>
      <c r="V6" s="1012"/>
      <c r="W6" s="1012"/>
      <c r="X6" s="1012"/>
      <c r="Y6" s="1012"/>
      <c r="Z6" s="1012"/>
      <c r="AA6" s="1012"/>
      <c r="AB6" s="1012"/>
      <c r="AC6" s="1012"/>
      <c r="AD6" s="1012"/>
      <c r="AE6" s="1012"/>
      <c r="AF6" s="1012"/>
      <c r="AG6" s="1012"/>
    </row>
    <row r="7" spans="1:33" s="701" customFormat="1" ht="15.75" x14ac:dyDescent="0.25">
      <c r="A7" s="207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12"/>
      <c r="S7" s="1012"/>
      <c r="T7" s="1012"/>
      <c r="U7" s="1012"/>
      <c r="V7" s="1012"/>
      <c r="W7" s="1012"/>
      <c r="X7" s="1012"/>
      <c r="Y7" s="1012"/>
      <c r="Z7" s="1012"/>
      <c r="AA7" s="1012"/>
      <c r="AB7" s="1012"/>
      <c r="AC7" s="1012"/>
      <c r="AD7" s="1012"/>
      <c r="AE7" s="1012"/>
      <c r="AF7" s="1012"/>
      <c r="AG7" s="1012"/>
    </row>
    <row r="8" spans="1:33" s="701" customFormat="1" ht="9" customHeight="1" x14ac:dyDescent="0.2">
      <c r="A8" s="1571">
        <v>362</v>
      </c>
      <c r="B8" s="1320">
        <v>985</v>
      </c>
      <c r="R8" s="1012"/>
      <c r="S8" s="1012"/>
      <c r="T8" s="1012"/>
      <c r="U8" s="1012"/>
      <c r="V8" s="1012"/>
      <c r="W8" s="1012"/>
      <c r="X8" s="1012"/>
      <c r="Y8" s="1012"/>
      <c r="Z8" s="1012"/>
      <c r="AA8" s="1012"/>
      <c r="AB8" s="1012"/>
      <c r="AC8" s="1012"/>
      <c r="AD8" s="1012"/>
      <c r="AE8" s="1012"/>
      <c r="AF8" s="1012"/>
      <c r="AG8" s="1012"/>
    </row>
    <row r="9" spans="1:33" s="701" customFormat="1" x14ac:dyDescent="0.2">
      <c r="A9" s="2083" t="s">
        <v>9</v>
      </c>
      <c r="B9" s="2089" t="s">
        <v>10</v>
      </c>
      <c r="C9" s="2090"/>
      <c r="D9" s="2090"/>
      <c r="E9" s="2090"/>
      <c r="F9" s="2090"/>
      <c r="G9" s="2090"/>
      <c r="H9" s="2090"/>
      <c r="I9" s="2091"/>
      <c r="J9" s="2089" t="s">
        <v>11</v>
      </c>
      <c r="K9" s="2090"/>
      <c r="L9" s="2090"/>
      <c r="M9" s="2090"/>
      <c r="N9" s="2090"/>
      <c r="O9" s="2090"/>
      <c r="P9" s="2090"/>
      <c r="Q9" s="2091"/>
      <c r="R9" s="1012"/>
      <c r="S9" s="1012"/>
      <c r="T9" s="1012"/>
      <c r="U9" s="1012"/>
      <c r="V9" s="1012"/>
      <c r="W9" s="1012"/>
      <c r="X9" s="1012"/>
      <c r="Y9" s="1012"/>
      <c r="Z9" s="1012"/>
      <c r="AA9" s="1012"/>
      <c r="AB9" s="1012"/>
      <c r="AC9" s="1012"/>
      <c r="AD9" s="1012"/>
      <c r="AE9" s="1012"/>
      <c r="AF9" s="1012"/>
      <c r="AG9" s="1012"/>
    </row>
    <row r="10" spans="1:33" s="701" customFormat="1" x14ac:dyDescent="0.2">
      <c r="A10" s="2084"/>
      <c r="B10" s="2086" t="s">
        <v>534</v>
      </c>
      <c r="C10" s="2087"/>
      <c r="D10" s="2087"/>
      <c r="E10" s="2088"/>
      <c r="F10" s="2086" t="s">
        <v>509</v>
      </c>
      <c r="G10" s="2048"/>
      <c r="H10" s="2048"/>
      <c r="I10" s="2049"/>
      <c r="J10" s="2086" t="s">
        <v>534</v>
      </c>
      <c r="K10" s="2087"/>
      <c r="L10" s="2087"/>
      <c r="M10" s="2088"/>
      <c r="N10" s="2086" t="s">
        <v>509</v>
      </c>
      <c r="O10" s="2048"/>
      <c r="P10" s="2048"/>
      <c r="Q10" s="2049"/>
      <c r="R10" s="1012"/>
      <c r="S10" s="1012"/>
      <c r="T10" s="1012"/>
      <c r="U10" s="1012"/>
      <c r="V10" s="1012"/>
      <c r="W10" s="1012"/>
      <c r="X10" s="1012"/>
      <c r="Y10" s="1012"/>
      <c r="Z10" s="1012"/>
      <c r="AA10" s="1012"/>
      <c r="AB10" s="1012"/>
      <c r="AC10" s="1012"/>
      <c r="AD10" s="1012"/>
      <c r="AE10" s="1012"/>
      <c r="AF10" s="1012"/>
      <c r="AG10" s="1012"/>
    </row>
    <row r="11" spans="1:33" s="701" customFormat="1" x14ac:dyDescent="0.2">
      <c r="A11" s="2084"/>
      <c r="B11" s="2086" t="s">
        <v>14</v>
      </c>
      <c r="C11" s="2087"/>
      <c r="E11" s="706">
        <v>2000</v>
      </c>
      <c r="F11" s="2086" t="s">
        <v>14</v>
      </c>
      <c r="G11" s="2087"/>
      <c r="H11" s="705"/>
      <c r="I11" s="706">
        <v>80</v>
      </c>
      <c r="J11" s="2086" t="s">
        <v>14</v>
      </c>
      <c r="K11" s="2087"/>
      <c r="L11" s="705"/>
      <c r="M11" s="706">
        <f>E11</f>
        <v>2000</v>
      </c>
      <c r="N11" s="2086" t="s">
        <v>14</v>
      </c>
      <c r="O11" s="2087"/>
      <c r="P11" s="705"/>
      <c r="Q11" s="706">
        <f>I11</f>
        <v>80</v>
      </c>
      <c r="R11" s="1012"/>
      <c r="S11" s="1012"/>
      <c r="T11" s="1012"/>
      <c r="U11" s="1012"/>
      <c r="V11" s="1012"/>
      <c r="W11" s="1012"/>
      <c r="X11" s="1012"/>
      <c r="Y11" s="1012"/>
      <c r="Z11" s="1012"/>
      <c r="AA11" s="1012"/>
      <c r="AB11" s="1012"/>
      <c r="AC11" s="1012"/>
      <c r="AD11" s="1012"/>
      <c r="AE11" s="1012"/>
      <c r="AF11" s="1012"/>
      <c r="AG11" s="1012"/>
    </row>
    <row r="12" spans="1:33" s="708" customFormat="1" ht="35.25" customHeight="1" x14ac:dyDescent="0.2">
      <c r="A12" s="2085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7"/>
      <c r="C14" s="1724"/>
      <c r="D14" s="1724"/>
      <c r="E14" s="1724"/>
      <c r="F14" s="1724"/>
      <c r="G14" s="1724"/>
      <c r="H14" s="1724"/>
      <c r="I14" s="1724"/>
      <c r="J14" s="1725"/>
      <c r="K14" s="1724"/>
      <c r="L14" s="1724"/>
      <c r="M14" s="1724"/>
      <c r="N14" s="1724"/>
      <c r="O14" s="1724"/>
      <c r="P14" s="1724"/>
      <c r="Q14" s="1724"/>
    </row>
    <row r="15" spans="1:33" s="1517" customFormat="1" ht="15" x14ac:dyDescent="0.25">
      <c r="A15" s="1515">
        <v>1</v>
      </c>
      <c r="B15" s="1379"/>
      <c r="C15" s="1724"/>
      <c r="D15" s="1724"/>
      <c r="E15" s="1645">
        <v>18.399999999999999</v>
      </c>
      <c r="F15" s="1724"/>
      <c r="G15" s="1724"/>
      <c r="H15" s="1724"/>
      <c r="I15" s="1645">
        <v>31.6</v>
      </c>
      <c r="J15" s="1725"/>
      <c r="K15" s="1724"/>
      <c r="L15" s="1724"/>
      <c r="M15" s="1645">
        <v>0</v>
      </c>
      <c r="N15" s="1724"/>
      <c r="O15" s="1724"/>
      <c r="P15" s="1724"/>
      <c r="Q15" s="1645">
        <v>3.92</v>
      </c>
    </row>
    <row r="16" spans="1:33" s="708" customFormat="1" ht="15" x14ac:dyDescent="0.25">
      <c r="A16" s="711">
        <v>2</v>
      </c>
      <c r="B16" s="1147"/>
      <c r="C16" s="1724"/>
      <c r="D16" s="1724"/>
      <c r="E16" s="1645">
        <v>18.8</v>
      </c>
      <c r="F16" s="1724"/>
      <c r="G16" s="1724"/>
      <c r="H16" s="1724"/>
      <c r="I16" s="1645">
        <v>30.08</v>
      </c>
      <c r="J16" s="1725"/>
      <c r="K16" s="1724"/>
      <c r="L16" s="1724"/>
      <c r="M16" s="1645">
        <v>0</v>
      </c>
      <c r="N16" s="1724"/>
      <c r="O16" s="1724"/>
      <c r="P16" s="1724"/>
      <c r="Q16" s="1645">
        <v>3.4</v>
      </c>
    </row>
    <row r="17" spans="1:17" s="708" customFormat="1" ht="15" x14ac:dyDescent="0.25">
      <c r="A17" s="711">
        <v>3</v>
      </c>
      <c r="B17" s="1147"/>
      <c r="C17" s="1724"/>
      <c r="D17" s="1724"/>
      <c r="E17" s="1645">
        <v>18.399999999999999</v>
      </c>
      <c r="F17" s="1724"/>
      <c r="G17" s="1724"/>
      <c r="H17" s="1724"/>
      <c r="I17" s="1645">
        <v>29.52</v>
      </c>
      <c r="J17" s="1725"/>
      <c r="K17" s="1724"/>
      <c r="L17" s="1724"/>
      <c r="M17" s="1645">
        <v>0</v>
      </c>
      <c r="N17" s="1724"/>
      <c r="O17" s="1724"/>
      <c r="P17" s="1724"/>
      <c r="Q17" s="1645">
        <v>3.4799999999999995</v>
      </c>
    </row>
    <row r="18" spans="1:17" s="708" customFormat="1" ht="15" x14ac:dyDescent="0.25">
      <c r="A18" s="711">
        <v>4</v>
      </c>
      <c r="B18" s="1147"/>
      <c r="C18" s="1724"/>
      <c r="D18" s="1724"/>
      <c r="E18" s="1645">
        <v>18.600000000000001</v>
      </c>
      <c r="F18" s="1724"/>
      <c r="G18" s="1724"/>
      <c r="H18" s="1724"/>
      <c r="I18" s="1645">
        <v>30.64</v>
      </c>
      <c r="J18" s="1725"/>
      <c r="K18" s="1724"/>
      <c r="L18" s="1724"/>
      <c r="M18" s="1645">
        <v>0.2</v>
      </c>
      <c r="N18" s="1724"/>
      <c r="O18" s="1724"/>
      <c r="P18" s="1724"/>
      <c r="Q18" s="1645">
        <v>3.5599999999999996</v>
      </c>
    </row>
    <row r="19" spans="1:17" s="708" customFormat="1" ht="15" x14ac:dyDescent="0.25">
      <c r="A19" s="711">
        <v>5</v>
      </c>
      <c r="B19" s="1147"/>
      <c r="C19" s="1724"/>
      <c r="D19" s="1724"/>
      <c r="E19" s="1645">
        <v>18.600000000000001</v>
      </c>
      <c r="F19" s="1724"/>
      <c r="G19" s="1724"/>
      <c r="H19" s="1724"/>
      <c r="I19" s="1645">
        <v>33.519999999999996</v>
      </c>
      <c r="J19" s="1725"/>
      <c r="K19" s="1724"/>
      <c r="L19" s="1724"/>
      <c r="M19" s="1645">
        <v>0</v>
      </c>
      <c r="N19" s="1724"/>
      <c r="O19" s="1724"/>
      <c r="P19" s="1724"/>
      <c r="Q19" s="1645">
        <v>3.24</v>
      </c>
    </row>
    <row r="20" spans="1:17" s="708" customFormat="1" ht="15" x14ac:dyDescent="0.25">
      <c r="A20" s="711">
        <v>6</v>
      </c>
      <c r="B20" s="1147"/>
      <c r="C20" s="1724"/>
      <c r="D20" s="1724"/>
      <c r="E20" s="1645">
        <v>19</v>
      </c>
      <c r="F20" s="1724"/>
      <c r="G20" s="1724"/>
      <c r="H20" s="1724"/>
      <c r="I20" s="1645">
        <v>32.840000000000003</v>
      </c>
      <c r="J20" s="1725"/>
      <c r="K20" s="1724"/>
      <c r="L20" s="1724"/>
      <c r="M20" s="1645">
        <v>0</v>
      </c>
      <c r="N20" s="1724"/>
      <c r="O20" s="1724"/>
      <c r="P20" s="1724"/>
      <c r="Q20" s="1645">
        <v>3.48</v>
      </c>
    </row>
    <row r="21" spans="1:17" s="708" customFormat="1" ht="15" x14ac:dyDescent="0.25">
      <c r="A21" s="711">
        <v>7</v>
      </c>
      <c r="B21" s="1147"/>
      <c r="C21" s="1724"/>
      <c r="D21" s="1724"/>
      <c r="E21" s="1645">
        <v>19.399999999999999</v>
      </c>
      <c r="F21" s="1724"/>
      <c r="G21" s="1724"/>
      <c r="H21" s="1724"/>
      <c r="I21" s="1645">
        <v>33.56</v>
      </c>
      <c r="J21" s="1725"/>
      <c r="K21" s="1724"/>
      <c r="L21" s="1724"/>
      <c r="M21" s="1645">
        <v>0</v>
      </c>
      <c r="N21" s="1724"/>
      <c r="O21" s="1724"/>
      <c r="P21" s="1724"/>
      <c r="Q21" s="1645">
        <v>3.7199999999999998</v>
      </c>
    </row>
    <row r="22" spans="1:17" s="708" customFormat="1" ht="15" x14ac:dyDescent="0.25">
      <c r="A22" s="711">
        <v>8</v>
      </c>
      <c r="B22" s="1147"/>
      <c r="C22" s="1724"/>
      <c r="D22" s="1724"/>
      <c r="E22" s="1645">
        <v>21</v>
      </c>
      <c r="F22" s="1724"/>
      <c r="G22" s="1724"/>
      <c r="H22" s="1724"/>
      <c r="I22" s="1645">
        <v>34.44</v>
      </c>
      <c r="J22" s="1725"/>
      <c r="K22" s="1724"/>
      <c r="L22" s="1724"/>
      <c r="M22" s="1645">
        <v>0.2</v>
      </c>
      <c r="N22" s="1724"/>
      <c r="O22" s="1724"/>
      <c r="P22" s="1724"/>
      <c r="Q22" s="1645">
        <v>3.6799999999999997</v>
      </c>
    </row>
    <row r="23" spans="1:17" s="708" customFormat="1" ht="15" x14ac:dyDescent="0.25">
      <c r="A23" s="711">
        <v>9</v>
      </c>
      <c r="B23" s="1147"/>
      <c r="C23" s="1724"/>
      <c r="D23" s="1724"/>
      <c r="E23" s="1645">
        <v>21.6</v>
      </c>
      <c r="F23" s="1724"/>
      <c r="G23" s="1724"/>
      <c r="H23" s="1724"/>
      <c r="I23" s="1645">
        <v>34.480000000000004</v>
      </c>
      <c r="J23" s="1725"/>
      <c r="K23" s="1724"/>
      <c r="L23" s="1724"/>
      <c r="M23" s="1645">
        <v>0</v>
      </c>
      <c r="N23" s="1724"/>
      <c r="O23" s="1724"/>
      <c r="P23" s="1724"/>
      <c r="Q23" s="1645">
        <v>3.6799999999999997</v>
      </c>
    </row>
    <row r="24" spans="1:17" s="708" customFormat="1" ht="15" x14ac:dyDescent="0.25">
      <c r="A24" s="711">
        <v>10</v>
      </c>
      <c r="B24" s="1147"/>
      <c r="C24" s="1724"/>
      <c r="D24" s="1724"/>
      <c r="E24" s="1645">
        <v>17.8</v>
      </c>
      <c r="F24" s="1724"/>
      <c r="G24" s="1724"/>
      <c r="H24" s="1724"/>
      <c r="I24" s="1645">
        <v>36.72</v>
      </c>
      <c r="J24" s="1725"/>
      <c r="K24" s="1724"/>
      <c r="L24" s="1724"/>
      <c r="M24" s="1645">
        <v>0</v>
      </c>
      <c r="N24" s="1724"/>
      <c r="O24" s="1724"/>
      <c r="P24" s="1724"/>
      <c r="Q24" s="1645">
        <v>3.7199999999999998</v>
      </c>
    </row>
    <row r="25" spans="1:17" s="708" customFormat="1" ht="15" x14ac:dyDescent="0.25">
      <c r="A25" s="711">
        <v>11</v>
      </c>
      <c r="B25" s="1147"/>
      <c r="C25" s="1724"/>
      <c r="D25" s="1724"/>
      <c r="E25" s="1645">
        <v>13.8</v>
      </c>
      <c r="F25" s="1724"/>
      <c r="G25" s="1724"/>
      <c r="H25" s="1724"/>
      <c r="I25" s="1645">
        <v>33.4</v>
      </c>
      <c r="J25" s="1725"/>
      <c r="K25" s="1724"/>
      <c r="L25" s="1724"/>
      <c r="M25" s="1645">
        <v>0</v>
      </c>
      <c r="N25" s="1724"/>
      <c r="O25" s="1724"/>
      <c r="P25" s="1724"/>
      <c r="Q25" s="1645">
        <v>3.36</v>
      </c>
    </row>
    <row r="26" spans="1:17" s="708" customFormat="1" ht="15" x14ac:dyDescent="0.25">
      <c r="A26" s="711">
        <v>12</v>
      </c>
      <c r="B26" s="1147"/>
      <c r="C26" s="1724"/>
      <c r="D26" s="1724"/>
      <c r="E26" s="1645">
        <v>15.2</v>
      </c>
      <c r="F26" s="1724"/>
      <c r="G26" s="1724"/>
      <c r="H26" s="1724"/>
      <c r="I26" s="1645">
        <v>33.72</v>
      </c>
      <c r="J26" s="1725"/>
      <c r="K26" s="1724"/>
      <c r="L26" s="1724"/>
      <c r="M26" s="1645">
        <v>0</v>
      </c>
      <c r="N26" s="1724"/>
      <c r="O26" s="1724"/>
      <c r="P26" s="1724"/>
      <c r="Q26" s="1645">
        <v>3.6799999999999997</v>
      </c>
    </row>
    <row r="27" spans="1:17" s="708" customFormat="1" ht="15" x14ac:dyDescent="0.25">
      <c r="A27" s="711">
        <v>13</v>
      </c>
      <c r="B27" s="1147"/>
      <c r="C27" s="1724"/>
      <c r="D27" s="1724"/>
      <c r="E27" s="1645">
        <v>17.2</v>
      </c>
      <c r="F27" s="1724"/>
      <c r="G27" s="1724"/>
      <c r="H27" s="1724"/>
      <c r="I27" s="1645">
        <v>36.56</v>
      </c>
      <c r="J27" s="1725"/>
      <c r="K27" s="1724"/>
      <c r="L27" s="1724"/>
      <c r="M27" s="1645">
        <v>0</v>
      </c>
      <c r="N27" s="1724"/>
      <c r="O27" s="1724"/>
      <c r="P27" s="1724"/>
      <c r="Q27" s="1645">
        <v>3.88</v>
      </c>
    </row>
    <row r="28" spans="1:17" s="708" customFormat="1" ht="15" x14ac:dyDescent="0.25">
      <c r="A28" s="711">
        <v>14</v>
      </c>
      <c r="B28" s="1147"/>
      <c r="C28" s="1724"/>
      <c r="D28" s="1724"/>
      <c r="E28" s="1645">
        <v>19.399999999999999</v>
      </c>
      <c r="F28" s="1724"/>
      <c r="G28" s="1724"/>
      <c r="H28" s="1724"/>
      <c r="I28" s="1645">
        <v>36.880000000000003</v>
      </c>
      <c r="J28" s="1725"/>
      <c r="K28" s="1724"/>
      <c r="L28" s="1724"/>
      <c r="M28" s="1645">
        <v>0</v>
      </c>
      <c r="N28" s="1724"/>
      <c r="O28" s="1724"/>
      <c r="P28" s="1724"/>
      <c r="Q28" s="1645">
        <v>3.88</v>
      </c>
    </row>
    <row r="29" spans="1:17" s="708" customFormat="1" ht="15" x14ac:dyDescent="0.25">
      <c r="A29" s="711">
        <v>15</v>
      </c>
      <c r="B29" s="1147"/>
      <c r="C29" s="1724"/>
      <c r="D29" s="1724"/>
      <c r="E29" s="1645">
        <v>18.799999999999997</v>
      </c>
      <c r="F29" s="1724"/>
      <c r="G29" s="1724"/>
      <c r="H29" s="1724"/>
      <c r="I29" s="1645">
        <v>39.64</v>
      </c>
      <c r="J29" s="1725"/>
      <c r="K29" s="1724"/>
      <c r="L29" s="1724"/>
      <c r="M29" s="1645">
        <v>0</v>
      </c>
      <c r="N29" s="1724"/>
      <c r="O29" s="1724"/>
      <c r="P29" s="1724"/>
      <c r="Q29" s="1645">
        <v>3.88</v>
      </c>
    </row>
    <row r="30" spans="1:17" s="708" customFormat="1" ht="15" x14ac:dyDescent="0.25">
      <c r="A30" s="711">
        <v>16</v>
      </c>
      <c r="B30" s="1147"/>
      <c r="C30" s="1724"/>
      <c r="D30" s="1724"/>
      <c r="E30" s="1645">
        <v>18</v>
      </c>
      <c r="F30" s="1724"/>
      <c r="G30" s="1724"/>
      <c r="H30" s="1724"/>
      <c r="I30" s="1645">
        <v>38.880000000000003</v>
      </c>
      <c r="J30" s="1725"/>
      <c r="K30" s="1724"/>
      <c r="L30" s="1724"/>
      <c r="M30" s="1645">
        <v>0.2</v>
      </c>
      <c r="N30" s="1724"/>
      <c r="O30" s="1724"/>
      <c r="P30" s="1724"/>
      <c r="Q30" s="1645">
        <v>3.84</v>
      </c>
    </row>
    <row r="31" spans="1:17" s="712" customFormat="1" ht="15" x14ac:dyDescent="0.25">
      <c r="A31" s="711">
        <v>17</v>
      </c>
      <c r="B31" s="1147"/>
      <c r="C31" s="1724"/>
      <c r="D31" s="1724"/>
      <c r="E31" s="1645">
        <v>21.8</v>
      </c>
      <c r="F31" s="1724"/>
      <c r="G31" s="1724"/>
      <c r="H31" s="1724"/>
      <c r="I31" s="1645">
        <v>37.72</v>
      </c>
      <c r="J31" s="1725"/>
      <c r="K31" s="1724"/>
      <c r="L31" s="1724"/>
      <c r="M31" s="1645">
        <v>0</v>
      </c>
      <c r="N31" s="1724"/>
      <c r="O31" s="1724"/>
      <c r="P31" s="1724"/>
      <c r="Q31" s="1645">
        <v>3.92</v>
      </c>
    </row>
    <row r="32" spans="1:17" s="712" customFormat="1" ht="15" x14ac:dyDescent="0.25">
      <c r="A32" s="711">
        <v>18</v>
      </c>
      <c r="B32" s="1147"/>
      <c r="C32" s="1724"/>
      <c r="D32" s="1724"/>
      <c r="E32" s="1645">
        <v>19.600000000000001</v>
      </c>
      <c r="F32" s="1724"/>
      <c r="G32" s="1724"/>
      <c r="H32" s="1724"/>
      <c r="I32" s="1645">
        <v>38.04</v>
      </c>
      <c r="J32" s="1725"/>
      <c r="K32" s="1724"/>
      <c r="L32" s="1724"/>
      <c r="M32" s="1645">
        <v>0.2</v>
      </c>
      <c r="N32" s="1724"/>
      <c r="O32" s="1724"/>
      <c r="P32" s="1724"/>
      <c r="Q32" s="1645">
        <v>4</v>
      </c>
    </row>
    <row r="33" spans="1:33" s="712" customFormat="1" ht="15" x14ac:dyDescent="0.25">
      <c r="A33" s="711">
        <v>19</v>
      </c>
      <c r="B33" s="1147"/>
      <c r="C33" s="1724"/>
      <c r="D33" s="1724"/>
      <c r="E33" s="1645">
        <v>17.399999999999999</v>
      </c>
      <c r="F33" s="1724"/>
      <c r="G33" s="1724"/>
      <c r="H33" s="1724"/>
      <c r="I33" s="1645">
        <v>40.76</v>
      </c>
      <c r="J33" s="1725"/>
      <c r="K33" s="1724"/>
      <c r="L33" s="1724"/>
      <c r="M33" s="1645">
        <v>0</v>
      </c>
      <c r="N33" s="1724"/>
      <c r="O33" s="1724"/>
      <c r="P33" s="1724"/>
      <c r="Q33" s="1645">
        <v>4.32</v>
      </c>
    </row>
    <row r="34" spans="1:33" s="712" customFormat="1" ht="15" x14ac:dyDescent="0.25">
      <c r="A34" s="711">
        <v>20</v>
      </c>
      <c r="B34" s="1147"/>
      <c r="C34" s="1724"/>
      <c r="D34" s="1724"/>
      <c r="E34" s="1645">
        <v>17.599999999999998</v>
      </c>
      <c r="F34" s="1724"/>
      <c r="G34" s="1724"/>
      <c r="H34" s="1724"/>
      <c r="I34" s="1645">
        <v>40.519999999999996</v>
      </c>
      <c r="J34" s="1725"/>
      <c r="K34" s="1724"/>
      <c r="L34" s="1724"/>
      <c r="M34" s="1645">
        <v>0</v>
      </c>
      <c r="N34" s="1724"/>
      <c r="O34" s="1724"/>
      <c r="P34" s="1724"/>
      <c r="Q34" s="1645">
        <v>4.8</v>
      </c>
    </row>
    <row r="35" spans="1:33" s="712" customFormat="1" ht="15" x14ac:dyDescent="0.25">
      <c r="A35" s="711">
        <v>21</v>
      </c>
      <c r="B35" s="1147"/>
      <c r="C35" s="1724"/>
      <c r="D35" s="1724"/>
      <c r="E35" s="1645">
        <v>17.8</v>
      </c>
      <c r="F35" s="1724"/>
      <c r="G35" s="1724"/>
      <c r="H35" s="1724"/>
      <c r="I35" s="1645">
        <v>37.160000000000004</v>
      </c>
      <c r="J35" s="1725"/>
      <c r="K35" s="1724"/>
      <c r="L35" s="1724"/>
      <c r="M35" s="1645">
        <v>0</v>
      </c>
      <c r="N35" s="1724"/>
      <c r="O35" s="1724"/>
      <c r="P35" s="1724"/>
      <c r="Q35" s="1645">
        <v>4.4800000000000004</v>
      </c>
    </row>
    <row r="36" spans="1:33" s="712" customFormat="1" ht="15" x14ac:dyDescent="0.25">
      <c r="A36" s="711">
        <v>22</v>
      </c>
      <c r="B36" s="1147"/>
      <c r="C36" s="1724"/>
      <c r="D36" s="1724"/>
      <c r="E36" s="1645">
        <v>17.600000000000001</v>
      </c>
      <c r="F36" s="1724"/>
      <c r="G36" s="1724"/>
      <c r="H36" s="1724"/>
      <c r="I36" s="1645">
        <v>40.200000000000003</v>
      </c>
      <c r="J36" s="1725"/>
      <c r="K36" s="1724"/>
      <c r="L36" s="1724"/>
      <c r="M36" s="1645">
        <v>0.2</v>
      </c>
      <c r="N36" s="1724"/>
      <c r="O36" s="1724"/>
      <c r="P36" s="1724"/>
      <c r="Q36" s="1645">
        <v>4.96</v>
      </c>
    </row>
    <row r="37" spans="1:33" s="712" customFormat="1" ht="15" x14ac:dyDescent="0.25">
      <c r="A37" s="711">
        <v>23</v>
      </c>
      <c r="B37" s="1147"/>
      <c r="C37" s="1724"/>
      <c r="D37" s="1724"/>
      <c r="E37" s="1645">
        <v>17.8</v>
      </c>
      <c r="F37" s="1724"/>
      <c r="G37" s="1724"/>
      <c r="H37" s="1724"/>
      <c r="I37" s="1645">
        <v>36.28</v>
      </c>
      <c r="J37" s="1725"/>
      <c r="K37" s="1724"/>
      <c r="L37" s="1724"/>
      <c r="M37" s="1645">
        <v>0</v>
      </c>
      <c r="N37" s="1724"/>
      <c r="O37" s="1724"/>
      <c r="P37" s="1724"/>
      <c r="Q37" s="1645">
        <v>4.16</v>
      </c>
    </row>
    <row r="38" spans="1:33" s="712" customFormat="1" ht="15" x14ac:dyDescent="0.25">
      <c r="A38" s="711">
        <v>24</v>
      </c>
      <c r="B38" s="1147"/>
      <c r="C38" s="1724"/>
      <c r="D38" s="1724"/>
      <c r="E38" s="1645">
        <v>17.600000000000001</v>
      </c>
      <c r="F38" s="1724"/>
      <c r="G38" s="1724"/>
      <c r="H38" s="1724"/>
      <c r="I38" s="1645">
        <v>32.799999999999997</v>
      </c>
      <c r="J38" s="1725"/>
      <c r="K38" s="1724"/>
      <c r="L38" s="1724"/>
      <c r="M38" s="1645">
        <v>0</v>
      </c>
      <c r="N38" s="1724"/>
      <c r="O38" s="1724"/>
      <c r="P38" s="1724"/>
      <c r="Q38" s="1645">
        <v>3.92</v>
      </c>
    </row>
    <row r="39" spans="1:33" s="712" customFormat="1" ht="15" x14ac:dyDescent="0.2">
      <c r="A39" s="711" t="s">
        <v>19</v>
      </c>
      <c r="B39" s="1224"/>
      <c r="C39" s="1726"/>
      <c r="D39" s="1726"/>
      <c r="E39" s="1727">
        <f>SUM(E15:E38)</f>
        <v>441.2000000000001</v>
      </c>
      <c r="F39" s="1726"/>
      <c r="G39" s="1726"/>
      <c r="H39" s="1726"/>
      <c r="I39" s="1727">
        <f>SUM(I15:I38)</f>
        <v>849.96</v>
      </c>
      <c r="J39" s="1726"/>
      <c r="K39" s="1726"/>
      <c r="L39" s="1726"/>
      <c r="M39" s="1727">
        <f>SUM(M15:M38)</f>
        <v>1</v>
      </c>
      <c r="N39" s="1726"/>
      <c r="O39" s="1726"/>
      <c r="P39" s="1726"/>
      <c r="Q39" s="1727">
        <f>SUM(Q15:Q38)</f>
        <v>92.960000000000008</v>
      </c>
    </row>
    <row r="40" spans="1:33" s="701" customFormat="1" ht="12.75" customHeight="1" x14ac:dyDescent="0.2">
      <c r="A40" s="701" t="s">
        <v>20</v>
      </c>
      <c r="R40" s="1012"/>
      <c r="S40" s="1012"/>
      <c r="T40" s="1012"/>
      <c r="U40" s="1012"/>
      <c r="V40" s="1012"/>
      <c r="W40" s="1012"/>
      <c r="X40" s="1012"/>
      <c r="Y40" s="1012"/>
      <c r="Z40" s="1012"/>
      <c r="AA40" s="1012"/>
      <c r="AB40" s="1012"/>
      <c r="AC40" s="1012"/>
      <c r="AD40" s="1012"/>
      <c r="AE40" s="1012"/>
      <c r="AF40" s="1012"/>
      <c r="AG40" s="1012"/>
    </row>
    <row r="41" spans="1:33" s="701" customFormat="1" ht="12.75" customHeight="1" x14ac:dyDescent="0.2">
      <c r="A41" s="701" t="s">
        <v>21</v>
      </c>
      <c r="R41" s="1012"/>
      <c r="S41" s="1012"/>
      <c r="T41" s="1012"/>
      <c r="U41" s="1012"/>
      <c r="V41" s="1012"/>
      <c r="W41" s="1012"/>
      <c r="X41" s="1012"/>
      <c r="Y41" s="1012"/>
      <c r="Z41" s="1012"/>
      <c r="AA41" s="1012"/>
      <c r="AB41" s="1012"/>
      <c r="AC41" s="1012"/>
      <c r="AD41" s="1012"/>
      <c r="AE41" s="1012"/>
      <c r="AF41" s="1012"/>
      <c r="AG41" s="1012"/>
    </row>
    <row r="42" spans="1:33" x14ac:dyDescent="0.2">
      <c r="A42" s="701" t="s">
        <v>22</v>
      </c>
      <c r="R42" s="1014"/>
      <c r="S42" s="1014"/>
      <c r="T42" s="1014"/>
      <c r="U42" s="1014"/>
      <c r="V42" s="1014"/>
      <c r="W42" s="1014"/>
      <c r="X42" s="1014"/>
      <c r="Y42" s="1014"/>
      <c r="Z42" s="1014"/>
      <c r="AA42" s="1014"/>
      <c r="AB42" s="1014"/>
      <c r="AC42" s="1014"/>
      <c r="AD42" s="1014"/>
      <c r="AE42" s="1014"/>
      <c r="AF42" s="1014"/>
      <c r="AG42" s="1014"/>
    </row>
    <row r="43" spans="1:33" x14ac:dyDescent="0.2">
      <c r="A43" s="701" t="s">
        <v>23</v>
      </c>
      <c r="K43" s="701" t="s">
        <v>529</v>
      </c>
      <c r="L43" s="701"/>
      <c r="M43" s="701"/>
      <c r="N43" s="701"/>
      <c r="O43" s="701"/>
      <c r="P43" s="701"/>
      <c r="Q43" s="701"/>
      <c r="R43" s="1014"/>
      <c r="S43" s="1014"/>
      <c r="T43" s="1014"/>
      <c r="U43" s="1014"/>
      <c r="V43" s="1014"/>
      <c r="W43" s="1014"/>
      <c r="X43" s="1014"/>
      <c r="Y43" s="1014"/>
      <c r="Z43" s="1014"/>
      <c r="AA43" s="1014"/>
      <c r="AB43" s="1014"/>
      <c r="AC43" s="1014"/>
      <c r="AD43" s="1014"/>
      <c r="AE43" s="1014"/>
      <c r="AF43" s="1014"/>
      <c r="AG43" s="1014"/>
    </row>
    <row r="44" spans="1:33" x14ac:dyDescent="0.2">
      <c r="R44" s="1014"/>
      <c r="S44" s="1014"/>
      <c r="T44" s="1014"/>
      <c r="U44" s="1014"/>
      <c r="V44" s="1014"/>
      <c r="W44" s="1014"/>
      <c r="X44" s="1014"/>
      <c r="Y44" s="1014"/>
      <c r="Z44" s="1014"/>
      <c r="AA44" s="1014"/>
      <c r="AB44" s="1014"/>
      <c r="AC44" s="1014"/>
      <c r="AD44" s="1014"/>
      <c r="AE44" s="1014"/>
      <c r="AF44" s="1014"/>
      <c r="AG44" s="1014"/>
    </row>
  </sheetData>
  <mergeCells count="21"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  <mergeCell ref="B1:F1"/>
    <mergeCell ref="B2:F2"/>
    <mergeCell ref="A6:Q6"/>
    <mergeCell ref="N1:Q1"/>
    <mergeCell ref="N2:Q2"/>
    <mergeCell ref="N3:Q3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theme="3"/>
  </sheetPr>
  <dimension ref="A1:AG44"/>
  <sheetViews>
    <sheetView zoomScale="85" zoomScaleNormal="85" workbookViewId="0">
      <selection activeCell="Q15" sqref="Q15:Q3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74" t="s">
        <v>505</v>
      </c>
      <c r="C1" s="2055"/>
      <c r="D1" s="2055"/>
      <c r="E1" s="2055"/>
      <c r="F1" s="2055"/>
      <c r="J1" s="801" t="s">
        <v>180</v>
      </c>
      <c r="N1" s="2363" t="s">
        <v>60</v>
      </c>
      <c r="O1" s="2363"/>
      <c r="P1" s="2363"/>
      <c r="Q1" s="2363"/>
      <c r="R1" s="1012"/>
      <c r="S1" s="1012"/>
      <c r="T1" s="1012"/>
      <c r="U1" s="1012"/>
      <c r="V1" s="1012"/>
      <c r="W1" s="1012"/>
      <c r="X1" s="1012"/>
      <c r="Y1" s="1012"/>
      <c r="Z1" s="1012"/>
      <c r="AA1" s="1012"/>
      <c r="AB1" s="1012"/>
      <c r="AC1" s="1012"/>
      <c r="AD1" s="1012"/>
      <c r="AE1" s="1012"/>
      <c r="AF1" s="1012"/>
      <c r="AG1" s="1012"/>
    </row>
    <row r="2" spans="1:33" s="701" customFormat="1" ht="10.5" customHeight="1" x14ac:dyDescent="0.2">
      <c r="B2" s="2075" t="s">
        <v>1</v>
      </c>
      <c r="C2" s="2041"/>
      <c r="D2" s="2041"/>
      <c r="E2" s="2041"/>
      <c r="F2" s="2041"/>
      <c r="N2" s="2075" t="s">
        <v>2</v>
      </c>
      <c r="O2" s="2079"/>
      <c r="P2" s="2079"/>
      <c r="Q2" s="2079"/>
      <c r="R2" s="1012"/>
      <c r="S2" s="1012"/>
      <c r="T2" s="1012"/>
      <c r="U2" s="1012"/>
      <c r="V2" s="1012"/>
      <c r="W2" s="1012"/>
      <c r="X2" s="1012"/>
      <c r="Y2" s="1012"/>
      <c r="Z2" s="1012"/>
      <c r="AA2" s="1012"/>
      <c r="AB2" s="1012"/>
      <c r="AC2" s="1012"/>
      <c r="AD2" s="1012"/>
      <c r="AE2" s="1012"/>
      <c r="AF2" s="1012"/>
      <c r="AG2" s="1012"/>
    </row>
    <row r="3" spans="1:33" s="701" customFormat="1" ht="13.5" customHeight="1" x14ac:dyDescent="0.2">
      <c r="N3" s="2080" t="s">
        <v>532</v>
      </c>
      <c r="O3" s="2080"/>
      <c r="P3" s="2080"/>
      <c r="Q3" s="2080"/>
      <c r="R3" s="1013"/>
      <c r="S3" s="1012"/>
      <c r="T3" s="1012"/>
      <c r="U3" s="1012"/>
      <c r="V3" s="1012"/>
      <c r="W3" s="1012"/>
      <c r="X3" s="1012"/>
      <c r="Y3" s="1012"/>
      <c r="Z3" s="1012"/>
      <c r="AA3" s="1012"/>
      <c r="AB3" s="1012"/>
      <c r="AC3" s="1012"/>
      <c r="AD3" s="1012"/>
      <c r="AE3" s="1012"/>
      <c r="AF3" s="1012"/>
      <c r="AG3" s="1012"/>
    </row>
    <row r="4" spans="1:33" s="701" customFormat="1" ht="15" customHeight="1" x14ac:dyDescent="0.25">
      <c r="B4" s="2082" t="s">
        <v>4</v>
      </c>
      <c r="C4" s="2055"/>
      <c r="D4" s="703"/>
      <c r="E4" s="1012"/>
      <c r="F4" s="1012"/>
      <c r="G4" s="1012"/>
      <c r="H4" s="1012"/>
      <c r="I4" s="869" t="s">
        <v>5</v>
      </c>
      <c r="J4" s="702"/>
      <c r="K4" s="702"/>
      <c r="L4" s="702"/>
      <c r="N4" s="2370"/>
      <c r="O4" s="2370"/>
      <c r="P4" s="2370"/>
      <c r="Q4" s="2370"/>
      <c r="R4" s="1012"/>
      <c r="S4" s="1012"/>
      <c r="T4" s="1012"/>
      <c r="U4" s="1012"/>
      <c r="V4" s="1012"/>
      <c r="W4" s="1012"/>
      <c r="X4" s="1012"/>
      <c r="Y4" s="1012"/>
      <c r="Z4" s="1012"/>
      <c r="AA4" s="1012"/>
      <c r="AB4" s="1012"/>
      <c r="AC4" s="1012"/>
      <c r="AD4" s="1012"/>
      <c r="AE4" s="1012"/>
      <c r="AF4" s="1012"/>
      <c r="AG4" s="1012"/>
    </row>
    <row r="5" spans="1:33" s="701" customFormat="1" ht="9.75" customHeight="1" x14ac:dyDescent="0.2">
      <c r="B5" s="2081" t="s">
        <v>7</v>
      </c>
      <c r="C5" s="2053"/>
      <c r="D5" s="702"/>
      <c r="E5" s="702"/>
      <c r="R5" s="1012"/>
      <c r="S5" s="1012"/>
      <c r="T5" s="1012"/>
      <c r="U5" s="1012"/>
      <c r="V5" s="1012"/>
      <c r="W5" s="1012"/>
      <c r="X5" s="1012"/>
      <c r="Y5" s="1012"/>
      <c r="Z5" s="1012"/>
      <c r="AA5" s="1012"/>
      <c r="AB5" s="1012"/>
      <c r="AC5" s="1012"/>
      <c r="AD5" s="1012"/>
      <c r="AE5" s="1012"/>
      <c r="AF5" s="1012"/>
      <c r="AG5" s="1012"/>
    </row>
    <row r="6" spans="1:33" s="701" customFormat="1" ht="12" customHeight="1" x14ac:dyDescent="0.25">
      <c r="A6" s="207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12"/>
      <c r="S6" s="1012"/>
      <c r="T6" s="1012"/>
      <c r="U6" s="1012"/>
      <c r="V6" s="1012"/>
      <c r="W6" s="1012"/>
      <c r="X6" s="1012"/>
      <c r="Y6" s="1012"/>
      <c r="Z6" s="1012"/>
      <c r="AA6" s="1012"/>
      <c r="AB6" s="1012"/>
      <c r="AC6" s="1012"/>
      <c r="AD6" s="1012"/>
      <c r="AE6" s="1012"/>
      <c r="AF6" s="1012"/>
      <c r="AG6" s="1012"/>
    </row>
    <row r="7" spans="1:33" s="701" customFormat="1" ht="15.75" x14ac:dyDescent="0.25">
      <c r="A7" s="207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12"/>
      <c r="S7" s="1012"/>
      <c r="T7" s="1012"/>
      <c r="U7" s="1012"/>
      <c r="V7" s="1012"/>
      <c r="W7" s="1012"/>
      <c r="X7" s="1012"/>
      <c r="Y7" s="1012"/>
      <c r="Z7" s="1012"/>
      <c r="AA7" s="1012"/>
      <c r="AB7" s="1012"/>
      <c r="AC7" s="1012"/>
      <c r="AD7" s="1012"/>
      <c r="AE7" s="1012"/>
      <c r="AF7" s="1012"/>
      <c r="AG7" s="1012"/>
    </row>
    <row r="8" spans="1:33" s="701" customFormat="1" ht="9" customHeight="1" x14ac:dyDescent="0.2">
      <c r="A8" s="1571"/>
      <c r="B8" s="1320"/>
      <c r="R8" s="1012"/>
      <c r="S8" s="1012"/>
      <c r="T8" s="1012"/>
      <c r="U8" s="1012"/>
      <c r="V8" s="1012"/>
      <c r="W8" s="1012"/>
      <c r="X8" s="1012"/>
      <c r="Y8" s="1012"/>
      <c r="Z8" s="1012"/>
      <c r="AA8" s="1012"/>
      <c r="AB8" s="1012"/>
      <c r="AC8" s="1012"/>
      <c r="AD8" s="1012"/>
      <c r="AE8" s="1012"/>
      <c r="AF8" s="1012"/>
      <c r="AG8" s="1012"/>
    </row>
    <row r="9" spans="1:33" s="701" customFormat="1" x14ac:dyDescent="0.2">
      <c r="A9" s="2083" t="s">
        <v>9</v>
      </c>
      <c r="B9" s="2089" t="s">
        <v>10</v>
      </c>
      <c r="C9" s="2090"/>
      <c r="D9" s="2090"/>
      <c r="E9" s="2090"/>
      <c r="F9" s="2090"/>
      <c r="G9" s="2090"/>
      <c r="H9" s="2090"/>
      <c r="I9" s="2091"/>
      <c r="J9" s="2089" t="s">
        <v>11</v>
      </c>
      <c r="K9" s="2090"/>
      <c r="L9" s="2090"/>
      <c r="M9" s="2090"/>
      <c r="N9" s="2090"/>
      <c r="O9" s="2090"/>
      <c r="P9" s="2090"/>
      <c r="Q9" s="2091"/>
      <c r="R9" s="1012"/>
      <c r="S9" s="1012"/>
      <c r="T9" s="1012"/>
      <c r="U9" s="1012"/>
      <c r="V9" s="1012"/>
      <c r="W9" s="1012"/>
      <c r="X9" s="1012"/>
      <c r="Y9" s="1012"/>
      <c r="Z9" s="1012"/>
      <c r="AA9" s="1012"/>
      <c r="AB9" s="1012"/>
      <c r="AC9" s="1012"/>
      <c r="AD9" s="1012"/>
      <c r="AE9" s="1012"/>
      <c r="AF9" s="1012"/>
      <c r="AG9" s="1012"/>
    </row>
    <row r="10" spans="1:33" s="701" customFormat="1" x14ac:dyDescent="0.2">
      <c r="A10" s="2084"/>
      <c r="B10" s="2086" t="s">
        <v>530</v>
      </c>
      <c r="C10" s="2087"/>
      <c r="D10" s="2087"/>
      <c r="E10" s="2088"/>
      <c r="F10" s="2086" t="s">
        <v>531</v>
      </c>
      <c r="G10" s="2087"/>
      <c r="H10" s="2087"/>
      <c r="I10" s="2088"/>
      <c r="J10" s="2086" t="s">
        <v>530</v>
      </c>
      <c r="K10" s="2087"/>
      <c r="L10" s="2087"/>
      <c r="M10" s="2088"/>
      <c r="N10" s="2086" t="s">
        <v>531</v>
      </c>
      <c r="O10" s="2087"/>
      <c r="P10" s="2087"/>
      <c r="Q10" s="2088"/>
      <c r="R10" s="1012"/>
      <c r="S10" s="1012"/>
      <c r="T10" s="1012"/>
      <c r="U10" s="1012"/>
      <c r="V10" s="1012"/>
      <c r="W10" s="1012"/>
      <c r="X10" s="1012"/>
      <c r="Y10" s="1012"/>
      <c r="Z10" s="1012"/>
      <c r="AA10" s="1012"/>
      <c r="AB10" s="1012"/>
      <c r="AC10" s="1012"/>
      <c r="AD10" s="1012"/>
      <c r="AE10" s="1012"/>
      <c r="AF10" s="1012"/>
      <c r="AG10" s="1012"/>
    </row>
    <row r="11" spans="1:33" s="701" customFormat="1" x14ac:dyDescent="0.2">
      <c r="A11" s="2084"/>
      <c r="B11" s="2086" t="s">
        <v>14</v>
      </c>
      <c r="C11" s="2087"/>
      <c r="E11" s="706"/>
      <c r="F11" s="2086" t="s">
        <v>14</v>
      </c>
      <c r="G11" s="2087"/>
      <c r="H11" s="705"/>
      <c r="I11" s="706"/>
      <c r="J11" s="2086" t="s">
        <v>14</v>
      </c>
      <c r="K11" s="2087"/>
      <c r="L11" s="705"/>
      <c r="M11" s="706"/>
      <c r="N11" s="2086" t="s">
        <v>14</v>
      </c>
      <c r="O11" s="2087"/>
      <c r="P11" s="705"/>
      <c r="Q11" s="706"/>
      <c r="R11" s="1012"/>
      <c r="S11" s="1012"/>
      <c r="T11" s="1012"/>
      <c r="U11" s="1012"/>
      <c r="V11" s="1012"/>
      <c r="W11" s="1012"/>
      <c r="X11" s="1012"/>
      <c r="Y11" s="1012"/>
      <c r="Z11" s="1012"/>
      <c r="AA11" s="1012"/>
      <c r="AB11" s="1012"/>
      <c r="AC11" s="1012"/>
      <c r="AD11" s="1012"/>
      <c r="AE11" s="1012"/>
      <c r="AF11" s="1012"/>
      <c r="AG11" s="1012"/>
    </row>
    <row r="12" spans="1:33" s="708" customFormat="1" ht="35.25" customHeight="1" x14ac:dyDescent="0.2">
      <c r="A12" s="2085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7"/>
      <c r="C14" s="1724"/>
      <c r="D14" s="1724"/>
      <c r="E14" s="1724"/>
      <c r="F14" s="1724"/>
      <c r="G14" s="1724"/>
      <c r="H14" s="1724"/>
      <c r="I14" s="1724"/>
      <c r="J14" s="1725"/>
      <c r="K14" s="1724"/>
      <c r="L14" s="1724"/>
      <c r="M14" s="1724"/>
      <c r="N14" s="1724"/>
      <c r="O14" s="1724"/>
      <c r="P14" s="1724"/>
      <c r="Q14" s="1724"/>
    </row>
    <row r="15" spans="1:33" s="1517" customFormat="1" ht="15" x14ac:dyDescent="0.25">
      <c r="A15" s="1515">
        <v>1</v>
      </c>
      <c r="B15" s="1379"/>
      <c r="C15" s="1724"/>
      <c r="D15" s="1724"/>
      <c r="E15" s="1645">
        <v>719</v>
      </c>
      <c r="F15" s="1724"/>
      <c r="G15" s="1724"/>
      <c r="H15" s="1724"/>
      <c r="I15" s="1645">
        <v>372</v>
      </c>
      <c r="J15" s="1725"/>
      <c r="K15" s="1724"/>
      <c r="L15" s="1724"/>
      <c r="M15" s="1645">
        <v>0</v>
      </c>
      <c r="N15" s="1724"/>
      <c r="O15" s="1724"/>
      <c r="P15" s="1724"/>
      <c r="Q15" s="1645">
        <v>0</v>
      </c>
    </row>
    <row r="16" spans="1:33" s="708" customFormat="1" ht="15" x14ac:dyDescent="0.25">
      <c r="A16" s="711">
        <v>2</v>
      </c>
      <c r="B16" s="1147"/>
      <c r="C16" s="1724"/>
      <c r="D16" s="1724"/>
      <c r="E16" s="1645">
        <v>657</v>
      </c>
      <c r="F16" s="1724"/>
      <c r="G16" s="1724"/>
      <c r="H16" s="1724"/>
      <c r="I16" s="1645">
        <v>335</v>
      </c>
      <c r="J16" s="1725"/>
      <c r="K16" s="1724"/>
      <c r="L16" s="1724"/>
      <c r="M16" s="1645">
        <v>0</v>
      </c>
      <c r="N16" s="1724"/>
      <c r="O16" s="1724"/>
      <c r="P16" s="1724"/>
      <c r="Q16" s="1645">
        <v>0</v>
      </c>
    </row>
    <row r="17" spans="1:17" s="708" customFormat="1" ht="15" x14ac:dyDescent="0.25">
      <c r="A17" s="711">
        <v>3</v>
      </c>
      <c r="B17" s="1147"/>
      <c r="C17" s="1724"/>
      <c r="D17" s="1724"/>
      <c r="E17" s="1645">
        <v>624</v>
      </c>
      <c r="F17" s="1724"/>
      <c r="G17" s="1724"/>
      <c r="H17" s="1724"/>
      <c r="I17" s="1645">
        <v>314</v>
      </c>
      <c r="J17" s="1725"/>
      <c r="K17" s="1724"/>
      <c r="L17" s="1724"/>
      <c r="M17" s="1645">
        <v>0</v>
      </c>
      <c r="N17" s="1724"/>
      <c r="O17" s="1724"/>
      <c r="P17" s="1724"/>
      <c r="Q17" s="1645">
        <v>0</v>
      </c>
    </row>
    <row r="18" spans="1:17" s="708" customFormat="1" ht="15" x14ac:dyDescent="0.25">
      <c r="A18" s="711">
        <v>4</v>
      </c>
      <c r="B18" s="1147"/>
      <c r="C18" s="1724"/>
      <c r="D18" s="1724"/>
      <c r="E18" s="1645">
        <v>618</v>
      </c>
      <c r="F18" s="1724"/>
      <c r="G18" s="1724"/>
      <c r="H18" s="1724"/>
      <c r="I18" s="1645">
        <v>313</v>
      </c>
      <c r="J18" s="1725"/>
      <c r="K18" s="1724"/>
      <c r="L18" s="1724"/>
      <c r="M18" s="1645">
        <v>0</v>
      </c>
      <c r="N18" s="1724"/>
      <c r="O18" s="1724"/>
      <c r="P18" s="1724"/>
      <c r="Q18" s="1645">
        <v>0</v>
      </c>
    </row>
    <row r="19" spans="1:17" s="708" customFormat="1" ht="15" x14ac:dyDescent="0.25">
      <c r="A19" s="711">
        <v>5</v>
      </c>
      <c r="B19" s="1147"/>
      <c r="C19" s="1724"/>
      <c r="D19" s="1724"/>
      <c r="E19" s="1645">
        <v>611</v>
      </c>
      <c r="F19" s="1724"/>
      <c r="G19" s="1724"/>
      <c r="H19" s="1724"/>
      <c r="I19" s="1645">
        <v>311</v>
      </c>
      <c r="J19" s="1725"/>
      <c r="K19" s="1724"/>
      <c r="L19" s="1724"/>
      <c r="M19" s="1645">
        <v>0</v>
      </c>
      <c r="N19" s="1724"/>
      <c r="O19" s="1724"/>
      <c r="P19" s="1724"/>
      <c r="Q19" s="1645">
        <v>0</v>
      </c>
    </row>
    <row r="20" spans="1:17" s="708" customFormat="1" ht="15" x14ac:dyDescent="0.25">
      <c r="A20" s="711">
        <v>6</v>
      </c>
      <c r="B20" s="1147"/>
      <c r="C20" s="1724"/>
      <c r="D20" s="1724"/>
      <c r="E20" s="1645">
        <v>696</v>
      </c>
      <c r="F20" s="1724"/>
      <c r="G20" s="1724"/>
      <c r="H20" s="1724"/>
      <c r="I20" s="1645">
        <v>341</v>
      </c>
      <c r="J20" s="1725"/>
      <c r="K20" s="1724"/>
      <c r="L20" s="1724"/>
      <c r="M20" s="1645">
        <v>0</v>
      </c>
      <c r="N20" s="1724"/>
      <c r="O20" s="1724"/>
      <c r="P20" s="1724"/>
      <c r="Q20" s="1645">
        <v>0</v>
      </c>
    </row>
    <row r="21" spans="1:17" s="708" customFormat="1" ht="15" x14ac:dyDescent="0.25">
      <c r="A21" s="711">
        <v>7</v>
      </c>
      <c r="B21" s="1147"/>
      <c r="C21" s="1724"/>
      <c r="D21" s="1724"/>
      <c r="E21" s="1645">
        <v>864</v>
      </c>
      <c r="F21" s="1724"/>
      <c r="G21" s="1724"/>
      <c r="H21" s="1724"/>
      <c r="I21" s="1645">
        <v>431</v>
      </c>
      <c r="J21" s="1725"/>
      <c r="K21" s="1724"/>
      <c r="L21" s="1724"/>
      <c r="M21" s="1645">
        <v>0</v>
      </c>
      <c r="N21" s="1724"/>
      <c r="O21" s="1724"/>
      <c r="P21" s="1724"/>
      <c r="Q21" s="1645">
        <v>0</v>
      </c>
    </row>
    <row r="22" spans="1:17" s="708" customFormat="1" ht="15" x14ac:dyDescent="0.25">
      <c r="A22" s="711">
        <v>8</v>
      </c>
      <c r="B22" s="1147"/>
      <c r="C22" s="1724"/>
      <c r="D22" s="1724"/>
      <c r="E22" s="1645">
        <v>975</v>
      </c>
      <c r="F22" s="1724"/>
      <c r="G22" s="1724"/>
      <c r="H22" s="1724"/>
      <c r="I22" s="1645">
        <v>519</v>
      </c>
      <c r="J22" s="1725"/>
      <c r="K22" s="1724"/>
      <c r="L22" s="1724"/>
      <c r="M22" s="1645">
        <v>1</v>
      </c>
      <c r="N22" s="1724"/>
      <c r="O22" s="1724"/>
      <c r="P22" s="1724"/>
      <c r="Q22" s="1645">
        <v>0</v>
      </c>
    </row>
    <row r="23" spans="1:17" s="708" customFormat="1" ht="15" x14ac:dyDescent="0.25">
      <c r="A23" s="711">
        <v>9</v>
      </c>
      <c r="B23" s="1147"/>
      <c r="C23" s="1724"/>
      <c r="D23" s="1724"/>
      <c r="E23" s="1645">
        <v>1040</v>
      </c>
      <c r="F23" s="1724"/>
      <c r="G23" s="1724"/>
      <c r="H23" s="1724"/>
      <c r="I23" s="1645">
        <v>494</v>
      </c>
      <c r="J23" s="1725"/>
      <c r="K23" s="1724"/>
      <c r="L23" s="1724"/>
      <c r="M23" s="1645">
        <v>38</v>
      </c>
      <c r="N23" s="1724"/>
      <c r="O23" s="1724"/>
      <c r="P23" s="1724"/>
      <c r="Q23" s="1645">
        <v>0</v>
      </c>
    </row>
    <row r="24" spans="1:17" s="708" customFormat="1" ht="15" x14ac:dyDescent="0.25">
      <c r="A24" s="711">
        <v>10</v>
      </c>
      <c r="B24" s="1147"/>
      <c r="C24" s="1724"/>
      <c r="D24" s="1724"/>
      <c r="E24" s="1645">
        <v>1047</v>
      </c>
      <c r="F24" s="1724"/>
      <c r="G24" s="1724"/>
      <c r="H24" s="1724"/>
      <c r="I24" s="1645">
        <v>527</v>
      </c>
      <c r="J24" s="1725"/>
      <c r="K24" s="1724"/>
      <c r="L24" s="1724"/>
      <c r="M24" s="1645">
        <v>9</v>
      </c>
      <c r="N24" s="1724"/>
      <c r="O24" s="1724"/>
      <c r="P24" s="1724"/>
      <c r="Q24" s="1645">
        <v>0</v>
      </c>
    </row>
    <row r="25" spans="1:17" s="708" customFormat="1" ht="15" x14ac:dyDescent="0.25">
      <c r="A25" s="711">
        <v>11</v>
      </c>
      <c r="B25" s="1147"/>
      <c r="C25" s="1724"/>
      <c r="D25" s="1724"/>
      <c r="E25" s="1645">
        <v>1102</v>
      </c>
      <c r="F25" s="1724"/>
      <c r="G25" s="1724"/>
      <c r="H25" s="1724"/>
      <c r="I25" s="1645">
        <v>539</v>
      </c>
      <c r="J25" s="1725"/>
      <c r="K25" s="1724"/>
      <c r="L25" s="1724"/>
      <c r="M25" s="1645">
        <v>10</v>
      </c>
      <c r="N25" s="1724"/>
      <c r="O25" s="1724"/>
      <c r="P25" s="1724"/>
      <c r="Q25" s="1645">
        <v>0</v>
      </c>
    </row>
    <row r="26" spans="1:17" s="708" customFormat="1" ht="15" x14ac:dyDescent="0.25">
      <c r="A26" s="711">
        <v>12</v>
      </c>
      <c r="B26" s="1147"/>
      <c r="C26" s="1724"/>
      <c r="D26" s="1724"/>
      <c r="E26" s="1645">
        <v>1154</v>
      </c>
      <c r="F26" s="1724"/>
      <c r="G26" s="1724"/>
      <c r="H26" s="1724"/>
      <c r="I26" s="1645">
        <v>550</v>
      </c>
      <c r="J26" s="1725"/>
      <c r="K26" s="1724"/>
      <c r="L26" s="1724"/>
      <c r="M26" s="1645">
        <v>28</v>
      </c>
      <c r="N26" s="1724"/>
      <c r="O26" s="1724"/>
      <c r="P26" s="1724"/>
      <c r="Q26" s="1645">
        <v>0</v>
      </c>
    </row>
    <row r="27" spans="1:17" s="708" customFormat="1" ht="15" x14ac:dyDescent="0.25">
      <c r="A27" s="711">
        <v>13</v>
      </c>
      <c r="B27" s="1147"/>
      <c r="C27" s="1724"/>
      <c r="D27" s="1724"/>
      <c r="E27" s="1645">
        <v>1120</v>
      </c>
      <c r="F27" s="1724"/>
      <c r="G27" s="1724"/>
      <c r="H27" s="1724"/>
      <c r="I27" s="1645">
        <v>544</v>
      </c>
      <c r="J27" s="1725"/>
      <c r="K27" s="1724"/>
      <c r="L27" s="1724"/>
      <c r="M27" s="1645">
        <v>0</v>
      </c>
      <c r="N27" s="1724"/>
      <c r="O27" s="1724"/>
      <c r="P27" s="1724"/>
      <c r="Q27" s="1645">
        <v>0</v>
      </c>
    </row>
    <row r="28" spans="1:17" s="708" customFormat="1" ht="15" x14ac:dyDescent="0.25">
      <c r="A28" s="711">
        <v>14</v>
      </c>
      <c r="B28" s="1147"/>
      <c r="C28" s="1724"/>
      <c r="D28" s="1724"/>
      <c r="E28" s="1645">
        <v>1135</v>
      </c>
      <c r="F28" s="1724"/>
      <c r="G28" s="1724"/>
      <c r="H28" s="1724"/>
      <c r="I28" s="1645">
        <v>547</v>
      </c>
      <c r="J28" s="1725"/>
      <c r="K28" s="1724"/>
      <c r="L28" s="1724"/>
      <c r="M28" s="1645">
        <v>24</v>
      </c>
      <c r="N28" s="1724"/>
      <c r="O28" s="1724"/>
      <c r="P28" s="1724"/>
      <c r="Q28" s="1645">
        <v>0</v>
      </c>
    </row>
    <row r="29" spans="1:17" s="708" customFormat="1" ht="15" x14ac:dyDescent="0.25">
      <c r="A29" s="711">
        <v>15</v>
      </c>
      <c r="B29" s="1147"/>
      <c r="C29" s="1724"/>
      <c r="D29" s="1724"/>
      <c r="E29" s="1645">
        <v>1121</v>
      </c>
      <c r="F29" s="1724"/>
      <c r="G29" s="1724"/>
      <c r="H29" s="1724"/>
      <c r="I29" s="1645">
        <v>570</v>
      </c>
      <c r="J29" s="1725"/>
      <c r="K29" s="1724"/>
      <c r="L29" s="1724"/>
      <c r="M29" s="1645">
        <v>28</v>
      </c>
      <c r="N29" s="1724"/>
      <c r="O29" s="1724"/>
      <c r="P29" s="1724"/>
      <c r="Q29" s="1645">
        <v>0</v>
      </c>
    </row>
    <row r="30" spans="1:17" s="708" customFormat="1" ht="15" x14ac:dyDescent="0.25">
      <c r="A30" s="711">
        <v>16</v>
      </c>
      <c r="B30" s="1147"/>
      <c r="C30" s="1724"/>
      <c r="D30" s="1724"/>
      <c r="E30" s="1645">
        <v>1171</v>
      </c>
      <c r="F30" s="1724"/>
      <c r="G30" s="1724"/>
      <c r="H30" s="1724"/>
      <c r="I30" s="1645">
        <v>570</v>
      </c>
      <c r="J30" s="1725"/>
      <c r="K30" s="1724"/>
      <c r="L30" s="1724"/>
      <c r="M30" s="1645">
        <v>17</v>
      </c>
      <c r="N30" s="1724"/>
      <c r="O30" s="1724"/>
      <c r="P30" s="1724"/>
      <c r="Q30" s="1645">
        <v>0</v>
      </c>
    </row>
    <row r="31" spans="1:17" s="712" customFormat="1" ht="15" x14ac:dyDescent="0.25">
      <c r="A31" s="711">
        <v>17</v>
      </c>
      <c r="B31" s="1147"/>
      <c r="C31" s="1724"/>
      <c r="D31" s="1724"/>
      <c r="E31" s="1645">
        <v>1255</v>
      </c>
      <c r="F31" s="1724"/>
      <c r="G31" s="1724"/>
      <c r="H31" s="1724"/>
      <c r="I31" s="1645">
        <v>563</v>
      </c>
      <c r="J31" s="1725"/>
      <c r="K31" s="1724"/>
      <c r="L31" s="1724"/>
      <c r="M31" s="1645">
        <v>14</v>
      </c>
      <c r="N31" s="1724"/>
      <c r="O31" s="1724"/>
      <c r="P31" s="1724"/>
      <c r="Q31" s="1645">
        <v>0</v>
      </c>
    </row>
    <row r="32" spans="1:17" s="712" customFormat="1" ht="15" x14ac:dyDescent="0.25">
      <c r="A32" s="711">
        <v>18</v>
      </c>
      <c r="B32" s="1147"/>
      <c r="C32" s="1724"/>
      <c r="D32" s="1724"/>
      <c r="E32" s="1645">
        <v>1297</v>
      </c>
      <c r="F32" s="1724"/>
      <c r="G32" s="1724"/>
      <c r="H32" s="1724"/>
      <c r="I32" s="1645">
        <v>623</v>
      </c>
      <c r="J32" s="1725"/>
      <c r="K32" s="1724"/>
      <c r="L32" s="1724"/>
      <c r="M32" s="1645">
        <v>1</v>
      </c>
      <c r="N32" s="1724"/>
      <c r="O32" s="1724"/>
      <c r="P32" s="1724"/>
      <c r="Q32" s="1645">
        <v>0</v>
      </c>
    </row>
    <row r="33" spans="1:33" s="712" customFormat="1" ht="15" x14ac:dyDescent="0.25">
      <c r="A33" s="711">
        <v>19</v>
      </c>
      <c r="B33" s="1147"/>
      <c r="C33" s="1724"/>
      <c r="D33" s="1724"/>
      <c r="E33" s="1645">
        <v>1377</v>
      </c>
      <c r="F33" s="1724"/>
      <c r="G33" s="1724"/>
      <c r="H33" s="1724"/>
      <c r="I33" s="1645">
        <v>699</v>
      </c>
      <c r="J33" s="1725"/>
      <c r="K33" s="1724"/>
      <c r="L33" s="1724"/>
      <c r="M33" s="1645">
        <v>0</v>
      </c>
      <c r="N33" s="1724"/>
      <c r="O33" s="1724"/>
      <c r="P33" s="1724"/>
      <c r="Q33" s="1645">
        <v>0</v>
      </c>
    </row>
    <row r="34" spans="1:33" s="712" customFormat="1" ht="15" x14ac:dyDescent="0.25">
      <c r="A34" s="711">
        <v>20</v>
      </c>
      <c r="B34" s="1147"/>
      <c r="C34" s="1724"/>
      <c r="D34" s="1724"/>
      <c r="E34" s="1645">
        <v>1390</v>
      </c>
      <c r="F34" s="1724"/>
      <c r="G34" s="1724"/>
      <c r="H34" s="1724"/>
      <c r="I34" s="1645">
        <v>737</v>
      </c>
      <c r="J34" s="1725"/>
      <c r="K34" s="1724"/>
      <c r="L34" s="1724"/>
      <c r="M34" s="1645">
        <v>0</v>
      </c>
      <c r="N34" s="1724"/>
      <c r="O34" s="1724"/>
      <c r="P34" s="1724"/>
      <c r="Q34" s="1645">
        <v>0</v>
      </c>
    </row>
    <row r="35" spans="1:33" s="712" customFormat="1" ht="15" x14ac:dyDescent="0.25">
      <c r="A35" s="711">
        <v>21</v>
      </c>
      <c r="B35" s="1147"/>
      <c r="C35" s="1724"/>
      <c r="D35" s="1724"/>
      <c r="E35" s="1645">
        <v>1336</v>
      </c>
      <c r="F35" s="1724"/>
      <c r="G35" s="1724"/>
      <c r="H35" s="1724"/>
      <c r="I35" s="1645">
        <v>699</v>
      </c>
      <c r="J35" s="1725"/>
      <c r="K35" s="1724"/>
      <c r="L35" s="1724"/>
      <c r="M35" s="1645">
        <v>0</v>
      </c>
      <c r="N35" s="1724"/>
      <c r="O35" s="1724"/>
      <c r="P35" s="1724"/>
      <c r="Q35" s="1645">
        <v>0</v>
      </c>
    </row>
    <row r="36" spans="1:33" s="712" customFormat="1" ht="15" x14ac:dyDescent="0.25">
      <c r="A36" s="711">
        <v>22</v>
      </c>
      <c r="B36" s="1147"/>
      <c r="C36" s="1724"/>
      <c r="D36" s="1724"/>
      <c r="E36" s="1645">
        <v>1193</v>
      </c>
      <c r="F36" s="1724"/>
      <c r="G36" s="1724"/>
      <c r="H36" s="1724"/>
      <c r="I36" s="1645">
        <v>635</v>
      </c>
      <c r="J36" s="1725"/>
      <c r="K36" s="1724"/>
      <c r="L36" s="1724"/>
      <c r="M36" s="1645">
        <v>0</v>
      </c>
      <c r="N36" s="1724"/>
      <c r="O36" s="1724"/>
      <c r="P36" s="1724"/>
      <c r="Q36" s="1645">
        <v>0</v>
      </c>
    </row>
    <row r="37" spans="1:33" s="712" customFormat="1" ht="15" x14ac:dyDescent="0.25">
      <c r="A37" s="711">
        <v>23</v>
      </c>
      <c r="B37" s="1147"/>
      <c r="C37" s="1724"/>
      <c r="D37" s="1724"/>
      <c r="E37" s="1645">
        <v>1009</v>
      </c>
      <c r="F37" s="1724"/>
      <c r="G37" s="1724"/>
      <c r="H37" s="1724"/>
      <c r="I37" s="1645">
        <v>537</v>
      </c>
      <c r="J37" s="1725"/>
      <c r="K37" s="1724"/>
      <c r="L37" s="1724"/>
      <c r="M37" s="1645">
        <v>0</v>
      </c>
      <c r="N37" s="1724"/>
      <c r="O37" s="1724"/>
      <c r="P37" s="1724"/>
      <c r="Q37" s="1645">
        <v>0</v>
      </c>
    </row>
    <row r="38" spans="1:33" s="712" customFormat="1" ht="15" x14ac:dyDescent="0.25">
      <c r="A38" s="711">
        <v>24</v>
      </c>
      <c r="B38" s="1147"/>
      <c r="C38" s="1724"/>
      <c r="D38" s="1724"/>
      <c r="E38" s="1645">
        <v>809</v>
      </c>
      <c r="F38" s="1724"/>
      <c r="G38" s="1724"/>
      <c r="H38" s="1724"/>
      <c r="I38" s="1645">
        <v>428</v>
      </c>
      <c r="J38" s="1725"/>
      <c r="K38" s="1724"/>
      <c r="L38" s="1724"/>
      <c r="M38" s="1645">
        <v>0</v>
      </c>
      <c r="N38" s="1724"/>
      <c r="O38" s="1724"/>
      <c r="P38" s="1724"/>
      <c r="Q38" s="1645">
        <v>0</v>
      </c>
    </row>
    <row r="39" spans="1:33" s="712" customFormat="1" ht="15" x14ac:dyDescent="0.2">
      <c r="A39" s="711" t="s">
        <v>19</v>
      </c>
      <c r="B39" s="1224"/>
      <c r="C39" s="1726"/>
      <c r="D39" s="1726"/>
      <c r="E39" s="1727">
        <f>SUM(E15:E38)</f>
        <v>24320</v>
      </c>
      <c r="F39" s="1727"/>
      <c r="G39" s="1727"/>
      <c r="H39" s="1727"/>
      <c r="I39" s="1727">
        <f>SUM(I15:I38)</f>
        <v>12198</v>
      </c>
      <c r="J39" s="1727"/>
      <c r="K39" s="1727"/>
      <c r="L39" s="1727"/>
      <c r="M39" s="1727">
        <f>SUM(M15:M38)</f>
        <v>170</v>
      </c>
      <c r="N39" s="1727"/>
      <c r="O39" s="1727"/>
      <c r="P39" s="1727"/>
      <c r="Q39" s="1727">
        <f>SUM(Q15:Q38)</f>
        <v>0</v>
      </c>
    </row>
    <row r="40" spans="1:33" s="701" customFormat="1" ht="12.75" customHeight="1" x14ac:dyDescent="0.2">
      <c r="A40" s="701" t="s">
        <v>20</v>
      </c>
      <c r="R40" s="1012"/>
      <c r="S40" s="1012"/>
      <c r="T40" s="1012"/>
      <c r="U40" s="1012"/>
      <c r="V40" s="1012"/>
      <c r="W40" s="1012"/>
      <c r="X40" s="1012"/>
      <c r="Y40" s="1012"/>
      <c r="Z40" s="1012"/>
      <c r="AA40" s="1012"/>
      <c r="AB40" s="1012"/>
      <c r="AC40" s="1012"/>
      <c r="AD40" s="1012"/>
      <c r="AE40" s="1012"/>
      <c r="AF40" s="1012"/>
      <c r="AG40" s="1012"/>
    </row>
    <row r="41" spans="1:33" s="701" customFormat="1" ht="12.75" customHeight="1" x14ac:dyDescent="0.2">
      <c r="A41" s="701" t="s">
        <v>21</v>
      </c>
      <c r="R41" s="1012"/>
      <c r="S41" s="1012"/>
      <c r="T41" s="1012"/>
      <c r="U41" s="1012"/>
      <c r="V41" s="1012"/>
      <c r="W41" s="1012"/>
      <c r="X41" s="1012"/>
      <c r="Y41" s="1012"/>
      <c r="Z41" s="1012"/>
      <c r="AA41" s="1012"/>
      <c r="AB41" s="1012"/>
      <c r="AC41" s="1012"/>
      <c r="AD41" s="1012"/>
      <c r="AE41" s="1012"/>
      <c r="AF41" s="1012"/>
      <c r="AG41" s="1012"/>
    </row>
    <row r="42" spans="1:33" x14ac:dyDescent="0.2">
      <c r="A42" s="701" t="s">
        <v>22</v>
      </c>
      <c r="R42" s="1014"/>
      <c r="S42" s="1014"/>
      <c r="T42" s="1014"/>
      <c r="U42" s="1014"/>
      <c r="V42" s="1014"/>
      <c r="W42" s="1014"/>
      <c r="X42" s="1014"/>
      <c r="Y42" s="1014"/>
      <c r="Z42" s="1014"/>
      <c r="AA42" s="1014"/>
      <c r="AB42" s="1014"/>
      <c r="AC42" s="1014"/>
      <c r="AD42" s="1014"/>
      <c r="AE42" s="1014"/>
      <c r="AF42" s="1014"/>
      <c r="AG42" s="1014"/>
    </row>
    <row r="43" spans="1:33" x14ac:dyDescent="0.2">
      <c r="A43" s="701" t="s">
        <v>23</v>
      </c>
      <c r="K43" s="701" t="s">
        <v>529</v>
      </c>
      <c r="L43" s="701"/>
      <c r="M43" s="701"/>
      <c r="N43" s="701"/>
      <c r="O43" s="701"/>
      <c r="P43" s="701"/>
      <c r="Q43" s="701"/>
      <c r="R43" s="1014"/>
      <c r="S43" s="1014"/>
      <c r="T43" s="1014"/>
      <c r="U43" s="1014"/>
      <c r="V43" s="1014"/>
      <c r="W43" s="1014"/>
      <c r="X43" s="1014"/>
      <c r="Y43" s="1014"/>
      <c r="Z43" s="1014"/>
      <c r="AA43" s="1014"/>
      <c r="AB43" s="1014"/>
      <c r="AC43" s="1014"/>
      <c r="AD43" s="1014"/>
      <c r="AE43" s="1014"/>
      <c r="AF43" s="1014"/>
      <c r="AG43" s="1014"/>
    </row>
    <row r="44" spans="1:33" x14ac:dyDescent="0.2">
      <c r="R44" s="1014"/>
      <c r="S44" s="1014"/>
      <c r="T44" s="1014"/>
      <c r="U44" s="1014"/>
      <c r="V44" s="1014"/>
      <c r="W44" s="1014"/>
      <c r="X44" s="1014"/>
      <c r="Y44" s="1014"/>
      <c r="Z44" s="1014"/>
      <c r="AA44" s="1014"/>
      <c r="AB44" s="1014"/>
      <c r="AC44" s="1014"/>
      <c r="AD44" s="1014"/>
      <c r="AE44" s="1014"/>
      <c r="AF44" s="1014"/>
      <c r="AG44" s="1014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G44"/>
  <sheetViews>
    <sheetView zoomScale="85" zoomScaleNormal="85" workbookViewId="0">
      <selection activeCell="V22" sqref="V22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74" t="s">
        <v>505</v>
      </c>
      <c r="C1" s="2055"/>
      <c r="D1" s="2055"/>
      <c r="E1" s="2055"/>
      <c r="F1" s="2055"/>
      <c r="J1" s="801" t="s">
        <v>180</v>
      </c>
      <c r="N1" s="2363" t="s">
        <v>60</v>
      </c>
      <c r="O1" s="2363"/>
      <c r="P1" s="2363"/>
      <c r="Q1" s="2363"/>
      <c r="R1" s="1012"/>
      <c r="S1" s="1012"/>
      <c r="T1" s="1012"/>
      <c r="U1" s="1012"/>
      <c r="V1" s="1012"/>
      <c r="W1" s="1012"/>
      <c r="X1" s="1012"/>
      <c r="Y1" s="1012"/>
      <c r="Z1" s="1012"/>
      <c r="AA1" s="1012"/>
      <c r="AB1" s="1012"/>
      <c r="AC1" s="1012"/>
      <c r="AD1" s="1012"/>
      <c r="AE1" s="1012"/>
      <c r="AF1" s="1012"/>
      <c r="AG1" s="1012"/>
    </row>
    <row r="2" spans="1:33" s="701" customFormat="1" ht="10.5" customHeight="1" x14ac:dyDescent="0.2">
      <c r="B2" s="2075" t="s">
        <v>1</v>
      </c>
      <c r="C2" s="2041"/>
      <c r="D2" s="2041"/>
      <c r="E2" s="2041"/>
      <c r="F2" s="2041"/>
      <c r="N2" s="2075" t="s">
        <v>2</v>
      </c>
      <c r="O2" s="2079"/>
      <c r="P2" s="2079"/>
      <c r="Q2" s="2079"/>
      <c r="R2" s="1012"/>
      <c r="S2" s="1012"/>
      <c r="T2" s="1012"/>
      <c r="U2" s="1012"/>
      <c r="V2" s="1012"/>
      <c r="W2" s="1012"/>
      <c r="X2" s="1012"/>
      <c r="Y2" s="1012"/>
      <c r="Z2" s="1012"/>
      <c r="AA2" s="1012"/>
      <c r="AB2" s="1012"/>
      <c r="AC2" s="1012"/>
      <c r="AD2" s="1012"/>
      <c r="AE2" s="1012"/>
      <c r="AF2" s="1012"/>
      <c r="AG2" s="1012"/>
    </row>
    <row r="3" spans="1:33" s="701" customFormat="1" ht="13.5" customHeight="1" x14ac:dyDescent="0.2">
      <c r="N3" s="2371" t="s">
        <v>693</v>
      </c>
      <c r="O3" s="2371"/>
      <c r="P3" s="2371"/>
      <c r="Q3" s="2371"/>
      <c r="R3" s="1013"/>
      <c r="S3" s="1012"/>
      <c r="T3" s="1012"/>
      <c r="U3" s="1012"/>
      <c r="V3" s="1012"/>
      <c r="W3" s="1012"/>
      <c r="X3" s="1012"/>
      <c r="Y3" s="1012"/>
      <c r="Z3" s="1012"/>
      <c r="AA3" s="1012"/>
      <c r="AB3" s="1012"/>
      <c r="AC3" s="1012"/>
      <c r="AD3" s="1012"/>
      <c r="AE3" s="1012"/>
      <c r="AF3" s="1012"/>
      <c r="AG3" s="1012"/>
    </row>
    <row r="4" spans="1:33" s="701" customFormat="1" ht="15" customHeight="1" x14ac:dyDescent="0.25">
      <c r="B4" s="2082" t="s">
        <v>4</v>
      </c>
      <c r="C4" s="2055"/>
      <c r="D4" s="703"/>
      <c r="E4" s="1012"/>
      <c r="F4" s="1012"/>
      <c r="G4" s="1012"/>
      <c r="H4" s="1012"/>
      <c r="I4" s="869" t="s">
        <v>5</v>
      </c>
      <c r="J4" s="1978"/>
      <c r="K4" s="1978"/>
      <c r="L4" s="1978"/>
      <c r="N4" s="2370"/>
      <c r="O4" s="2370"/>
      <c r="P4" s="2370"/>
      <c r="Q4" s="2370"/>
      <c r="R4" s="1012"/>
      <c r="S4" s="1012"/>
      <c r="T4" s="1012"/>
      <c r="U4" s="1012"/>
      <c r="V4" s="1012"/>
      <c r="W4" s="1012"/>
      <c r="X4" s="1012"/>
      <c r="Y4" s="1012"/>
      <c r="Z4" s="1012"/>
      <c r="AA4" s="1012"/>
      <c r="AB4" s="1012"/>
      <c r="AC4" s="1012"/>
      <c r="AD4" s="1012"/>
      <c r="AE4" s="1012"/>
      <c r="AF4" s="1012"/>
      <c r="AG4" s="1012"/>
    </row>
    <row r="5" spans="1:33" s="701" customFormat="1" ht="9.75" customHeight="1" x14ac:dyDescent="0.2">
      <c r="B5" s="2081" t="s">
        <v>7</v>
      </c>
      <c r="C5" s="2053"/>
      <c r="D5" s="1978"/>
      <c r="E5" s="1978"/>
      <c r="R5" s="1012"/>
      <c r="S5" s="1012"/>
      <c r="T5" s="1012"/>
      <c r="U5" s="1012"/>
      <c r="V5" s="1012"/>
      <c r="W5" s="1012"/>
      <c r="X5" s="1012"/>
      <c r="Y5" s="1012"/>
      <c r="Z5" s="1012"/>
      <c r="AA5" s="1012"/>
      <c r="AB5" s="1012"/>
      <c r="AC5" s="1012"/>
      <c r="AD5" s="1012"/>
      <c r="AE5" s="1012"/>
      <c r="AF5" s="1012"/>
      <c r="AG5" s="1012"/>
    </row>
    <row r="6" spans="1:33" s="701" customFormat="1" ht="12" customHeight="1" x14ac:dyDescent="0.25">
      <c r="A6" s="207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12"/>
      <c r="S6" s="1012"/>
      <c r="T6" s="1012"/>
      <c r="U6" s="1012"/>
      <c r="V6" s="1012"/>
      <c r="W6" s="1012"/>
      <c r="X6" s="1012"/>
      <c r="Y6" s="1012"/>
      <c r="Z6" s="1012"/>
      <c r="AA6" s="1012"/>
      <c r="AB6" s="1012"/>
      <c r="AC6" s="1012"/>
      <c r="AD6" s="1012"/>
      <c r="AE6" s="1012"/>
      <c r="AF6" s="1012"/>
      <c r="AG6" s="1012"/>
    </row>
    <row r="7" spans="1:33" s="701" customFormat="1" ht="15.75" x14ac:dyDescent="0.25">
      <c r="A7" s="207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12"/>
      <c r="S7" s="1012"/>
      <c r="T7" s="1012"/>
      <c r="U7" s="1012"/>
      <c r="V7" s="1012"/>
      <c r="W7" s="1012"/>
      <c r="X7" s="1012"/>
      <c r="Y7" s="1012"/>
      <c r="Z7" s="1012"/>
      <c r="AA7" s="1012"/>
      <c r="AB7" s="1012"/>
      <c r="AC7" s="1012"/>
      <c r="AD7" s="1012"/>
      <c r="AE7" s="1012"/>
      <c r="AF7" s="1012"/>
      <c r="AG7" s="1012"/>
    </row>
    <row r="8" spans="1:33" s="701" customFormat="1" ht="9" customHeight="1" x14ac:dyDescent="0.2">
      <c r="A8" s="1571"/>
      <c r="B8" s="1320"/>
      <c r="R8" s="1012"/>
      <c r="S8" s="1012"/>
      <c r="T8" s="1012"/>
      <c r="U8" s="1012"/>
      <c r="V8" s="1012"/>
      <c r="W8" s="1012"/>
      <c r="X8" s="1012"/>
      <c r="Y8" s="1012"/>
      <c r="Z8" s="1012"/>
      <c r="AA8" s="1012"/>
      <c r="AB8" s="1012"/>
      <c r="AC8" s="1012"/>
      <c r="AD8" s="1012"/>
      <c r="AE8" s="1012"/>
      <c r="AF8" s="1012"/>
      <c r="AG8" s="1012"/>
    </row>
    <row r="9" spans="1:33" s="701" customFormat="1" x14ac:dyDescent="0.2">
      <c r="A9" s="2083" t="s">
        <v>9</v>
      </c>
      <c r="B9" s="2089" t="s">
        <v>10</v>
      </c>
      <c r="C9" s="2090"/>
      <c r="D9" s="2090"/>
      <c r="E9" s="2090"/>
      <c r="F9" s="2090"/>
      <c r="G9" s="2090"/>
      <c r="H9" s="2090"/>
      <c r="I9" s="2091"/>
      <c r="J9" s="2089" t="s">
        <v>11</v>
      </c>
      <c r="K9" s="2090"/>
      <c r="L9" s="2090"/>
      <c r="M9" s="2090"/>
      <c r="N9" s="2090"/>
      <c r="O9" s="2090"/>
      <c r="P9" s="2090"/>
      <c r="Q9" s="2091"/>
      <c r="R9" s="1012"/>
      <c r="S9" s="1012"/>
      <c r="T9" s="1012"/>
      <c r="U9" s="1012"/>
      <c r="V9" s="1012"/>
      <c r="W9" s="1012"/>
      <c r="X9" s="1012"/>
      <c r="Y9" s="1012"/>
      <c r="Z9" s="1012"/>
      <c r="AA9" s="1012"/>
      <c r="AB9" s="1012"/>
      <c r="AC9" s="1012"/>
      <c r="AD9" s="1012"/>
      <c r="AE9" s="1012"/>
      <c r="AF9" s="1012"/>
      <c r="AG9" s="1012"/>
    </row>
    <row r="10" spans="1:33" s="701" customFormat="1" x14ac:dyDescent="0.2">
      <c r="A10" s="2084"/>
      <c r="B10" s="2086" t="s">
        <v>692</v>
      </c>
      <c r="C10" s="2087"/>
      <c r="D10" s="2087"/>
      <c r="E10" s="2088"/>
      <c r="F10" s="2086" t="s">
        <v>694</v>
      </c>
      <c r="G10" s="2087"/>
      <c r="H10" s="2087"/>
      <c r="I10" s="2088"/>
      <c r="J10" s="2086" t="s">
        <v>692</v>
      </c>
      <c r="K10" s="2087"/>
      <c r="L10" s="2087"/>
      <c r="M10" s="2088"/>
      <c r="N10" s="2086" t="s">
        <v>694</v>
      </c>
      <c r="O10" s="2087"/>
      <c r="P10" s="2087"/>
      <c r="Q10" s="2088"/>
      <c r="R10" s="1012"/>
      <c r="S10" s="1012"/>
      <c r="T10" s="1012"/>
      <c r="U10" s="1012"/>
      <c r="V10" s="1012"/>
      <c r="W10" s="1012"/>
      <c r="X10" s="1012"/>
      <c r="Y10" s="1012"/>
      <c r="Z10" s="1012"/>
      <c r="AA10" s="1012"/>
      <c r="AB10" s="1012"/>
      <c r="AC10" s="1012"/>
      <c r="AD10" s="1012"/>
      <c r="AE10" s="1012"/>
      <c r="AF10" s="1012"/>
      <c r="AG10" s="1012"/>
    </row>
    <row r="11" spans="1:33" s="701" customFormat="1" x14ac:dyDescent="0.2">
      <c r="A11" s="2084"/>
      <c r="B11" s="2086" t="s">
        <v>14</v>
      </c>
      <c r="C11" s="2087"/>
      <c r="E11" s="1980"/>
      <c r="F11" s="2086" t="s">
        <v>14</v>
      </c>
      <c r="G11" s="2087"/>
      <c r="H11" s="1979"/>
      <c r="I11" s="1980"/>
      <c r="J11" s="2086" t="s">
        <v>14</v>
      </c>
      <c r="K11" s="2087"/>
      <c r="L11" s="1979"/>
      <c r="M11" s="1980"/>
      <c r="N11" s="2086" t="s">
        <v>14</v>
      </c>
      <c r="O11" s="2087"/>
      <c r="P11" s="1979"/>
      <c r="Q11" s="1980"/>
      <c r="R11" s="1012"/>
      <c r="S11" s="1012"/>
      <c r="T11" s="1012"/>
      <c r="U11" s="1012"/>
      <c r="V11" s="1012"/>
      <c r="W11" s="1012"/>
      <c r="X11" s="1012"/>
      <c r="Y11" s="1012"/>
      <c r="Z11" s="1012"/>
      <c r="AA11" s="1012"/>
      <c r="AB11" s="1012"/>
      <c r="AC11" s="1012"/>
      <c r="AD11" s="1012"/>
      <c r="AE11" s="1012"/>
      <c r="AF11" s="1012"/>
      <c r="AG11" s="1012"/>
    </row>
    <row r="12" spans="1:33" s="708" customFormat="1" ht="35.25" customHeight="1" x14ac:dyDescent="0.2">
      <c r="A12" s="2085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7"/>
      <c r="C14" s="1724"/>
      <c r="D14" s="1724"/>
      <c r="E14" s="1724"/>
      <c r="F14" s="1724"/>
      <c r="G14" s="1724"/>
      <c r="H14" s="1724"/>
      <c r="I14" s="1724"/>
      <c r="J14" s="1725"/>
      <c r="K14" s="1724"/>
      <c r="L14" s="1724"/>
      <c r="M14" s="1724"/>
      <c r="N14" s="1724"/>
      <c r="O14" s="1724"/>
      <c r="P14" s="1724"/>
      <c r="Q14" s="1724"/>
    </row>
    <row r="15" spans="1:33" s="1517" customFormat="1" ht="15" x14ac:dyDescent="0.25">
      <c r="A15" s="1515">
        <v>1</v>
      </c>
      <c r="B15" s="1379"/>
      <c r="C15" s="1724"/>
      <c r="D15" s="1724"/>
      <c r="E15" s="1671">
        <v>0</v>
      </c>
      <c r="F15" s="1724"/>
      <c r="G15" s="1724"/>
      <c r="H15" s="1724"/>
      <c r="I15" s="1671">
        <v>6.5600000000000005</v>
      </c>
      <c r="J15" s="1725"/>
      <c r="K15" s="1724"/>
      <c r="L15" s="1724"/>
      <c r="M15" s="1671">
        <v>0</v>
      </c>
      <c r="N15" s="1724"/>
      <c r="O15" s="1724"/>
      <c r="P15" s="1724"/>
      <c r="Q15" s="1671">
        <v>2.36</v>
      </c>
    </row>
    <row r="16" spans="1:33" s="708" customFormat="1" ht="15" x14ac:dyDescent="0.25">
      <c r="A16" s="711">
        <v>2</v>
      </c>
      <c r="B16" s="1147"/>
      <c r="C16" s="1724"/>
      <c r="D16" s="1724"/>
      <c r="E16" s="1672">
        <v>0</v>
      </c>
      <c r="F16" s="1724"/>
      <c r="G16" s="1724"/>
      <c r="H16" s="1724"/>
      <c r="I16" s="1672">
        <v>6.48</v>
      </c>
      <c r="J16" s="1725"/>
      <c r="K16" s="1724"/>
      <c r="L16" s="1724"/>
      <c r="M16" s="1672">
        <v>0</v>
      </c>
      <c r="N16" s="1724"/>
      <c r="O16" s="1724"/>
      <c r="P16" s="1724"/>
      <c r="Q16" s="1672">
        <v>2.3199999999999998</v>
      </c>
    </row>
    <row r="17" spans="1:17" s="708" customFormat="1" ht="15" x14ac:dyDescent="0.25">
      <c r="A17" s="711">
        <v>3</v>
      </c>
      <c r="B17" s="1147"/>
      <c r="C17" s="1724"/>
      <c r="D17" s="1724"/>
      <c r="E17" s="1672">
        <v>0</v>
      </c>
      <c r="F17" s="1724"/>
      <c r="G17" s="1724"/>
      <c r="H17" s="1724"/>
      <c r="I17" s="1672">
        <v>6.44</v>
      </c>
      <c r="J17" s="1725"/>
      <c r="K17" s="1724"/>
      <c r="L17" s="1724"/>
      <c r="M17" s="1672">
        <v>0</v>
      </c>
      <c r="N17" s="1724"/>
      <c r="O17" s="1724"/>
      <c r="P17" s="1724"/>
      <c r="Q17" s="1672">
        <v>2.36</v>
      </c>
    </row>
    <row r="18" spans="1:17" s="708" customFormat="1" ht="15" x14ac:dyDescent="0.25">
      <c r="A18" s="711">
        <v>4</v>
      </c>
      <c r="B18" s="1147"/>
      <c r="C18" s="1724"/>
      <c r="D18" s="1724"/>
      <c r="E18" s="1672">
        <v>0</v>
      </c>
      <c r="F18" s="1724"/>
      <c r="G18" s="1724"/>
      <c r="H18" s="1724"/>
      <c r="I18" s="1672">
        <v>6.48</v>
      </c>
      <c r="J18" s="1725"/>
      <c r="K18" s="1724"/>
      <c r="L18" s="1724"/>
      <c r="M18" s="1672">
        <v>0</v>
      </c>
      <c r="N18" s="1724"/>
      <c r="O18" s="1724"/>
      <c r="P18" s="1724"/>
      <c r="Q18" s="1672">
        <v>2.3199999999999998</v>
      </c>
    </row>
    <row r="19" spans="1:17" s="708" customFormat="1" ht="15" x14ac:dyDescent="0.25">
      <c r="A19" s="711">
        <v>5</v>
      </c>
      <c r="B19" s="1147"/>
      <c r="C19" s="1724"/>
      <c r="D19" s="1724"/>
      <c r="E19" s="1672">
        <v>0</v>
      </c>
      <c r="F19" s="1724"/>
      <c r="G19" s="1724"/>
      <c r="H19" s="1724"/>
      <c r="I19" s="1672">
        <v>6.6000000000000005</v>
      </c>
      <c r="J19" s="1725"/>
      <c r="K19" s="1724"/>
      <c r="L19" s="1724"/>
      <c r="M19" s="1672">
        <v>0</v>
      </c>
      <c r="N19" s="1724"/>
      <c r="O19" s="1724"/>
      <c r="P19" s="1724"/>
      <c r="Q19" s="1672">
        <v>2.36</v>
      </c>
    </row>
    <row r="20" spans="1:17" s="708" customFormat="1" ht="15" x14ac:dyDescent="0.25">
      <c r="A20" s="711">
        <v>6</v>
      </c>
      <c r="B20" s="1147"/>
      <c r="C20" s="1724"/>
      <c r="D20" s="1724"/>
      <c r="E20" s="1672">
        <v>0</v>
      </c>
      <c r="F20" s="1724"/>
      <c r="G20" s="1724"/>
      <c r="H20" s="1724"/>
      <c r="I20" s="1672">
        <v>6.44</v>
      </c>
      <c r="J20" s="1725"/>
      <c r="K20" s="1724"/>
      <c r="L20" s="1724"/>
      <c r="M20" s="1672">
        <v>0</v>
      </c>
      <c r="N20" s="1724"/>
      <c r="O20" s="1724"/>
      <c r="P20" s="1724"/>
      <c r="Q20" s="1672">
        <v>2.36</v>
      </c>
    </row>
    <row r="21" spans="1:17" s="708" customFormat="1" ht="15" x14ac:dyDescent="0.25">
      <c r="A21" s="711">
        <v>7</v>
      </c>
      <c r="B21" s="1147"/>
      <c r="C21" s="1724"/>
      <c r="D21" s="1724"/>
      <c r="E21" s="1672">
        <v>0</v>
      </c>
      <c r="F21" s="1724"/>
      <c r="G21" s="1724"/>
      <c r="H21" s="1724"/>
      <c r="I21" s="1672">
        <v>6.44</v>
      </c>
      <c r="J21" s="1725"/>
      <c r="K21" s="1724"/>
      <c r="L21" s="1724"/>
      <c r="M21" s="1672">
        <v>0</v>
      </c>
      <c r="N21" s="1724"/>
      <c r="O21" s="1724"/>
      <c r="P21" s="1724"/>
      <c r="Q21" s="1672">
        <v>2.3199999999999998</v>
      </c>
    </row>
    <row r="22" spans="1:17" s="708" customFormat="1" ht="15" x14ac:dyDescent="0.25">
      <c r="A22" s="711">
        <v>8</v>
      </c>
      <c r="B22" s="1147"/>
      <c r="C22" s="1724"/>
      <c r="D22" s="1724"/>
      <c r="E22" s="1672">
        <v>0</v>
      </c>
      <c r="F22" s="1724"/>
      <c r="G22" s="1724"/>
      <c r="H22" s="1724"/>
      <c r="I22" s="1672">
        <v>6.36</v>
      </c>
      <c r="J22" s="1725"/>
      <c r="K22" s="1724"/>
      <c r="L22" s="1724"/>
      <c r="M22" s="1672">
        <v>0</v>
      </c>
      <c r="N22" s="1724"/>
      <c r="O22" s="1724"/>
      <c r="P22" s="1724"/>
      <c r="Q22" s="1672">
        <v>2.2800000000000002</v>
      </c>
    </row>
    <row r="23" spans="1:17" s="708" customFormat="1" ht="15" x14ac:dyDescent="0.25">
      <c r="A23" s="711">
        <v>9</v>
      </c>
      <c r="B23" s="1147"/>
      <c r="C23" s="1724"/>
      <c r="D23" s="1724"/>
      <c r="E23" s="1672">
        <v>0</v>
      </c>
      <c r="F23" s="1724"/>
      <c r="G23" s="1724"/>
      <c r="H23" s="1724"/>
      <c r="I23" s="1672">
        <v>7.12</v>
      </c>
      <c r="J23" s="1725"/>
      <c r="K23" s="1724"/>
      <c r="L23" s="1724"/>
      <c r="M23" s="1672">
        <v>0</v>
      </c>
      <c r="N23" s="1724"/>
      <c r="O23" s="1724"/>
      <c r="P23" s="1724"/>
      <c r="Q23" s="1672">
        <v>2.3199999999999998</v>
      </c>
    </row>
    <row r="24" spans="1:17" s="708" customFormat="1" ht="15" x14ac:dyDescent="0.25">
      <c r="A24" s="711">
        <v>10</v>
      </c>
      <c r="B24" s="1147"/>
      <c r="C24" s="1724"/>
      <c r="D24" s="1724"/>
      <c r="E24" s="1676">
        <v>0</v>
      </c>
      <c r="F24" s="1724"/>
      <c r="G24" s="1724"/>
      <c r="H24" s="1724"/>
      <c r="I24" s="1676">
        <v>7.32</v>
      </c>
      <c r="J24" s="1725"/>
      <c r="K24" s="1724"/>
      <c r="L24" s="1724"/>
      <c r="M24" s="1676">
        <v>0</v>
      </c>
      <c r="N24" s="1724"/>
      <c r="O24" s="1724"/>
      <c r="P24" s="1724"/>
      <c r="Q24" s="1676">
        <v>1.24</v>
      </c>
    </row>
    <row r="25" spans="1:17" s="708" customFormat="1" ht="15" x14ac:dyDescent="0.25">
      <c r="A25" s="711">
        <v>11</v>
      </c>
      <c r="B25" s="1147"/>
      <c r="C25" s="1724"/>
      <c r="D25" s="1724"/>
      <c r="E25" s="1676">
        <v>0</v>
      </c>
      <c r="F25" s="1724"/>
      <c r="G25" s="1724"/>
      <c r="H25" s="1724"/>
      <c r="I25" s="1676">
        <v>8.7200000000000006</v>
      </c>
      <c r="J25" s="1725"/>
      <c r="K25" s="1724"/>
      <c r="L25" s="1724"/>
      <c r="M25" s="1676">
        <v>0</v>
      </c>
      <c r="N25" s="1724"/>
      <c r="O25" s="1724"/>
      <c r="P25" s="1724"/>
      <c r="Q25" s="1676">
        <v>0.08</v>
      </c>
    </row>
    <row r="26" spans="1:17" s="708" customFormat="1" ht="15" x14ac:dyDescent="0.25">
      <c r="A26" s="711">
        <v>12</v>
      </c>
      <c r="B26" s="1147"/>
      <c r="C26" s="1724"/>
      <c r="D26" s="1724"/>
      <c r="E26" s="1676">
        <v>0</v>
      </c>
      <c r="F26" s="1724"/>
      <c r="G26" s="1724"/>
      <c r="H26" s="1724"/>
      <c r="I26" s="1676">
        <v>8.48</v>
      </c>
      <c r="J26" s="1725"/>
      <c r="K26" s="1724"/>
      <c r="L26" s="1724"/>
      <c r="M26" s="1676">
        <v>0</v>
      </c>
      <c r="N26" s="1724"/>
      <c r="O26" s="1724"/>
      <c r="P26" s="1724"/>
      <c r="Q26" s="1676">
        <v>0.28000000000000003</v>
      </c>
    </row>
    <row r="27" spans="1:17" s="708" customFormat="1" ht="15" x14ac:dyDescent="0.25">
      <c r="A27" s="711">
        <v>13</v>
      </c>
      <c r="B27" s="1147"/>
      <c r="C27" s="1724"/>
      <c r="D27" s="1724"/>
      <c r="E27" s="1676">
        <v>0</v>
      </c>
      <c r="F27" s="1724"/>
      <c r="G27" s="1724"/>
      <c r="H27" s="1724"/>
      <c r="I27" s="1676">
        <v>10.56</v>
      </c>
      <c r="J27" s="1725"/>
      <c r="K27" s="1724"/>
      <c r="L27" s="1724"/>
      <c r="M27" s="1676">
        <v>0</v>
      </c>
      <c r="N27" s="1724"/>
      <c r="O27" s="1724"/>
      <c r="P27" s="1724"/>
      <c r="Q27" s="1676">
        <v>0.28000000000000003</v>
      </c>
    </row>
    <row r="28" spans="1:17" s="708" customFormat="1" ht="15" x14ac:dyDescent="0.25">
      <c r="A28" s="711">
        <v>14</v>
      </c>
      <c r="B28" s="1147"/>
      <c r="C28" s="1724"/>
      <c r="D28" s="1724"/>
      <c r="E28" s="1676">
        <v>0</v>
      </c>
      <c r="F28" s="1724"/>
      <c r="G28" s="1724"/>
      <c r="H28" s="1724"/>
      <c r="I28" s="1676">
        <v>10.48</v>
      </c>
      <c r="J28" s="1725"/>
      <c r="K28" s="1724"/>
      <c r="L28" s="1724"/>
      <c r="M28" s="1676">
        <v>0</v>
      </c>
      <c r="N28" s="1724"/>
      <c r="O28" s="1724"/>
      <c r="P28" s="1724"/>
      <c r="Q28" s="1676">
        <v>0.24</v>
      </c>
    </row>
    <row r="29" spans="1:17" s="708" customFormat="1" ht="15" x14ac:dyDescent="0.25">
      <c r="A29" s="711">
        <v>15</v>
      </c>
      <c r="B29" s="1147"/>
      <c r="C29" s="1724"/>
      <c r="D29" s="1724"/>
      <c r="E29" s="1676">
        <v>0</v>
      </c>
      <c r="F29" s="1724"/>
      <c r="G29" s="1724"/>
      <c r="H29" s="1724"/>
      <c r="I29" s="1676">
        <v>9.16</v>
      </c>
      <c r="J29" s="1725"/>
      <c r="K29" s="1724"/>
      <c r="L29" s="1724"/>
      <c r="M29" s="1676">
        <v>0</v>
      </c>
      <c r="N29" s="1724"/>
      <c r="O29" s="1724"/>
      <c r="P29" s="1724"/>
      <c r="Q29" s="1676">
        <v>0.16</v>
      </c>
    </row>
    <row r="30" spans="1:17" s="708" customFormat="1" ht="15" x14ac:dyDescent="0.25">
      <c r="A30" s="711">
        <v>16</v>
      </c>
      <c r="B30" s="1147"/>
      <c r="C30" s="1724"/>
      <c r="D30" s="1724"/>
      <c r="E30" s="1676">
        <v>0</v>
      </c>
      <c r="F30" s="1724"/>
      <c r="G30" s="1724"/>
      <c r="H30" s="1724"/>
      <c r="I30" s="1676">
        <v>7.8</v>
      </c>
      <c r="J30" s="1725"/>
      <c r="K30" s="1724"/>
      <c r="L30" s="1724"/>
      <c r="M30" s="1676">
        <v>0</v>
      </c>
      <c r="N30" s="1724"/>
      <c r="O30" s="1724"/>
      <c r="P30" s="1724"/>
      <c r="Q30" s="1676">
        <v>0.16</v>
      </c>
    </row>
    <row r="31" spans="1:17" s="712" customFormat="1" ht="15" x14ac:dyDescent="0.25">
      <c r="A31" s="711">
        <v>17</v>
      </c>
      <c r="B31" s="1147"/>
      <c r="C31" s="1724"/>
      <c r="D31" s="1724"/>
      <c r="E31" s="1676">
        <v>0</v>
      </c>
      <c r="F31" s="1724"/>
      <c r="G31" s="1724"/>
      <c r="H31" s="1724"/>
      <c r="I31" s="1676">
        <v>9.64</v>
      </c>
      <c r="J31" s="1725"/>
      <c r="K31" s="1724"/>
      <c r="L31" s="1724"/>
      <c r="M31" s="1676">
        <v>0</v>
      </c>
      <c r="N31" s="1724"/>
      <c r="O31" s="1724"/>
      <c r="P31" s="1724"/>
      <c r="Q31" s="1676">
        <v>0.4</v>
      </c>
    </row>
    <row r="32" spans="1:17" s="712" customFormat="1" ht="15" x14ac:dyDescent="0.25">
      <c r="A32" s="711">
        <v>18</v>
      </c>
      <c r="B32" s="1147"/>
      <c r="C32" s="1724"/>
      <c r="D32" s="1724"/>
      <c r="E32" s="1676">
        <v>0</v>
      </c>
      <c r="F32" s="1724"/>
      <c r="G32" s="1724"/>
      <c r="H32" s="1724"/>
      <c r="I32" s="1676">
        <v>9.56</v>
      </c>
      <c r="J32" s="1725"/>
      <c r="K32" s="1724"/>
      <c r="L32" s="1724"/>
      <c r="M32" s="1676">
        <v>0</v>
      </c>
      <c r="N32" s="1724"/>
      <c r="O32" s="1724"/>
      <c r="P32" s="1724"/>
      <c r="Q32" s="1676">
        <v>0.6</v>
      </c>
    </row>
    <row r="33" spans="1:33" s="712" customFormat="1" ht="15" x14ac:dyDescent="0.25">
      <c r="A33" s="711">
        <v>19</v>
      </c>
      <c r="B33" s="1147"/>
      <c r="C33" s="1724"/>
      <c r="D33" s="1724"/>
      <c r="E33" s="1676">
        <v>0</v>
      </c>
      <c r="F33" s="1724"/>
      <c r="G33" s="1724"/>
      <c r="H33" s="1724"/>
      <c r="I33" s="1676">
        <v>8.56</v>
      </c>
      <c r="J33" s="1725"/>
      <c r="K33" s="1724"/>
      <c r="L33" s="1724"/>
      <c r="M33" s="1676">
        <v>0</v>
      </c>
      <c r="N33" s="1724"/>
      <c r="O33" s="1724"/>
      <c r="P33" s="1724"/>
      <c r="Q33" s="1676">
        <v>0.4</v>
      </c>
    </row>
    <row r="34" spans="1:33" s="712" customFormat="1" ht="15" x14ac:dyDescent="0.25">
      <c r="A34" s="711">
        <v>20</v>
      </c>
      <c r="B34" s="1147"/>
      <c r="C34" s="1724"/>
      <c r="D34" s="1724"/>
      <c r="E34" s="1676">
        <v>0</v>
      </c>
      <c r="F34" s="1724"/>
      <c r="G34" s="1724"/>
      <c r="H34" s="1724"/>
      <c r="I34" s="1676">
        <v>7.16</v>
      </c>
      <c r="J34" s="1725"/>
      <c r="K34" s="1724"/>
      <c r="L34" s="1724"/>
      <c r="M34" s="1676">
        <v>0</v>
      </c>
      <c r="N34" s="1724"/>
      <c r="O34" s="1724"/>
      <c r="P34" s="1724"/>
      <c r="Q34" s="1676">
        <v>0.04</v>
      </c>
    </row>
    <row r="35" spans="1:33" s="712" customFormat="1" ht="15" x14ac:dyDescent="0.25">
      <c r="A35" s="711">
        <v>21</v>
      </c>
      <c r="B35" s="1147"/>
      <c r="C35" s="1724"/>
      <c r="D35" s="1724"/>
      <c r="E35" s="1676">
        <v>0</v>
      </c>
      <c r="F35" s="1724"/>
      <c r="G35" s="1724"/>
      <c r="H35" s="1724"/>
      <c r="I35" s="1676">
        <v>7.04</v>
      </c>
      <c r="J35" s="1725"/>
      <c r="K35" s="1724"/>
      <c r="L35" s="1724"/>
      <c r="M35" s="1676">
        <v>0</v>
      </c>
      <c r="N35" s="1724"/>
      <c r="O35" s="1724"/>
      <c r="P35" s="1724"/>
      <c r="Q35" s="1676">
        <v>0</v>
      </c>
    </row>
    <row r="36" spans="1:33" s="712" customFormat="1" ht="15" x14ac:dyDescent="0.25">
      <c r="A36" s="711">
        <v>22</v>
      </c>
      <c r="B36" s="1147"/>
      <c r="C36" s="1724"/>
      <c r="D36" s="1724"/>
      <c r="E36" s="1676">
        <v>0</v>
      </c>
      <c r="F36" s="1724"/>
      <c r="G36" s="1724"/>
      <c r="H36" s="1724"/>
      <c r="I36" s="1676">
        <v>8.36</v>
      </c>
      <c r="J36" s="1725"/>
      <c r="K36" s="1724"/>
      <c r="L36" s="1724"/>
      <c r="M36" s="1676">
        <v>0</v>
      </c>
      <c r="N36" s="1724"/>
      <c r="O36" s="1724"/>
      <c r="P36" s="1724"/>
      <c r="Q36" s="1676">
        <v>2.2000000000000002</v>
      </c>
    </row>
    <row r="37" spans="1:33" s="712" customFormat="1" ht="15" x14ac:dyDescent="0.25">
      <c r="A37" s="711">
        <v>23</v>
      </c>
      <c r="B37" s="1147"/>
      <c r="C37" s="1724"/>
      <c r="D37" s="1724"/>
      <c r="E37" s="1676">
        <v>0</v>
      </c>
      <c r="F37" s="1724"/>
      <c r="G37" s="1724"/>
      <c r="H37" s="1724"/>
      <c r="I37" s="1676">
        <v>8.24</v>
      </c>
      <c r="J37" s="1725"/>
      <c r="K37" s="1724"/>
      <c r="L37" s="1724"/>
      <c r="M37" s="1676">
        <v>0</v>
      </c>
      <c r="N37" s="1724"/>
      <c r="O37" s="1724"/>
      <c r="P37" s="1724"/>
      <c r="Q37" s="1676">
        <v>2.2000000000000002</v>
      </c>
    </row>
    <row r="38" spans="1:33" s="712" customFormat="1" ht="15" x14ac:dyDescent="0.25">
      <c r="A38" s="711">
        <v>24</v>
      </c>
      <c r="B38" s="1147"/>
      <c r="C38" s="1724"/>
      <c r="D38" s="1724"/>
      <c r="E38" s="1677">
        <v>0</v>
      </c>
      <c r="F38" s="1724"/>
      <c r="G38" s="1724"/>
      <c r="H38" s="1724"/>
      <c r="I38" s="1677">
        <v>8.36</v>
      </c>
      <c r="J38" s="1725"/>
      <c r="K38" s="1724"/>
      <c r="L38" s="1724"/>
      <c r="M38" s="1677">
        <v>0</v>
      </c>
      <c r="N38" s="1724"/>
      <c r="O38" s="1724"/>
      <c r="P38" s="1724"/>
      <c r="Q38" s="1677">
        <v>2.2800000000000002</v>
      </c>
    </row>
    <row r="39" spans="1:33" s="712" customFormat="1" ht="15" x14ac:dyDescent="0.2">
      <c r="A39" s="711" t="s">
        <v>19</v>
      </c>
      <c r="B39" s="1224"/>
      <c r="C39" s="1726"/>
      <c r="D39" s="1726"/>
      <c r="E39" s="1727">
        <f>SUM(E15:E38)</f>
        <v>0</v>
      </c>
      <c r="F39" s="1727"/>
      <c r="G39" s="1727"/>
      <c r="H39" s="1727"/>
      <c r="I39" s="1727">
        <f>SUM(I15:I38)</f>
        <v>188.36</v>
      </c>
      <c r="J39" s="1727"/>
      <c r="K39" s="1727"/>
      <c r="L39" s="1727"/>
      <c r="M39" s="1727">
        <f>SUM(M15:M38)</f>
        <v>0</v>
      </c>
      <c r="N39" s="1727"/>
      <c r="O39" s="1727"/>
      <c r="P39" s="1727"/>
      <c r="Q39" s="1727">
        <f>SUM(Q15:Q38)</f>
        <v>31.559999999999995</v>
      </c>
    </row>
    <row r="40" spans="1:33" s="701" customFormat="1" ht="12.75" customHeight="1" x14ac:dyDescent="0.2">
      <c r="A40" s="701" t="s">
        <v>20</v>
      </c>
      <c r="R40" s="1012"/>
      <c r="S40" s="1012"/>
      <c r="T40" s="1012"/>
      <c r="U40" s="1012"/>
      <c r="V40" s="1012"/>
      <c r="W40" s="1012"/>
      <c r="X40" s="1012"/>
      <c r="Y40" s="1012"/>
      <c r="Z40" s="1012"/>
      <c r="AA40" s="1012"/>
      <c r="AB40" s="1012"/>
      <c r="AC40" s="1012"/>
      <c r="AD40" s="1012"/>
      <c r="AE40" s="1012"/>
      <c r="AF40" s="1012"/>
      <c r="AG40" s="1012"/>
    </row>
    <row r="41" spans="1:33" s="701" customFormat="1" ht="12.75" customHeight="1" x14ac:dyDescent="0.2">
      <c r="A41" s="701" t="s">
        <v>21</v>
      </c>
      <c r="R41" s="1012"/>
      <c r="S41" s="1012"/>
      <c r="T41" s="1012"/>
      <c r="U41" s="1012"/>
      <c r="V41" s="1012"/>
      <c r="W41" s="1012"/>
      <c r="X41" s="1012"/>
      <c r="Y41" s="1012"/>
      <c r="Z41" s="1012"/>
      <c r="AA41" s="1012"/>
      <c r="AB41" s="1012"/>
      <c r="AC41" s="1012"/>
      <c r="AD41" s="1012"/>
      <c r="AE41" s="1012"/>
      <c r="AF41" s="1012"/>
      <c r="AG41" s="1012"/>
    </row>
    <row r="42" spans="1:33" x14ac:dyDescent="0.2">
      <c r="A42" s="701" t="s">
        <v>22</v>
      </c>
      <c r="R42" s="1014"/>
      <c r="S42" s="1014"/>
      <c r="T42" s="1014"/>
      <c r="U42" s="1014"/>
      <c r="V42" s="1014"/>
      <c r="W42" s="1014"/>
      <c r="X42" s="1014"/>
      <c r="Y42" s="1014"/>
      <c r="Z42" s="1014"/>
      <c r="AA42" s="1014"/>
      <c r="AB42" s="1014"/>
      <c r="AC42" s="1014"/>
      <c r="AD42" s="1014"/>
      <c r="AE42" s="1014"/>
      <c r="AF42" s="1014"/>
      <c r="AG42" s="1014"/>
    </row>
    <row r="43" spans="1:33" x14ac:dyDescent="0.2">
      <c r="A43" s="701" t="s">
        <v>23</v>
      </c>
      <c r="K43" s="701" t="s">
        <v>529</v>
      </c>
      <c r="L43" s="701"/>
      <c r="M43" s="701"/>
      <c r="N43" s="701"/>
      <c r="O43" s="701"/>
      <c r="P43" s="701"/>
      <c r="Q43" s="701"/>
      <c r="R43" s="1014"/>
      <c r="S43" s="1014"/>
      <c r="T43" s="1014"/>
      <c r="U43" s="1014"/>
      <c r="V43" s="1014"/>
      <c r="W43" s="1014"/>
      <c r="X43" s="1014"/>
      <c r="Y43" s="1014"/>
      <c r="Z43" s="1014"/>
      <c r="AA43" s="1014"/>
      <c r="AB43" s="1014"/>
      <c r="AC43" s="1014"/>
      <c r="AD43" s="1014"/>
      <c r="AE43" s="1014"/>
      <c r="AF43" s="1014"/>
      <c r="AG43" s="1014"/>
    </row>
    <row r="44" spans="1:33" x14ac:dyDescent="0.2">
      <c r="R44" s="1014"/>
      <c r="S44" s="1014"/>
      <c r="T44" s="1014"/>
      <c r="U44" s="1014"/>
      <c r="V44" s="1014"/>
      <c r="W44" s="1014"/>
      <c r="X44" s="1014"/>
      <c r="Y44" s="1014"/>
      <c r="Z44" s="1014"/>
      <c r="AA44" s="1014"/>
      <c r="AB44" s="1014"/>
      <c r="AC44" s="1014"/>
      <c r="AD44" s="1014"/>
      <c r="AE44" s="1014"/>
      <c r="AF44" s="1014"/>
      <c r="AG44" s="101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G44"/>
  <sheetViews>
    <sheetView zoomScale="85" zoomScaleNormal="85" workbookViewId="0">
      <selection activeCell="AB14" sqref="AB14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74" t="s">
        <v>505</v>
      </c>
      <c r="C1" s="2055"/>
      <c r="D1" s="2055"/>
      <c r="E1" s="2055"/>
      <c r="F1" s="2055"/>
      <c r="J1" s="801" t="s">
        <v>180</v>
      </c>
      <c r="N1" s="2363" t="s">
        <v>60</v>
      </c>
      <c r="O1" s="2363"/>
      <c r="P1" s="2363"/>
      <c r="Q1" s="2363"/>
      <c r="R1" s="1012"/>
      <c r="S1" s="1012"/>
      <c r="T1" s="1012"/>
      <c r="U1" s="1012"/>
      <c r="V1" s="1012"/>
      <c r="W1" s="1012"/>
      <c r="X1" s="1012"/>
      <c r="Y1" s="1012"/>
      <c r="Z1" s="1012"/>
      <c r="AA1" s="1012"/>
      <c r="AB1" s="1012"/>
      <c r="AC1" s="1012"/>
      <c r="AD1" s="1012"/>
      <c r="AE1" s="1012"/>
      <c r="AF1" s="1012"/>
      <c r="AG1" s="1012"/>
    </row>
    <row r="2" spans="1:33" s="701" customFormat="1" ht="10.5" customHeight="1" x14ac:dyDescent="0.2">
      <c r="B2" s="2075" t="s">
        <v>1</v>
      </c>
      <c r="C2" s="2041"/>
      <c r="D2" s="2041"/>
      <c r="E2" s="2041"/>
      <c r="F2" s="2041"/>
      <c r="N2" s="2075" t="s">
        <v>2</v>
      </c>
      <c r="O2" s="2079"/>
      <c r="P2" s="2079"/>
      <c r="Q2" s="2079"/>
      <c r="R2" s="1012"/>
      <c r="S2" s="1012"/>
      <c r="T2" s="1012"/>
      <c r="U2" s="1012"/>
      <c r="V2" s="1012"/>
      <c r="W2" s="1012"/>
      <c r="X2" s="1012"/>
      <c r="Y2" s="1012"/>
      <c r="Z2" s="1012"/>
      <c r="AA2" s="1012"/>
      <c r="AB2" s="1012"/>
      <c r="AC2" s="1012"/>
      <c r="AD2" s="1012"/>
      <c r="AE2" s="1012"/>
      <c r="AF2" s="1012"/>
      <c r="AG2" s="1012"/>
    </row>
    <row r="3" spans="1:33" s="701" customFormat="1" ht="13.5" customHeight="1" x14ac:dyDescent="0.2">
      <c r="N3" s="2371" t="s">
        <v>693</v>
      </c>
      <c r="O3" s="2371"/>
      <c r="P3" s="2371"/>
      <c r="Q3" s="2371"/>
      <c r="R3" s="1013"/>
      <c r="S3" s="1012"/>
      <c r="T3" s="1012"/>
      <c r="U3" s="1012"/>
      <c r="V3" s="1012"/>
      <c r="W3" s="1012"/>
      <c r="X3" s="1012"/>
      <c r="Y3" s="1012"/>
      <c r="Z3" s="1012"/>
      <c r="AA3" s="1012"/>
      <c r="AB3" s="1012"/>
      <c r="AC3" s="1012"/>
      <c r="AD3" s="1012"/>
      <c r="AE3" s="1012"/>
      <c r="AF3" s="1012"/>
      <c r="AG3" s="1012"/>
    </row>
    <row r="4" spans="1:33" s="701" customFormat="1" ht="15" customHeight="1" x14ac:dyDescent="0.25">
      <c r="B4" s="2082" t="s">
        <v>4</v>
      </c>
      <c r="C4" s="2055"/>
      <c r="D4" s="703"/>
      <c r="E4" s="1012"/>
      <c r="F4" s="1012"/>
      <c r="G4" s="1012"/>
      <c r="H4" s="1012"/>
      <c r="I4" s="869" t="s">
        <v>5</v>
      </c>
      <c r="J4" s="1978"/>
      <c r="K4" s="1978"/>
      <c r="L4" s="1978"/>
      <c r="N4" s="2370"/>
      <c r="O4" s="2370"/>
      <c r="P4" s="2370"/>
      <c r="Q4" s="2370"/>
      <c r="R4" s="1012"/>
      <c r="S4" s="1012"/>
      <c r="T4" s="1012"/>
      <c r="U4" s="1012"/>
      <c r="V4" s="1012"/>
      <c r="W4" s="1012"/>
      <c r="X4" s="1012"/>
      <c r="Y4" s="1012"/>
      <c r="Z4" s="1012"/>
      <c r="AA4" s="1012"/>
      <c r="AB4" s="1012"/>
      <c r="AC4" s="1012"/>
      <c r="AD4" s="1012"/>
      <c r="AE4" s="1012"/>
      <c r="AF4" s="1012"/>
      <c r="AG4" s="1012"/>
    </row>
    <row r="5" spans="1:33" s="701" customFormat="1" ht="9.75" customHeight="1" x14ac:dyDescent="0.2">
      <c r="B5" s="2081" t="s">
        <v>7</v>
      </c>
      <c r="C5" s="2053"/>
      <c r="D5" s="1978"/>
      <c r="E5" s="1978"/>
      <c r="R5" s="1012"/>
      <c r="S5" s="1012"/>
      <c r="T5" s="1012"/>
      <c r="U5" s="1012"/>
      <c r="V5" s="1012"/>
      <c r="W5" s="1012"/>
      <c r="X5" s="1012"/>
      <c r="Y5" s="1012"/>
      <c r="Z5" s="1012"/>
      <c r="AA5" s="1012"/>
      <c r="AB5" s="1012"/>
      <c r="AC5" s="1012"/>
      <c r="AD5" s="1012"/>
      <c r="AE5" s="1012"/>
      <c r="AF5" s="1012"/>
      <c r="AG5" s="1012"/>
    </row>
    <row r="6" spans="1:33" s="701" customFormat="1" ht="12" customHeight="1" x14ac:dyDescent="0.25">
      <c r="A6" s="207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12"/>
      <c r="S6" s="1012"/>
      <c r="T6" s="1012"/>
      <c r="U6" s="1012"/>
      <c r="V6" s="1012"/>
      <c r="W6" s="1012"/>
      <c r="X6" s="1012"/>
      <c r="Y6" s="1012"/>
      <c r="Z6" s="1012"/>
      <c r="AA6" s="1012"/>
      <c r="AB6" s="1012"/>
      <c r="AC6" s="1012"/>
      <c r="AD6" s="1012"/>
      <c r="AE6" s="1012"/>
      <c r="AF6" s="1012"/>
      <c r="AG6" s="1012"/>
    </row>
    <row r="7" spans="1:33" s="701" customFormat="1" ht="15.75" x14ac:dyDescent="0.25">
      <c r="A7" s="207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12"/>
      <c r="S7" s="1012"/>
      <c r="T7" s="1012"/>
      <c r="U7" s="1012"/>
      <c r="V7" s="1012"/>
      <c r="W7" s="1012"/>
      <c r="X7" s="1012"/>
      <c r="Y7" s="1012"/>
      <c r="Z7" s="1012"/>
      <c r="AA7" s="1012"/>
      <c r="AB7" s="1012"/>
      <c r="AC7" s="1012"/>
      <c r="AD7" s="1012"/>
      <c r="AE7" s="1012"/>
      <c r="AF7" s="1012"/>
      <c r="AG7" s="1012"/>
    </row>
    <row r="8" spans="1:33" s="701" customFormat="1" ht="9" customHeight="1" x14ac:dyDescent="0.2">
      <c r="A8" s="1571"/>
      <c r="B8" s="1320"/>
      <c r="R8" s="1012"/>
      <c r="S8" s="1012"/>
      <c r="T8" s="1012"/>
      <c r="U8" s="1012"/>
      <c r="V8" s="1012"/>
      <c r="W8" s="1012"/>
      <c r="X8" s="1012"/>
      <c r="Y8" s="1012"/>
      <c r="Z8" s="1012"/>
      <c r="AA8" s="1012"/>
      <c r="AB8" s="1012"/>
      <c r="AC8" s="1012"/>
      <c r="AD8" s="1012"/>
      <c r="AE8" s="1012"/>
      <c r="AF8" s="1012"/>
      <c r="AG8" s="1012"/>
    </row>
    <row r="9" spans="1:33" s="701" customFormat="1" x14ac:dyDescent="0.2">
      <c r="A9" s="2083" t="s">
        <v>9</v>
      </c>
      <c r="B9" s="2089" t="s">
        <v>10</v>
      </c>
      <c r="C9" s="2090"/>
      <c r="D9" s="2090"/>
      <c r="E9" s="2090"/>
      <c r="F9" s="2090"/>
      <c r="G9" s="2090"/>
      <c r="H9" s="2090"/>
      <c r="I9" s="2091"/>
      <c r="J9" s="2089" t="s">
        <v>11</v>
      </c>
      <c r="K9" s="2090"/>
      <c r="L9" s="2090"/>
      <c r="M9" s="2090"/>
      <c r="N9" s="2090"/>
      <c r="O9" s="2090"/>
      <c r="P9" s="2090"/>
      <c r="Q9" s="2091"/>
      <c r="R9" s="1012"/>
      <c r="S9" s="1012"/>
      <c r="T9" s="1012"/>
      <c r="U9" s="1012"/>
      <c r="V9" s="1012"/>
      <c r="W9" s="1012"/>
      <c r="X9" s="1012"/>
      <c r="Y9" s="1012"/>
      <c r="Z9" s="1012"/>
      <c r="AA9" s="1012"/>
      <c r="AB9" s="1012"/>
      <c r="AC9" s="1012"/>
      <c r="AD9" s="1012"/>
      <c r="AE9" s="1012"/>
      <c r="AF9" s="1012"/>
      <c r="AG9" s="1012"/>
    </row>
    <row r="10" spans="1:33" s="701" customFormat="1" x14ac:dyDescent="0.2">
      <c r="A10" s="2084"/>
      <c r="B10" s="2086" t="s">
        <v>697</v>
      </c>
      <c r="C10" s="2087"/>
      <c r="D10" s="2087"/>
      <c r="E10" s="2088"/>
      <c r="F10" s="2086"/>
      <c r="G10" s="2087"/>
      <c r="H10" s="2087"/>
      <c r="I10" s="2088"/>
      <c r="J10" s="2086" t="s">
        <v>697</v>
      </c>
      <c r="K10" s="2087"/>
      <c r="L10" s="2087"/>
      <c r="M10" s="2088"/>
      <c r="N10" s="2086"/>
      <c r="O10" s="2087"/>
      <c r="P10" s="2087"/>
      <c r="Q10" s="2088"/>
      <c r="R10" s="1012"/>
      <c r="S10" s="1012"/>
      <c r="T10" s="1012"/>
      <c r="U10" s="1012"/>
      <c r="V10" s="1012"/>
      <c r="W10" s="1012"/>
      <c r="X10" s="1012"/>
      <c r="Y10" s="1012"/>
      <c r="Z10" s="1012"/>
      <c r="AA10" s="1012"/>
      <c r="AB10" s="1012"/>
      <c r="AC10" s="1012"/>
      <c r="AD10" s="1012"/>
      <c r="AE10" s="1012"/>
      <c r="AF10" s="1012"/>
      <c r="AG10" s="1012"/>
    </row>
    <row r="11" spans="1:33" s="701" customFormat="1" x14ac:dyDescent="0.2">
      <c r="A11" s="2084"/>
      <c r="B11" s="2086" t="s">
        <v>14</v>
      </c>
      <c r="C11" s="2087"/>
      <c r="E11" s="1980"/>
      <c r="F11" s="2086" t="s">
        <v>14</v>
      </c>
      <c r="G11" s="2087"/>
      <c r="H11" s="1979"/>
      <c r="I11" s="1980"/>
      <c r="J11" s="2086" t="s">
        <v>14</v>
      </c>
      <c r="K11" s="2087"/>
      <c r="L11" s="1979"/>
      <c r="M11" s="1980"/>
      <c r="N11" s="2086" t="s">
        <v>14</v>
      </c>
      <c r="O11" s="2087"/>
      <c r="P11" s="1979"/>
      <c r="Q11" s="1980"/>
      <c r="R11" s="1012"/>
      <c r="S11" s="1012"/>
      <c r="T11" s="1012"/>
      <c r="U11" s="1012"/>
      <c r="V11" s="1012"/>
      <c r="W11" s="1012"/>
      <c r="X11" s="1012"/>
      <c r="Y11" s="1012"/>
      <c r="Z11" s="1012"/>
      <c r="AA11" s="1012"/>
      <c r="AB11" s="1012"/>
      <c r="AC11" s="1012"/>
      <c r="AD11" s="1012"/>
      <c r="AE11" s="1012"/>
      <c r="AF11" s="1012"/>
      <c r="AG11" s="1012"/>
    </row>
    <row r="12" spans="1:33" s="708" customFormat="1" ht="35.25" customHeight="1" x14ac:dyDescent="0.2">
      <c r="A12" s="2085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7"/>
      <c r="C14" s="1724"/>
      <c r="D14" s="1724"/>
      <c r="E14" s="1724"/>
      <c r="F14" s="1724"/>
      <c r="G14" s="1724"/>
      <c r="H14" s="1724"/>
      <c r="I14" s="1724"/>
      <c r="J14" s="1725"/>
      <c r="K14" s="1724"/>
      <c r="L14" s="1724"/>
      <c r="M14" s="1724"/>
      <c r="N14" s="1724"/>
      <c r="O14" s="1724"/>
      <c r="P14" s="1724"/>
      <c r="Q14" s="1724"/>
    </row>
    <row r="15" spans="1:33" s="1517" customFormat="1" ht="15" x14ac:dyDescent="0.25">
      <c r="A15" s="1515">
        <v>1</v>
      </c>
      <c r="B15" s="1379"/>
      <c r="C15" s="1724"/>
      <c r="D15" s="1724"/>
      <c r="E15" s="1645">
        <v>10.736000000000001</v>
      </c>
      <c r="F15" s="1724"/>
      <c r="G15" s="1724"/>
      <c r="H15" s="1724"/>
      <c r="I15" s="1645"/>
      <c r="J15" s="1725"/>
      <c r="K15" s="1724"/>
      <c r="L15" s="1724"/>
      <c r="M15" s="1645"/>
      <c r="N15" s="1724"/>
      <c r="O15" s="1724"/>
      <c r="P15" s="1724"/>
      <c r="Q15" s="1645"/>
    </row>
    <row r="16" spans="1:33" s="708" customFormat="1" ht="15" x14ac:dyDescent="0.25">
      <c r="A16" s="711">
        <v>2</v>
      </c>
      <c r="B16" s="1147"/>
      <c r="C16" s="1724"/>
      <c r="D16" s="1724"/>
      <c r="E16" s="1645">
        <v>14.428000000000001</v>
      </c>
      <c r="F16" s="1724"/>
      <c r="G16" s="1724"/>
      <c r="H16" s="1724"/>
      <c r="I16" s="1645"/>
      <c r="J16" s="1725"/>
      <c r="K16" s="1724"/>
      <c r="L16" s="1724"/>
      <c r="M16" s="1645"/>
      <c r="N16" s="1724"/>
      <c r="O16" s="1724"/>
      <c r="P16" s="1724"/>
      <c r="Q16" s="1645"/>
    </row>
    <row r="17" spans="1:17" s="708" customFormat="1" ht="15" x14ac:dyDescent="0.25">
      <c r="A17" s="711">
        <v>3</v>
      </c>
      <c r="B17" s="1147"/>
      <c r="C17" s="1724"/>
      <c r="D17" s="1724"/>
      <c r="E17" s="1645">
        <v>10.507999999999999</v>
      </c>
      <c r="F17" s="1724"/>
      <c r="G17" s="1724"/>
      <c r="H17" s="1724"/>
      <c r="I17" s="1645"/>
      <c r="J17" s="1725"/>
      <c r="K17" s="1724"/>
      <c r="L17" s="1724"/>
      <c r="M17" s="1645"/>
      <c r="N17" s="1724"/>
      <c r="O17" s="1724"/>
      <c r="P17" s="1724"/>
      <c r="Q17" s="1645"/>
    </row>
    <row r="18" spans="1:17" s="708" customFormat="1" ht="15" x14ac:dyDescent="0.25">
      <c r="A18" s="711">
        <v>4</v>
      </c>
      <c r="B18" s="1147"/>
      <c r="C18" s="1724"/>
      <c r="D18" s="1724"/>
      <c r="E18" s="1645">
        <v>14.624000000000001</v>
      </c>
      <c r="F18" s="1724"/>
      <c r="G18" s="1724"/>
      <c r="H18" s="1724"/>
      <c r="I18" s="1645"/>
      <c r="J18" s="1725"/>
      <c r="K18" s="1724"/>
      <c r="L18" s="1724"/>
      <c r="M18" s="1645"/>
      <c r="N18" s="1724"/>
      <c r="O18" s="1724"/>
      <c r="P18" s="1724"/>
      <c r="Q18" s="1645"/>
    </row>
    <row r="19" spans="1:17" s="708" customFormat="1" ht="15" x14ac:dyDescent="0.25">
      <c r="A19" s="711">
        <v>5</v>
      </c>
      <c r="B19" s="1147"/>
      <c r="C19" s="1724"/>
      <c r="D19" s="1724"/>
      <c r="E19" s="1645">
        <v>10.282</v>
      </c>
      <c r="F19" s="1724"/>
      <c r="G19" s="1724"/>
      <c r="H19" s="1724"/>
      <c r="I19" s="1645"/>
      <c r="J19" s="1725"/>
      <c r="K19" s="1724"/>
      <c r="L19" s="1724"/>
      <c r="M19" s="1645"/>
      <c r="N19" s="1724"/>
      <c r="O19" s="1724"/>
      <c r="P19" s="1724"/>
      <c r="Q19" s="1645"/>
    </row>
    <row r="20" spans="1:17" s="708" customFormat="1" ht="15" x14ac:dyDescent="0.25">
      <c r="A20" s="711">
        <v>6</v>
      </c>
      <c r="B20" s="1147"/>
      <c r="C20" s="1724"/>
      <c r="D20" s="1724"/>
      <c r="E20" s="1645">
        <v>13.53</v>
      </c>
      <c r="F20" s="1724"/>
      <c r="G20" s="1724"/>
      <c r="H20" s="1724"/>
      <c r="I20" s="1645"/>
      <c r="J20" s="1725"/>
      <c r="K20" s="1724"/>
      <c r="L20" s="1724"/>
      <c r="M20" s="1645"/>
      <c r="N20" s="1724"/>
      <c r="O20" s="1724"/>
      <c r="P20" s="1724"/>
      <c r="Q20" s="1645"/>
    </row>
    <row r="21" spans="1:17" s="708" customFormat="1" ht="15" x14ac:dyDescent="0.25">
      <c r="A21" s="711">
        <v>7</v>
      </c>
      <c r="B21" s="1147"/>
      <c r="C21" s="1724"/>
      <c r="D21" s="1724"/>
      <c r="E21" s="1645">
        <v>12.814</v>
      </c>
      <c r="F21" s="1724"/>
      <c r="G21" s="1724"/>
      <c r="H21" s="1724"/>
      <c r="I21" s="1645"/>
      <c r="J21" s="1725"/>
      <c r="K21" s="1724"/>
      <c r="L21" s="1724"/>
      <c r="M21" s="1645"/>
      <c r="N21" s="1724"/>
      <c r="O21" s="1724"/>
      <c r="P21" s="1724"/>
      <c r="Q21" s="1645"/>
    </row>
    <row r="22" spans="1:17" s="708" customFormat="1" ht="15" x14ac:dyDescent="0.25">
      <c r="A22" s="711">
        <v>8</v>
      </c>
      <c r="B22" s="1147"/>
      <c r="C22" s="1724"/>
      <c r="D22" s="1724"/>
      <c r="E22" s="1645">
        <v>13.12</v>
      </c>
      <c r="F22" s="1724"/>
      <c r="G22" s="1724"/>
      <c r="H22" s="1724"/>
      <c r="I22" s="1645"/>
      <c r="J22" s="1725"/>
      <c r="K22" s="1724"/>
      <c r="L22" s="1724"/>
      <c r="M22" s="1645"/>
      <c r="N22" s="1724"/>
      <c r="O22" s="1724"/>
      <c r="P22" s="1724"/>
      <c r="Q22" s="1645"/>
    </row>
    <row r="23" spans="1:17" s="708" customFormat="1" ht="15" x14ac:dyDescent="0.25">
      <c r="A23" s="711">
        <v>9</v>
      </c>
      <c r="B23" s="1147"/>
      <c r="C23" s="1724"/>
      <c r="D23" s="1724"/>
      <c r="E23" s="1645">
        <v>13.228</v>
      </c>
      <c r="F23" s="1724"/>
      <c r="G23" s="1724"/>
      <c r="H23" s="1724"/>
      <c r="I23" s="1645"/>
      <c r="J23" s="1725"/>
      <c r="K23" s="1724"/>
      <c r="L23" s="1724"/>
      <c r="M23" s="1645"/>
      <c r="N23" s="1724"/>
      <c r="O23" s="1724"/>
      <c r="P23" s="1724"/>
      <c r="Q23" s="1645"/>
    </row>
    <row r="24" spans="1:17" s="708" customFormat="1" ht="15" x14ac:dyDescent="0.25">
      <c r="A24" s="711">
        <v>10</v>
      </c>
      <c r="B24" s="1147"/>
      <c r="C24" s="1724"/>
      <c r="D24" s="1724"/>
      <c r="E24" s="1645">
        <v>12.92</v>
      </c>
      <c r="F24" s="1724"/>
      <c r="G24" s="1724"/>
      <c r="H24" s="1724"/>
      <c r="I24" s="1645"/>
      <c r="J24" s="1725"/>
      <c r="K24" s="1724"/>
      <c r="L24" s="1724"/>
      <c r="M24" s="1645"/>
      <c r="N24" s="1724"/>
      <c r="O24" s="1724"/>
      <c r="P24" s="1724"/>
      <c r="Q24" s="1645"/>
    </row>
    <row r="25" spans="1:17" s="708" customFormat="1" ht="15" x14ac:dyDescent="0.25">
      <c r="A25" s="711">
        <v>11</v>
      </c>
      <c r="B25" s="1147"/>
      <c r="C25" s="1724"/>
      <c r="D25" s="1724"/>
      <c r="E25" s="1645">
        <v>17.616</v>
      </c>
      <c r="F25" s="1724"/>
      <c r="G25" s="1724"/>
      <c r="H25" s="1724"/>
      <c r="I25" s="1645"/>
      <c r="J25" s="1725"/>
      <c r="K25" s="1724"/>
      <c r="L25" s="1724"/>
      <c r="M25" s="1645"/>
      <c r="N25" s="1724"/>
      <c r="O25" s="1724"/>
      <c r="P25" s="1724"/>
      <c r="Q25" s="1645"/>
    </row>
    <row r="26" spans="1:17" s="708" customFormat="1" ht="15" x14ac:dyDescent="0.25">
      <c r="A26" s="711">
        <v>12</v>
      </c>
      <c r="B26" s="1147"/>
      <c r="C26" s="1724"/>
      <c r="D26" s="1724"/>
      <c r="E26" s="1645">
        <v>14.082000000000001</v>
      </c>
      <c r="F26" s="1724"/>
      <c r="G26" s="1724"/>
      <c r="H26" s="1724"/>
      <c r="I26" s="1645"/>
      <c r="J26" s="1725"/>
      <c r="K26" s="1724"/>
      <c r="L26" s="1724"/>
      <c r="M26" s="1645"/>
      <c r="N26" s="1724"/>
      <c r="O26" s="1724"/>
      <c r="P26" s="1724"/>
      <c r="Q26" s="1645"/>
    </row>
    <row r="27" spans="1:17" s="708" customFormat="1" ht="15" x14ac:dyDescent="0.25">
      <c r="A27" s="711">
        <v>13</v>
      </c>
      <c r="B27" s="1147"/>
      <c r="C27" s="1724"/>
      <c r="D27" s="1724"/>
      <c r="E27" s="1645">
        <v>17.123999999999999</v>
      </c>
      <c r="F27" s="1724"/>
      <c r="G27" s="1724"/>
      <c r="H27" s="1724"/>
      <c r="I27" s="1645"/>
      <c r="J27" s="1725"/>
      <c r="K27" s="1724"/>
      <c r="L27" s="1724"/>
      <c r="M27" s="1645"/>
      <c r="N27" s="1724"/>
      <c r="O27" s="1724"/>
      <c r="P27" s="1724"/>
      <c r="Q27" s="1645"/>
    </row>
    <row r="28" spans="1:17" s="708" customFormat="1" ht="15" x14ac:dyDescent="0.25">
      <c r="A28" s="711">
        <v>14</v>
      </c>
      <c r="B28" s="1147"/>
      <c r="C28" s="1724"/>
      <c r="D28" s="1724"/>
      <c r="E28" s="1645">
        <v>13.102</v>
      </c>
      <c r="F28" s="1724"/>
      <c r="G28" s="1724"/>
      <c r="H28" s="1724"/>
      <c r="I28" s="1645"/>
      <c r="J28" s="1725"/>
      <c r="K28" s="1724"/>
      <c r="L28" s="1724"/>
      <c r="M28" s="1645"/>
      <c r="N28" s="1724"/>
      <c r="O28" s="1724"/>
      <c r="P28" s="1724"/>
      <c r="Q28" s="1645"/>
    </row>
    <row r="29" spans="1:17" s="708" customFormat="1" ht="15" x14ac:dyDescent="0.25">
      <c r="A29" s="711">
        <v>15</v>
      </c>
      <c r="B29" s="1147"/>
      <c r="C29" s="1724"/>
      <c r="D29" s="1724"/>
      <c r="E29" s="1645">
        <v>16.282</v>
      </c>
      <c r="F29" s="1724"/>
      <c r="G29" s="1724"/>
      <c r="H29" s="1724"/>
      <c r="I29" s="1645"/>
      <c r="J29" s="1725"/>
      <c r="K29" s="1724"/>
      <c r="L29" s="1724"/>
      <c r="M29" s="1645"/>
      <c r="N29" s="1724"/>
      <c r="O29" s="1724"/>
      <c r="P29" s="1724"/>
      <c r="Q29" s="1645"/>
    </row>
    <row r="30" spans="1:17" s="708" customFormat="1" ht="15" x14ac:dyDescent="0.25">
      <c r="A30" s="711">
        <v>16</v>
      </c>
      <c r="B30" s="1147"/>
      <c r="C30" s="1724"/>
      <c r="D30" s="1724"/>
      <c r="E30" s="1645">
        <v>12.916</v>
      </c>
      <c r="F30" s="1724"/>
      <c r="G30" s="1724"/>
      <c r="H30" s="1724"/>
      <c r="I30" s="1645"/>
      <c r="J30" s="1725"/>
      <c r="K30" s="1724"/>
      <c r="L30" s="1724"/>
      <c r="M30" s="1645"/>
      <c r="N30" s="1724"/>
      <c r="O30" s="1724"/>
      <c r="P30" s="1724"/>
      <c r="Q30" s="1645"/>
    </row>
    <row r="31" spans="1:17" s="712" customFormat="1" ht="15" x14ac:dyDescent="0.25">
      <c r="A31" s="711">
        <v>17</v>
      </c>
      <c r="B31" s="1147"/>
      <c r="C31" s="1724"/>
      <c r="D31" s="1724"/>
      <c r="E31" s="1645">
        <v>15.534000000000001</v>
      </c>
      <c r="F31" s="1724"/>
      <c r="G31" s="1724"/>
      <c r="H31" s="1724"/>
      <c r="I31" s="1645"/>
      <c r="J31" s="1725"/>
      <c r="K31" s="1724"/>
      <c r="L31" s="1724"/>
      <c r="M31" s="1645"/>
      <c r="N31" s="1724"/>
      <c r="O31" s="1724"/>
      <c r="P31" s="1724"/>
      <c r="Q31" s="1645"/>
    </row>
    <row r="32" spans="1:17" s="712" customFormat="1" ht="15" x14ac:dyDescent="0.25">
      <c r="A32" s="711">
        <v>18</v>
      </c>
      <c r="B32" s="1147"/>
      <c r="C32" s="1724"/>
      <c r="D32" s="1724"/>
      <c r="E32" s="1645">
        <v>12.247999999999999</v>
      </c>
      <c r="F32" s="1724"/>
      <c r="G32" s="1724"/>
      <c r="H32" s="1724"/>
      <c r="I32" s="1645"/>
      <c r="J32" s="1725"/>
      <c r="K32" s="1724"/>
      <c r="L32" s="1724"/>
      <c r="M32" s="1645"/>
      <c r="N32" s="1724"/>
      <c r="O32" s="1724"/>
      <c r="P32" s="1724"/>
      <c r="Q32" s="1645"/>
    </row>
    <row r="33" spans="1:33" s="712" customFormat="1" ht="15" x14ac:dyDescent="0.25">
      <c r="A33" s="711">
        <v>19</v>
      </c>
      <c r="B33" s="1147"/>
      <c r="C33" s="1724"/>
      <c r="D33" s="1724"/>
      <c r="E33" s="1645">
        <v>16.39</v>
      </c>
      <c r="F33" s="1724"/>
      <c r="G33" s="1724"/>
      <c r="H33" s="1724"/>
      <c r="I33" s="1645"/>
      <c r="J33" s="1725"/>
      <c r="K33" s="1724"/>
      <c r="L33" s="1724"/>
      <c r="M33" s="1645"/>
      <c r="N33" s="1724"/>
      <c r="O33" s="1724"/>
      <c r="P33" s="1724"/>
      <c r="Q33" s="1645"/>
    </row>
    <row r="34" spans="1:33" s="712" customFormat="1" ht="15" x14ac:dyDescent="0.25">
      <c r="A34" s="711">
        <v>20</v>
      </c>
      <c r="B34" s="1147"/>
      <c r="C34" s="1724"/>
      <c r="D34" s="1724"/>
      <c r="E34" s="1645">
        <v>17.010000000000002</v>
      </c>
      <c r="F34" s="1724"/>
      <c r="G34" s="1724"/>
      <c r="H34" s="1724"/>
      <c r="I34" s="1645"/>
      <c r="J34" s="1725"/>
      <c r="K34" s="1724"/>
      <c r="L34" s="1724"/>
      <c r="M34" s="1645"/>
      <c r="N34" s="1724"/>
      <c r="O34" s="1724"/>
      <c r="P34" s="1724"/>
      <c r="Q34" s="1645"/>
    </row>
    <row r="35" spans="1:33" s="712" customFormat="1" ht="15" x14ac:dyDescent="0.25">
      <c r="A35" s="711">
        <v>21</v>
      </c>
      <c r="B35" s="1147"/>
      <c r="C35" s="1724"/>
      <c r="D35" s="1724"/>
      <c r="E35" s="1645">
        <v>15.532</v>
      </c>
      <c r="F35" s="1724"/>
      <c r="G35" s="1724"/>
      <c r="H35" s="1724"/>
      <c r="I35" s="1645"/>
      <c r="J35" s="1725"/>
      <c r="K35" s="1724"/>
      <c r="L35" s="1724"/>
      <c r="M35" s="1645"/>
      <c r="N35" s="1724"/>
      <c r="O35" s="1724"/>
      <c r="P35" s="1724"/>
      <c r="Q35" s="1645"/>
    </row>
    <row r="36" spans="1:33" s="712" customFormat="1" ht="15" x14ac:dyDescent="0.25">
      <c r="A36" s="711">
        <v>22</v>
      </c>
      <c r="B36" s="1147"/>
      <c r="C36" s="1724"/>
      <c r="D36" s="1724"/>
      <c r="E36" s="1645">
        <v>11.492000000000001</v>
      </c>
      <c r="F36" s="1724"/>
      <c r="G36" s="1724"/>
      <c r="H36" s="1724"/>
      <c r="I36" s="1645"/>
      <c r="J36" s="1725"/>
      <c r="K36" s="1724"/>
      <c r="L36" s="1724"/>
      <c r="M36" s="1645"/>
      <c r="N36" s="1724"/>
      <c r="O36" s="1724"/>
      <c r="P36" s="1724"/>
      <c r="Q36" s="1645"/>
    </row>
    <row r="37" spans="1:33" s="712" customFormat="1" ht="15" x14ac:dyDescent="0.25">
      <c r="A37" s="711">
        <v>23</v>
      </c>
      <c r="B37" s="1147"/>
      <c r="C37" s="1724"/>
      <c r="D37" s="1724"/>
      <c r="E37" s="1645">
        <v>10.678000000000001</v>
      </c>
      <c r="F37" s="1724"/>
      <c r="G37" s="1724"/>
      <c r="H37" s="1724"/>
      <c r="I37" s="1645"/>
      <c r="J37" s="1725"/>
      <c r="K37" s="1724"/>
      <c r="L37" s="1724"/>
      <c r="M37" s="1645"/>
      <c r="N37" s="1724"/>
      <c r="O37" s="1724"/>
      <c r="P37" s="1724"/>
      <c r="Q37" s="1645"/>
    </row>
    <row r="38" spans="1:33" s="712" customFormat="1" ht="15" x14ac:dyDescent="0.25">
      <c r="A38" s="711">
        <v>24</v>
      </c>
      <c r="B38" s="1147"/>
      <c r="C38" s="1724"/>
      <c r="D38" s="1724"/>
      <c r="E38" s="1645">
        <v>10.182</v>
      </c>
      <c r="F38" s="1724"/>
      <c r="G38" s="1724"/>
      <c r="H38" s="1724"/>
      <c r="I38" s="1645"/>
      <c r="J38" s="1725"/>
      <c r="K38" s="1724"/>
      <c r="L38" s="1724"/>
      <c r="M38" s="1645"/>
      <c r="N38" s="1724"/>
      <c r="O38" s="1724"/>
      <c r="P38" s="1724"/>
      <c r="Q38" s="1645"/>
    </row>
    <row r="39" spans="1:33" s="712" customFormat="1" ht="15" x14ac:dyDescent="0.2">
      <c r="A39" s="711" t="s">
        <v>19</v>
      </c>
      <c r="B39" s="1224"/>
      <c r="C39" s="1726"/>
      <c r="D39" s="1726"/>
      <c r="E39" s="1727">
        <f>SUM(E15:E38)</f>
        <v>326.37799999999999</v>
      </c>
      <c r="F39" s="1727"/>
      <c r="G39" s="1727"/>
      <c r="H39" s="1727"/>
      <c r="I39" s="1727">
        <f>SUM(I15:I38)</f>
        <v>0</v>
      </c>
      <c r="J39" s="1727"/>
      <c r="K39" s="1727"/>
      <c r="L39" s="1727"/>
      <c r="M39" s="1727">
        <f>SUM(M15:M38)</f>
        <v>0</v>
      </c>
      <c r="N39" s="1727"/>
      <c r="O39" s="1727"/>
      <c r="P39" s="1727"/>
      <c r="Q39" s="1727">
        <f>SUM(Q15:Q38)</f>
        <v>0</v>
      </c>
    </row>
    <row r="40" spans="1:33" s="701" customFormat="1" ht="12.75" customHeight="1" x14ac:dyDescent="0.2">
      <c r="A40" s="701" t="s">
        <v>20</v>
      </c>
      <c r="R40" s="1012"/>
      <c r="S40" s="1012"/>
      <c r="T40" s="1012"/>
      <c r="U40" s="1012"/>
      <c r="V40" s="1012"/>
      <c r="W40" s="1012"/>
      <c r="X40" s="1012"/>
      <c r="Y40" s="1012"/>
      <c r="Z40" s="1012"/>
      <c r="AA40" s="1012"/>
      <c r="AB40" s="1012"/>
      <c r="AC40" s="1012"/>
      <c r="AD40" s="1012"/>
      <c r="AE40" s="1012"/>
      <c r="AF40" s="1012"/>
      <c r="AG40" s="1012"/>
    </row>
    <row r="41" spans="1:33" s="701" customFormat="1" ht="12.75" customHeight="1" x14ac:dyDescent="0.2">
      <c r="A41" s="701" t="s">
        <v>21</v>
      </c>
      <c r="R41" s="1012"/>
      <c r="S41" s="1012"/>
      <c r="T41" s="1012"/>
      <c r="U41" s="1012"/>
      <c r="V41" s="1012"/>
      <c r="W41" s="1012"/>
      <c r="X41" s="1012"/>
      <c r="Y41" s="1012"/>
      <c r="Z41" s="1012"/>
      <c r="AA41" s="1012"/>
      <c r="AB41" s="1012"/>
      <c r="AC41" s="1012"/>
      <c r="AD41" s="1012"/>
      <c r="AE41" s="1012"/>
      <c r="AF41" s="1012"/>
      <c r="AG41" s="1012"/>
    </row>
    <row r="42" spans="1:33" x14ac:dyDescent="0.2">
      <c r="A42" s="701" t="s">
        <v>22</v>
      </c>
      <c r="R42" s="1014"/>
      <c r="S42" s="1014"/>
      <c r="T42" s="1014"/>
      <c r="U42" s="1014"/>
      <c r="V42" s="1014"/>
      <c r="W42" s="1014"/>
      <c r="X42" s="1014"/>
      <c r="Y42" s="1014"/>
      <c r="Z42" s="1014"/>
      <c r="AA42" s="1014"/>
      <c r="AB42" s="1014"/>
      <c r="AC42" s="1014"/>
      <c r="AD42" s="1014"/>
      <c r="AE42" s="1014"/>
      <c r="AF42" s="1014"/>
      <c r="AG42" s="1014"/>
    </row>
    <row r="43" spans="1:33" x14ac:dyDescent="0.2">
      <c r="A43" s="701" t="s">
        <v>23</v>
      </c>
      <c r="K43" s="701" t="s">
        <v>529</v>
      </c>
      <c r="L43" s="701"/>
      <c r="M43" s="701"/>
      <c r="N43" s="701"/>
      <c r="O43" s="701"/>
      <c r="P43" s="701"/>
      <c r="Q43" s="701"/>
      <c r="R43" s="1014"/>
      <c r="S43" s="1014"/>
      <c r="T43" s="1014"/>
      <c r="U43" s="1014"/>
      <c r="V43" s="1014"/>
      <c r="W43" s="1014"/>
      <c r="X43" s="1014"/>
      <c r="Y43" s="1014"/>
      <c r="Z43" s="1014"/>
      <c r="AA43" s="1014"/>
      <c r="AB43" s="1014"/>
      <c r="AC43" s="1014"/>
      <c r="AD43" s="1014"/>
      <c r="AE43" s="1014"/>
      <c r="AF43" s="1014"/>
      <c r="AG43" s="1014"/>
    </row>
    <row r="44" spans="1:33" x14ac:dyDescent="0.2">
      <c r="R44" s="1014"/>
      <c r="S44" s="1014"/>
      <c r="T44" s="1014"/>
      <c r="U44" s="1014"/>
      <c r="V44" s="1014"/>
      <c r="W44" s="1014"/>
      <c r="X44" s="1014"/>
      <c r="Y44" s="1014"/>
      <c r="Z44" s="1014"/>
      <c r="AA44" s="1014"/>
      <c r="AB44" s="1014"/>
      <c r="AC44" s="1014"/>
      <c r="AD44" s="1014"/>
      <c r="AE44" s="1014"/>
      <c r="AF44" s="1014"/>
      <c r="AG44" s="101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G44"/>
  <sheetViews>
    <sheetView zoomScale="85" zoomScaleNormal="85" workbookViewId="0">
      <selection activeCell="X22" sqref="X22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74" t="s">
        <v>505</v>
      </c>
      <c r="C1" s="2055"/>
      <c r="D1" s="2055"/>
      <c r="E1" s="2055"/>
      <c r="F1" s="2055"/>
      <c r="J1" s="801" t="s">
        <v>180</v>
      </c>
      <c r="N1" s="2363" t="s">
        <v>60</v>
      </c>
      <c r="O1" s="2363"/>
      <c r="P1" s="2363"/>
      <c r="Q1" s="2363"/>
      <c r="R1" s="1012"/>
      <c r="S1" s="1012"/>
      <c r="T1" s="1012"/>
      <c r="U1" s="1012"/>
      <c r="V1" s="1012"/>
      <c r="W1" s="1012"/>
      <c r="X1" s="1012"/>
      <c r="Y1" s="1012"/>
      <c r="Z1" s="1012"/>
      <c r="AA1" s="1012"/>
      <c r="AB1" s="1012"/>
      <c r="AC1" s="1012"/>
      <c r="AD1" s="1012"/>
      <c r="AE1" s="1012"/>
      <c r="AF1" s="1012"/>
      <c r="AG1" s="1012"/>
    </row>
    <row r="2" spans="1:33" s="701" customFormat="1" ht="10.5" customHeight="1" x14ac:dyDescent="0.2">
      <c r="B2" s="2075" t="s">
        <v>1</v>
      </c>
      <c r="C2" s="2041"/>
      <c r="D2" s="2041"/>
      <c r="E2" s="2041"/>
      <c r="F2" s="2041"/>
      <c r="N2" s="2075" t="s">
        <v>2</v>
      </c>
      <c r="O2" s="2079"/>
      <c r="P2" s="2079"/>
      <c r="Q2" s="2079"/>
      <c r="R2" s="1012"/>
      <c r="S2" s="1012"/>
      <c r="T2" s="1012"/>
      <c r="U2" s="1012"/>
      <c r="V2" s="1012"/>
      <c r="W2" s="1012"/>
      <c r="X2" s="1012"/>
      <c r="Y2" s="1012"/>
      <c r="Z2" s="1012"/>
      <c r="AA2" s="1012"/>
      <c r="AB2" s="1012"/>
      <c r="AC2" s="1012"/>
      <c r="AD2" s="1012"/>
      <c r="AE2" s="1012"/>
      <c r="AF2" s="1012"/>
      <c r="AG2" s="1012"/>
    </row>
    <row r="3" spans="1:33" s="701" customFormat="1" ht="13.5" customHeight="1" x14ac:dyDescent="0.2">
      <c r="N3" s="2371" t="s">
        <v>695</v>
      </c>
      <c r="O3" s="2371"/>
      <c r="P3" s="2371"/>
      <c r="Q3" s="2371"/>
      <c r="R3" s="1013"/>
      <c r="S3" s="1012"/>
      <c r="T3" s="1012"/>
      <c r="U3" s="1012"/>
      <c r="V3" s="1012"/>
      <c r="W3" s="1012"/>
      <c r="X3" s="1012"/>
      <c r="Y3" s="1012"/>
      <c r="Z3" s="1012"/>
      <c r="AA3" s="1012"/>
      <c r="AB3" s="1012"/>
      <c r="AC3" s="1012"/>
      <c r="AD3" s="1012"/>
      <c r="AE3" s="1012"/>
      <c r="AF3" s="1012"/>
      <c r="AG3" s="1012"/>
    </row>
    <row r="4" spans="1:33" s="701" customFormat="1" ht="15" customHeight="1" x14ac:dyDescent="0.25">
      <c r="B4" s="2082" t="s">
        <v>4</v>
      </c>
      <c r="C4" s="2055"/>
      <c r="D4" s="703"/>
      <c r="E4" s="1012"/>
      <c r="F4" s="1012"/>
      <c r="G4" s="1012"/>
      <c r="H4" s="1012"/>
      <c r="I4" s="869" t="s">
        <v>5</v>
      </c>
      <c r="J4" s="1978"/>
      <c r="K4" s="1978"/>
      <c r="L4" s="1978"/>
      <c r="N4" s="2370"/>
      <c r="O4" s="2370"/>
      <c r="P4" s="2370"/>
      <c r="Q4" s="2370"/>
      <c r="R4" s="1012"/>
      <c r="S4" s="1012"/>
      <c r="T4" s="1012"/>
      <c r="U4" s="1012"/>
      <c r="V4" s="1012"/>
      <c r="W4" s="1012"/>
      <c r="X4" s="1012"/>
      <c r="Y4" s="1012"/>
      <c r="Z4" s="1012"/>
      <c r="AA4" s="1012"/>
      <c r="AB4" s="1012"/>
      <c r="AC4" s="1012"/>
      <c r="AD4" s="1012"/>
      <c r="AE4" s="1012"/>
      <c r="AF4" s="1012"/>
      <c r="AG4" s="1012"/>
    </row>
    <row r="5" spans="1:33" s="701" customFormat="1" ht="9.75" customHeight="1" x14ac:dyDescent="0.2">
      <c r="B5" s="2081" t="s">
        <v>7</v>
      </c>
      <c r="C5" s="2053"/>
      <c r="D5" s="1978"/>
      <c r="E5" s="1978"/>
      <c r="R5" s="1012"/>
      <c r="S5" s="1012"/>
      <c r="T5" s="1012"/>
      <c r="U5" s="1012"/>
      <c r="V5" s="1012"/>
      <c r="W5" s="1012"/>
      <c r="X5" s="1012"/>
      <c r="Y5" s="1012"/>
      <c r="Z5" s="1012"/>
      <c r="AA5" s="1012"/>
      <c r="AB5" s="1012"/>
      <c r="AC5" s="1012"/>
      <c r="AD5" s="1012"/>
      <c r="AE5" s="1012"/>
      <c r="AF5" s="1012"/>
      <c r="AG5" s="1012"/>
    </row>
    <row r="6" spans="1:33" s="701" customFormat="1" ht="12" customHeight="1" x14ac:dyDescent="0.25">
      <c r="A6" s="207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12"/>
      <c r="S6" s="1012"/>
      <c r="T6" s="1012"/>
      <c r="U6" s="1012"/>
      <c r="V6" s="1012"/>
      <c r="W6" s="1012"/>
      <c r="X6" s="1012"/>
      <c r="Y6" s="1012"/>
      <c r="Z6" s="1012"/>
      <c r="AA6" s="1012"/>
      <c r="AB6" s="1012"/>
      <c r="AC6" s="1012"/>
      <c r="AD6" s="1012"/>
      <c r="AE6" s="1012"/>
      <c r="AF6" s="1012"/>
      <c r="AG6" s="1012"/>
    </row>
    <row r="7" spans="1:33" s="701" customFormat="1" ht="15.75" x14ac:dyDescent="0.25">
      <c r="A7" s="207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12"/>
      <c r="S7" s="1012"/>
      <c r="T7" s="1012"/>
      <c r="U7" s="1012"/>
      <c r="V7" s="1012"/>
      <c r="W7" s="1012"/>
      <c r="X7" s="1012"/>
      <c r="Y7" s="1012"/>
      <c r="Z7" s="1012"/>
      <c r="AA7" s="1012"/>
      <c r="AB7" s="1012"/>
      <c r="AC7" s="1012"/>
      <c r="AD7" s="1012"/>
      <c r="AE7" s="1012"/>
      <c r="AF7" s="1012"/>
      <c r="AG7" s="1012"/>
    </row>
    <row r="8" spans="1:33" s="701" customFormat="1" ht="9" customHeight="1" x14ac:dyDescent="0.2">
      <c r="A8" s="1571"/>
      <c r="B8" s="1320"/>
      <c r="R8" s="1012"/>
      <c r="S8" s="1012"/>
      <c r="T8" s="1012"/>
      <c r="U8" s="1012"/>
      <c r="V8" s="1012"/>
      <c r="W8" s="1012"/>
      <c r="X8" s="1012"/>
      <c r="Y8" s="1012"/>
      <c r="Z8" s="1012"/>
      <c r="AA8" s="1012"/>
      <c r="AB8" s="1012"/>
      <c r="AC8" s="1012"/>
      <c r="AD8" s="1012"/>
      <c r="AE8" s="1012"/>
      <c r="AF8" s="1012"/>
      <c r="AG8" s="1012"/>
    </row>
    <row r="9" spans="1:33" s="701" customFormat="1" x14ac:dyDescent="0.2">
      <c r="A9" s="2083" t="s">
        <v>9</v>
      </c>
      <c r="B9" s="2089" t="s">
        <v>10</v>
      </c>
      <c r="C9" s="2090"/>
      <c r="D9" s="2090"/>
      <c r="E9" s="2090"/>
      <c r="F9" s="2090"/>
      <c r="G9" s="2090"/>
      <c r="H9" s="2090"/>
      <c r="I9" s="2091"/>
      <c r="J9" s="2089" t="s">
        <v>11</v>
      </c>
      <c r="K9" s="2090"/>
      <c r="L9" s="2090"/>
      <c r="M9" s="2090"/>
      <c r="N9" s="2090"/>
      <c r="O9" s="2090"/>
      <c r="P9" s="2090"/>
      <c r="Q9" s="2091"/>
      <c r="R9" s="1012"/>
      <c r="S9" s="1012"/>
      <c r="T9" s="1012"/>
      <c r="U9" s="1012"/>
      <c r="V9" s="1012"/>
      <c r="W9" s="1012"/>
      <c r="X9" s="1012"/>
      <c r="Y9" s="1012"/>
      <c r="Z9" s="1012"/>
      <c r="AA9" s="1012"/>
      <c r="AB9" s="1012"/>
      <c r="AC9" s="1012"/>
      <c r="AD9" s="1012"/>
      <c r="AE9" s="1012"/>
      <c r="AF9" s="1012"/>
      <c r="AG9" s="1012"/>
    </row>
    <row r="10" spans="1:33" s="701" customFormat="1" x14ac:dyDescent="0.2">
      <c r="A10" s="2084"/>
      <c r="B10" s="2080" t="s">
        <v>696</v>
      </c>
      <c r="C10" s="2080"/>
      <c r="D10" s="2080"/>
      <c r="E10" s="2080"/>
      <c r="F10" s="2086"/>
      <c r="G10" s="2087"/>
      <c r="H10" s="2087"/>
      <c r="I10" s="2088"/>
      <c r="J10" s="2080" t="s">
        <v>696</v>
      </c>
      <c r="K10" s="2080"/>
      <c r="L10" s="2080"/>
      <c r="M10" s="2080"/>
      <c r="N10" s="2086"/>
      <c r="O10" s="2087"/>
      <c r="P10" s="2087"/>
      <c r="Q10" s="2088"/>
      <c r="R10" s="1012"/>
      <c r="S10" s="1012"/>
      <c r="T10" s="1012"/>
      <c r="U10" s="1012"/>
      <c r="V10" s="1012"/>
      <c r="W10" s="1012"/>
      <c r="X10" s="1012"/>
      <c r="Y10" s="1012"/>
      <c r="Z10" s="1012"/>
      <c r="AA10" s="1012"/>
      <c r="AB10" s="1012"/>
      <c r="AC10" s="1012"/>
      <c r="AD10" s="1012"/>
      <c r="AE10" s="1012"/>
      <c r="AF10" s="1012"/>
      <c r="AG10" s="1012"/>
    </row>
    <row r="11" spans="1:33" s="701" customFormat="1" x14ac:dyDescent="0.2">
      <c r="A11" s="2084"/>
      <c r="B11" s="2086" t="s">
        <v>14</v>
      </c>
      <c r="C11" s="2087"/>
      <c r="E11" s="1980"/>
      <c r="F11" s="2086" t="s">
        <v>14</v>
      </c>
      <c r="G11" s="2087"/>
      <c r="H11" s="1979"/>
      <c r="I11" s="1980"/>
      <c r="J11" s="2086" t="s">
        <v>14</v>
      </c>
      <c r="K11" s="2087"/>
      <c r="L11" s="1979"/>
      <c r="M11" s="1980"/>
      <c r="N11" s="2086" t="s">
        <v>14</v>
      </c>
      <c r="O11" s="2087"/>
      <c r="P11" s="1979"/>
      <c r="Q11" s="1980"/>
      <c r="R11" s="1012"/>
      <c r="S11" s="1012"/>
      <c r="T11" s="1012"/>
      <c r="U11" s="1012"/>
      <c r="V11" s="1012"/>
      <c r="W11" s="1012"/>
      <c r="X11" s="1012"/>
      <c r="Y11" s="1012"/>
      <c r="Z11" s="1012"/>
      <c r="AA11" s="1012"/>
      <c r="AB11" s="1012"/>
      <c r="AC11" s="1012"/>
      <c r="AD11" s="1012"/>
      <c r="AE11" s="1012"/>
      <c r="AF11" s="1012"/>
      <c r="AG11" s="1012"/>
    </row>
    <row r="12" spans="1:33" s="708" customFormat="1" ht="35.25" customHeight="1" x14ac:dyDescent="0.2">
      <c r="A12" s="2085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7"/>
      <c r="C14" s="1724"/>
      <c r="D14" s="1724"/>
      <c r="E14" s="1724"/>
      <c r="F14" s="1724"/>
      <c r="G14" s="1724"/>
      <c r="H14" s="1724"/>
      <c r="I14" s="1724"/>
      <c r="J14" s="1725"/>
      <c r="K14" s="1724"/>
      <c r="L14" s="1724"/>
      <c r="M14" s="1724"/>
      <c r="N14" s="1724"/>
      <c r="O14" s="1724"/>
      <c r="P14" s="1724"/>
      <c r="Q14" s="1724"/>
    </row>
    <row r="15" spans="1:33" s="1517" customFormat="1" ht="15" x14ac:dyDescent="0.25">
      <c r="A15" s="1515">
        <v>1</v>
      </c>
      <c r="B15" s="1379"/>
      <c r="C15" s="1724"/>
      <c r="D15" s="1724"/>
      <c r="E15" s="1671">
        <v>46.050000000000004</v>
      </c>
      <c r="F15" s="1724"/>
      <c r="G15" s="1724"/>
      <c r="H15" s="1724"/>
      <c r="I15" s="1645"/>
      <c r="J15" s="1725"/>
      <c r="K15" s="1724"/>
      <c r="L15" s="1724"/>
      <c r="M15" s="1671">
        <v>13.65</v>
      </c>
      <c r="N15" s="1724"/>
      <c r="O15" s="1724"/>
      <c r="P15" s="1724"/>
      <c r="Q15" s="1645"/>
    </row>
    <row r="16" spans="1:33" s="708" customFormat="1" ht="15" x14ac:dyDescent="0.25">
      <c r="A16" s="711">
        <v>2</v>
      </c>
      <c r="B16" s="1147"/>
      <c r="C16" s="1724"/>
      <c r="D16" s="1724"/>
      <c r="E16" s="1672">
        <v>39.6</v>
      </c>
      <c r="F16" s="1724"/>
      <c r="G16" s="1724"/>
      <c r="H16" s="1724"/>
      <c r="I16" s="1645"/>
      <c r="J16" s="1725"/>
      <c r="K16" s="1724"/>
      <c r="L16" s="1724"/>
      <c r="M16" s="1672">
        <v>11.55</v>
      </c>
      <c r="N16" s="1724"/>
      <c r="O16" s="1724"/>
      <c r="P16" s="1724"/>
      <c r="Q16" s="1645"/>
    </row>
    <row r="17" spans="1:17" s="708" customFormat="1" ht="15" x14ac:dyDescent="0.25">
      <c r="A17" s="711">
        <v>3</v>
      </c>
      <c r="B17" s="1147"/>
      <c r="C17" s="1724"/>
      <c r="D17" s="1724"/>
      <c r="E17" s="1672">
        <v>37.950000000000003</v>
      </c>
      <c r="F17" s="1724"/>
      <c r="G17" s="1724"/>
      <c r="H17" s="1724"/>
      <c r="I17" s="1645"/>
      <c r="J17" s="1725"/>
      <c r="K17" s="1724"/>
      <c r="L17" s="1724"/>
      <c r="M17" s="1672">
        <v>10.050000000000001</v>
      </c>
      <c r="N17" s="1724"/>
      <c r="O17" s="1724"/>
      <c r="P17" s="1724"/>
      <c r="Q17" s="1645"/>
    </row>
    <row r="18" spans="1:17" s="708" customFormat="1" ht="15" x14ac:dyDescent="0.25">
      <c r="A18" s="711">
        <v>4</v>
      </c>
      <c r="B18" s="1147"/>
      <c r="C18" s="1724"/>
      <c r="D18" s="1724"/>
      <c r="E18" s="1672">
        <v>36.450000000000003</v>
      </c>
      <c r="F18" s="1724"/>
      <c r="G18" s="1724"/>
      <c r="H18" s="1724"/>
      <c r="I18" s="1645"/>
      <c r="J18" s="1725"/>
      <c r="K18" s="1724"/>
      <c r="L18" s="1724"/>
      <c r="M18" s="1672">
        <v>10.65</v>
      </c>
      <c r="N18" s="1724"/>
      <c r="O18" s="1724"/>
      <c r="P18" s="1724"/>
      <c r="Q18" s="1645"/>
    </row>
    <row r="19" spans="1:17" s="708" customFormat="1" ht="15" x14ac:dyDescent="0.25">
      <c r="A19" s="711">
        <v>5</v>
      </c>
      <c r="B19" s="1147"/>
      <c r="C19" s="1724"/>
      <c r="D19" s="1724"/>
      <c r="E19" s="1672">
        <v>35.1</v>
      </c>
      <c r="F19" s="1724"/>
      <c r="G19" s="1724"/>
      <c r="H19" s="1724"/>
      <c r="I19" s="1645"/>
      <c r="J19" s="1725"/>
      <c r="K19" s="1724"/>
      <c r="L19" s="1724"/>
      <c r="M19" s="1672">
        <v>9.6</v>
      </c>
      <c r="N19" s="1724"/>
      <c r="O19" s="1724"/>
      <c r="P19" s="1724"/>
      <c r="Q19" s="1645"/>
    </row>
    <row r="20" spans="1:17" s="708" customFormat="1" ht="15" x14ac:dyDescent="0.25">
      <c r="A20" s="711">
        <v>6</v>
      </c>
      <c r="B20" s="1147"/>
      <c r="C20" s="1724"/>
      <c r="D20" s="1724"/>
      <c r="E20" s="1672">
        <v>42.75</v>
      </c>
      <c r="F20" s="1724"/>
      <c r="G20" s="1724"/>
      <c r="H20" s="1724"/>
      <c r="I20" s="1645"/>
      <c r="J20" s="1725"/>
      <c r="K20" s="1724"/>
      <c r="L20" s="1724"/>
      <c r="M20" s="1672">
        <v>9.4500000000000011</v>
      </c>
      <c r="N20" s="1724"/>
      <c r="O20" s="1724"/>
      <c r="P20" s="1724"/>
      <c r="Q20" s="1645"/>
    </row>
    <row r="21" spans="1:17" s="708" customFormat="1" ht="15" x14ac:dyDescent="0.25">
      <c r="A21" s="711">
        <v>7</v>
      </c>
      <c r="B21" s="1147"/>
      <c r="C21" s="1724"/>
      <c r="D21" s="1724"/>
      <c r="E21" s="1672">
        <v>65.7</v>
      </c>
      <c r="F21" s="1724"/>
      <c r="G21" s="1724"/>
      <c r="H21" s="1724"/>
      <c r="I21" s="1645"/>
      <c r="J21" s="1725"/>
      <c r="K21" s="1724"/>
      <c r="L21" s="1724"/>
      <c r="M21" s="1672">
        <v>11.55</v>
      </c>
      <c r="N21" s="1724"/>
      <c r="O21" s="1724"/>
      <c r="P21" s="1724"/>
      <c r="Q21" s="1645"/>
    </row>
    <row r="22" spans="1:17" s="708" customFormat="1" ht="15" x14ac:dyDescent="0.25">
      <c r="A22" s="711">
        <v>8</v>
      </c>
      <c r="B22" s="1147"/>
      <c r="C22" s="1724"/>
      <c r="D22" s="1724"/>
      <c r="E22" s="1672">
        <v>68.25</v>
      </c>
      <c r="F22" s="1724"/>
      <c r="G22" s="1724"/>
      <c r="H22" s="1724"/>
      <c r="I22" s="1645"/>
      <c r="J22" s="1725"/>
      <c r="K22" s="1724"/>
      <c r="L22" s="1724"/>
      <c r="M22" s="1672">
        <v>18.45</v>
      </c>
      <c r="N22" s="1724"/>
      <c r="O22" s="1724"/>
      <c r="P22" s="1724"/>
      <c r="Q22" s="1645"/>
    </row>
    <row r="23" spans="1:17" s="708" customFormat="1" ht="15" x14ac:dyDescent="0.25">
      <c r="A23" s="711">
        <v>9</v>
      </c>
      <c r="B23" s="1147"/>
      <c r="C23" s="1724"/>
      <c r="D23" s="1724"/>
      <c r="E23" s="1672">
        <v>61.800000000000004</v>
      </c>
      <c r="F23" s="1724"/>
      <c r="G23" s="1724"/>
      <c r="H23" s="1724"/>
      <c r="I23" s="1645"/>
      <c r="J23" s="1725"/>
      <c r="K23" s="1724"/>
      <c r="L23" s="1724"/>
      <c r="M23" s="1672">
        <v>15.450000000000001</v>
      </c>
      <c r="N23" s="1724"/>
      <c r="O23" s="1724"/>
      <c r="P23" s="1724"/>
      <c r="Q23" s="1645"/>
    </row>
    <row r="24" spans="1:17" s="708" customFormat="1" ht="15" x14ac:dyDescent="0.25">
      <c r="A24" s="711">
        <v>10</v>
      </c>
      <c r="B24" s="1147"/>
      <c r="C24" s="1724"/>
      <c r="D24" s="1724"/>
      <c r="E24" s="1676">
        <v>60.15</v>
      </c>
      <c r="F24" s="1724"/>
      <c r="G24" s="1724"/>
      <c r="H24" s="1724"/>
      <c r="I24" s="1645"/>
      <c r="J24" s="1725"/>
      <c r="K24" s="1724"/>
      <c r="L24" s="1724"/>
      <c r="M24" s="1676">
        <v>12.75</v>
      </c>
      <c r="N24" s="1724"/>
      <c r="O24" s="1724"/>
      <c r="P24" s="1724"/>
      <c r="Q24" s="1645"/>
    </row>
    <row r="25" spans="1:17" s="708" customFormat="1" ht="15" x14ac:dyDescent="0.25">
      <c r="A25" s="711">
        <v>11</v>
      </c>
      <c r="B25" s="1147"/>
      <c r="C25" s="1724"/>
      <c r="D25" s="1724"/>
      <c r="E25" s="1676">
        <v>70.8</v>
      </c>
      <c r="F25" s="1724"/>
      <c r="G25" s="1724"/>
      <c r="H25" s="1724"/>
      <c r="I25" s="1645"/>
      <c r="J25" s="1725"/>
      <c r="K25" s="1724"/>
      <c r="L25" s="1724"/>
      <c r="M25" s="1676">
        <v>15</v>
      </c>
      <c r="N25" s="1724"/>
      <c r="O25" s="1724"/>
      <c r="P25" s="1724"/>
      <c r="Q25" s="1645"/>
    </row>
    <row r="26" spans="1:17" s="708" customFormat="1" ht="15" x14ac:dyDescent="0.25">
      <c r="A26" s="711">
        <v>12</v>
      </c>
      <c r="B26" s="1147"/>
      <c r="C26" s="1724"/>
      <c r="D26" s="1724"/>
      <c r="E26" s="1676">
        <v>69.900000000000006</v>
      </c>
      <c r="F26" s="1724"/>
      <c r="G26" s="1724"/>
      <c r="H26" s="1724"/>
      <c r="I26" s="1645"/>
      <c r="J26" s="1725"/>
      <c r="K26" s="1724"/>
      <c r="L26" s="1724"/>
      <c r="M26" s="1676">
        <v>15.75</v>
      </c>
      <c r="N26" s="1724"/>
      <c r="O26" s="1724"/>
      <c r="P26" s="1724"/>
      <c r="Q26" s="1645"/>
    </row>
    <row r="27" spans="1:17" s="708" customFormat="1" ht="15" x14ac:dyDescent="0.25">
      <c r="A27" s="711">
        <v>13</v>
      </c>
      <c r="B27" s="1147"/>
      <c r="C27" s="1724"/>
      <c r="D27" s="1724"/>
      <c r="E27" s="1676">
        <v>70.8</v>
      </c>
      <c r="F27" s="1724"/>
      <c r="G27" s="1724"/>
      <c r="H27" s="1724"/>
      <c r="I27" s="1645"/>
      <c r="J27" s="1725"/>
      <c r="K27" s="1724"/>
      <c r="L27" s="1724"/>
      <c r="M27" s="1676">
        <v>17.7</v>
      </c>
      <c r="N27" s="1724"/>
      <c r="O27" s="1724"/>
      <c r="P27" s="1724"/>
      <c r="Q27" s="1645"/>
    </row>
    <row r="28" spans="1:17" s="708" customFormat="1" ht="15" x14ac:dyDescent="0.25">
      <c r="A28" s="711">
        <v>14</v>
      </c>
      <c r="B28" s="1147"/>
      <c r="C28" s="1724"/>
      <c r="D28" s="1724"/>
      <c r="E28" s="1676">
        <v>69.75</v>
      </c>
      <c r="F28" s="1724"/>
      <c r="G28" s="1724"/>
      <c r="H28" s="1724"/>
      <c r="I28" s="1645"/>
      <c r="J28" s="1725"/>
      <c r="K28" s="1724"/>
      <c r="L28" s="1724"/>
      <c r="M28" s="1676">
        <v>15.3</v>
      </c>
      <c r="N28" s="1724"/>
      <c r="O28" s="1724"/>
      <c r="P28" s="1724"/>
      <c r="Q28" s="1645"/>
    </row>
    <row r="29" spans="1:17" s="708" customFormat="1" ht="15" x14ac:dyDescent="0.25">
      <c r="A29" s="711">
        <v>15</v>
      </c>
      <c r="B29" s="1147"/>
      <c r="C29" s="1724"/>
      <c r="D29" s="1724"/>
      <c r="E29" s="1676">
        <v>74.55</v>
      </c>
      <c r="F29" s="1724"/>
      <c r="G29" s="1724"/>
      <c r="H29" s="1724"/>
      <c r="I29" s="1645"/>
      <c r="J29" s="1725"/>
      <c r="K29" s="1724"/>
      <c r="L29" s="1724"/>
      <c r="M29" s="1676">
        <v>15.3</v>
      </c>
      <c r="N29" s="1724"/>
      <c r="O29" s="1724"/>
      <c r="P29" s="1724"/>
      <c r="Q29" s="1645"/>
    </row>
    <row r="30" spans="1:17" s="708" customFormat="1" ht="15" x14ac:dyDescent="0.25">
      <c r="A30" s="711">
        <v>16</v>
      </c>
      <c r="B30" s="1147"/>
      <c r="C30" s="1724"/>
      <c r="D30" s="1724"/>
      <c r="E30" s="1676">
        <v>70.95</v>
      </c>
      <c r="F30" s="1724"/>
      <c r="G30" s="1724"/>
      <c r="H30" s="1724"/>
      <c r="I30" s="1645"/>
      <c r="J30" s="1725"/>
      <c r="K30" s="1724"/>
      <c r="L30" s="1724"/>
      <c r="M30" s="1676">
        <v>13.950000000000001</v>
      </c>
      <c r="N30" s="1724"/>
      <c r="O30" s="1724"/>
      <c r="P30" s="1724"/>
      <c r="Q30" s="1645"/>
    </row>
    <row r="31" spans="1:17" s="712" customFormat="1" ht="15" x14ac:dyDescent="0.25">
      <c r="A31" s="711">
        <v>17</v>
      </c>
      <c r="B31" s="1147"/>
      <c r="C31" s="1724"/>
      <c r="D31" s="1724"/>
      <c r="E31" s="1676">
        <v>79.8</v>
      </c>
      <c r="F31" s="1724"/>
      <c r="G31" s="1724"/>
      <c r="H31" s="1724"/>
      <c r="I31" s="1645"/>
      <c r="J31" s="1725"/>
      <c r="K31" s="1724"/>
      <c r="L31" s="1724"/>
      <c r="M31" s="1676">
        <v>14.85</v>
      </c>
      <c r="N31" s="1724"/>
      <c r="O31" s="1724"/>
      <c r="P31" s="1724"/>
      <c r="Q31" s="1645"/>
    </row>
    <row r="32" spans="1:17" s="712" customFormat="1" ht="15" x14ac:dyDescent="0.25">
      <c r="A32" s="711">
        <v>18</v>
      </c>
      <c r="B32" s="1147"/>
      <c r="C32" s="1724"/>
      <c r="D32" s="1724"/>
      <c r="E32" s="1676">
        <v>90.3</v>
      </c>
      <c r="F32" s="1724"/>
      <c r="G32" s="1724"/>
      <c r="H32" s="1724"/>
      <c r="I32" s="1645"/>
      <c r="J32" s="1725"/>
      <c r="K32" s="1724"/>
      <c r="L32" s="1724"/>
      <c r="M32" s="1676">
        <v>18.3</v>
      </c>
      <c r="N32" s="1724"/>
      <c r="O32" s="1724"/>
      <c r="P32" s="1724"/>
      <c r="Q32" s="1645"/>
    </row>
    <row r="33" spans="1:33" s="712" customFormat="1" ht="15" x14ac:dyDescent="0.25">
      <c r="A33" s="711">
        <v>19</v>
      </c>
      <c r="B33" s="1147"/>
      <c r="C33" s="1724"/>
      <c r="D33" s="1724"/>
      <c r="E33" s="1676">
        <v>112.8</v>
      </c>
      <c r="F33" s="1724"/>
      <c r="G33" s="1724"/>
      <c r="H33" s="1724"/>
      <c r="I33" s="1645"/>
      <c r="J33" s="1725"/>
      <c r="K33" s="1724"/>
      <c r="L33" s="1724"/>
      <c r="M33" s="1676">
        <v>21.75</v>
      </c>
      <c r="N33" s="1724"/>
      <c r="O33" s="1724"/>
      <c r="P33" s="1724"/>
      <c r="Q33" s="1645"/>
    </row>
    <row r="34" spans="1:33" s="712" customFormat="1" ht="15" x14ac:dyDescent="0.25">
      <c r="A34" s="711">
        <v>20</v>
      </c>
      <c r="B34" s="1147"/>
      <c r="C34" s="1724"/>
      <c r="D34" s="1724"/>
      <c r="E34" s="1676">
        <v>108.3</v>
      </c>
      <c r="F34" s="1724"/>
      <c r="G34" s="1724"/>
      <c r="H34" s="1724"/>
      <c r="I34" s="1645"/>
      <c r="J34" s="1725"/>
      <c r="K34" s="1724"/>
      <c r="L34" s="1724"/>
      <c r="M34" s="1676">
        <v>24.6</v>
      </c>
      <c r="N34" s="1724"/>
      <c r="O34" s="1724"/>
      <c r="P34" s="1724"/>
      <c r="Q34" s="1645"/>
    </row>
    <row r="35" spans="1:33" s="712" customFormat="1" ht="15" x14ac:dyDescent="0.25">
      <c r="A35" s="711">
        <v>21</v>
      </c>
      <c r="B35" s="1147"/>
      <c r="C35" s="1724"/>
      <c r="D35" s="1724"/>
      <c r="E35" s="1676">
        <v>103.35000000000001</v>
      </c>
      <c r="F35" s="1724"/>
      <c r="G35" s="1724"/>
      <c r="H35" s="1724"/>
      <c r="I35" s="1645"/>
      <c r="J35" s="1725"/>
      <c r="K35" s="1724"/>
      <c r="L35" s="1724"/>
      <c r="M35" s="1676">
        <v>23.400000000000002</v>
      </c>
      <c r="N35" s="1724"/>
      <c r="O35" s="1724"/>
      <c r="P35" s="1724"/>
      <c r="Q35" s="1645"/>
    </row>
    <row r="36" spans="1:33" s="712" customFormat="1" ht="15" x14ac:dyDescent="0.25">
      <c r="A36" s="711">
        <v>22</v>
      </c>
      <c r="B36" s="1147"/>
      <c r="C36" s="1724"/>
      <c r="D36" s="1724"/>
      <c r="E36" s="1676">
        <v>109.95</v>
      </c>
      <c r="F36" s="1724"/>
      <c r="G36" s="1724"/>
      <c r="H36" s="1724"/>
      <c r="I36" s="1645"/>
      <c r="J36" s="1725"/>
      <c r="K36" s="1724"/>
      <c r="L36" s="1724"/>
      <c r="M36" s="1676">
        <v>22.2</v>
      </c>
      <c r="N36" s="1724"/>
      <c r="O36" s="1724"/>
      <c r="P36" s="1724"/>
      <c r="Q36" s="1645"/>
    </row>
    <row r="37" spans="1:33" s="712" customFormat="1" ht="15" x14ac:dyDescent="0.25">
      <c r="A37" s="711">
        <v>23</v>
      </c>
      <c r="B37" s="1147"/>
      <c r="C37" s="1724"/>
      <c r="D37" s="1724"/>
      <c r="E37" s="1676">
        <v>83.850000000000009</v>
      </c>
      <c r="F37" s="1724"/>
      <c r="G37" s="1724"/>
      <c r="H37" s="1724"/>
      <c r="I37" s="1645"/>
      <c r="J37" s="1725"/>
      <c r="K37" s="1724"/>
      <c r="L37" s="1724"/>
      <c r="M37" s="1676">
        <v>20.400000000000002</v>
      </c>
      <c r="N37" s="1724"/>
      <c r="O37" s="1724"/>
      <c r="P37" s="1724"/>
      <c r="Q37" s="1645"/>
    </row>
    <row r="38" spans="1:33" s="712" customFormat="1" ht="15" x14ac:dyDescent="0.25">
      <c r="A38" s="711">
        <v>24</v>
      </c>
      <c r="B38" s="1147"/>
      <c r="C38" s="1724"/>
      <c r="D38" s="1724"/>
      <c r="E38" s="1677">
        <v>60.6</v>
      </c>
      <c r="F38" s="1724"/>
      <c r="G38" s="1724"/>
      <c r="H38" s="1724"/>
      <c r="I38" s="1645"/>
      <c r="J38" s="1725"/>
      <c r="K38" s="1724"/>
      <c r="L38" s="1724"/>
      <c r="M38" s="1677">
        <v>14.55</v>
      </c>
      <c r="N38" s="1724"/>
      <c r="O38" s="1724"/>
      <c r="P38" s="1724"/>
      <c r="Q38" s="1645"/>
    </row>
    <row r="39" spans="1:33" s="712" customFormat="1" ht="15" x14ac:dyDescent="0.2">
      <c r="A39" s="711" t="s">
        <v>19</v>
      </c>
      <c r="B39" s="1224"/>
      <c r="C39" s="1726"/>
      <c r="D39" s="1726"/>
      <c r="E39" s="1727">
        <f>SUM(E15:E38)</f>
        <v>1669.4999999999995</v>
      </c>
      <c r="F39" s="1727"/>
      <c r="G39" s="1727"/>
      <c r="H39" s="1727"/>
      <c r="I39" s="1727">
        <f>SUM(I15:I38)</f>
        <v>0</v>
      </c>
      <c r="J39" s="1727"/>
      <c r="K39" s="1727"/>
      <c r="L39" s="1727"/>
      <c r="M39" s="1727">
        <f>SUM(M15:M38)</f>
        <v>376.2</v>
      </c>
      <c r="N39" s="1727"/>
      <c r="O39" s="1727"/>
      <c r="P39" s="1727"/>
      <c r="Q39" s="1727">
        <f>SUM(Q15:Q38)</f>
        <v>0</v>
      </c>
    </row>
    <row r="40" spans="1:33" s="701" customFormat="1" ht="12.75" customHeight="1" x14ac:dyDescent="0.2">
      <c r="A40" s="701" t="s">
        <v>20</v>
      </c>
      <c r="R40" s="1012"/>
      <c r="S40" s="1012"/>
      <c r="T40" s="1012"/>
      <c r="U40" s="1012"/>
      <c r="V40" s="1012"/>
      <c r="W40" s="1012"/>
      <c r="X40" s="1012"/>
      <c r="Y40" s="1012"/>
      <c r="Z40" s="1012"/>
      <c r="AA40" s="1012"/>
      <c r="AB40" s="1012"/>
      <c r="AC40" s="1012"/>
      <c r="AD40" s="1012"/>
      <c r="AE40" s="1012"/>
      <c r="AF40" s="1012"/>
      <c r="AG40" s="1012"/>
    </row>
    <row r="41" spans="1:33" s="701" customFormat="1" ht="12.75" customHeight="1" x14ac:dyDescent="0.2">
      <c r="A41" s="701" t="s">
        <v>21</v>
      </c>
      <c r="R41" s="1012"/>
      <c r="S41" s="1012"/>
      <c r="T41" s="1012"/>
      <c r="U41" s="1012"/>
      <c r="V41" s="1012"/>
      <c r="W41" s="1012"/>
      <c r="X41" s="1012"/>
      <c r="Y41" s="1012"/>
      <c r="Z41" s="1012"/>
      <c r="AA41" s="1012"/>
      <c r="AB41" s="1012"/>
      <c r="AC41" s="1012"/>
      <c r="AD41" s="1012"/>
      <c r="AE41" s="1012"/>
      <c r="AF41" s="1012"/>
      <c r="AG41" s="1012"/>
    </row>
    <row r="42" spans="1:33" x14ac:dyDescent="0.2">
      <c r="A42" s="701" t="s">
        <v>22</v>
      </c>
      <c r="R42" s="1014"/>
      <c r="S42" s="1014"/>
      <c r="T42" s="1014"/>
      <c r="U42" s="1014"/>
      <c r="V42" s="1014"/>
      <c r="W42" s="1014"/>
      <c r="X42" s="1014"/>
      <c r="Y42" s="1014"/>
      <c r="Z42" s="1014"/>
      <c r="AA42" s="1014"/>
      <c r="AB42" s="1014"/>
      <c r="AC42" s="1014"/>
      <c r="AD42" s="1014"/>
      <c r="AE42" s="1014"/>
      <c r="AF42" s="1014"/>
      <c r="AG42" s="1014"/>
    </row>
    <row r="43" spans="1:33" x14ac:dyDescent="0.2">
      <c r="A43" s="701" t="s">
        <v>23</v>
      </c>
      <c r="K43" s="701" t="s">
        <v>529</v>
      </c>
      <c r="L43" s="701"/>
      <c r="M43" s="701"/>
      <c r="N43" s="701"/>
      <c r="O43" s="701"/>
      <c r="P43" s="701"/>
      <c r="Q43" s="701"/>
      <c r="R43" s="1014"/>
      <c r="S43" s="1014"/>
      <c r="T43" s="1014"/>
      <c r="U43" s="1014"/>
      <c r="V43" s="1014"/>
      <c r="W43" s="1014"/>
      <c r="X43" s="1014"/>
      <c r="Y43" s="1014"/>
      <c r="Z43" s="1014"/>
      <c r="AA43" s="1014"/>
      <c r="AB43" s="1014"/>
      <c r="AC43" s="1014"/>
      <c r="AD43" s="1014"/>
      <c r="AE43" s="1014"/>
      <c r="AF43" s="1014"/>
      <c r="AG43" s="1014"/>
    </row>
    <row r="44" spans="1:33" x14ac:dyDescent="0.2">
      <c r="R44" s="1014"/>
      <c r="S44" s="1014"/>
      <c r="T44" s="1014"/>
      <c r="U44" s="1014"/>
      <c r="V44" s="1014"/>
      <c r="W44" s="1014"/>
      <c r="X44" s="1014"/>
      <c r="Y44" s="1014"/>
      <c r="Z44" s="1014"/>
      <c r="AA44" s="1014"/>
      <c r="AB44" s="1014"/>
      <c r="AC44" s="1014"/>
      <c r="AD44" s="1014"/>
      <c r="AE44" s="1014"/>
      <c r="AF44" s="1014"/>
      <c r="AG44" s="1014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 x14ac:dyDescent="0.25">
      <c r="B1" s="2382" t="s">
        <v>505</v>
      </c>
      <c r="C1" s="2055"/>
      <c r="D1" s="2055"/>
      <c r="E1" s="2055"/>
      <c r="F1" s="2055"/>
      <c r="J1" s="801" t="s">
        <v>180</v>
      </c>
      <c r="M1" s="2381" t="s">
        <v>390</v>
      </c>
      <c r="N1" s="2381"/>
      <c r="O1" s="2381"/>
      <c r="P1" s="2381"/>
      <c r="Q1" s="2381"/>
      <c r="R1" s="856"/>
      <c r="S1" s="1010"/>
      <c r="T1" s="1010"/>
      <c r="U1" s="1010"/>
      <c r="V1" s="1010"/>
      <c r="W1" s="1010"/>
      <c r="X1" s="1010"/>
      <c r="Y1" s="1010"/>
      <c r="Z1" s="1010"/>
      <c r="AA1" s="1010"/>
      <c r="AB1" s="1010"/>
      <c r="AC1" s="1010"/>
      <c r="AD1" s="1010"/>
      <c r="AE1" s="1010"/>
      <c r="AF1" s="1010"/>
      <c r="AG1" s="1010"/>
    </row>
    <row r="2" spans="1:33" s="248" customFormat="1" ht="10.5" customHeight="1" x14ac:dyDescent="0.2">
      <c r="B2" s="2383" t="s">
        <v>1</v>
      </c>
      <c r="C2" s="2041"/>
      <c r="D2" s="2041"/>
      <c r="E2" s="2041"/>
      <c r="F2" s="2041"/>
      <c r="N2" s="855" t="s">
        <v>2</v>
      </c>
      <c r="O2" s="249"/>
      <c r="P2" s="249"/>
      <c r="Q2" s="249"/>
      <c r="R2" s="1010"/>
      <c r="S2" s="1010"/>
      <c r="T2" s="1010"/>
      <c r="U2" s="1010"/>
      <c r="V2" s="1010"/>
      <c r="W2" s="1010"/>
      <c r="X2" s="1010"/>
      <c r="Y2" s="1010"/>
      <c r="Z2" s="1010"/>
      <c r="AA2" s="1010"/>
      <c r="AB2" s="1010"/>
      <c r="AC2" s="1010"/>
      <c r="AD2" s="1010"/>
      <c r="AE2" s="1010"/>
      <c r="AF2" s="1010"/>
      <c r="AG2" s="1010"/>
    </row>
    <row r="3" spans="1:33" s="248" customFormat="1" ht="13.5" customHeight="1" x14ac:dyDescent="0.2">
      <c r="N3" s="248" t="s">
        <v>3</v>
      </c>
      <c r="R3" s="1010"/>
      <c r="S3" s="1010"/>
      <c r="T3" s="1010"/>
      <c r="U3" s="1010"/>
      <c r="V3" s="1010"/>
      <c r="W3" s="1010"/>
      <c r="X3" s="1010"/>
      <c r="Y3" s="1010"/>
      <c r="Z3" s="1010"/>
      <c r="AA3" s="1010"/>
      <c r="AB3" s="1010"/>
      <c r="AC3" s="1010"/>
      <c r="AD3" s="1010"/>
      <c r="AE3" s="1010"/>
      <c r="AF3" s="1010"/>
      <c r="AG3" s="1010"/>
    </row>
    <row r="4" spans="1:33" s="248" customFormat="1" ht="15" customHeight="1" x14ac:dyDescent="0.25">
      <c r="B4" s="2385" t="s">
        <v>4</v>
      </c>
      <c r="C4" s="2055"/>
      <c r="D4" s="250"/>
      <c r="E4" s="1010"/>
      <c r="F4" s="1010"/>
      <c r="G4" s="1010"/>
      <c r="H4" s="1010"/>
      <c r="I4" s="857" t="s">
        <v>5</v>
      </c>
      <c r="J4" s="249"/>
      <c r="K4" s="249"/>
      <c r="L4" s="249"/>
      <c r="O4" s="251" t="s">
        <v>53</v>
      </c>
      <c r="R4" s="1010"/>
      <c r="S4" s="1010"/>
      <c r="T4" s="1010"/>
      <c r="U4" s="1010"/>
      <c r="V4" s="1010"/>
      <c r="W4" s="1010"/>
      <c r="X4" s="1010"/>
      <c r="Y4" s="1010"/>
      <c r="Z4" s="1010"/>
      <c r="AA4" s="1010"/>
      <c r="AB4" s="1010"/>
      <c r="AC4" s="1010"/>
      <c r="AD4" s="1010"/>
      <c r="AE4" s="1010"/>
      <c r="AF4" s="1010"/>
      <c r="AG4" s="1010"/>
    </row>
    <row r="5" spans="1:33" s="248" customFormat="1" ht="9.75" customHeight="1" x14ac:dyDescent="0.2">
      <c r="B5" s="2386"/>
      <c r="C5" s="2053"/>
      <c r="D5" s="249"/>
      <c r="E5" s="249"/>
      <c r="R5" s="1010"/>
      <c r="S5" s="1010"/>
      <c r="T5" s="1010"/>
      <c r="U5" s="1010"/>
      <c r="V5" s="1010"/>
      <c r="W5" s="1010"/>
      <c r="X5" s="1010"/>
      <c r="Y5" s="1010"/>
      <c r="Z5" s="1010"/>
      <c r="AA5" s="1010"/>
      <c r="AB5" s="1010"/>
      <c r="AC5" s="1010"/>
      <c r="AD5" s="1010"/>
      <c r="AE5" s="1010"/>
      <c r="AF5" s="1010"/>
      <c r="AG5" s="1010"/>
    </row>
    <row r="6" spans="1:33" s="248" customFormat="1" ht="12" customHeight="1" x14ac:dyDescent="0.25">
      <c r="A6" s="2384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10"/>
      <c r="S6" s="1010"/>
      <c r="T6" s="1010"/>
      <c r="U6" s="1010"/>
      <c r="V6" s="1010"/>
      <c r="W6" s="1010"/>
      <c r="X6" s="1010"/>
      <c r="Y6" s="1010"/>
      <c r="Z6" s="1010"/>
      <c r="AA6" s="1010"/>
      <c r="AB6" s="1010"/>
      <c r="AC6" s="1010"/>
      <c r="AD6" s="1010"/>
      <c r="AE6" s="1010"/>
      <c r="AF6" s="1010"/>
      <c r="AG6" s="1010"/>
    </row>
    <row r="7" spans="1:33" s="248" customFormat="1" ht="15.75" x14ac:dyDescent="0.25">
      <c r="A7" s="2374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10"/>
      <c r="S7" s="1010"/>
      <c r="T7" s="1010"/>
      <c r="U7" s="1010"/>
      <c r="V7" s="1010"/>
      <c r="W7" s="1010"/>
      <c r="X7" s="1010"/>
      <c r="Y7" s="1010"/>
      <c r="Z7" s="1010"/>
      <c r="AA7" s="1010"/>
      <c r="AB7" s="1010"/>
      <c r="AC7" s="1010"/>
      <c r="AD7" s="1010"/>
      <c r="AE7" s="1010"/>
      <c r="AF7" s="1010"/>
      <c r="AG7" s="1010"/>
    </row>
    <row r="8" spans="1:33" s="248" customFormat="1" ht="9" customHeight="1" x14ac:dyDescent="0.2">
      <c r="A8" s="1313" t="s">
        <v>421</v>
      </c>
      <c r="B8" s="1319"/>
      <c r="R8" s="1010"/>
      <c r="S8" s="1010"/>
      <c r="T8" s="1010"/>
      <c r="U8" s="1010"/>
      <c r="V8" s="1010"/>
      <c r="W8" s="1010"/>
      <c r="X8" s="1010"/>
      <c r="Y8" s="1010"/>
      <c r="Z8" s="1010"/>
      <c r="AA8" s="1010"/>
      <c r="AB8" s="1010"/>
      <c r="AC8" s="1010"/>
      <c r="AD8" s="1010"/>
      <c r="AE8" s="1010"/>
      <c r="AF8" s="1010"/>
      <c r="AG8" s="1010"/>
    </row>
    <row r="9" spans="1:33" s="248" customFormat="1" x14ac:dyDescent="0.2">
      <c r="A9" s="2375" t="s">
        <v>9</v>
      </c>
      <c r="B9" s="2378" t="s">
        <v>10</v>
      </c>
      <c r="C9" s="2379"/>
      <c r="D9" s="2379"/>
      <c r="E9" s="2379"/>
      <c r="F9" s="2379"/>
      <c r="G9" s="2379"/>
      <c r="H9" s="2379"/>
      <c r="I9" s="2380"/>
      <c r="J9" s="2378" t="s">
        <v>11</v>
      </c>
      <c r="K9" s="2379"/>
      <c r="L9" s="2379"/>
      <c r="M9" s="2379"/>
      <c r="N9" s="2379"/>
      <c r="O9" s="2379"/>
      <c r="P9" s="2379"/>
      <c r="Q9" s="2380"/>
      <c r="R9" s="1010"/>
      <c r="S9" s="1010"/>
      <c r="T9" s="1010"/>
      <c r="U9" s="1010"/>
      <c r="V9" s="1010"/>
      <c r="W9" s="1010"/>
      <c r="X9" s="1010"/>
      <c r="Y9" s="1010"/>
      <c r="Z9" s="1010"/>
      <c r="AA9" s="1010"/>
      <c r="AB9" s="1010"/>
      <c r="AC9" s="1010"/>
      <c r="AD9" s="1010"/>
      <c r="AE9" s="1010"/>
      <c r="AF9" s="1010"/>
      <c r="AG9" s="1010"/>
    </row>
    <row r="10" spans="1:33" s="248" customFormat="1" x14ac:dyDescent="0.2">
      <c r="A10" s="2376"/>
      <c r="B10" s="2373" t="s">
        <v>62</v>
      </c>
      <c r="C10" s="2048"/>
      <c r="D10" s="2048"/>
      <c r="E10" s="2049"/>
      <c r="F10" s="2372"/>
      <c r="G10" s="2048"/>
      <c r="H10" s="2048"/>
      <c r="I10" s="2049"/>
      <c r="J10" s="2373" t="s">
        <v>62</v>
      </c>
      <c r="K10" s="2048"/>
      <c r="L10" s="2048"/>
      <c r="M10" s="2049"/>
      <c r="N10" s="2372"/>
      <c r="O10" s="2048"/>
      <c r="P10" s="2048"/>
      <c r="Q10" s="2049"/>
      <c r="R10" s="1010"/>
      <c r="S10" s="1010"/>
      <c r="T10" s="1010"/>
      <c r="U10" s="1010"/>
      <c r="V10" s="1010"/>
      <c r="W10" s="1010"/>
      <c r="X10" s="1010"/>
      <c r="Y10" s="1010"/>
      <c r="Z10" s="1010"/>
      <c r="AA10" s="1010"/>
      <c r="AB10" s="1010"/>
      <c r="AC10" s="1010"/>
      <c r="AD10" s="1010"/>
      <c r="AE10" s="1010"/>
      <c r="AF10" s="1010"/>
      <c r="AG10" s="1010"/>
    </row>
    <row r="11" spans="1:33" s="248" customFormat="1" x14ac:dyDescent="0.2">
      <c r="A11" s="2376"/>
      <c r="B11" s="2372" t="s">
        <v>14</v>
      </c>
      <c r="C11" s="2048"/>
      <c r="E11" s="253">
        <v>7200</v>
      </c>
      <c r="F11" s="2372" t="s">
        <v>14</v>
      </c>
      <c r="G11" s="2048"/>
      <c r="H11" s="252"/>
      <c r="I11" s="253">
        <f>Q11</f>
        <v>0</v>
      </c>
      <c r="J11" s="2372" t="s">
        <v>14</v>
      </c>
      <c r="K11" s="2048"/>
      <c r="L11" s="252"/>
      <c r="M11" s="253">
        <f>E11</f>
        <v>7200</v>
      </c>
      <c r="N11" s="2372" t="s">
        <v>14</v>
      </c>
      <c r="O11" s="2048"/>
      <c r="P11" s="252"/>
      <c r="Q11" s="253">
        <v>0</v>
      </c>
      <c r="R11" s="1010"/>
      <c r="S11" s="1010"/>
      <c r="T11" s="1010"/>
      <c r="U11" s="1010"/>
      <c r="V11" s="1010"/>
      <c r="W11" s="1010"/>
      <c r="X11" s="1010"/>
      <c r="Y11" s="1010"/>
      <c r="Z11" s="1010"/>
      <c r="AA11" s="1010"/>
      <c r="AB11" s="1010"/>
      <c r="AC11" s="1010"/>
      <c r="AD11" s="1010"/>
      <c r="AE11" s="1010"/>
      <c r="AF11" s="1010"/>
      <c r="AG11" s="1010"/>
    </row>
    <row r="12" spans="1:33" s="255" customFormat="1" ht="35.25" customHeight="1" x14ac:dyDescent="0.2">
      <c r="A12" s="2377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 x14ac:dyDescent="0.2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 x14ac:dyDescent="0.25">
      <c r="A14" s="258">
        <v>0</v>
      </c>
      <c r="B14" s="1147"/>
      <c r="C14" s="1728"/>
      <c r="D14" s="1728"/>
      <c r="E14" s="1728"/>
      <c r="F14" s="1728"/>
      <c r="G14" s="1728"/>
      <c r="H14" s="1728"/>
      <c r="I14" s="1728"/>
      <c r="J14" s="1725"/>
      <c r="K14" s="1728"/>
      <c r="L14" s="1728"/>
      <c r="M14" s="1728"/>
      <c r="N14" s="1728"/>
      <c r="O14" s="1152"/>
      <c r="P14" s="1152"/>
      <c r="Q14" s="1152"/>
    </row>
    <row r="15" spans="1:33" s="1514" customFormat="1" ht="15" x14ac:dyDescent="0.25">
      <c r="A15" s="1512">
        <v>1</v>
      </c>
      <c r="B15" s="1379"/>
      <c r="C15" s="1728"/>
      <c r="D15" s="1728"/>
      <c r="E15" s="1645">
        <v>0</v>
      </c>
      <c r="F15" s="1728"/>
      <c r="G15" s="1728"/>
      <c r="H15" s="1728"/>
      <c r="I15" s="1728"/>
      <c r="J15" s="1725"/>
      <c r="K15" s="1728"/>
      <c r="L15" s="1728"/>
      <c r="M15" s="1645">
        <v>0</v>
      </c>
      <c r="N15" s="1728"/>
      <c r="O15" s="1513"/>
      <c r="P15" s="1513"/>
      <c r="Q15" s="1513"/>
    </row>
    <row r="16" spans="1:33" s="255" customFormat="1" ht="15" x14ac:dyDescent="0.25">
      <c r="A16" s="258">
        <v>2</v>
      </c>
      <c r="B16" s="1147"/>
      <c r="C16" s="1728"/>
      <c r="D16" s="1728"/>
      <c r="E16" s="1645">
        <v>0</v>
      </c>
      <c r="F16" s="1728"/>
      <c r="G16" s="1728"/>
      <c r="H16" s="1728"/>
      <c r="I16" s="1728"/>
      <c r="J16" s="1725"/>
      <c r="K16" s="1728"/>
      <c r="L16" s="1728"/>
      <c r="M16" s="1645">
        <v>0</v>
      </c>
      <c r="N16" s="1728"/>
      <c r="O16" s="1152"/>
      <c r="P16" s="1152"/>
      <c r="Q16" s="1152"/>
    </row>
    <row r="17" spans="1:17" s="255" customFormat="1" ht="15" x14ac:dyDescent="0.25">
      <c r="A17" s="258">
        <v>3</v>
      </c>
      <c r="B17" s="1147"/>
      <c r="C17" s="1728"/>
      <c r="D17" s="1728"/>
      <c r="E17" s="1645">
        <v>0</v>
      </c>
      <c r="F17" s="1728"/>
      <c r="G17" s="1728"/>
      <c r="H17" s="1728"/>
      <c r="I17" s="1728"/>
      <c r="J17" s="1725"/>
      <c r="K17" s="1728"/>
      <c r="L17" s="1728"/>
      <c r="M17" s="1645">
        <v>0</v>
      </c>
      <c r="N17" s="1728"/>
      <c r="O17" s="1152"/>
      <c r="P17" s="1152"/>
      <c r="Q17" s="1152"/>
    </row>
    <row r="18" spans="1:17" s="255" customFormat="1" ht="15" x14ac:dyDescent="0.25">
      <c r="A18" s="258">
        <v>4</v>
      </c>
      <c r="B18" s="1147"/>
      <c r="C18" s="1728"/>
      <c r="D18" s="1728"/>
      <c r="E18" s="1645">
        <v>0</v>
      </c>
      <c r="F18" s="1728"/>
      <c r="G18" s="1728"/>
      <c r="H18" s="1728"/>
      <c r="I18" s="1728"/>
      <c r="J18" s="1725"/>
      <c r="K18" s="1728"/>
      <c r="L18" s="1728"/>
      <c r="M18" s="1645">
        <v>0</v>
      </c>
      <c r="N18" s="1728"/>
      <c r="O18" s="1152"/>
      <c r="P18" s="1152"/>
      <c r="Q18" s="1152"/>
    </row>
    <row r="19" spans="1:17" s="255" customFormat="1" ht="15" x14ac:dyDescent="0.25">
      <c r="A19" s="258">
        <v>5</v>
      </c>
      <c r="B19" s="1147"/>
      <c r="C19" s="1728"/>
      <c r="D19" s="1728"/>
      <c r="E19" s="1645">
        <v>0</v>
      </c>
      <c r="F19" s="1728"/>
      <c r="G19" s="1728"/>
      <c r="H19" s="1728"/>
      <c r="I19" s="1728"/>
      <c r="J19" s="1725"/>
      <c r="K19" s="1728"/>
      <c r="L19" s="1728"/>
      <c r="M19" s="1645">
        <v>0</v>
      </c>
      <c r="N19" s="1728"/>
      <c r="O19" s="1152"/>
      <c r="P19" s="1152"/>
      <c r="Q19" s="1152"/>
    </row>
    <row r="20" spans="1:17" s="255" customFormat="1" ht="15" x14ac:dyDescent="0.25">
      <c r="A20" s="258">
        <v>6</v>
      </c>
      <c r="B20" s="1147"/>
      <c r="C20" s="1728"/>
      <c r="D20" s="1728"/>
      <c r="E20" s="1645">
        <v>0</v>
      </c>
      <c r="F20" s="1728"/>
      <c r="G20" s="1728"/>
      <c r="H20" s="1728"/>
      <c r="I20" s="1728"/>
      <c r="J20" s="1725"/>
      <c r="K20" s="1728"/>
      <c r="L20" s="1728"/>
      <c r="M20" s="1645">
        <v>0</v>
      </c>
      <c r="N20" s="1728"/>
      <c r="O20" s="1152"/>
      <c r="P20" s="1152"/>
      <c r="Q20" s="1152"/>
    </row>
    <row r="21" spans="1:17" s="255" customFormat="1" ht="15" x14ac:dyDescent="0.25">
      <c r="A21" s="258">
        <v>7</v>
      </c>
      <c r="B21" s="1147"/>
      <c r="C21" s="1728"/>
      <c r="D21" s="1728"/>
      <c r="E21" s="1645">
        <v>0</v>
      </c>
      <c r="F21" s="1728"/>
      <c r="G21" s="1728"/>
      <c r="H21" s="1728"/>
      <c r="I21" s="1728"/>
      <c r="J21" s="1725"/>
      <c r="K21" s="1728"/>
      <c r="L21" s="1728"/>
      <c r="M21" s="1645">
        <v>0</v>
      </c>
      <c r="N21" s="1728"/>
      <c r="O21" s="1152"/>
      <c r="P21" s="1152"/>
      <c r="Q21" s="1152"/>
    </row>
    <row r="22" spans="1:17" s="255" customFormat="1" ht="15" x14ac:dyDescent="0.25">
      <c r="A22" s="258">
        <v>8</v>
      </c>
      <c r="B22" s="1147"/>
      <c r="C22" s="1728"/>
      <c r="D22" s="1728"/>
      <c r="E22" s="1645">
        <v>0</v>
      </c>
      <c r="F22" s="1728"/>
      <c r="G22" s="1728"/>
      <c r="H22" s="1728"/>
      <c r="I22" s="1728"/>
      <c r="J22" s="1725"/>
      <c r="K22" s="1728"/>
      <c r="L22" s="1728"/>
      <c r="M22" s="1645">
        <v>0</v>
      </c>
      <c r="N22" s="1728"/>
      <c r="O22" s="1152"/>
      <c r="P22" s="1152"/>
      <c r="Q22" s="1152"/>
    </row>
    <row r="23" spans="1:17" s="255" customFormat="1" ht="15" x14ac:dyDescent="0.25">
      <c r="A23" s="258">
        <v>9</v>
      </c>
      <c r="B23" s="1147"/>
      <c r="C23" s="1728"/>
      <c r="D23" s="1728"/>
      <c r="E23" s="1645">
        <v>0</v>
      </c>
      <c r="F23" s="1728"/>
      <c r="G23" s="1728"/>
      <c r="H23" s="1728"/>
      <c r="I23" s="1728"/>
      <c r="J23" s="1725"/>
      <c r="K23" s="1728"/>
      <c r="L23" s="1728"/>
      <c r="M23" s="1645">
        <v>0</v>
      </c>
      <c r="N23" s="1728"/>
      <c r="O23" s="1152"/>
      <c r="P23" s="1152"/>
      <c r="Q23" s="1152"/>
    </row>
    <row r="24" spans="1:17" s="255" customFormat="1" ht="15" x14ac:dyDescent="0.25">
      <c r="A24" s="258">
        <v>10</v>
      </c>
      <c r="B24" s="1147"/>
      <c r="C24" s="1728"/>
      <c r="D24" s="1728"/>
      <c r="E24" s="1645">
        <v>0</v>
      </c>
      <c r="F24" s="1728"/>
      <c r="G24" s="1728"/>
      <c r="H24" s="1728"/>
      <c r="I24" s="1728"/>
      <c r="J24" s="1725"/>
      <c r="K24" s="1728"/>
      <c r="L24" s="1728"/>
      <c r="M24" s="1645">
        <v>0</v>
      </c>
      <c r="N24" s="1728"/>
      <c r="O24" s="1152"/>
      <c r="P24" s="1152"/>
      <c r="Q24" s="1152"/>
    </row>
    <row r="25" spans="1:17" s="255" customFormat="1" ht="15" x14ac:dyDescent="0.25">
      <c r="A25" s="258">
        <v>11</v>
      </c>
      <c r="B25" s="1147"/>
      <c r="C25" s="1728"/>
      <c r="D25" s="1728"/>
      <c r="E25" s="1645">
        <v>0</v>
      </c>
      <c r="F25" s="1728"/>
      <c r="G25" s="1728"/>
      <c r="H25" s="1728"/>
      <c r="I25" s="1728"/>
      <c r="J25" s="1725"/>
      <c r="K25" s="1728"/>
      <c r="L25" s="1728"/>
      <c r="M25" s="1645">
        <v>0</v>
      </c>
      <c r="N25" s="1728"/>
      <c r="O25" s="1152"/>
      <c r="P25" s="1152"/>
      <c r="Q25" s="1152"/>
    </row>
    <row r="26" spans="1:17" s="255" customFormat="1" ht="15" x14ac:dyDescent="0.25">
      <c r="A26" s="258">
        <v>12</v>
      </c>
      <c r="B26" s="1147"/>
      <c r="C26" s="1728"/>
      <c r="D26" s="1728"/>
      <c r="E26" s="1645">
        <v>0</v>
      </c>
      <c r="F26" s="1728"/>
      <c r="G26" s="1728"/>
      <c r="H26" s="1728"/>
      <c r="I26" s="1728"/>
      <c r="J26" s="1725"/>
      <c r="K26" s="1728"/>
      <c r="L26" s="1728"/>
      <c r="M26" s="1645">
        <v>0</v>
      </c>
      <c r="N26" s="1728"/>
      <c r="O26" s="1152"/>
      <c r="P26" s="1152"/>
      <c r="Q26" s="1152"/>
    </row>
    <row r="27" spans="1:17" s="255" customFormat="1" ht="15" x14ac:dyDescent="0.25">
      <c r="A27" s="258">
        <v>13</v>
      </c>
      <c r="B27" s="1147"/>
      <c r="C27" s="1728"/>
      <c r="D27" s="1728"/>
      <c r="E27" s="1645">
        <v>0</v>
      </c>
      <c r="F27" s="1728"/>
      <c r="G27" s="1728"/>
      <c r="H27" s="1728"/>
      <c r="I27" s="1728"/>
      <c r="J27" s="1725"/>
      <c r="K27" s="1728"/>
      <c r="L27" s="1728"/>
      <c r="M27" s="1645">
        <v>0</v>
      </c>
      <c r="N27" s="1728"/>
      <c r="O27" s="1152"/>
      <c r="P27" s="1152"/>
      <c r="Q27" s="1152"/>
    </row>
    <row r="28" spans="1:17" s="255" customFormat="1" ht="15" x14ac:dyDescent="0.25">
      <c r="A28" s="258">
        <v>14</v>
      </c>
      <c r="B28" s="1147"/>
      <c r="C28" s="1728"/>
      <c r="D28" s="1728"/>
      <c r="E28" s="1645">
        <v>0</v>
      </c>
      <c r="F28" s="1728"/>
      <c r="G28" s="1728"/>
      <c r="H28" s="1728"/>
      <c r="I28" s="1728"/>
      <c r="J28" s="1725"/>
      <c r="K28" s="1728"/>
      <c r="L28" s="1728"/>
      <c r="M28" s="1645">
        <v>0</v>
      </c>
      <c r="N28" s="1728"/>
      <c r="O28" s="1152"/>
      <c r="P28" s="1152"/>
      <c r="Q28" s="1152"/>
    </row>
    <row r="29" spans="1:17" s="255" customFormat="1" ht="15" x14ac:dyDescent="0.25">
      <c r="A29" s="258">
        <v>15</v>
      </c>
      <c r="B29" s="1147"/>
      <c r="C29" s="1728"/>
      <c r="D29" s="1728"/>
      <c r="E29" s="1645">
        <v>0</v>
      </c>
      <c r="F29" s="1728"/>
      <c r="G29" s="1728"/>
      <c r="H29" s="1728"/>
      <c r="I29" s="1728"/>
      <c r="J29" s="1725"/>
      <c r="K29" s="1728"/>
      <c r="L29" s="1728"/>
      <c r="M29" s="1645">
        <v>0</v>
      </c>
      <c r="N29" s="1728"/>
      <c r="O29" s="1152"/>
      <c r="P29" s="1152"/>
      <c r="Q29" s="1152"/>
    </row>
    <row r="30" spans="1:17" s="255" customFormat="1" ht="15" x14ac:dyDescent="0.25">
      <c r="A30" s="258">
        <v>16</v>
      </c>
      <c r="B30" s="1147"/>
      <c r="C30" s="1728"/>
      <c r="D30" s="1728"/>
      <c r="E30" s="1645">
        <v>0</v>
      </c>
      <c r="F30" s="1728"/>
      <c r="G30" s="1728"/>
      <c r="H30" s="1728"/>
      <c r="I30" s="1728"/>
      <c r="J30" s="1725"/>
      <c r="K30" s="1728"/>
      <c r="L30" s="1728"/>
      <c r="M30" s="1645">
        <v>0</v>
      </c>
      <c r="N30" s="1728"/>
      <c r="O30" s="1152"/>
      <c r="P30" s="1152"/>
      <c r="Q30" s="1152"/>
    </row>
    <row r="31" spans="1:17" s="259" customFormat="1" ht="15" x14ac:dyDescent="0.25">
      <c r="A31" s="258">
        <v>17</v>
      </c>
      <c r="B31" s="1147"/>
      <c r="C31" s="1728"/>
      <c r="D31" s="1728"/>
      <c r="E31" s="1645">
        <v>0</v>
      </c>
      <c r="F31" s="1728"/>
      <c r="G31" s="1728"/>
      <c r="H31" s="1728"/>
      <c r="I31" s="1728"/>
      <c r="J31" s="1725"/>
      <c r="K31" s="1728"/>
      <c r="L31" s="1728"/>
      <c r="M31" s="1645">
        <v>0</v>
      </c>
      <c r="N31" s="1728"/>
      <c r="O31" s="1152"/>
      <c r="P31" s="1152"/>
      <c r="Q31" s="1152"/>
    </row>
    <row r="32" spans="1:17" s="259" customFormat="1" ht="15" x14ac:dyDescent="0.25">
      <c r="A32" s="258">
        <v>18</v>
      </c>
      <c r="B32" s="1147"/>
      <c r="C32" s="1728"/>
      <c r="D32" s="1728"/>
      <c r="E32" s="1645">
        <v>0</v>
      </c>
      <c r="F32" s="1728"/>
      <c r="G32" s="1728"/>
      <c r="H32" s="1728"/>
      <c r="I32" s="1728"/>
      <c r="J32" s="1725"/>
      <c r="K32" s="1728"/>
      <c r="L32" s="1728"/>
      <c r="M32" s="1645">
        <v>0</v>
      </c>
      <c r="N32" s="1728"/>
      <c r="O32" s="1152"/>
      <c r="P32" s="1152"/>
      <c r="Q32" s="1152"/>
    </row>
    <row r="33" spans="1:33" s="259" customFormat="1" ht="15" x14ac:dyDescent="0.25">
      <c r="A33" s="258">
        <v>19</v>
      </c>
      <c r="B33" s="1147"/>
      <c r="C33" s="1728"/>
      <c r="D33" s="1728"/>
      <c r="E33" s="1645">
        <v>0</v>
      </c>
      <c r="F33" s="1728"/>
      <c r="G33" s="1728"/>
      <c r="H33" s="1728"/>
      <c r="I33" s="1728"/>
      <c r="J33" s="1725"/>
      <c r="K33" s="1728"/>
      <c r="L33" s="1728"/>
      <c r="M33" s="1645">
        <v>0</v>
      </c>
      <c r="N33" s="1728"/>
      <c r="O33" s="1152"/>
      <c r="P33" s="1152"/>
      <c r="Q33" s="1152"/>
    </row>
    <row r="34" spans="1:33" s="259" customFormat="1" ht="15" x14ac:dyDescent="0.25">
      <c r="A34" s="258">
        <v>20</v>
      </c>
      <c r="B34" s="1147"/>
      <c r="C34" s="1728"/>
      <c r="D34" s="1728"/>
      <c r="E34" s="1645">
        <v>0</v>
      </c>
      <c r="F34" s="1728"/>
      <c r="G34" s="1728"/>
      <c r="H34" s="1728"/>
      <c r="I34" s="1728"/>
      <c r="J34" s="1725"/>
      <c r="K34" s="1728"/>
      <c r="L34" s="1728"/>
      <c r="M34" s="1645">
        <v>0</v>
      </c>
      <c r="N34" s="1728"/>
      <c r="O34" s="1152"/>
      <c r="P34" s="1152"/>
      <c r="Q34" s="1152"/>
    </row>
    <row r="35" spans="1:33" s="259" customFormat="1" ht="15" x14ac:dyDescent="0.25">
      <c r="A35" s="258">
        <v>21</v>
      </c>
      <c r="B35" s="1147"/>
      <c r="C35" s="1728"/>
      <c r="D35" s="1728"/>
      <c r="E35" s="1645">
        <v>0</v>
      </c>
      <c r="F35" s="1728"/>
      <c r="G35" s="1728"/>
      <c r="H35" s="1728"/>
      <c r="I35" s="1728"/>
      <c r="J35" s="1725"/>
      <c r="K35" s="1728"/>
      <c r="L35" s="1728"/>
      <c r="M35" s="1645">
        <v>0</v>
      </c>
      <c r="N35" s="1728"/>
      <c r="O35" s="1152"/>
      <c r="P35" s="1152"/>
      <c r="Q35" s="1152"/>
    </row>
    <row r="36" spans="1:33" s="259" customFormat="1" ht="15" x14ac:dyDescent="0.25">
      <c r="A36" s="258">
        <v>22</v>
      </c>
      <c r="B36" s="1147"/>
      <c r="C36" s="1728"/>
      <c r="D36" s="1728"/>
      <c r="E36" s="1645">
        <v>0</v>
      </c>
      <c r="F36" s="1728"/>
      <c r="G36" s="1728"/>
      <c r="H36" s="1728"/>
      <c r="I36" s="1728"/>
      <c r="J36" s="1725"/>
      <c r="K36" s="1728"/>
      <c r="L36" s="1728"/>
      <c r="M36" s="1645">
        <v>0</v>
      </c>
      <c r="N36" s="1728"/>
      <c r="O36" s="1152"/>
      <c r="P36" s="1152"/>
      <c r="Q36" s="1152"/>
    </row>
    <row r="37" spans="1:33" s="259" customFormat="1" ht="15" x14ac:dyDescent="0.25">
      <c r="A37" s="258">
        <v>23</v>
      </c>
      <c r="B37" s="1147"/>
      <c r="C37" s="1728"/>
      <c r="D37" s="1728"/>
      <c r="E37" s="1645">
        <v>0</v>
      </c>
      <c r="F37" s="1728"/>
      <c r="G37" s="1728"/>
      <c r="H37" s="1728"/>
      <c r="I37" s="1728"/>
      <c r="J37" s="1725"/>
      <c r="K37" s="1728"/>
      <c r="L37" s="1728"/>
      <c r="M37" s="1645">
        <v>0</v>
      </c>
      <c r="N37" s="1728"/>
      <c r="O37" s="1152"/>
      <c r="P37" s="1152"/>
      <c r="Q37" s="1152"/>
    </row>
    <row r="38" spans="1:33" s="259" customFormat="1" ht="15" x14ac:dyDescent="0.25">
      <c r="A38" s="258">
        <v>24</v>
      </c>
      <c r="B38" s="1147"/>
      <c r="C38" s="1728"/>
      <c r="D38" s="1728"/>
      <c r="E38" s="1645">
        <v>0</v>
      </c>
      <c r="F38" s="1728"/>
      <c r="G38" s="1728"/>
      <c r="H38" s="1728"/>
      <c r="I38" s="1728"/>
      <c r="J38" s="1725"/>
      <c r="K38" s="1728"/>
      <c r="L38" s="1728"/>
      <c r="M38" s="1645">
        <v>0</v>
      </c>
      <c r="N38" s="1728"/>
      <c r="O38" s="1152"/>
      <c r="P38" s="1152"/>
      <c r="Q38" s="1152"/>
    </row>
    <row r="39" spans="1:33" s="259" customFormat="1" ht="15" x14ac:dyDescent="0.2">
      <c r="A39" s="258" t="s">
        <v>19</v>
      </c>
      <c r="B39" s="1222"/>
      <c r="C39" s="1729"/>
      <c r="D39" s="1729"/>
      <c r="E39" s="1730">
        <f>SUM(E15:E38)</f>
        <v>0</v>
      </c>
      <c r="F39" s="1729"/>
      <c r="G39" s="1729"/>
      <c r="H39" s="1729"/>
      <c r="I39" s="1730"/>
      <c r="J39" s="1729"/>
      <c r="K39" s="1729"/>
      <c r="L39" s="1729"/>
      <c r="M39" s="1730">
        <f>SUM(M15:M38)</f>
        <v>0</v>
      </c>
      <c r="N39" s="1729"/>
      <c r="O39" s="1222"/>
      <c r="P39" s="1222"/>
      <c r="Q39" s="1223"/>
    </row>
    <row r="40" spans="1:33" s="248" customFormat="1" ht="12.75" customHeight="1" x14ac:dyDescent="0.2">
      <c r="A40" s="248" t="s">
        <v>20</v>
      </c>
      <c r="R40" s="1010"/>
      <c r="S40" s="1010"/>
      <c r="T40" s="1010"/>
      <c r="U40" s="1010"/>
      <c r="V40" s="1010"/>
      <c r="W40" s="1010"/>
      <c r="X40" s="1010"/>
      <c r="Y40" s="1010"/>
      <c r="Z40" s="1010"/>
      <c r="AA40" s="1010"/>
      <c r="AB40" s="1010"/>
      <c r="AC40" s="1010"/>
      <c r="AD40" s="1010"/>
      <c r="AE40" s="1010"/>
      <c r="AF40" s="1010"/>
      <c r="AG40" s="1010"/>
    </row>
    <row r="41" spans="1:33" s="248" customFormat="1" ht="12.75" customHeight="1" x14ac:dyDescent="0.2">
      <c r="A41" s="248" t="s">
        <v>21</v>
      </c>
      <c r="R41" s="1010"/>
      <c r="S41" s="1010"/>
      <c r="T41" s="1010"/>
      <c r="U41" s="1010"/>
      <c r="V41" s="1010"/>
      <c r="W41" s="1010"/>
      <c r="X41" s="1010"/>
      <c r="Y41" s="1010"/>
      <c r="Z41" s="1010"/>
      <c r="AA41" s="1010"/>
      <c r="AB41" s="1010"/>
      <c r="AC41" s="1010"/>
      <c r="AD41" s="1010"/>
      <c r="AE41" s="1010"/>
      <c r="AF41" s="1010"/>
      <c r="AG41" s="1010"/>
    </row>
    <row r="42" spans="1:33" x14ac:dyDescent="0.2">
      <c r="A42" s="248" t="s">
        <v>22</v>
      </c>
      <c r="R42" s="1011"/>
      <c r="S42" s="1011"/>
      <c r="T42" s="1011"/>
      <c r="U42" s="1011"/>
      <c r="V42" s="1011"/>
      <c r="W42" s="1011"/>
      <c r="X42" s="1011"/>
      <c r="Y42" s="1011"/>
      <c r="Z42" s="1011"/>
      <c r="AA42" s="1011"/>
      <c r="AB42" s="1011"/>
      <c r="AC42" s="1011"/>
      <c r="AD42" s="1011"/>
      <c r="AE42" s="1011"/>
      <c r="AF42" s="1011"/>
      <c r="AG42" s="1011"/>
    </row>
    <row r="43" spans="1:33" x14ac:dyDescent="0.2">
      <c r="A43" s="248" t="s">
        <v>23</v>
      </c>
      <c r="K43" s="248" t="s">
        <v>529</v>
      </c>
      <c r="L43" s="248"/>
      <c r="M43" s="248"/>
      <c r="N43" s="248"/>
      <c r="O43" s="248"/>
      <c r="P43" s="248"/>
      <c r="Q43" s="248"/>
      <c r="R43" s="1011"/>
      <c r="S43" s="1011"/>
      <c r="T43" s="1011"/>
      <c r="U43" s="1011"/>
      <c r="V43" s="1011"/>
      <c r="W43" s="1011"/>
      <c r="X43" s="1011"/>
      <c r="Y43" s="1011"/>
      <c r="Z43" s="1011"/>
      <c r="AA43" s="1011"/>
      <c r="AB43" s="1011"/>
      <c r="AC43" s="1011"/>
      <c r="AD43" s="1011"/>
      <c r="AE43" s="1011"/>
      <c r="AF43" s="1011"/>
      <c r="AG43" s="1011"/>
    </row>
    <row r="44" spans="1:33" x14ac:dyDescent="0.2">
      <c r="R44" s="1011"/>
      <c r="S44" s="1011"/>
      <c r="T44" s="1011"/>
      <c r="U44" s="1011"/>
      <c r="V44" s="1011"/>
      <c r="W44" s="1011"/>
      <c r="X44" s="1011"/>
      <c r="Y44" s="1011"/>
      <c r="Z44" s="1011"/>
      <c r="AA44" s="1011"/>
      <c r="AB44" s="1011"/>
      <c r="AC44" s="1011"/>
      <c r="AD44" s="1011"/>
      <c r="AE44" s="1011"/>
      <c r="AF44" s="1011"/>
      <c r="AG44" s="1011"/>
    </row>
  </sheetData>
  <mergeCells count="18">
    <mergeCell ref="M1:Q1"/>
    <mergeCell ref="B1:F1"/>
    <mergeCell ref="B2:F2"/>
    <mergeCell ref="A6:Q6"/>
    <mergeCell ref="B4:C4"/>
    <mergeCell ref="B5:C5"/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theme="3"/>
  </sheetPr>
  <dimension ref="A1:AG44"/>
  <sheetViews>
    <sheetView topLeftCell="B1" zoomScale="70" zoomScaleNormal="70" workbookViewId="0">
      <selection activeCell="R8" sqref="R8"/>
    </sheetView>
  </sheetViews>
  <sheetFormatPr defaultRowHeight="12.75" x14ac:dyDescent="0.2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 x14ac:dyDescent="0.25">
      <c r="B1" s="2387" t="s">
        <v>505</v>
      </c>
      <c r="C1" s="2055"/>
      <c r="D1" s="2055"/>
      <c r="E1" s="2055"/>
      <c r="F1" s="2055"/>
      <c r="I1" s="801" t="s">
        <v>180</v>
      </c>
      <c r="K1" s="861" t="s">
        <v>63</v>
      </c>
      <c r="L1" s="861"/>
      <c r="M1" s="861"/>
      <c r="N1" s="861"/>
      <c r="O1" s="861"/>
      <c r="P1" s="861"/>
      <c r="Q1" s="861"/>
      <c r="R1" s="861"/>
      <c r="S1" s="1008"/>
      <c r="T1" s="1008"/>
      <c r="U1" s="1008"/>
      <c r="V1" s="1008"/>
      <c r="W1" s="1008"/>
      <c r="X1" s="1008"/>
      <c r="Y1" s="1008"/>
      <c r="Z1" s="1008"/>
      <c r="AA1" s="1008"/>
      <c r="AB1" s="1008"/>
      <c r="AC1" s="1008"/>
      <c r="AD1" s="1008"/>
      <c r="AE1" s="1008"/>
      <c r="AF1" s="1008"/>
      <c r="AG1" s="1008"/>
    </row>
    <row r="2" spans="1:33" s="261" customFormat="1" ht="10.5" customHeight="1" x14ac:dyDescent="0.2">
      <c r="B2" s="2388" t="s">
        <v>1</v>
      </c>
      <c r="C2" s="2041"/>
      <c r="D2" s="2041"/>
      <c r="E2" s="2041"/>
      <c r="F2" s="2041"/>
      <c r="N2" s="859" t="s">
        <v>2</v>
      </c>
      <c r="O2" s="262"/>
      <c r="P2" s="262"/>
      <c r="Q2" s="262"/>
      <c r="R2" s="1008"/>
      <c r="S2" s="1008"/>
      <c r="T2" s="1008"/>
      <c r="U2" s="1008"/>
      <c r="V2" s="1008"/>
      <c r="W2" s="1008"/>
      <c r="X2" s="1008"/>
      <c r="Y2" s="1008"/>
      <c r="Z2" s="1008"/>
      <c r="AA2" s="1008"/>
      <c r="AB2" s="1008"/>
      <c r="AC2" s="1008"/>
      <c r="AD2" s="1008"/>
      <c r="AE2" s="1008"/>
      <c r="AF2" s="1008"/>
      <c r="AG2" s="1008"/>
    </row>
    <row r="3" spans="1:33" s="261" customFormat="1" ht="13.5" customHeight="1" x14ac:dyDescent="0.2">
      <c r="N3" s="261" t="s">
        <v>3</v>
      </c>
      <c r="R3" s="1008"/>
      <c r="S3" s="1008"/>
      <c r="T3" s="1008"/>
      <c r="U3" s="1008"/>
      <c r="V3" s="1008"/>
      <c r="W3" s="1008"/>
      <c r="X3" s="1008"/>
      <c r="Y3" s="1008"/>
      <c r="Z3" s="1008"/>
      <c r="AA3" s="1008"/>
      <c r="AB3" s="1008"/>
      <c r="AC3" s="1008"/>
      <c r="AD3" s="1008"/>
      <c r="AE3" s="1008"/>
      <c r="AF3" s="1008"/>
      <c r="AG3" s="1008"/>
    </row>
    <row r="4" spans="1:33" s="261" customFormat="1" ht="15" customHeight="1" x14ac:dyDescent="0.25">
      <c r="B4" s="2392" t="s">
        <v>4</v>
      </c>
      <c r="C4" s="2055"/>
      <c r="D4" s="263"/>
      <c r="E4" s="1008"/>
      <c r="F4" s="1008"/>
      <c r="G4" s="1008"/>
      <c r="H4" s="1008"/>
      <c r="I4" s="860" t="s">
        <v>5</v>
      </c>
      <c r="J4" s="262"/>
      <c r="K4" s="262"/>
      <c r="L4" s="262"/>
      <c r="O4" s="858" t="s">
        <v>64</v>
      </c>
      <c r="P4" s="858"/>
      <c r="Q4" s="858"/>
      <c r="R4" s="1008"/>
      <c r="S4" s="1008"/>
      <c r="T4" s="1008"/>
      <c r="U4" s="1008"/>
      <c r="V4" s="1008"/>
      <c r="W4" s="1008"/>
      <c r="X4" s="1008"/>
      <c r="Y4" s="1008"/>
      <c r="Z4" s="1008"/>
      <c r="AA4" s="1008"/>
      <c r="AB4" s="1008"/>
      <c r="AC4" s="1008"/>
      <c r="AD4" s="1008"/>
      <c r="AE4" s="1008"/>
      <c r="AF4" s="1008"/>
      <c r="AG4" s="1008"/>
    </row>
    <row r="5" spans="1:33" s="261" customFormat="1" ht="9.75" customHeight="1" x14ac:dyDescent="0.2">
      <c r="B5" s="2391"/>
      <c r="C5" s="2053"/>
      <c r="D5" s="262"/>
      <c r="E5" s="262"/>
      <c r="R5" s="1008"/>
      <c r="S5" s="1008"/>
      <c r="T5" s="1008"/>
      <c r="U5" s="1008"/>
      <c r="V5" s="1008"/>
      <c r="W5" s="1008"/>
      <c r="X5" s="1008"/>
      <c r="Y5" s="1008"/>
      <c r="Z5" s="1008"/>
      <c r="AA5" s="1008"/>
      <c r="AB5" s="1008"/>
      <c r="AC5" s="1008"/>
      <c r="AD5" s="1008"/>
      <c r="AE5" s="1008"/>
      <c r="AF5" s="1008"/>
      <c r="AG5" s="1008"/>
    </row>
    <row r="6" spans="1:33" s="261" customFormat="1" ht="12" customHeight="1" x14ac:dyDescent="0.25">
      <c r="A6" s="2389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08"/>
      <c r="S6" s="1008"/>
      <c r="T6" s="1008"/>
      <c r="U6" s="1008"/>
      <c r="V6" s="1008"/>
      <c r="W6" s="1008"/>
      <c r="X6" s="1008"/>
      <c r="Y6" s="1008"/>
      <c r="Z6" s="1008"/>
      <c r="AA6" s="1008"/>
      <c r="AB6" s="1008"/>
      <c r="AC6" s="1008"/>
      <c r="AD6" s="1008"/>
      <c r="AE6" s="1008"/>
      <c r="AF6" s="1008"/>
      <c r="AG6" s="1008"/>
    </row>
    <row r="7" spans="1:33" s="261" customFormat="1" ht="15.75" x14ac:dyDescent="0.25">
      <c r="A7" s="2390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08"/>
      <c r="S7" s="1008"/>
      <c r="T7" s="1008"/>
      <c r="U7" s="1008"/>
      <c r="V7" s="1008"/>
      <c r="W7" s="1008"/>
      <c r="X7" s="1008"/>
      <c r="Y7" s="1008"/>
      <c r="Z7" s="1008"/>
      <c r="AA7" s="1008"/>
      <c r="AB7" s="1008"/>
      <c r="AC7" s="1008"/>
      <c r="AD7" s="1008"/>
      <c r="AE7" s="1008"/>
      <c r="AF7" s="1008"/>
      <c r="AG7" s="1008"/>
    </row>
    <row r="8" spans="1:33" s="261" customFormat="1" ht="9" customHeight="1" x14ac:dyDescent="0.2">
      <c r="A8" s="1313" t="s">
        <v>422</v>
      </c>
      <c r="B8" s="1313" t="s">
        <v>423</v>
      </c>
      <c r="R8" s="1008"/>
      <c r="S8" s="1008"/>
      <c r="T8" s="1008"/>
      <c r="U8" s="1008"/>
      <c r="V8" s="1008"/>
      <c r="W8" s="1008"/>
      <c r="X8" s="1008"/>
      <c r="Y8" s="1008"/>
      <c r="Z8" s="1008"/>
      <c r="AA8" s="1008"/>
      <c r="AB8" s="1008"/>
      <c r="AC8" s="1008"/>
      <c r="AD8" s="1008"/>
      <c r="AE8" s="1008"/>
      <c r="AF8" s="1008"/>
      <c r="AG8" s="1008"/>
    </row>
    <row r="9" spans="1:33" s="261" customFormat="1" x14ac:dyDescent="0.2">
      <c r="A9" s="2394" t="s">
        <v>9</v>
      </c>
      <c r="B9" s="2395" t="s">
        <v>10</v>
      </c>
      <c r="C9" s="2379"/>
      <c r="D9" s="2379"/>
      <c r="E9" s="2379"/>
      <c r="F9" s="2379"/>
      <c r="G9" s="2379"/>
      <c r="H9" s="2379"/>
      <c r="I9" s="2380"/>
      <c r="J9" s="2395" t="s">
        <v>11</v>
      </c>
      <c r="K9" s="2379"/>
      <c r="L9" s="2379"/>
      <c r="M9" s="2379"/>
      <c r="N9" s="2379"/>
      <c r="O9" s="2379"/>
      <c r="P9" s="2379"/>
      <c r="Q9" s="2380"/>
      <c r="R9" s="1008"/>
      <c r="S9" s="1008"/>
      <c r="T9" s="1008"/>
      <c r="U9" s="1008"/>
      <c r="V9" s="1008"/>
      <c r="W9" s="1008"/>
      <c r="X9" s="1008"/>
      <c r="Y9" s="1008"/>
      <c r="Z9" s="1008"/>
      <c r="AA9" s="1008"/>
      <c r="AB9" s="1008"/>
      <c r="AC9" s="1008"/>
      <c r="AD9" s="1008"/>
      <c r="AE9" s="1008"/>
      <c r="AF9" s="1008"/>
      <c r="AG9" s="1008"/>
    </row>
    <row r="10" spans="1:33" s="261" customFormat="1" x14ac:dyDescent="0.2">
      <c r="A10" s="2376"/>
      <c r="B10" s="2393" t="s">
        <v>65</v>
      </c>
      <c r="C10" s="2048"/>
      <c r="D10" s="2048"/>
      <c r="E10" s="2049"/>
      <c r="F10" s="2393" t="s">
        <v>66</v>
      </c>
      <c r="G10" s="2048"/>
      <c r="H10" s="2048"/>
      <c r="I10" s="2049"/>
      <c r="J10" s="2393" t="s">
        <v>65</v>
      </c>
      <c r="K10" s="2048"/>
      <c r="L10" s="2048"/>
      <c r="M10" s="2049"/>
      <c r="N10" s="2393" t="s">
        <v>66</v>
      </c>
      <c r="O10" s="2048"/>
      <c r="P10" s="2048"/>
      <c r="Q10" s="2049"/>
      <c r="R10" s="1008"/>
      <c r="S10" s="1008"/>
      <c r="T10" s="1008"/>
      <c r="U10" s="1008"/>
      <c r="V10" s="1008"/>
      <c r="W10" s="1008"/>
      <c r="X10" s="1008"/>
      <c r="Y10" s="1008"/>
      <c r="Z10" s="1008"/>
      <c r="AA10" s="1008"/>
      <c r="AB10" s="1008"/>
      <c r="AC10" s="1008"/>
      <c r="AD10" s="1008"/>
      <c r="AE10" s="1008"/>
      <c r="AF10" s="1008"/>
      <c r="AG10" s="1008"/>
    </row>
    <row r="11" spans="1:33" s="261" customFormat="1" x14ac:dyDescent="0.2">
      <c r="A11" s="2376"/>
      <c r="B11" s="2393" t="s">
        <v>14</v>
      </c>
      <c r="C11" s="2048"/>
      <c r="E11" s="265">
        <v>1800</v>
      </c>
      <c r="F11" s="2393" t="s">
        <v>14</v>
      </c>
      <c r="G11" s="2048"/>
      <c r="H11" s="264"/>
      <c r="I11" s="265">
        <v>1800</v>
      </c>
      <c r="J11" s="2393" t="s">
        <v>14</v>
      </c>
      <c r="K11" s="2048"/>
      <c r="L11" s="264"/>
      <c r="M11" s="265">
        <f>E11</f>
        <v>1800</v>
      </c>
      <c r="N11" s="2393" t="s">
        <v>14</v>
      </c>
      <c r="O11" s="2048"/>
      <c r="P11" s="264"/>
      <c r="Q11" s="265">
        <f>I11</f>
        <v>1800</v>
      </c>
      <c r="R11" s="1008"/>
      <c r="S11" s="1008"/>
      <c r="T11" s="1008"/>
      <c r="U11" s="1008"/>
      <c r="V11" s="1008"/>
      <c r="W11" s="1008"/>
      <c r="X11" s="1008"/>
      <c r="Y11" s="1008"/>
      <c r="Z11" s="1008"/>
      <c r="AA11" s="1008"/>
      <c r="AB11" s="1008"/>
      <c r="AC11" s="1008"/>
      <c r="AD11" s="1008"/>
      <c r="AE11" s="1008"/>
      <c r="AF11" s="1008"/>
      <c r="AG11" s="1008"/>
    </row>
    <row r="12" spans="1:33" s="267" customFormat="1" ht="35.25" customHeight="1" x14ac:dyDescent="0.2">
      <c r="A12" s="2377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 x14ac:dyDescent="0.2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 x14ac:dyDescent="0.2">
      <c r="A14" s="270">
        <v>0</v>
      </c>
      <c r="B14" s="1149"/>
      <c r="C14" s="1721"/>
      <c r="D14" s="1721"/>
      <c r="E14" s="1721"/>
      <c r="F14" s="1710"/>
      <c r="G14" s="1721"/>
      <c r="H14" s="1721"/>
      <c r="I14" s="1721"/>
      <c r="J14" s="1710"/>
      <c r="K14" s="1721"/>
      <c r="L14" s="1721"/>
      <c r="M14" s="1721"/>
      <c r="N14" s="1710"/>
      <c r="O14" s="1721"/>
      <c r="P14" s="1721"/>
      <c r="Q14" s="1721"/>
    </row>
    <row r="15" spans="1:33" s="1511" customFormat="1" ht="15" x14ac:dyDescent="0.25">
      <c r="A15" s="1509">
        <v>1</v>
      </c>
      <c r="B15" s="1380"/>
      <c r="C15" s="1721"/>
      <c r="D15" s="1721"/>
      <c r="E15" s="1645">
        <v>140.94</v>
      </c>
      <c r="F15" s="1710"/>
      <c r="G15" s="1721"/>
      <c r="H15" s="1721"/>
      <c r="I15" s="1645">
        <v>290.88</v>
      </c>
      <c r="J15" s="1710"/>
      <c r="K15" s="1721"/>
      <c r="L15" s="1721"/>
      <c r="M15" s="1645">
        <v>42.3</v>
      </c>
      <c r="N15" s="1710"/>
      <c r="O15" s="1721"/>
      <c r="P15" s="1721"/>
      <c r="Q15" s="1645">
        <v>96.300000000000011</v>
      </c>
    </row>
    <row r="16" spans="1:33" s="267" customFormat="1" ht="15" x14ac:dyDescent="0.25">
      <c r="A16" s="270">
        <v>2</v>
      </c>
      <c r="B16" s="1149"/>
      <c r="C16" s="1721"/>
      <c r="D16" s="1721"/>
      <c r="E16" s="1645">
        <v>132.48000000000002</v>
      </c>
      <c r="F16" s="1710"/>
      <c r="G16" s="1721"/>
      <c r="H16" s="1721"/>
      <c r="I16" s="1645">
        <v>257.04000000000002</v>
      </c>
      <c r="J16" s="1710"/>
      <c r="K16" s="1721"/>
      <c r="L16" s="1721"/>
      <c r="M16" s="1645">
        <v>42.660000000000004</v>
      </c>
      <c r="N16" s="1710"/>
      <c r="O16" s="1721"/>
      <c r="P16" s="1721"/>
      <c r="Q16" s="1645">
        <v>92.88</v>
      </c>
    </row>
    <row r="17" spans="1:19" s="267" customFormat="1" ht="15" x14ac:dyDescent="0.25">
      <c r="A17" s="270">
        <v>3</v>
      </c>
      <c r="B17" s="1149"/>
      <c r="C17" s="1721"/>
      <c r="D17" s="1721"/>
      <c r="E17" s="1645">
        <v>133.56</v>
      </c>
      <c r="F17" s="1710"/>
      <c r="G17" s="1721"/>
      <c r="H17" s="1721"/>
      <c r="I17" s="1645">
        <v>245.7</v>
      </c>
      <c r="J17" s="1710"/>
      <c r="K17" s="1721"/>
      <c r="L17" s="1721"/>
      <c r="M17" s="1645">
        <v>41.760000000000005</v>
      </c>
      <c r="N17" s="1710"/>
      <c r="O17" s="1721"/>
      <c r="P17" s="1721"/>
      <c r="Q17" s="1645">
        <v>93.06</v>
      </c>
    </row>
    <row r="18" spans="1:19" s="267" customFormat="1" ht="15" x14ac:dyDescent="0.25">
      <c r="A18" s="270">
        <v>4</v>
      </c>
      <c r="B18" s="1149"/>
      <c r="C18" s="1721"/>
      <c r="D18" s="1721"/>
      <c r="E18" s="1645">
        <v>158.94</v>
      </c>
      <c r="F18" s="1710"/>
      <c r="G18" s="1721"/>
      <c r="H18" s="1721"/>
      <c r="I18" s="1645">
        <v>239.57999999999998</v>
      </c>
      <c r="J18" s="1710"/>
      <c r="K18" s="1721"/>
      <c r="L18" s="1721"/>
      <c r="M18" s="1645">
        <v>43.2</v>
      </c>
      <c r="N18" s="1710"/>
      <c r="O18" s="1721"/>
      <c r="P18" s="1721"/>
      <c r="Q18" s="1645">
        <v>91.800000000000011</v>
      </c>
    </row>
    <row r="19" spans="1:19" s="267" customFormat="1" ht="15" x14ac:dyDescent="0.25">
      <c r="A19" s="270">
        <v>5</v>
      </c>
      <c r="B19" s="1149"/>
      <c r="C19" s="1721"/>
      <c r="D19" s="1721"/>
      <c r="E19" s="1645">
        <v>171.9</v>
      </c>
      <c r="F19" s="1710"/>
      <c r="G19" s="1721"/>
      <c r="H19" s="1721"/>
      <c r="I19" s="1645">
        <v>257.22000000000003</v>
      </c>
      <c r="J19" s="1710"/>
      <c r="K19" s="1721"/>
      <c r="L19" s="1721"/>
      <c r="M19" s="1645">
        <v>43.56</v>
      </c>
      <c r="N19" s="1710"/>
      <c r="O19" s="1721"/>
      <c r="P19" s="1721"/>
      <c r="Q19" s="1645">
        <v>91.62</v>
      </c>
    </row>
    <row r="20" spans="1:19" s="267" customFormat="1" ht="15" x14ac:dyDescent="0.25">
      <c r="A20" s="270">
        <v>6</v>
      </c>
      <c r="B20" s="1149"/>
      <c r="C20" s="1721"/>
      <c r="D20" s="1721"/>
      <c r="E20" s="1645">
        <v>185.76</v>
      </c>
      <c r="F20" s="1710"/>
      <c r="G20" s="1721"/>
      <c r="H20" s="1721"/>
      <c r="I20" s="1645">
        <v>282.06</v>
      </c>
      <c r="J20" s="1710"/>
      <c r="K20" s="1721"/>
      <c r="L20" s="1721"/>
      <c r="M20" s="1645">
        <v>45.18</v>
      </c>
      <c r="N20" s="1710"/>
      <c r="O20" s="1721"/>
      <c r="P20" s="1721"/>
      <c r="Q20" s="1645">
        <v>93.42</v>
      </c>
    </row>
    <row r="21" spans="1:19" s="267" customFormat="1" ht="15" x14ac:dyDescent="0.25">
      <c r="A21" s="270">
        <v>7</v>
      </c>
      <c r="B21" s="1149"/>
      <c r="C21" s="1721"/>
      <c r="D21" s="1721"/>
      <c r="E21" s="1645">
        <v>215.82</v>
      </c>
      <c r="F21" s="1710"/>
      <c r="G21" s="1721"/>
      <c r="H21" s="1721"/>
      <c r="I21" s="1645">
        <v>342.18000000000006</v>
      </c>
      <c r="J21" s="1710"/>
      <c r="K21" s="1721"/>
      <c r="L21" s="1721"/>
      <c r="M21" s="1645">
        <v>47.699999999999996</v>
      </c>
      <c r="N21" s="1710"/>
      <c r="O21" s="1721"/>
      <c r="P21" s="1721"/>
      <c r="Q21" s="1645">
        <v>92.34</v>
      </c>
    </row>
    <row r="22" spans="1:19" s="267" customFormat="1" ht="15" x14ac:dyDescent="0.25">
      <c r="A22" s="270">
        <v>8</v>
      </c>
      <c r="B22" s="1149"/>
      <c r="C22" s="1721"/>
      <c r="D22" s="1721"/>
      <c r="E22" s="1645">
        <v>311.40000000000003</v>
      </c>
      <c r="F22" s="1710"/>
      <c r="G22" s="1721"/>
      <c r="H22" s="1721"/>
      <c r="I22" s="1645">
        <v>389.88</v>
      </c>
      <c r="J22" s="1710"/>
      <c r="K22" s="1721"/>
      <c r="L22" s="1721"/>
      <c r="M22" s="1645">
        <v>69.12</v>
      </c>
      <c r="N22" s="1710"/>
      <c r="O22" s="1721"/>
      <c r="P22" s="1721"/>
      <c r="Q22" s="1645">
        <v>107.82</v>
      </c>
    </row>
    <row r="23" spans="1:19" s="267" customFormat="1" ht="15" x14ac:dyDescent="0.25">
      <c r="A23" s="270">
        <v>9</v>
      </c>
      <c r="B23" s="1149"/>
      <c r="C23" s="1721"/>
      <c r="D23" s="1721"/>
      <c r="E23" s="1645">
        <v>326.34000000000003</v>
      </c>
      <c r="F23" s="1710"/>
      <c r="G23" s="1721"/>
      <c r="H23" s="1721"/>
      <c r="I23" s="1645">
        <v>410.4</v>
      </c>
      <c r="J23" s="1710"/>
      <c r="K23" s="1721"/>
      <c r="L23" s="1721"/>
      <c r="M23" s="1645">
        <v>96.66</v>
      </c>
      <c r="N23" s="1710"/>
      <c r="O23" s="1721"/>
      <c r="P23" s="1721"/>
      <c r="Q23" s="1645">
        <v>129.78000000000003</v>
      </c>
    </row>
    <row r="24" spans="1:19" s="267" customFormat="1" ht="15" x14ac:dyDescent="0.25">
      <c r="A24" s="270">
        <v>10</v>
      </c>
      <c r="B24" s="1149"/>
      <c r="C24" s="1721"/>
      <c r="D24" s="1721"/>
      <c r="E24" s="1645">
        <v>340.74</v>
      </c>
      <c r="F24" s="1710"/>
      <c r="G24" s="1721"/>
      <c r="H24" s="1721"/>
      <c r="I24" s="1645">
        <v>418.68</v>
      </c>
      <c r="J24" s="1710"/>
      <c r="K24" s="1721"/>
      <c r="L24" s="1721"/>
      <c r="M24" s="1645">
        <v>109.26</v>
      </c>
      <c r="N24" s="1710"/>
      <c r="O24" s="1721"/>
      <c r="P24" s="1721"/>
      <c r="Q24" s="1645">
        <v>136.80000000000001</v>
      </c>
    </row>
    <row r="25" spans="1:19" s="267" customFormat="1" ht="15" x14ac:dyDescent="0.25">
      <c r="A25" s="270">
        <v>11</v>
      </c>
      <c r="B25" s="1149"/>
      <c r="C25" s="1721"/>
      <c r="D25" s="1721"/>
      <c r="E25" s="1645">
        <v>335.34000000000003</v>
      </c>
      <c r="F25" s="1710"/>
      <c r="G25" s="1721"/>
      <c r="H25" s="1721"/>
      <c r="I25" s="1645">
        <v>410.22</v>
      </c>
      <c r="J25" s="1710"/>
      <c r="K25" s="1721"/>
      <c r="L25" s="1721"/>
      <c r="M25" s="1645">
        <v>109.8</v>
      </c>
      <c r="N25" s="1710"/>
      <c r="O25" s="1721"/>
      <c r="P25" s="1721"/>
      <c r="Q25" s="1645">
        <v>131.94</v>
      </c>
    </row>
    <row r="26" spans="1:19" s="267" customFormat="1" ht="15" x14ac:dyDescent="0.25">
      <c r="A26" s="270">
        <v>12</v>
      </c>
      <c r="B26" s="1149"/>
      <c r="C26" s="1721"/>
      <c r="D26" s="1721"/>
      <c r="E26" s="1645">
        <v>321.84000000000003</v>
      </c>
      <c r="F26" s="1710"/>
      <c r="G26" s="1721"/>
      <c r="H26" s="1721"/>
      <c r="I26" s="1645">
        <v>391.86</v>
      </c>
      <c r="J26" s="1710"/>
      <c r="K26" s="1721"/>
      <c r="L26" s="1721"/>
      <c r="M26" s="1645">
        <v>101.7</v>
      </c>
      <c r="N26" s="1710"/>
      <c r="O26" s="1721"/>
      <c r="P26" s="1721"/>
      <c r="Q26" s="1645">
        <v>120.42000000000002</v>
      </c>
    </row>
    <row r="27" spans="1:19" s="267" customFormat="1" ht="15" x14ac:dyDescent="0.25">
      <c r="A27" s="270">
        <v>13</v>
      </c>
      <c r="B27" s="1149"/>
      <c r="C27" s="1721"/>
      <c r="D27" s="1721"/>
      <c r="E27" s="1645">
        <v>328.32000000000005</v>
      </c>
      <c r="F27" s="1710"/>
      <c r="G27" s="1721"/>
      <c r="H27" s="1721"/>
      <c r="I27" s="1645">
        <v>406.98</v>
      </c>
      <c r="J27" s="1710"/>
      <c r="K27" s="1721"/>
      <c r="L27" s="1721"/>
      <c r="M27" s="1645">
        <v>106.02000000000001</v>
      </c>
      <c r="N27" s="1710"/>
      <c r="O27" s="1721"/>
      <c r="P27" s="1721"/>
      <c r="Q27" s="1645">
        <v>111.06</v>
      </c>
    </row>
    <row r="28" spans="1:19" s="267" customFormat="1" ht="15" x14ac:dyDescent="0.25">
      <c r="A28" s="270">
        <v>14</v>
      </c>
      <c r="B28" s="1149"/>
      <c r="C28" s="1721"/>
      <c r="D28" s="1721"/>
      <c r="E28" s="1645">
        <v>319.5</v>
      </c>
      <c r="F28" s="1710"/>
      <c r="G28" s="1721"/>
      <c r="H28" s="1721"/>
      <c r="I28" s="1645">
        <v>416.34000000000003</v>
      </c>
      <c r="J28" s="1710"/>
      <c r="K28" s="1721"/>
      <c r="L28" s="1721"/>
      <c r="M28" s="1645">
        <v>104.22</v>
      </c>
      <c r="N28" s="1710"/>
      <c r="O28" s="1721"/>
      <c r="P28" s="1721"/>
      <c r="Q28" s="1645">
        <v>125.99999999999999</v>
      </c>
    </row>
    <row r="29" spans="1:19" s="267" customFormat="1" ht="15" x14ac:dyDescent="0.25">
      <c r="A29" s="270">
        <v>15</v>
      </c>
      <c r="B29" s="1149"/>
      <c r="C29" s="1721"/>
      <c r="D29" s="1721"/>
      <c r="E29" s="1645">
        <v>292.86</v>
      </c>
      <c r="F29" s="1710"/>
      <c r="G29" s="1721"/>
      <c r="H29" s="1721"/>
      <c r="I29" s="1645">
        <v>431.82</v>
      </c>
      <c r="J29" s="1710"/>
      <c r="K29" s="1721"/>
      <c r="L29" s="1721"/>
      <c r="M29" s="1645">
        <v>90.9</v>
      </c>
      <c r="N29" s="1710"/>
      <c r="O29" s="1721"/>
      <c r="P29" s="1721"/>
      <c r="Q29" s="1645">
        <v>118.62</v>
      </c>
    </row>
    <row r="30" spans="1:19" s="267" customFormat="1" ht="15" x14ac:dyDescent="0.25">
      <c r="A30" s="270">
        <v>16</v>
      </c>
      <c r="B30" s="1149"/>
      <c r="C30" s="1721"/>
      <c r="D30" s="1721"/>
      <c r="E30" s="1645">
        <v>234.89999999999998</v>
      </c>
      <c r="F30" s="1710"/>
      <c r="G30" s="1721"/>
      <c r="H30" s="1721"/>
      <c r="I30" s="1645">
        <v>475.55999999999995</v>
      </c>
      <c r="J30" s="1710"/>
      <c r="K30" s="1721"/>
      <c r="L30" s="1721"/>
      <c r="M30" s="1645">
        <v>71.28</v>
      </c>
      <c r="N30" s="1710"/>
      <c r="O30" s="1721"/>
      <c r="P30" s="1721"/>
      <c r="Q30" s="1645">
        <v>137.88</v>
      </c>
    </row>
    <row r="31" spans="1:19" s="271" customFormat="1" ht="15" x14ac:dyDescent="0.25">
      <c r="A31" s="270">
        <v>17</v>
      </c>
      <c r="B31" s="1149"/>
      <c r="C31" s="1721"/>
      <c r="D31" s="1721"/>
      <c r="E31" s="1645">
        <v>227.51999999999998</v>
      </c>
      <c r="F31" s="1710"/>
      <c r="G31" s="1721"/>
      <c r="H31" s="1721"/>
      <c r="I31" s="1645">
        <v>514.26</v>
      </c>
      <c r="J31" s="1710"/>
      <c r="K31" s="1721"/>
      <c r="L31" s="1721"/>
      <c r="M31" s="1645">
        <v>57.959999999999994</v>
      </c>
      <c r="N31" s="1710"/>
      <c r="O31" s="1721"/>
      <c r="P31" s="1721"/>
      <c r="Q31" s="1645">
        <v>133.38</v>
      </c>
      <c r="S31" s="267"/>
    </row>
    <row r="32" spans="1:19" s="271" customFormat="1" ht="15" x14ac:dyDescent="0.25">
      <c r="A32" s="270">
        <v>18</v>
      </c>
      <c r="B32" s="1149"/>
      <c r="C32" s="1721"/>
      <c r="D32" s="1721"/>
      <c r="E32" s="1645">
        <v>214.02</v>
      </c>
      <c r="F32" s="1710"/>
      <c r="G32" s="1721"/>
      <c r="H32" s="1721"/>
      <c r="I32" s="1645">
        <v>516.96</v>
      </c>
      <c r="J32" s="1710"/>
      <c r="K32" s="1721"/>
      <c r="L32" s="1721"/>
      <c r="M32" s="1645">
        <v>50.040000000000006</v>
      </c>
      <c r="N32" s="1710"/>
      <c r="O32" s="1721"/>
      <c r="P32" s="1721"/>
      <c r="Q32" s="1645">
        <v>120.96000000000001</v>
      </c>
      <c r="S32" s="267"/>
    </row>
    <row r="33" spans="1:33" s="271" customFormat="1" ht="15" x14ac:dyDescent="0.25">
      <c r="A33" s="270">
        <v>19</v>
      </c>
      <c r="B33" s="1149"/>
      <c r="C33" s="1721"/>
      <c r="D33" s="1721"/>
      <c r="E33" s="1645">
        <v>218.88</v>
      </c>
      <c r="F33" s="1710"/>
      <c r="G33" s="1721"/>
      <c r="H33" s="1721"/>
      <c r="I33" s="1645">
        <v>546.48</v>
      </c>
      <c r="J33" s="1710"/>
      <c r="K33" s="1721"/>
      <c r="L33" s="1721"/>
      <c r="M33" s="1645">
        <v>48.78</v>
      </c>
      <c r="N33" s="1710"/>
      <c r="O33" s="1721"/>
      <c r="P33" s="1721"/>
      <c r="Q33" s="1645">
        <v>119.7</v>
      </c>
      <c r="S33" s="267"/>
    </row>
    <row r="34" spans="1:33" s="271" customFormat="1" ht="15" x14ac:dyDescent="0.25">
      <c r="A34" s="270">
        <v>20</v>
      </c>
      <c r="B34" s="1149"/>
      <c r="C34" s="1721"/>
      <c r="D34" s="1721"/>
      <c r="E34" s="1645">
        <v>223.2</v>
      </c>
      <c r="F34" s="1710"/>
      <c r="G34" s="1721"/>
      <c r="H34" s="1721"/>
      <c r="I34" s="1645">
        <v>540.9</v>
      </c>
      <c r="J34" s="1710"/>
      <c r="K34" s="1721"/>
      <c r="L34" s="1721"/>
      <c r="M34" s="1645">
        <v>48.96</v>
      </c>
      <c r="N34" s="1710"/>
      <c r="O34" s="1721"/>
      <c r="P34" s="1721"/>
      <c r="Q34" s="1645">
        <v>112.14</v>
      </c>
      <c r="S34" s="267"/>
    </row>
    <row r="35" spans="1:33" s="271" customFormat="1" ht="15" x14ac:dyDescent="0.25">
      <c r="A35" s="270">
        <v>21</v>
      </c>
      <c r="B35" s="1149"/>
      <c r="C35" s="1721"/>
      <c r="D35" s="1721"/>
      <c r="E35" s="1645">
        <v>219.96</v>
      </c>
      <c r="F35" s="1710"/>
      <c r="G35" s="1721"/>
      <c r="H35" s="1721"/>
      <c r="I35" s="1645">
        <v>535.5</v>
      </c>
      <c r="J35" s="1710"/>
      <c r="K35" s="1721"/>
      <c r="L35" s="1721"/>
      <c r="M35" s="1645">
        <v>34.56</v>
      </c>
      <c r="N35" s="1710"/>
      <c r="O35" s="1721"/>
      <c r="P35" s="1721"/>
      <c r="Q35" s="1645">
        <v>115.02</v>
      </c>
      <c r="S35" s="267"/>
    </row>
    <row r="36" spans="1:33" s="271" customFormat="1" ht="15" x14ac:dyDescent="0.25">
      <c r="A36" s="270">
        <v>22</v>
      </c>
      <c r="B36" s="1149"/>
      <c r="C36" s="1721"/>
      <c r="D36" s="1721"/>
      <c r="E36" s="1645">
        <v>215.28000000000003</v>
      </c>
      <c r="F36" s="1710"/>
      <c r="G36" s="1721"/>
      <c r="H36" s="1721"/>
      <c r="I36" s="1645">
        <v>488.15999999999997</v>
      </c>
      <c r="J36" s="1710"/>
      <c r="K36" s="1721"/>
      <c r="L36" s="1721"/>
      <c r="M36" s="1645">
        <v>39.78</v>
      </c>
      <c r="N36" s="1710"/>
      <c r="O36" s="1721"/>
      <c r="P36" s="1721"/>
      <c r="Q36" s="1645">
        <v>109.44</v>
      </c>
      <c r="S36" s="267"/>
    </row>
    <row r="37" spans="1:33" s="271" customFormat="1" ht="15" x14ac:dyDescent="0.25">
      <c r="A37" s="270">
        <v>23</v>
      </c>
      <c r="B37" s="1149"/>
      <c r="C37" s="1721"/>
      <c r="D37" s="1721"/>
      <c r="E37" s="1645">
        <v>196.38</v>
      </c>
      <c r="F37" s="1710"/>
      <c r="G37" s="1721"/>
      <c r="H37" s="1721"/>
      <c r="I37" s="1645">
        <v>425.34</v>
      </c>
      <c r="J37" s="1710"/>
      <c r="K37" s="1721"/>
      <c r="L37" s="1721"/>
      <c r="M37" s="1645">
        <v>36.36</v>
      </c>
      <c r="N37" s="1710"/>
      <c r="O37" s="1721"/>
      <c r="P37" s="1721"/>
      <c r="Q37" s="1645">
        <v>105.84</v>
      </c>
      <c r="S37" s="267"/>
    </row>
    <row r="38" spans="1:33" s="271" customFormat="1" ht="15" x14ac:dyDescent="0.25">
      <c r="A38" s="270">
        <v>24</v>
      </c>
      <c r="B38" s="1149"/>
      <c r="C38" s="1721"/>
      <c r="D38" s="1721"/>
      <c r="E38" s="1645">
        <v>169.92000000000002</v>
      </c>
      <c r="F38" s="1710"/>
      <c r="G38" s="1721"/>
      <c r="H38" s="1721"/>
      <c r="I38" s="1645">
        <v>341.81999999999994</v>
      </c>
      <c r="J38" s="1710"/>
      <c r="K38" s="1721"/>
      <c r="L38" s="1721"/>
      <c r="M38" s="1645">
        <v>43.019999999999996</v>
      </c>
      <c r="N38" s="1710"/>
      <c r="O38" s="1721"/>
      <c r="P38" s="1721"/>
      <c r="Q38" s="1645">
        <v>100.62</v>
      </c>
      <c r="S38" s="267"/>
    </row>
    <row r="39" spans="1:33" s="271" customFormat="1" ht="15" x14ac:dyDescent="0.2">
      <c r="A39" s="270" t="s">
        <v>19</v>
      </c>
      <c r="B39" s="1220"/>
      <c r="C39" s="1722"/>
      <c r="D39" s="1722"/>
      <c r="E39" s="1723">
        <f>SUM(E15:E38)</f>
        <v>5635.8000000000011</v>
      </c>
      <c r="F39" s="1722"/>
      <c r="G39" s="1722"/>
      <c r="H39" s="1722"/>
      <c r="I39" s="1723">
        <f>SUM(I15:I38)</f>
        <v>9575.82</v>
      </c>
      <c r="J39" s="1722"/>
      <c r="K39" s="1722"/>
      <c r="L39" s="1722"/>
      <c r="M39" s="1723">
        <f>SUM(M15:M38)</f>
        <v>1524.7799999999997</v>
      </c>
      <c r="N39" s="1722"/>
      <c r="O39" s="1722"/>
      <c r="P39" s="1722"/>
      <c r="Q39" s="1723">
        <f>SUM(Q15:Q38)</f>
        <v>2688.84</v>
      </c>
    </row>
    <row r="40" spans="1:33" s="261" customFormat="1" ht="12.75" customHeight="1" x14ac:dyDescent="0.2">
      <c r="A40" s="261" t="s">
        <v>20</v>
      </c>
      <c r="R40" s="1008"/>
      <c r="S40" s="1008"/>
      <c r="T40" s="1008"/>
      <c r="U40" s="1008"/>
      <c r="V40" s="1008"/>
      <c r="W40" s="1008"/>
      <c r="X40" s="1008"/>
      <c r="Y40" s="1008"/>
      <c r="Z40" s="1008"/>
      <c r="AA40" s="1008"/>
      <c r="AB40" s="1008"/>
      <c r="AC40" s="1008"/>
      <c r="AD40" s="1008"/>
      <c r="AE40" s="1008"/>
      <c r="AF40" s="1008"/>
      <c r="AG40" s="1008"/>
    </row>
    <row r="41" spans="1:33" s="261" customFormat="1" ht="12.75" customHeight="1" x14ac:dyDescent="0.2">
      <c r="A41" s="261" t="s">
        <v>21</v>
      </c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 x14ac:dyDescent="0.2">
      <c r="A42" s="261" t="s">
        <v>22</v>
      </c>
      <c r="R42" s="1009"/>
      <c r="S42" s="1009"/>
      <c r="T42" s="1009"/>
      <c r="U42" s="1009"/>
      <c r="V42" s="1009"/>
      <c r="W42" s="1009"/>
      <c r="X42" s="1009"/>
      <c r="Y42" s="1009"/>
      <c r="Z42" s="1009"/>
      <c r="AA42" s="1009"/>
      <c r="AB42" s="1009"/>
      <c r="AC42" s="1009"/>
      <c r="AD42" s="1009"/>
      <c r="AE42" s="1009"/>
      <c r="AF42" s="1009"/>
      <c r="AG42" s="1009"/>
    </row>
    <row r="43" spans="1:33" x14ac:dyDescent="0.2">
      <c r="A43" s="261" t="s">
        <v>23</v>
      </c>
      <c r="K43" s="261" t="s">
        <v>529</v>
      </c>
      <c r="L43" s="261"/>
      <c r="M43" s="261"/>
      <c r="N43" s="261"/>
      <c r="O43" s="261"/>
      <c r="P43" s="261"/>
      <c r="Q43" s="261"/>
      <c r="R43" s="1009"/>
      <c r="S43" s="1009"/>
      <c r="T43" s="1009"/>
      <c r="U43" s="1009"/>
      <c r="V43" s="1009"/>
      <c r="W43" s="1009"/>
      <c r="X43" s="1009"/>
      <c r="Y43" s="1009"/>
      <c r="Z43" s="1009"/>
      <c r="AA43" s="1009"/>
      <c r="AB43" s="1009"/>
      <c r="AC43" s="1009"/>
      <c r="AD43" s="1009"/>
      <c r="AE43" s="1009"/>
      <c r="AF43" s="1009"/>
      <c r="AG43" s="1009"/>
    </row>
    <row r="44" spans="1:33" x14ac:dyDescent="0.2">
      <c r="R44" s="1009"/>
      <c r="S44" s="1009"/>
      <c r="T44" s="1009"/>
      <c r="U44" s="1009"/>
      <c r="V44" s="1009"/>
      <c r="W44" s="1009"/>
      <c r="X44" s="1009"/>
      <c r="Y44" s="1009"/>
      <c r="Z44" s="1009"/>
      <c r="AA44" s="1009"/>
      <c r="AB44" s="1009"/>
      <c r="AC44" s="1009"/>
      <c r="AD44" s="1009"/>
      <c r="AE44" s="1009"/>
      <c r="AF44" s="1009"/>
      <c r="AG44" s="1009"/>
    </row>
  </sheetData>
  <mergeCells count="17"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  <mergeCell ref="B1:F1"/>
    <mergeCell ref="B2:F2"/>
    <mergeCell ref="A6:Q6"/>
    <mergeCell ref="A7:Q7"/>
    <mergeCell ref="B5:C5"/>
    <mergeCell ref="B4:C4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theme="3"/>
  </sheetPr>
  <dimension ref="A1:AG44"/>
  <sheetViews>
    <sheetView topLeftCell="B1" zoomScale="70" zoomScaleNormal="70" workbookViewId="0">
      <selection activeCell="V17" sqref="V17"/>
    </sheetView>
  </sheetViews>
  <sheetFormatPr defaultRowHeight="12.75" x14ac:dyDescent="0.2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 x14ac:dyDescent="0.25">
      <c r="B1" s="2398" t="s">
        <v>505</v>
      </c>
      <c r="C1" s="2055"/>
      <c r="D1" s="2055"/>
      <c r="E1" s="2055"/>
      <c r="F1" s="2055"/>
      <c r="G1" s="801" t="s">
        <v>180</v>
      </c>
      <c r="I1" s="2397" t="s">
        <v>388</v>
      </c>
      <c r="J1" s="2397"/>
      <c r="K1" s="2397"/>
      <c r="L1" s="2397"/>
      <c r="M1" s="2397"/>
      <c r="N1" s="2397"/>
      <c r="O1" s="2397"/>
      <c r="P1" s="2397"/>
      <c r="Q1" s="2397"/>
      <c r="R1" s="274"/>
      <c r="S1" s="274"/>
      <c r="T1" s="274"/>
      <c r="U1" s="274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273" customFormat="1" ht="10.5" customHeight="1" x14ac:dyDescent="0.2">
      <c r="B2" s="2399" t="s">
        <v>1</v>
      </c>
      <c r="C2" s="2041"/>
      <c r="D2" s="2041"/>
      <c r="E2" s="2041"/>
      <c r="F2" s="2041"/>
      <c r="N2" s="863" t="s">
        <v>2</v>
      </c>
      <c r="O2" s="275"/>
      <c r="P2" s="275"/>
      <c r="Q2" s="275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273" customFormat="1" ht="13.5" customHeight="1" x14ac:dyDescent="0.2">
      <c r="N3" s="273" t="s">
        <v>3</v>
      </c>
      <c r="R3" s="1006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273" customFormat="1" ht="15" customHeight="1" x14ac:dyDescent="0.25">
      <c r="B4" s="2402" t="s">
        <v>4</v>
      </c>
      <c r="C4" s="2055"/>
      <c r="D4" s="276"/>
      <c r="E4" s="1006"/>
      <c r="F4" s="1006"/>
      <c r="G4" s="1006"/>
      <c r="H4" s="1006"/>
      <c r="I4" s="864" t="s">
        <v>5</v>
      </c>
      <c r="J4" s="275"/>
      <c r="K4" s="275"/>
      <c r="L4" s="275"/>
      <c r="O4" s="277" t="s">
        <v>67</v>
      </c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273" customFormat="1" ht="9.75" customHeight="1" x14ac:dyDescent="0.2">
      <c r="B5" s="2404"/>
      <c r="C5" s="2053"/>
      <c r="D5" s="275"/>
      <c r="E5" s="275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273" customFormat="1" ht="12" customHeight="1" x14ac:dyDescent="0.25">
      <c r="A6" s="2400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273" customFormat="1" ht="15.75" x14ac:dyDescent="0.25">
      <c r="A7" s="2405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273" customFormat="1" ht="9" customHeight="1" x14ac:dyDescent="0.2">
      <c r="A8" s="1313" t="s">
        <v>424</v>
      </c>
      <c r="B8" s="1313" t="s">
        <v>425</v>
      </c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273" customFormat="1" x14ac:dyDescent="0.2">
      <c r="A9" s="2403" t="s">
        <v>9</v>
      </c>
      <c r="B9" s="2401" t="s">
        <v>10</v>
      </c>
      <c r="C9" s="2379"/>
      <c r="D9" s="2379"/>
      <c r="E9" s="2379"/>
      <c r="F9" s="2379"/>
      <c r="G9" s="2379"/>
      <c r="H9" s="2379"/>
      <c r="I9" s="2380"/>
      <c r="J9" s="2401" t="s">
        <v>11</v>
      </c>
      <c r="K9" s="2379"/>
      <c r="L9" s="2379"/>
      <c r="M9" s="2379"/>
      <c r="N9" s="2379"/>
      <c r="O9" s="2379"/>
      <c r="P9" s="2379"/>
      <c r="Q9" s="2380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273" customFormat="1" x14ac:dyDescent="0.2">
      <c r="A10" s="2376"/>
      <c r="B10" s="2396" t="s">
        <v>68</v>
      </c>
      <c r="C10" s="2048"/>
      <c r="D10" s="2048"/>
      <c r="E10" s="2049"/>
      <c r="F10" s="2396" t="s">
        <v>69</v>
      </c>
      <c r="G10" s="2048"/>
      <c r="H10" s="2048"/>
      <c r="I10" s="2049"/>
      <c r="J10" s="2396" t="s">
        <v>68</v>
      </c>
      <c r="K10" s="2048"/>
      <c r="L10" s="2048"/>
      <c r="M10" s="2049"/>
      <c r="N10" s="2396" t="s">
        <v>69</v>
      </c>
      <c r="O10" s="2048"/>
      <c r="P10" s="2048"/>
      <c r="Q10" s="2049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273" customFormat="1" x14ac:dyDescent="0.2">
      <c r="A11" s="2376"/>
      <c r="B11" s="2396" t="s">
        <v>14</v>
      </c>
      <c r="C11" s="2048"/>
      <c r="E11" s="279">
        <v>2400</v>
      </c>
      <c r="F11" s="2396" t="s">
        <v>14</v>
      </c>
      <c r="G11" s="2048"/>
      <c r="H11" s="278"/>
      <c r="I11" s="279">
        <v>2400</v>
      </c>
      <c r="J11" s="2396" t="s">
        <v>14</v>
      </c>
      <c r="K11" s="2048"/>
      <c r="L11" s="278"/>
      <c r="M11" s="279">
        <f>E11</f>
        <v>2400</v>
      </c>
      <c r="N11" s="2396" t="s">
        <v>14</v>
      </c>
      <c r="O11" s="2048"/>
      <c r="P11" s="278"/>
      <c r="Q11" s="279">
        <f>I11</f>
        <v>2400</v>
      </c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281" customFormat="1" ht="35.25" customHeight="1" x14ac:dyDescent="0.2">
      <c r="A12" s="2377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 x14ac:dyDescent="0.2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 x14ac:dyDescent="0.2">
      <c r="A14" s="284">
        <v>0</v>
      </c>
      <c r="B14" s="1149"/>
      <c r="C14" s="1731"/>
      <c r="D14" s="1731"/>
      <c r="E14" s="1731"/>
      <c r="F14" s="1710"/>
      <c r="G14" s="1731"/>
      <c r="H14" s="1731"/>
      <c r="I14" s="1731"/>
      <c r="J14" s="1710"/>
      <c r="K14" s="1731"/>
      <c r="L14" s="1731"/>
      <c r="M14" s="1731"/>
      <c r="N14" s="1710"/>
      <c r="O14" s="1731"/>
      <c r="P14" s="1731"/>
      <c r="Q14" s="1731"/>
    </row>
    <row r="15" spans="1:33" s="1508" customFormat="1" ht="15" x14ac:dyDescent="0.25">
      <c r="A15" s="1507">
        <v>1</v>
      </c>
      <c r="B15" s="1380"/>
      <c r="C15" s="1731"/>
      <c r="D15" s="1731"/>
      <c r="E15" s="1645">
        <v>376.08000000000004</v>
      </c>
      <c r="F15" s="1710"/>
      <c r="G15" s="1731"/>
      <c r="H15" s="1731"/>
      <c r="I15" s="1645">
        <v>530.6400000000001</v>
      </c>
      <c r="J15" s="1710"/>
      <c r="K15" s="1731"/>
      <c r="L15" s="1731"/>
      <c r="M15" s="1645">
        <v>140.4</v>
      </c>
      <c r="N15" s="1710"/>
      <c r="O15" s="1731"/>
      <c r="P15" s="1731"/>
      <c r="Q15" s="1645">
        <v>168.48</v>
      </c>
    </row>
    <row r="16" spans="1:33" s="281" customFormat="1" ht="15" x14ac:dyDescent="0.25">
      <c r="A16" s="284">
        <v>2</v>
      </c>
      <c r="B16" s="1149"/>
      <c r="C16" s="1731"/>
      <c r="D16" s="1731"/>
      <c r="E16" s="1645">
        <v>334.55999999999995</v>
      </c>
      <c r="F16" s="1710"/>
      <c r="G16" s="1731"/>
      <c r="H16" s="1731"/>
      <c r="I16" s="1645">
        <v>503.04</v>
      </c>
      <c r="J16" s="1710"/>
      <c r="K16" s="1731"/>
      <c r="L16" s="1731"/>
      <c r="M16" s="1645">
        <v>139.92000000000002</v>
      </c>
      <c r="N16" s="1710"/>
      <c r="O16" s="1731"/>
      <c r="P16" s="1731"/>
      <c r="Q16" s="1645">
        <v>169.44</v>
      </c>
    </row>
    <row r="17" spans="1:19" s="281" customFormat="1" ht="15" x14ac:dyDescent="0.25">
      <c r="A17" s="284">
        <v>3</v>
      </c>
      <c r="B17" s="1149"/>
      <c r="C17" s="1731"/>
      <c r="D17" s="1731"/>
      <c r="E17" s="1645">
        <v>319.67999999999995</v>
      </c>
      <c r="F17" s="1710"/>
      <c r="G17" s="1731"/>
      <c r="H17" s="1731"/>
      <c r="I17" s="1645">
        <v>494.15999999999997</v>
      </c>
      <c r="J17" s="1710"/>
      <c r="K17" s="1731"/>
      <c r="L17" s="1731"/>
      <c r="M17" s="1645">
        <v>137.51999999999998</v>
      </c>
      <c r="N17" s="1710"/>
      <c r="O17" s="1731"/>
      <c r="P17" s="1731"/>
      <c r="Q17" s="1645">
        <v>168.95999999999998</v>
      </c>
    </row>
    <row r="18" spans="1:19" s="281" customFormat="1" ht="15" x14ac:dyDescent="0.25">
      <c r="A18" s="284">
        <v>4</v>
      </c>
      <c r="B18" s="1149"/>
      <c r="C18" s="1731"/>
      <c r="D18" s="1731"/>
      <c r="E18" s="1645">
        <v>307.68</v>
      </c>
      <c r="F18" s="1710"/>
      <c r="G18" s="1731"/>
      <c r="H18" s="1731"/>
      <c r="I18" s="1645">
        <v>486.96000000000004</v>
      </c>
      <c r="J18" s="1710"/>
      <c r="K18" s="1731"/>
      <c r="L18" s="1731"/>
      <c r="M18" s="1645">
        <v>134.15999999999997</v>
      </c>
      <c r="N18" s="1710"/>
      <c r="O18" s="1731"/>
      <c r="P18" s="1731"/>
      <c r="Q18" s="1645">
        <v>165.60000000000002</v>
      </c>
    </row>
    <row r="19" spans="1:19" s="281" customFormat="1" ht="15" x14ac:dyDescent="0.25">
      <c r="A19" s="284">
        <v>5</v>
      </c>
      <c r="B19" s="1149"/>
      <c r="C19" s="1731"/>
      <c r="D19" s="1731"/>
      <c r="E19" s="1645">
        <v>305.76</v>
      </c>
      <c r="F19" s="1710"/>
      <c r="G19" s="1731"/>
      <c r="H19" s="1731"/>
      <c r="I19" s="1645">
        <v>480.71999999999997</v>
      </c>
      <c r="J19" s="1710"/>
      <c r="K19" s="1731"/>
      <c r="L19" s="1731"/>
      <c r="M19" s="1645">
        <v>132.47999999999999</v>
      </c>
      <c r="N19" s="1710"/>
      <c r="O19" s="1731"/>
      <c r="P19" s="1731"/>
      <c r="Q19" s="1645">
        <v>162.48000000000002</v>
      </c>
    </row>
    <row r="20" spans="1:19" s="281" customFormat="1" ht="15" x14ac:dyDescent="0.25">
      <c r="A20" s="284">
        <v>6</v>
      </c>
      <c r="B20" s="1149"/>
      <c r="C20" s="1731"/>
      <c r="D20" s="1731"/>
      <c r="E20" s="1645">
        <v>346.32</v>
      </c>
      <c r="F20" s="1710"/>
      <c r="G20" s="1731"/>
      <c r="H20" s="1731"/>
      <c r="I20" s="1645">
        <v>501.36</v>
      </c>
      <c r="J20" s="1710"/>
      <c r="K20" s="1731"/>
      <c r="L20" s="1731"/>
      <c r="M20" s="1645">
        <v>130.07999999999998</v>
      </c>
      <c r="N20" s="1710"/>
      <c r="O20" s="1731"/>
      <c r="P20" s="1731"/>
      <c r="Q20" s="1645">
        <v>163.44</v>
      </c>
    </row>
    <row r="21" spans="1:19" s="281" customFormat="1" ht="15" x14ac:dyDescent="0.25">
      <c r="A21" s="284">
        <v>7</v>
      </c>
      <c r="B21" s="1149"/>
      <c r="C21" s="1731"/>
      <c r="D21" s="1731"/>
      <c r="E21" s="1645">
        <v>405.84000000000003</v>
      </c>
      <c r="F21" s="1710"/>
      <c r="G21" s="1731"/>
      <c r="H21" s="1731"/>
      <c r="I21" s="1645">
        <v>579.12</v>
      </c>
      <c r="J21" s="1710"/>
      <c r="K21" s="1731"/>
      <c r="L21" s="1731"/>
      <c r="M21" s="1645">
        <v>129.60000000000002</v>
      </c>
      <c r="N21" s="1710"/>
      <c r="O21" s="1731"/>
      <c r="P21" s="1731"/>
      <c r="Q21" s="1645">
        <v>161.99999999999997</v>
      </c>
    </row>
    <row r="22" spans="1:19" s="281" customFormat="1" ht="15" x14ac:dyDescent="0.25">
      <c r="A22" s="284">
        <v>8</v>
      </c>
      <c r="B22" s="1149"/>
      <c r="C22" s="1731"/>
      <c r="D22" s="1731"/>
      <c r="E22" s="1645">
        <v>465.12</v>
      </c>
      <c r="F22" s="1710"/>
      <c r="G22" s="1731"/>
      <c r="H22" s="1731"/>
      <c r="I22" s="1645">
        <v>689.52</v>
      </c>
      <c r="J22" s="1710"/>
      <c r="K22" s="1731"/>
      <c r="L22" s="1731"/>
      <c r="M22" s="1645">
        <v>124.32000000000001</v>
      </c>
      <c r="N22" s="1710"/>
      <c r="O22" s="1731"/>
      <c r="P22" s="1731"/>
      <c r="Q22" s="1645">
        <v>198.96</v>
      </c>
    </row>
    <row r="23" spans="1:19" s="281" customFormat="1" ht="15" x14ac:dyDescent="0.25">
      <c r="A23" s="284">
        <v>9</v>
      </c>
      <c r="B23" s="1149"/>
      <c r="C23" s="1731"/>
      <c r="D23" s="1731"/>
      <c r="E23" s="1645">
        <v>467.76</v>
      </c>
      <c r="F23" s="1710"/>
      <c r="G23" s="1731"/>
      <c r="H23" s="1731"/>
      <c r="I23" s="1645">
        <v>722.88000000000011</v>
      </c>
      <c r="J23" s="1710"/>
      <c r="K23" s="1731"/>
      <c r="L23" s="1731"/>
      <c r="M23" s="1645">
        <v>113.75999999999999</v>
      </c>
      <c r="N23" s="1710"/>
      <c r="O23" s="1731"/>
      <c r="P23" s="1731"/>
      <c r="Q23" s="1645">
        <v>204.96000000000004</v>
      </c>
    </row>
    <row r="24" spans="1:19" s="281" customFormat="1" ht="15" x14ac:dyDescent="0.25">
      <c r="A24" s="284">
        <v>10</v>
      </c>
      <c r="B24" s="1149"/>
      <c r="C24" s="1731"/>
      <c r="D24" s="1731"/>
      <c r="E24" s="1645">
        <v>463.91999999999996</v>
      </c>
      <c r="F24" s="1710"/>
      <c r="G24" s="1731"/>
      <c r="H24" s="1731"/>
      <c r="I24" s="1645">
        <v>709.44</v>
      </c>
      <c r="J24" s="1710"/>
      <c r="K24" s="1731"/>
      <c r="L24" s="1731"/>
      <c r="M24" s="1645">
        <v>114.24</v>
      </c>
      <c r="N24" s="1710"/>
      <c r="O24" s="1731"/>
      <c r="P24" s="1731"/>
      <c r="Q24" s="1645">
        <v>190.56</v>
      </c>
    </row>
    <row r="25" spans="1:19" s="281" customFormat="1" ht="15" x14ac:dyDescent="0.25">
      <c r="A25" s="284">
        <v>11</v>
      </c>
      <c r="B25" s="1149"/>
      <c r="C25" s="1731"/>
      <c r="D25" s="1731"/>
      <c r="E25" s="1645">
        <v>464.64</v>
      </c>
      <c r="F25" s="1710"/>
      <c r="G25" s="1731"/>
      <c r="H25" s="1731"/>
      <c r="I25" s="1645">
        <v>706.07999999999993</v>
      </c>
      <c r="J25" s="1710"/>
      <c r="K25" s="1731"/>
      <c r="L25" s="1731"/>
      <c r="M25" s="1645">
        <v>117.12</v>
      </c>
      <c r="N25" s="1710"/>
      <c r="O25" s="1731"/>
      <c r="P25" s="1731"/>
      <c r="Q25" s="1645">
        <v>183.6</v>
      </c>
    </row>
    <row r="26" spans="1:19" s="281" customFormat="1" ht="15" x14ac:dyDescent="0.25">
      <c r="A26" s="284">
        <v>12</v>
      </c>
      <c r="B26" s="1149"/>
      <c r="C26" s="1731"/>
      <c r="D26" s="1731"/>
      <c r="E26" s="1645">
        <v>498.24</v>
      </c>
      <c r="F26" s="1710"/>
      <c r="G26" s="1731"/>
      <c r="H26" s="1731"/>
      <c r="I26" s="1645">
        <v>702.24</v>
      </c>
      <c r="J26" s="1710"/>
      <c r="K26" s="1731"/>
      <c r="L26" s="1731"/>
      <c r="M26" s="1645">
        <v>124.32</v>
      </c>
      <c r="N26" s="1710"/>
      <c r="O26" s="1731"/>
      <c r="P26" s="1731"/>
      <c r="Q26" s="1645">
        <v>182.4</v>
      </c>
    </row>
    <row r="27" spans="1:19" s="281" customFormat="1" ht="15" x14ac:dyDescent="0.25">
      <c r="A27" s="284">
        <v>13</v>
      </c>
      <c r="B27" s="1149"/>
      <c r="C27" s="1731"/>
      <c r="D27" s="1731"/>
      <c r="E27" s="1645">
        <v>513.11999999999989</v>
      </c>
      <c r="F27" s="1710"/>
      <c r="G27" s="1731"/>
      <c r="H27" s="1731"/>
      <c r="I27" s="1645">
        <v>704.64</v>
      </c>
      <c r="J27" s="1710"/>
      <c r="K27" s="1731"/>
      <c r="L27" s="1731"/>
      <c r="M27" s="1645">
        <v>128.4</v>
      </c>
      <c r="N27" s="1710"/>
      <c r="O27" s="1731"/>
      <c r="P27" s="1731"/>
      <c r="Q27" s="1645">
        <v>191.76</v>
      </c>
    </row>
    <row r="28" spans="1:19" s="281" customFormat="1" ht="15" x14ac:dyDescent="0.25">
      <c r="A28" s="284">
        <v>14</v>
      </c>
      <c r="B28" s="1149"/>
      <c r="C28" s="1731"/>
      <c r="D28" s="1731"/>
      <c r="E28" s="1645">
        <v>504.24</v>
      </c>
      <c r="F28" s="1710"/>
      <c r="G28" s="1731"/>
      <c r="H28" s="1731"/>
      <c r="I28" s="1645">
        <v>706.56</v>
      </c>
      <c r="J28" s="1710"/>
      <c r="K28" s="1731"/>
      <c r="L28" s="1731"/>
      <c r="M28" s="1645">
        <v>122.88</v>
      </c>
      <c r="N28" s="1710"/>
      <c r="O28" s="1731"/>
      <c r="P28" s="1731"/>
      <c r="Q28" s="1645">
        <v>184.8</v>
      </c>
    </row>
    <row r="29" spans="1:19" s="281" customFormat="1" ht="15" x14ac:dyDescent="0.25">
      <c r="A29" s="284">
        <v>15</v>
      </c>
      <c r="B29" s="1149"/>
      <c r="C29" s="1731"/>
      <c r="D29" s="1731"/>
      <c r="E29" s="1645">
        <v>502.79999999999995</v>
      </c>
      <c r="F29" s="1710"/>
      <c r="G29" s="1731"/>
      <c r="H29" s="1731"/>
      <c r="I29" s="1645">
        <v>733.68000000000006</v>
      </c>
      <c r="J29" s="1710"/>
      <c r="K29" s="1731"/>
      <c r="L29" s="1731"/>
      <c r="M29" s="1645">
        <v>115.44</v>
      </c>
      <c r="N29" s="1710"/>
      <c r="O29" s="1731"/>
      <c r="P29" s="1731"/>
      <c r="Q29" s="1645">
        <v>178.07999999999998</v>
      </c>
    </row>
    <row r="30" spans="1:19" s="281" customFormat="1" ht="15" x14ac:dyDescent="0.25">
      <c r="A30" s="284">
        <v>16</v>
      </c>
      <c r="B30" s="1149"/>
      <c r="C30" s="1731"/>
      <c r="D30" s="1731"/>
      <c r="E30" s="1645">
        <v>543.12000000000012</v>
      </c>
      <c r="F30" s="1710"/>
      <c r="G30" s="1731"/>
      <c r="H30" s="1731"/>
      <c r="I30" s="1645">
        <v>753.83999999999992</v>
      </c>
      <c r="J30" s="1710"/>
      <c r="K30" s="1731"/>
      <c r="L30" s="1731"/>
      <c r="M30" s="1645">
        <v>120.48</v>
      </c>
      <c r="N30" s="1710"/>
      <c r="O30" s="1731"/>
      <c r="P30" s="1731"/>
      <c r="Q30" s="1645">
        <v>187.2</v>
      </c>
    </row>
    <row r="31" spans="1:19" s="285" customFormat="1" ht="15" x14ac:dyDescent="0.25">
      <c r="A31" s="284">
        <v>17</v>
      </c>
      <c r="B31" s="1149"/>
      <c r="C31" s="1731"/>
      <c r="D31" s="1731"/>
      <c r="E31" s="1645">
        <v>596.88000000000011</v>
      </c>
      <c r="F31" s="1710"/>
      <c r="G31" s="1731"/>
      <c r="H31" s="1731"/>
      <c r="I31" s="1645">
        <v>787.68</v>
      </c>
      <c r="J31" s="1710"/>
      <c r="K31" s="1731"/>
      <c r="L31" s="1731"/>
      <c r="M31" s="1645">
        <v>121.68</v>
      </c>
      <c r="N31" s="1710"/>
      <c r="O31" s="1731"/>
      <c r="P31" s="1731"/>
      <c r="Q31" s="1645">
        <v>190.56</v>
      </c>
      <c r="S31" s="281"/>
    </row>
    <row r="32" spans="1:19" s="285" customFormat="1" ht="15" x14ac:dyDescent="0.25">
      <c r="A32" s="284">
        <v>18</v>
      </c>
      <c r="B32" s="1149"/>
      <c r="C32" s="1731"/>
      <c r="D32" s="1731"/>
      <c r="E32" s="1645">
        <v>647.28</v>
      </c>
      <c r="F32" s="1710"/>
      <c r="G32" s="1731"/>
      <c r="H32" s="1731"/>
      <c r="I32" s="1645">
        <v>861.59999999999991</v>
      </c>
      <c r="J32" s="1710"/>
      <c r="K32" s="1731"/>
      <c r="L32" s="1731"/>
      <c r="M32" s="1645">
        <v>126.48</v>
      </c>
      <c r="N32" s="1710"/>
      <c r="O32" s="1731"/>
      <c r="P32" s="1731"/>
      <c r="Q32" s="1645">
        <v>228.96000000000004</v>
      </c>
      <c r="S32" s="281"/>
    </row>
    <row r="33" spans="1:33" s="285" customFormat="1" ht="15" x14ac:dyDescent="0.25">
      <c r="A33" s="284">
        <v>19</v>
      </c>
      <c r="B33" s="1149"/>
      <c r="C33" s="1731"/>
      <c r="D33" s="1731"/>
      <c r="E33" s="1645">
        <v>678.24</v>
      </c>
      <c r="F33" s="1710"/>
      <c r="G33" s="1731"/>
      <c r="H33" s="1731"/>
      <c r="I33" s="1645">
        <v>883.68000000000006</v>
      </c>
      <c r="J33" s="1710"/>
      <c r="K33" s="1731"/>
      <c r="L33" s="1731"/>
      <c r="M33" s="1645">
        <v>131.27999999999997</v>
      </c>
      <c r="N33" s="1710"/>
      <c r="O33" s="1731"/>
      <c r="P33" s="1731"/>
      <c r="Q33" s="1645">
        <v>213.36</v>
      </c>
      <c r="S33" s="281"/>
    </row>
    <row r="34" spans="1:33" s="285" customFormat="1" ht="15" x14ac:dyDescent="0.25">
      <c r="A34" s="284">
        <v>20</v>
      </c>
      <c r="B34" s="1149"/>
      <c r="C34" s="1731"/>
      <c r="D34" s="1731"/>
      <c r="E34" s="1645">
        <v>669.36000000000013</v>
      </c>
      <c r="F34" s="1710"/>
      <c r="G34" s="1731"/>
      <c r="H34" s="1731"/>
      <c r="I34" s="1645">
        <v>874.07999999999993</v>
      </c>
      <c r="J34" s="1710"/>
      <c r="K34" s="1731"/>
      <c r="L34" s="1731"/>
      <c r="M34" s="1645">
        <v>137.51999999999998</v>
      </c>
      <c r="N34" s="1710"/>
      <c r="O34" s="1731"/>
      <c r="P34" s="1731"/>
      <c r="Q34" s="1645">
        <v>216.24</v>
      </c>
      <c r="S34" s="281"/>
    </row>
    <row r="35" spans="1:33" s="285" customFormat="1" ht="15" x14ac:dyDescent="0.25">
      <c r="A35" s="284">
        <v>21</v>
      </c>
      <c r="B35" s="1149"/>
      <c r="C35" s="1731"/>
      <c r="D35" s="1731"/>
      <c r="E35" s="1645">
        <v>667.2</v>
      </c>
      <c r="F35" s="1710"/>
      <c r="G35" s="1731"/>
      <c r="H35" s="1731"/>
      <c r="I35" s="1645">
        <v>857.76</v>
      </c>
      <c r="J35" s="1710"/>
      <c r="K35" s="1731"/>
      <c r="L35" s="1731"/>
      <c r="M35" s="1645">
        <v>139.19999999999999</v>
      </c>
      <c r="N35" s="1710"/>
      <c r="O35" s="1731"/>
      <c r="P35" s="1731"/>
      <c r="Q35" s="1645">
        <v>216.71999999999997</v>
      </c>
      <c r="S35" s="281"/>
    </row>
    <row r="36" spans="1:33" s="285" customFormat="1" ht="15" x14ac:dyDescent="0.25">
      <c r="A36" s="284">
        <v>22</v>
      </c>
      <c r="B36" s="1149"/>
      <c r="C36" s="1731"/>
      <c r="D36" s="1731"/>
      <c r="E36" s="1645">
        <v>615.6</v>
      </c>
      <c r="F36" s="1710"/>
      <c r="G36" s="1731"/>
      <c r="H36" s="1731"/>
      <c r="I36" s="1645">
        <v>801.36</v>
      </c>
      <c r="J36" s="1710"/>
      <c r="K36" s="1731"/>
      <c r="L36" s="1731"/>
      <c r="M36" s="1645">
        <v>140.16</v>
      </c>
      <c r="N36" s="1710"/>
      <c r="O36" s="1731"/>
      <c r="P36" s="1731"/>
      <c r="Q36" s="1645">
        <v>206.64</v>
      </c>
      <c r="S36" s="281"/>
    </row>
    <row r="37" spans="1:33" s="285" customFormat="1" ht="15" x14ac:dyDescent="0.25">
      <c r="A37" s="284">
        <v>23</v>
      </c>
      <c r="B37" s="1149"/>
      <c r="C37" s="1731"/>
      <c r="D37" s="1731"/>
      <c r="E37" s="1645">
        <v>511.67999999999995</v>
      </c>
      <c r="F37" s="1710"/>
      <c r="G37" s="1731"/>
      <c r="H37" s="1731"/>
      <c r="I37" s="1645">
        <v>717.59999999999991</v>
      </c>
      <c r="J37" s="1710"/>
      <c r="K37" s="1731"/>
      <c r="L37" s="1731"/>
      <c r="M37" s="1645">
        <v>134.40000000000003</v>
      </c>
      <c r="N37" s="1710"/>
      <c r="O37" s="1731"/>
      <c r="P37" s="1731"/>
      <c r="Q37" s="1645">
        <v>198.96000000000004</v>
      </c>
      <c r="S37" s="281"/>
    </row>
    <row r="38" spans="1:33" s="285" customFormat="1" ht="15" x14ac:dyDescent="0.25">
      <c r="A38" s="284">
        <v>24</v>
      </c>
      <c r="B38" s="1149"/>
      <c r="C38" s="1731"/>
      <c r="D38" s="1731"/>
      <c r="E38" s="1645">
        <v>427.20000000000005</v>
      </c>
      <c r="F38" s="1710"/>
      <c r="G38" s="1731"/>
      <c r="H38" s="1731"/>
      <c r="I38" s="1645">
        <v>577.68000000000006</v>
      </c>
      <c r="J38" s="1710"/>
      <c r="K38" s="1731"/>
      <c r="L38" s="1731"/>
      <c r="M38" s="1645">
        <v>137.28</v>
      </c>
      <c r="N38" s="1710"/>
      <c r="O38" s="1731"/>
      <c r="P38" s="1731"/>
      <c r="Q38" s="1645">
        <v>161.51999999999998</v>
      </c>
      <c r="S38" s="281"/>
    </row>
    <row r="39" spans="1:33" s="285" customFormat="1" ht="15" x14ac:dyDescent="0.2">
      <c r="A39" s="284" t="s">
        <v>19</v>
      </c>
      <c r="B39" s="1219"/>
      <c r="C39" s="1732"/>
      <c r="D39" s="1732"/>
      <c r="E39" s="1733">
        <f>SUM(E15:E38)</f>
        <v>11632.320000000003</v>
      </c>
      <c r="F39" s="1732"/>
      <c r="G39" s="1732"/>
      <c r="H39" s="1732"/>
      <c r="I39" s="1733">
        <f>SUM(I15:I38)</f>
        <v>16366.320000000003</v>
      </c>
      <c r="J39" s="1732"/>
      <c r="K39" s="1732"/>
      <c r="L39" s="1732"/>
      <c r="M39" s="1733">
        <f>SUM(M15:M38)</f>
        <v>3093.1199999999994</v>
      </c>
      <c r="N39" s="1732"/>
      <c r="O39" s="1732"/>
      <c r="P39" s="1732"/>
      <c r="Q39" s="1733">
        <f>SUM(Q15:Q38)</f>
        <v>4495.68</v>
      </c>
    </row>
    <row r="40" spans="1:33" s="273" customFormat="1" ht="12.75" customHeight="1" x14ac:dyDescent="0.2">
      <c r="A40" s="273" t="s">
        <v>20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 s="273" customFormat="1" ht="12.75" customHeight="1" x14ac:dyDescent="0.2">
      <c r="A41" s="273" t="s">
        <v>21</v>
      </c>
      <c r="R41" s="1006"/>
      <c r="S41" s="1006"/>
      <c r="T41" s="1006"/>
      <c r="U41" s="1006"/>
      <c r="V41" s="1006"/>
      <c r="W41" s="1006"/>
      <c r="X41" s="1006"/>
      <c r="Y41" s="1006"/>
      <c r="Z41" s="1006"/>
      <c r="AA41" s="1006"/>
      <c r="AB41" s="1006"/>
      <c r="AC41" s="1006"/>
      <c r="AD41" s="1006"/>
      <c r="AE41" s="1006"/>
      <c r="AF41" s="1006"/>
      <c r="AG41" s="1006"/>
    </row>
    <row r="42" spans="1:33" x14ac:dyDescent="0.2">
      <c r="A42" s="273" t="s">
        <v>22</v>
      </c>
      <c r="R42" s="1007"/>
      <c r="S42" s="1007"/>
      <c r="T42" s="1007"/>
      <c r="U42" s="1007"/>
      <c r="V42" s="1007"/>
      <c r="W42" s="1007"/>
      <c r="X42" s="1007"/>
      <c r="Y42" s="1007"/>
      <c r="Z42" s="1007"/>
      <c r="AA42" s="1007"/>
      <c r="AB42" s="1007"/>
      <c r="AC42" s="1007"/>
      <c r="AD42" s="1007"/>
      <c r="AE42" s="1007"/>
      <c r="AF42" s="1007"/>
      <c r="AG42" s="1007"/>
    </row>
    <row r="43" spans="1:33" x14ac:dyDescent="0.2">
      <c r="A43" s="273" t="s">
        <v>23</v>
      </c>
      <c r="K43" s="273" t="s">
        <v>529</v>
      </c>
      <c r="L43" s="273"/>
      <c r="M43" s="273"/>
      <c r="N43" s="273"/>
      <c r="O43" s="273"/>
      <c r="P43" s="273"/>
      <c r="Q43" s="273"/>
      <c r="R43" s="1007"/>
      <c r="S43" s="1007"/>
      <c r="T43" s="1007"/>
      <c r="U43" s="1007"/>
      <c r="V43" s="1007"/>
      <c r="W43" s="1007"/>
      <c r="X43" s="1007"/>
      <c r="Y43" s="1007"/>
      <c r="Z43" s="1007"/>
      <c r="AA43" s="1007"/>
      <c r="AB43" s="1007"/>
      <c r="AC43" s="1007"/>
      <c r="AD43" s="1007"/>
      <c r="AE43" s="1007"/>
      <c r="AF43" s="1007"/>
      <c r="AG43" s="1007"/>
    </row>
    <row r="44" spans="1:33" x14ac:dyDescent="0.2">
      <c r="R44" s="1007"/>
      <c r="S44" s="1007"/>
      <c r="T44" s="1007"/>
      <c r="U44" s="1007"/>
      <c r="V44" s="1007"/>
      <c r="W44" s="1007"/>
      <c r="X44" s="1007"/>
      <c r="Y44" s="1007"/>
      <c r="Z44" s="1007"/>
      <c r="AA44" s="1007"/>
      <c r="AB44" s="1007"/>
      <c r="AC44" s="1007"/>
      <c r="AD44" s="1007"/>
      <c r="AE44" s="1007"/>
      <c r="AF44" s="1007"/>
      <c r="AG44" s="1007"/>
    </row>
  </sheetData>
  <mergeCells count="18">
    <mergeCell ref="B5:C5"/>
    <mergeCell ref="A7:Q7"/>
    <mergeCell ref="B10:E10"/>
    <mergeCell ref="N10:Q10"/>
    <mergeCell ref="N11:O11"/>
    <mergeCell ref="F10:I10"/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 x14ac:dyDescent="0.25">
      <c r="B1" s="2422" t="s">
        <v>505</v>
      </c>
      <c r="C1" s="2055"/>
      <c r="D1" s="2055"/>
      <c r="E1" s="2055"/>
      <c r="F1" s="2055"/>
      <c r="J1" s="801" t="s">
        <v>180</v>
      </c>
      <c r="N1" s="2416" t="s">
        <v>77</v>
      </c>
      <c r="O1" s="2416"/>
      <c r="P1" s="2416"/>
      <c r="Q1" s="2416"/>
      <c r="R1" s="1004"/>
      <c r="S1" s="1004"/>
      <c r="T1" s="1004"/>
      <c r="U1" s="1004"/>
      <c r="V1" s="1004"/>
      <c r="W1" s="1004"/>
      <c r="X1" s="1004"/>
      <c r="Y1" s="1004"/>
      <c r="Z1" s="1004"/>
      <c r="AA1" s="1004"/>
      <c r="AB1" s="1004"/>
      <c r="AC1" s="1004"/>
      <c r="AD1" s="1004"/>
      <c r="AE1" s="1004"/>
      <c r="AF1" s="1004"/>
      <c r="AG1" s="1004"/>
    </row>
    <row r="2" spans="1:33" s="287" customFormat="1" ht="10.5" customHeight="1" x14ac:dyDescent="0.2">
      <c r="B2" s="2417" t="s">
        <v>1</v>
      </c>
      <c r="C2" s="2041"/>
      <c r="D2" s="2041"/>
      <c r="E2" s="2041"/>
      <c r="F2" s="2041"/>
      <c r="N2" s="2417" t="s">
        <v>2</v>
      </c>
      <c r="O2" s="2418"/>
      <c r="P2" s="2418"/>
      <c r="Q2" s="2418"/>
      <c r="R2" s="1004"/>
      <c r="S2" s="1004"/>
      <c r="T2" s="1004"/>
      <c r="U2" s="1004"/>
      <c r="V2" s="1004"/>
      <c r="W2" s="1004"/>
      <c r="X2" s="1004"/>
      <c r="Y2" s="1004"/>
      <c r="Z2" s="1004"/>
      <c r="AA2" s="1004"/>
      <c r="AB2" s="1004"/>
      <c r="AC2" s="1004"/>
      <c r="AD2" s="1004"/>
      <c r="AE2" s="1004"/>
      <c r="AF2" s="1004"/>
      <c r="AG2" s="1004"/>
    </row>
    <row r="3" spans="1:33" s="287" customFormat="1" ht="13.5" customHeight="1" x14ac:dyDescent="0.2">
      <c r="N3" s="287" t="s">
        <v>3</v>
      </c>
      <c r="R3" s="1004"/>
      <c r="S3" s="1004"/>
      <c r="T3" s="1004"/>
      <c r="U3" s="1004"/>
      <c r="V3" s="1004"/>
      <c r="W3" s="1004"/>
      <c r="X3" s="1004"/>
      <c r="Y3" s="1004"/>
      <c r="Z3" s="1004"/>
      <c r="AA3" s="1004"/>
      <c r="AB3" s="1004"/>
      <c r="AC3" s="1004"/>
      <c r="AD3" s="1004"/>
      <c r="AE3" s="1004"/>
      <c r="AF3" s="1004"/>
      <c r="AG3" s="1004"/>
    </row>
    <row r="4" spans="1:33" s="287" customFormat="1" ht="15" customHeight="1" x14ac:dyDescent="0.25">
      <c r="B4" s="2421" t="s">
        <v>4</v>
      </c>
      <c r="C4" s="2055"/>
      <c r="D4" s="289"/>
      <c r="E4" s="1004"/>
      <c r="F4" s="1004"/>
      <c r="G4" s="1004"/>
      <c r="H4" s="1004"/>
      <c r="I4" s="895" t="s">
        <v>5</v>
      </c>
      <c r="J4" s="288"/>
      <c r="K4" s="288"/>
      <c r="L4" s="288"/>
      <c r="O4" s="1250" t="s">
        <v>71</v>
      </c>
      <c r="R4" s="1004"/>
      <c r="S4" s="1004"/>
      <c r="T4" s="1004"/>
      <c r="U4" s="1004"/>
      <c r="V4" s="1004"/>
      <c r="W4" s="1004"/>
      <c r="X4" s="1004"/>
      <c r="Y4" s="1004"/>
      <c r="Z4" s="1004"/>
      <c r="AA4" s="1004"/>
      <c r="AB4" s="1004"/>
      <c r="AC4" s="1004"/>
      <c r="AD4" s="1004"/>
      <c r="AE4" s="1004"/>
      <c r="AF4" s="1004"/>
      <c r="AG4" s="1004"/>
    </row>
    <row r="5" spans="1:33" s="287" customFormat="1" ht="9.75" customHeight="1" x14ac:dyDescent="0.2">
      <c r="B5" s="2412" t="s">
        <v>7</v>
      </c>
      <c r="C5" s="2053"/>
      <c r="D5" s="288"/>
      <c r="E5" s="288"/>
      <c r="R5" s="1004"/>
      <c r="S5" s="1004"/>
      <c r="T5" s="1004"/>
      <c r="U5" s="1004"/>
      <c r="V5" s="1004"/>
      <c r="W5" s="1004"/>
      <c r="X5" s="1004"/>
      <c r="Y5" s="1004"/>
      <c r="Z5" s="1004"/>
      <c r="AA5" s="1004"/>
      <c r="AB5" s="1004"/>
      <c r="AC5" s="1004"/>
      <c r="AD5" s="1004"/>
      <c r="AE5" s="1004"/>
      <c r="AF5" s="1004"/>
      <c r="AG5" s="1004"/>
    </row>
    <row r="6" spans="1:33" s="287" customFormat="1" ht="12" customHeight="1" x14ac:dyDescent="0.25">
      <c r="A6" s="2419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04"/>
      <c r="S6" s="1004"/>
      <c r="T6" s="1004"/>
      <c r="U6" s="1004"/>
      <c r="V6" s="1004"/>
      <c r="W6" s="1004"/>
      <c r="X6" s="1004"/>
      <c r="Y6" s="1004"/>
      <c r="Z6" s="1004"/>
      <c r="AA6" s="1004"/>
      <c r="AB6" s="1004"/>
      <c r="AC6" s="1004"/>
      <c r="AD6" s="1004"/>
      <c r="AE6" s="1004"/>
      <c r="AF6" s="1004"/>
      <c r="AG6" s="1004"/>
    </row>
    <row r="7" spans="1:33" s="287" customFormat="1" ht="15.75" x14ac:dyDescent="0.25">
      <c r="A7" s="2420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04"/>
      <c r="S7" s="1004"/>
      <c r="T7" s="1004"/>
      <c r="U7" s="1004"/>
      <c r="V7" s="1004"/>
      <c r="W7" s="1004"/>
      <c r="X7" s="1004"/>
      <c r="Y7" s="1004"/>
      <c r="Z7" s="1004"/>
      <c r="AA7" s="1004"/>
      <c r="AB7" s="1004"/>
      <c r="AC7" s="1004"/>
      <c r="AD7" s="1004"/>
      <c r="AE7" s="1004"/>
      <c r="AF7" s="1004"/>
      <c r="AG7" s="1004"/>
    </row>
    <row r="8" spans="1:33" s="287" customFormat="1" ht="9" customHeight="1" x14ac:dyDescent="0.2">
      <c r="A8" s="1313" t="s">
        <v>426</v>
      </c>
      <c r="B8" s="1313" t="s">
        <v>427</v>
      </c>
      <c r="R8" s="1004"/>
      <c r="S8" s="1004"/>
      <c r="T8" s="1004"/>
      <c r="U8" s="1004"/>
      <c r="V8" s="1004"/>
      <c r="W8" s="1004"/>
      <c r="X8" s="1004"/>
      <c r="Y8" s="1004"/>
      <c r="Z8" s="1004"/>
      <c r="AA8" s="1004"/>
      <c r="AB8" s="1004"/>
      <c r="AC8" s="1004"/>
      <c r="AD8" s="1004"/>
      <c r="AE8" s="1004"/>
      <c r="AF8" s="1004"/>
      <c r="AG8" s="1004"/>
    </row>
    <row r="9" spans="1:33" s="287" customFormat="1" x14ac:dyDescent="0.2">
      <c r="A9" s="2406" t="s">
        <v>9</v>
      </c>
      <c r="B9" s="2413" t="s">
        <v>10</v>
      </c>
      <c r="C9" s="2414"/>
      <c r="D9" s="2414"/>
      <c r="E9" s="2414"/>
      <c r="F9" s="2414"/>
      <c r="G9" s="2414"/>
      <c r="H9" s="2414"/>
      <c r="I9" s="2415"/>
      <c r="J9" s="2413" t="s">
        <v>11</v>
      </c>
      <c r="K9" s="2414"/>
      <c r="L9" s="2414"/>
      <c r="M9" s="2414"/>
      <c r="N9" s="2414"/>
      <c r="O9" s="2414"/>
      <c r="P9" s="2414"/>
      <c r="Q9" s="2415"/>
      <c r="R9" s="1004"/>
      <c r="S9" s="1004"/>
      <c r="T9" s="1004"/>
      <c r="U9" s="1004"/>
      <c r="V9" s="1004"/>
      <c r="W9" s="1004"/>
      <c r="X9" s="1004"/>
      <c r="Y9" s="1004"/>
      <c r="Z9" s="1004"/>
      <c r="AA9" s="1004"/>
      <c r="AB9" s="1004"/>
      <c r="AC9" s="1004"/>
      <c r="AD9" s="1004"/>
      <c r="AE9" s="1004"/>
      <c r="AF9" s="1004"/>
      <c r="AG9" s="1004"/>
    </row>
    <row r="10" spans="1:33" s="287" customFormat="1" x14ac:dyDescent="0.2">
      <c r="A10" s="2407"/>
      <c r="B10" s="2409" t="s">
        <v>72</v>
      </c>
      <c r="C10" s="2410"/>
      <c r="D10" s="2410"/>
      <c r="E10" s="2411"/>
      <c r="F10" s="2409" t="s">
        <v>73</v>
      </c>
      <c r="G10" s="2048"/>
      <c r="H10" s="2048"/>
      <c r="I10" s="2049"/>
      <c r="J10" s="2409" t="s">
        <v>72</v>
      </c>
      <c r="K10" s="2410"/>
      <c r="L10" s="2410"/>
      <c r="M10" s="2411"/>
      <c r="N10" s="2409" t="s">
        <v>73</v>
      </c>
      <c r="O10" s="2410"/>
      <c r="P10" s="2410"/>
      <c r="Q10" s="2411"/>
      <c r="R10" s="1004"/>
      <c r="S10" s="1004"/>
      <c r="T10" s="1004"/>
      <c r="U10" s="1004"/>
      <c r="V10" s="1004"/>
      <c r="W10" s="1004"/>
      <c r="X10" s="1004"/>
      <c r="Y10" s="1004"/>
      <c r="Z10" s="1004"/>
      <c r="AA10" s="1004"/>
      <c r="AB10" s="1004"/>
      <c r="AC10" s="1004"/>
      <c r="AD10" s="1004"/>
      <c r="AE10" s="1004"/>
      <c r="AF10" s="1004"/>
      <c r="AG10" s="1004"/>
    </row>
    <row r="11" spans="1:33" s="287" customFormat="1" x14ac:dyDescent="0.2">
      <c r="A11" s="2407"/>
      <c r="B11" s="2409" t="s">
        <v>14</v>
      </c>
      <c r="C11" s="2410"/>
      <c r="E11" s="291">
        <v>7200</v>
      </c>
      <c r="F11" s="2409" t="s">
        <v>14</v>
      </c>
      <c r="G11" s="2410"/>
      <c r="H11" s="290"/>
      <c r="I11" s="291">
        <v>3600</v>
      </c>
      <c r="J11" s="2409" t="s">
        <v>14</v>
      </c>
      <c r="K11" s="2410"/>
      <c r="L11" s="290"/>
      <c r="M11" s="291">
        <f>E11</f>
        <v>7200</v>
      </c>
      <c r="N11" s="2409" t="s">
        <v>14</v>
      </c>
      <c r="O11" s="2410"/>
      <c r="P11" s="290"/>
      <c r="Q11" s="291">
        <f>I11</f>
        <v>3600</v>
      </c>
      <c r="R11" s="1004"/>
      <c r="S11" s="1004"/>
      <c r="T11" s="1004"/>
      <c r="U11" s="1004"/>
      <c r="V11" s="1004"/>
      <c r="W11" s="1004"/>
      <c r="X11" s="1004"/>
      <c r="Y11" s="1004"/>
      <c r="Z11" s="1004"/>
      <c r="AA11" s="1004"/>
      <c r="AB11" s="1004"/>
      <c r="AC11" s="1004"/>
      <c r="AD11" s="1004"/>
      <c r="AE11" s="1004"/>
      <c r="AF11" s="1004"/>
      <c r="AG11" s="1004"/>
    </row>
    <row r="12" spans="1:33" s="293" customFormat="1" ht="35.25" customHeight="1" x14ac:dyDescent="0.2">
      <c r="A12" s="2408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 x14ac:dyDescent="0.2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 x14ac:dyDescent="0.2">
      <c r="A14" s="296">
        <v>0</v>
      </c>
      <c r="B14" s="1149"/>
      <c r="C14" s="1734"/>
      <c r="D14" s="1734"/>
      <c r="E14" s="1734"/>
      <c r="F14" s="1710"/>
      <c r="G14" s="1734"/>
      <c r="H14" s="1734"/>
      <c r="I14" s="1734"/>
      <c r="J14" s="1710"/>
      <c r="K14" s="1734"/>
      <c r="L14" s="1734"/>
      <c r="M14" s="1734"/>
      <c r="N14" s="1710"/>
      <c r="O14" s="1734"/>
      <c r="P14" s="1734"/>
      <c r="Q14" s="1734"/>
    </row>
    <row r="15" spans="1:33" s="1506" customFormat="1" ht="15" x14ac:dyDescent="0.25">
      <c r="A15" s="1505">
        <v>1</v>
      </c>
      <c r="B15" s="1380"/>
      <c r="C15" s="1734"/>
      <c r="D15" s="1734"/>
      <c r="E15" s="1645">
        <v>1727</v>
      </c>
      <c r="F15" s="1710"/>
      <c r="G15" s="1734"/>
      <c r="H15" s="1734"/>
      <c r="I15" s="1645">
        <v>304</v>
      </c>
      <c r="J15" s="1710"/>
      <c r="K15" s="1734"/>
      <c r="L15" s="1734"/>
      <c r="M15" s="1645">
        <v>876</v>
      </c>
      <c r="N15" s="1710"/>
      <c r="O15" s="1734"/>
      <c r="P15" s="1734"/>
      <c r="Q15" s="1645">
        <v>62</v>
      </c>
    </row>
    <row r="16" spans="1:33" s="293" customFormat="1" ht="15" x14ac:dyDescent="0.25">
      <c r="A16" s="296">
        <v>2</v>
      </c>
      <c r="B16" s="1149"/>
      <c r="C16" s="1734"/>
      <c r="D16" s="1734"/>
      <c r="E16" s="1645">
        <v>1638</v>
      </c>
      <c r="F16" s="1710"/>
      <c r="G16" s="1734"/>
      <c r="H16" s="1734"/>
      <c r="I16" s="1645">
        <v>299</v>
      </c>
      <c r="J16" s="1710"/>
      <c r="K16" s="1734"/>
      <c r="L16" s="1734"/>
      <c r="M16" s="1645">
        <v>757</v>
      </c>
      <c r="N16" s="1710"/>
      <c r="O16" s="1734"/>
      <c r="P16" s="1734"/>
      <c r="Q16" s="1645">
        <v>62</v>
      </c>
    </row>
    <row r="17" spans="1:17" s="293" customFormat="1" ht="15" x14ac:dyDescent="0.25">
      <c r="A17" s="296">
        <v>3</v>
      </c>
      <c r="B17" s="1149"/>
      <c r="C17" s="1734"/>
      <c r="D17" s="1734"/>
      <c r="E17" s="1645">
        <v>1623</v>
      </c>
      <c r="F17" s="1710"/>
      <c r="G17" s="1734"/>
      <c r="H17" s="1734"/>
      <c r="I17" s="1645">
        <v>293</v>
      </c>
      <c r="J17" s="1710"/>
      <c r="K17" s="1734"/>
      <c r="L17" s="1734"/>
      <c r="M17" s="1645">
        <v>707</v>
      </c>
      <c r="N17" s="1710"/>
      <c r="O17" s="1734"/>
      <c r="P17" s="1734"/>
      <c r="Q17" s="1645">
        <v>61</v>
      </c>
    </row>
    <row r="18" spans="1:17" s="293" customFormat="1" ht="15" x14ac:dyDescent="0.25">
      <c r="A18" s="296">
        <v>4</v>
      </c>
      <c r="B18" s="1149"/>
      <c r="C18" s="1734"/>
      <c r="D18" s="1734"/>
      <c r="E18" s="1645">
        <v>1585</v>
      </c>
      <c r="F18" s="1710"/>
      <c r="G18" s="1734"/>
      <c r="H18" s="1734"/>
      <c r="I18" s="1645">
        <v>294</v>
      </c>
      <c r="J18" s="1710"/>
      <c r="K18" s="1734"/>
      <c r="L18" s="1734"/>
      <c r="M18" s="1645">
        <v>694</v>
      </c>
      <c r="N18" s="1710"/>
      <c r="O18" s="1734"/>
      <c r="P18" s="1734"/>
      <c r="Q18" s="1645">
        <v>63</v>
      </c>
    </row>
    <row r="19" spans="1:17" s="293" customFormat="1" ht="15" x14ac:dyDescent="0.25">
      <c r="A19" s="296">
        <v>5</v>
      </c>
      <c r="B19" s="1149"/>
      <c r="C19" s="1734"/>
      <c r="D19" s="1734"/>
      <c r="E19" s="1645">
        <v>1546</v>
      </c>
      <c r="F19" s="1710"/>
      <c r="G19" s="1734"/>
      <c r="H19" s="1734"/>
      <c r="I19" s="1645">
        <v>304</v>
      </c>
      <c r="J19" s="1710"/>
      <c r="K19" s="1734"/>
      <c r="L19" s="1734"/>
      <c r="M19" s="1645">
        <v>687</v>
      </c>
      <c r="N19" s="1710"/>
      <c r="O19" s="1734"/>
      <c r="P19" s="1734"/>
      <c r="Q19" s="1645">
        <v>63</v>
      </c>
    </row>
    <row r="20" spans="1:17" s="293" customFormat="1" ht="15" x14ac:dyDescent="0.25">
      <c r="A20" s="296">
        <v>6</v>
      </c>
      <c r="B20" s="1149"/>
      <c r="C20" s="1734"/>
      <c r="D20" s="1734"/>
      <c r="E20" s="1645">
        <v>1552</v>
      </c>
      <c r="F20" s="1710"/>
      <c r="G20" s="1734"/>
      <c r="H20" s="1734"/>
      <c r="I20" s="1645">
        <v>314</v>
      </c>
      <c r="J20" s="1710"/>
      <c r="K20" s="1734"/>
      <c r="L20" s="1734"/>
      <c r="M20" s="1645">
        <v>665</v>
      </c>
      <c r="N20" s="1710"/>
      <c r="O20" s="1734"/>
      <c r="P20" s="1734"/>
      <c r="Q20" s="1645">
        <v>74</v>
      </c>
    </row>
    <row r="21" spans="1:17" s="293" customFormat="1" ht="15" x14ac:dyDescent="0.25">
      <c r="A21" s="296">
        <v>7</v>
      </c>
      <c r="B21" s="1149"/>
      <c r="C21" s="1734"/>
      <c r="D21" s="1734"/>
      <c r="E21" s="1645">
        <v>1729</v>
      </c>
      <c r="F21" s="1710"/>
      <c r="G21" s="1734"/>
      <c r="H21" s="1734"/>
      <c r="I21" s="1645">
        <v>325</v>
      </c>
      <c r="J21" s="1710"/>
      <c r="K21" s="1734"/>
      <c r="L21" s="1734"/>
      <c r="M21" s="1645">
        <v>690</v>
      </c>
      <c r="N21" s="1710"/>
      <c r="O21" s="1734"/>
      <c r="P21" s="1734"/>
      <c r="Q21" s="1645">
        <v>63</v>
      </c>
    </row>
    <row r="22" spans="1:17" s="293" customFormat="1" ht="15" x14ac:dyDescent="0.25">
      <c r="A22" s="296">
        <v>8</v>
      </c>
      <c r="B22" s="1149"/>
      <c r="C22" s="1734"/>
      <c r="D22" s="1734"/>
      <c r="E22" s="1645">
        <v>2063</v>
      </c>
      <c r="F22" s="1710"/>
      <c r="G22" s="1734"/>
      <c r="H22" s="1734"/>
      <c r="I22" s="1645">
        <v>432</v>
      </c>
      <c r="J22" s="1710"/>
      <c r="K22" s="1734"/>
      <c r="L22" s="1734"/>
      <c r="M22" s="1645">
        <v>812</v>
      </c>
      <c r="N22" s="1710"/>
      <c r="O22" s="1734"/>
      <c r="P22" s="1734"/>
      <c r="Q22" s="1645">
        <v>80</v>
      </c>
    </row>
    <row r="23" spans="1:17" s="293" customFormat="1" ht="15" x14ac:dyDescent="0.25">
      <c r="A23" s="296">
        <v>9</v>
      </c>
      <c r="B23" s="1149"/>
      <c r="C23" s="1734"/>
      <c r="D23" s="1734"/>
      <c r="E23" s="1645">
        <v>2299</v>
      </c>
      <c r="F23" s="1710"/>
      <c r="G23" s="1734"/>
      <c r="H23" s="1734"/>
      <c r="I23" s="1645">
        <v>524</v>
      </c>
      <c r="J23" s="1710"/>
      <c r="K23" s="1734"/>
      <c r="L23" s="1734"/>
      <c r="M23" s="1645">
        <v>911</v>
      </c>
      <c r="N23" s="1710"/>
      <c r="O23" s="1734"/>
      <c r="P23" s="1734"/>
      <c r="Q23" s="1645">
        <v>119</v>
      </c>
    </row>
    <row r="24" spans="1:17" s="293" customFormat="1" ht="15" x14ac:dyDescent="0.25">
      <c r="A24" s="296">
        <v>10</v>
      </c>
      <c r="B24" s="1149"/>
      <c r="C24" s="1734"/>
      <c r="D24" s="1734"/>
      <c r="E24" s="1645">
        <v>2393</v>
      </c>
      <c r="F24" s="1710"/>
      <c r="G24" s="1734"/>
      <c r="H24" s="1734"/>
      <c r="I24" s="1645">
        <v>537</v>
      </c>
      <c r="J24" s="1710"/>
      <c r="K24" s="1734"/>
      <c r="L24" s="1734"/>
      <c r="M24" s="1645">
        <v>903</v>
      </c>
      <c r="N24" s="1710"/>
      <c r="O24" s="1734"/>
      <c r="P24" s="1734"/>
      <c r="Q24" s="1645">
        <v>137</v>
      </c>
    </row>
    <row r="25" spans="1:17" s="293" customFormat="1" ht="15" x14ac:dyDescent="0.25">
      <c r="A25" s="296">
        <v>11</v>
      </c>
      <c r="B25" s="1149"/>
      <c r="C25" s="1734"/>
      <c r="D25" s="1734"/>
      <c r="E25" s="1645">
        <v>2504</v>
      </c>
      <c r="F25" s="1710"/>
      <c r="G25" s="1734"/>
      <c r="H25" s="1734"/>
      <c r="I25" s="1645">
        <v>555</v>
      </c>
      <c r="J25" s="1710"/>
      <c r="K25" s="1734"/>
      <c r="L25" s="1734"/>
      <c r="M25" s="1645">
        <v>992</v>
      </c>
      <c r="N25" s="1710"/>
      <c r="O25" s="1734"/>
      <c r="P25" s="1734"/>
      <c r="Q25" s="1645">
        <v>143</v>
      </c>
    </row>
    <row r="26" spans="1:17" s="293" customFormat="1" ht="15" x14ac:dyDescent="0.25">
      <c r="A26" s="296">
        <v>12</v>
      </c>
      <c r="B26" s="1149"/>
      <c r="C26" s="1734"/>
      <c r="D26" s="1734"/>
      <c r="E26" s="1645">
        <v>2607</v>
      </c>
      <c r="F26" s="1710"/>
      <c r="G26" s="1734"/>
      <c r="H26" s="1734"/>
      <c r="I26" s="1645">
        <v>513</v>
      </c>
      <c r="J26" s="1710"/>
      <c r="K26" s="1734"/>
      <c r="L26" s="1734"/>
      <c r="M26" s="1645">
        <v>1077</v>
      </c>
      <c r="N26" s="1710"/>
      <c r="O26" s="1734"/>
      <c r="P26" s="1734"/>
      <c r="Q26" s="1645">
        <v>108</v>
      </c>
    </row>
    <row r="27" spans="1:17" s="293" customFormat="1" ht="15" x14ac:dyDescent="0.25">
      <c r="A27" s="296">
        <v>13</v>
      </c>
      <c r="B27" s="1149"/>
      <c r="C27" s="1734"/>
      <c r="D27" s="1734"/>
      <c r="E27" s="1645">
        <v>2600</v>
      </c>
      <c r="F27" s="1710"/>
      <c r="G27" s="1734"/>
      <c r="H27" s="1734"/>
      <c r="I27" s="1645">
        <v>476</v>
      </c>
      <c r="J27" s="1710"/>
      <c r="K27" s="1734"/>
      <c r="L27" s="1734"/>
      <c r="M27" s="1645">
        <v>1118</v>
      </c>
      <c r="N27" s="1710"/>
      <c r="O27" s="1734"/>
      <c r="P27" s="1734"/>
      <c r="Q27" s="1645">
        <v>96</v>
      </c>
    </row>
    <row r="28" spans="1:17" s="293" customFormat="1" ht="15" x14ac:dyDescent="0.25">
      <c r="A28" s="296">
        <v>14</v>
      </c>
      <c r="B28" s="1149"/>
      <c r="C28" s="1734"/>
      <c r="D28" s="1734"/>
      <c r="E28" s="1645">
        <v>2595</v>
      </c>
      <c r="F28" s="1710"/>
      <c r="G28" s="1734"/>
      <c r="H28" s="1734"/>
      <c r="I28" s="1645">
        <v>530</v>
      </c>
      <c r="J28" s="1710"/>
      <c r="K28" s="1734"/>
      <c r="L28" s="1734"/>
      <c r="M28" s="1645">
        <v>1127</v>
      </c>
      <c r="N28" s="1710"/>
      <c r="O28" s="1734"/>
      <c r="P28" s="1734"/>
      <c r="Q28" s="1645">
        <v>138</v>
      </c>
    </row>
    <row r="29" spans="1:17" s="293" customFormat="1" ht="15" x14ac:dyDescent="0.25">
      <c r="A29" s="296">
        <v>15</v>
      </c>
      <c r="B29" s="1149"/>
      <c r="C29" s="1734"/>
      <c r="D29" s="1734"/>
      <c r="E29" s="1645">
        <v>2569</v>
      </c>
      <c r="F29" s="1710"/>
      <c r="G29" s="1734"/>
      <c r="H29" s="1734"/>
      <c r="I29" s="1645">
        <v>510</v>
      </c>
      <c r="J29" s="1710"/>
      <c r="K29" s="1734"/>
      <c r="L29" s="1734"/>
      <c r="M29" s="1645">
        <v>1158</v>
      </c>
      <c r="N29" s="1710"/>
      <c r="O29" s="1734"/>
      <c r="P29" s="1734"/>
      <c r="Q29" s="1645">
        <v>135</v>
      </c>
    </row>
    <row r="30" spans="1:17" s="293" customFormat="1" ht="15" x14ac:dyDescent="0.25">
      <c r="A30" s="296">
        <v>16</v>
      </c>
      <c r="B30" s="1149"/>
      <c r="C30" s="1734"/>
      <c r="D30" s="1734"/>
      <c r="E30" s="1645">
        <v>2517</v>
      </c>
      <c r="F30" s="1710"/>
      <c r="G30" s="1734"/>
      <c r="H30" s="1734"/>
      <c r="I30" s="1645">
        <v>509</v>
      </c>
      <c r="J30" s="1710"/>
      <c r="K30" s="1734"/>
      <c r="L30" s="1734"/>
      <c r="M30" s="1645">
        <v>1124</v>
      </c>
      <c r="N30" s="1710"/>
      <c r="O30" s="1734"/>
      <c r="P30" s="1734"/>
      <c r="Q30" s="1645">
        <v>131</v>
      </c>
    </row>
    <row r="31" spans="1:17" s="297" customFormat="1" ht="15" x14ac:dyDescent="0.25">
      <c r="A31" s="296">
        <v>17</v>
      </c>
      <c r="B31" s="1149"/>
      <c r="C31" s="1734"/>
      <c r="D31" s="1734"/>
      <c r="E31" s="1645">
        <v>2404</v>
      </c>
      <c r="F31" s="1710"/>
      <c r="G31" s="1734"/>
      <c r="H31" s="1734"/>
      <c r="I31" s="1645">
        <v>507</v>
      </c>
      <c r="J31" s="1710"/>
      <c r="K31" s="1734"/>
      <c r="L31" s="1734"/>
      <c r="M31" s="1645">
        <v>1041</v>
      </c>
      <c r="N31" s="1710"/>
      <c r="O31" s="1734"/>
      <c r="P31" s="1734"/>
      <c r="Q31" s="1645">
        <v>130</v>
      </c>
    </row>
    <row r="32" spans="1:17" s="297" customFormat="1" ht="15" x14ac:dyDescent="0.25">
      <c r="A32" s="296">
        <v>18</v>
      </c>
      <c r="B32" s="1149"/>
      <c r="C32" s="1734"/>
      <c r="D32" s="1734"/>
      <c r="E32" s="1645">
        <v>2199</v>
      </c>
      <c r="F32" s="1710"/>
      <c r="G32" s="1734"/>
      <c r="H32" s="1734"/>
      <c r="I32" s="1645">
        <v>430</v>
      </c>
      <c r="J32" s="1710"/>
      <c r="K32" s="1734"/>
      <c r="L32" s="1734"/>
      <c r="M32" s="1645">
        <v>948</v>
      </c>
      <c r="N32" s="1710"/>
      <c r="O32" s="1734"/>
      <c r="P32" s="1734"/>
      <c r="Q32" s="1645">
        <v>112</v>
      </c>
    </row>
    <row r="33" spans="1:33" s="297" customFormat="1" ht="15" x14ac:dyDescent="0.25">
      <c r="A33" s="296">
        <v>19</v>
      </c>
      <c r="B33" s="1149"/>
      <c r="C33" s="1734"/>
      <c r="D33" s="1734"/>
      <c r="E33" s="1645">
        <v>2132</v>
      </c>
      <c r="F33" s="1710"/>
      <c r="G33" s="1734"/>
      <c r="H33" s="1734"/>
      <c r="I33" s="1645">
        <v>400</v>
      </c>
      <c r="J33" s="1710"/>
      <c r="K33" s="1734"/>
      <c r="L33" s="1734"/>
      <c r="M33" s="1645">
        <v>960</v>
      </c>
      <c r="N33" s="1710"/>
      <c r="O33" s="1734"/>
      <c r="P33" s="1734"/>
      <c r="Q33" s="1645">
        <v>102</v>
      </c>
    </row>
    <row r="34" spans="1:33" s="297" customFormat="1" ht="15" x14ac:dyDescent="0.25">
      <c r="A34" s="296">
        <v>20</v>
      </c>
      <c r="B34" s="1149"/>
      <c r="C34" s="1734"/>
      <c r="D34" s="1734"/>
      <c r="E34" s="1645">
        <v>2083</v>
      </c>
      <c r="F34" s="1710"/>
      <c r="G34" s="1734"/>
      <c r="H34" s="1734"/>
      <c r="I34" s="1645">
        <v>374</v>
      </c>
      <c r="J34" s="1710"/>
      <c r="K34" s="1734"/>
      <c r="L34" s="1734"/>
      <c r="M34" s="1645">
        <v>956</v>
      </c>
      <c r="N34" s="1710"/>
      <c r="O34" s="1734"/>
      <c r="P34" s="1734"/>
      <c r="Q34" s="1645">
        <v>80</v>
      </c>
    </row>
    <row r="35" spans="1:33" s="297" customFormat="1" ht="15" x14ac:dyDescent="0.25">
      <c r="A35" s="296">
        <v>21</v>
      </c>
      <c r="B35" s="1149"/>
      <c r="C35" s="1734"/>
      <c r="D35" s="1734"/>
      <c r="E35" s="1645">
        <v>2051</v>
      </c>
      <c r="F35" s="1710"/>
      <c r="G35" s="1734"/>
      <c r="H35" s="1734"/>
      <c r="I35" s="1645">
        <v>375</v>
      </c>
      <c r="J35" s="1710"/>
      <c r="K35" s="1734"/>
      <c r="L35" s="1734"/>
      <c r="M35" s="1645">
        <v>957</v>
      </c>
      <c r="N35" s="1710"/>
      <c r="O35" s="1734"/>
      <c r="P35" s="1734"/>
      <c r="Q35" s="1645">
        <v>88</v>
      </c>
    </row>
    <row r="36" spans="1:33" s="297" customFormat="1" ht="15" x14ac:dyDescent="0.25">
      <c r="A36" s="296">
        <v>22</v>
      </c>
      <c r="B36" s="1149"/>
      <c r="C36" s="1734"/>
      <c r="D36" s="1734"/>
      <c r="E36" s="1645">
        <v>1975</v>
      </c>
      <c r="F36" s="1710"/>
      <c r="G36" s="1734"/>
      <c r="H36" s="1734"/>
      <c r="I36" s="1645">
        <v>360</v>
      </c>
      <c r="J36" s="1710"/>
      <c r="K36" s="1734"/>
      <c r="L36" s="1734"/>
      <c r="M36" s="1645">
        <v>940</v>
      </c>
      <c r="N36" s="1710"/>
      <c r="O36" s="1734"/>
      <c r="P36" s="1734"/>
      <c r="Q36" s="1645">
        <v>78</v>
      </c>
    </row>
    <row r="37" spans="1:33" s="297" customFormat="1" ht="15" x14ac:dyDescent="0.25">
      <c r="A37" s="296">
        <v>23</v>
      </c>
      <c r="B37" s="1149"/>
      <c r="C37" s="1734"/>
      <c r="D37" s="1734"/>
      <c r="E37" s="1645">
        <v>1895</v>
      </c>
      <c r="F37" s="1710"/>
      <c r="G37" s="1734"/>
      <c r="H37" s="1734"/>
      <c r="I37" s="1645">
        <v>341</v>
      </c>
      <c r="J37" s="1710"/>
      <c r="K37" s="1734"/>
      <c r="L37" s="1734"/>
      <c r="M37" s="1645">
        <v>923</v>
      </c>
      <c r="N37" s="1710"/>
      <c r="O37" s="1734"/>
      <c r="P37" s="1734"/>
      <c r="Q37" s="1645">
        <v>72</v>
      </c>
    </row>
    <row r="38" spans="1:33" s="297" customFormat="1" ht="15" x14ac:dyDescent="0.25">
      <c r="A38" s="296">
        <v>24</v>
      </c>
      <c r="B38" s="1149"/>
      <c r="C38" s="1734"/>
      <c r="D38" s="1734"/>
      <c r="E38" s="1645">
        <v>1797</v>
      </c>
      <c r="F38" s="1710"/>
      <c r="G38" s="1734"/>
      <c r="H38" s="1734"/>
      <c r="I38" s="1645">
        <v>325</v>
      </c>
      <c r="J38" s="1710"/>
      <c r="K38" s="1734"/>
      <c r="L38" s="1734"/>
      <c r="M38" s="1645">
        <v>904</v>
      </c>
      <c r="N38" s="1710"/>
      <c r="O38" s="1734"/>
      <c r="P38" s="1734"/>
      <c r="Q38" s="1645">
        <v>65</v>
      </c>
    </row>
    <row r="39" spans="1:33" s="297" customFormat="1" ht="15" x14ac:dyDescent="0.2">
      <c r="A39" s="296" t="s">
        <v>19</v>
      </c>
      <c r="B39" s="1218"/>
      <c r="C39" s="1735"/>
      <c r="D39" s="1735"/>
      <c r="E39" s="1736">
        <f>SUM(E15:E38)</f>
        <v>50083</v>
      </c>
      <c r="F39" s="1735"/>
      <c r="G39" s="1735"/>
      <c r="H39" s="1735"/>
      <c r="I39" s="1736">
        <f>SUM(I15:I38)</f>
        <v>9831</v>
      </c>
      <c r="J39" s="1735"/>
      <c r="K39" s="1735"/>
      <c r="L39" s="1735"/>
      <c r="M39" s="1736">
        <f>SUM(M15:M38)</f>
        <v>21927</v>
      </c>
      <c r="N39" s="1735"/>
      <c r="O39" s="1735"/>
      <c r="P39" s="1735"/>
      <c r="Q39" s="1736">
        <f>SUM(Q15:Q38)</f>
        <v>2262</v>
      </c>
    </row>
    <row r="40" spans="1:33" s="287" customFormat="1" ht="12.75" customHeight="1" x14ac:dyDescent="0.2">
      <c r="A40" s="287" t="s">
        <v>20</v>
      </c>
      <c r="R40" s="1004"/>
      <c r="S40" s="1004"/>
      <c r="T40" s="1004"/>
      <c r="U40" s="1004"/>
      <c r="V40" s="1004"/>
      <c r="W40" s="1004"/>
      <c r="X40" s="1004"/>
      <c r="Y40" s="1004"/>
      <c r="Z40" s="1004"/>
      <c r="AA40" s="1004"/>
      <c r="AB40" s="1004"/>
      <c r="AC40" s="1004"/>
      <c r="AD40" s="1004"/>
      <c r="AE40" s="1004"/>
      <c r="AF40" s="1004"/>
      <c r="AG40" s="1004"/>
    </row>
    <row r="41" spans="1:33" s="287" customFormat="1" ht="12.75" customHeight="1" x14ac:dyDescent="0.2">
      <c r="A41" s="287" t="s">
        <v>21</v>
      </c>
      <c r="R41" s="1004"/>
      <c r="S41" s="1004"/>
      <c r="T41" s="1004"/>
      <c r="U41" s="1004"/>
      <c r="V41" s="1004"/>
      <c r="W41" s="1004"/>
      <c r="X41" s="1004"/>
      <c r="Y41" s="1004"/>
      <c r="Z41" s="1004"/>
      <c r="AA41" s="1004"/>
      <c r="AB41" s="1004"/>
      <c r="AC41" s="1004"/>
      <c r="AD41" s="1004"/>
      <c r="AE41" s="1004"/>
      <c r="AF41" s="1004"/>
      <c r="AG41" s="1004"/>
    </row>
    <row r="42" spans="1:33" x14ac:dyDescent="0.2">
      <c r="A42" s="287" t="s">
        <v>22</v>
      </c>
      <c r="R42" s="1005"/>
      <c r="S42" s="1005"/>
      <c r="T42" s="1005"/>
      <c r="U42" s="1005"/>
      <c r="V42" s="1005"/>
      <c r="W42" s="1005"/>
      <c r="X42" s="1005"/>
      <c r="Y42" s="1005"/>
      <c r="Z42" s="1005"/>
      <c r="AA42" s="1005"/>
      <c r="AB42" s="1005"/>
      <c r="AC42" s="1005"/>
      <c r="AD42" s="1005"/>
      <c r="AE42" s="1005"/>
      <c r="AF42" s="1005"/>
      <c r="AG42" s="1005"/>
    </row>
    <row r="43" spans="1:33" x14ac:dyDescent="0.2">
      <c r="A43" s="287" t="s">
        <v>23</v>
      </c>
      <c r="K43" s="287" t="s">
        <v>529</v>
      </c>
      <c r="L43" s="287"/>
      <c r="M43" s="287"/>
      <c r="N43" s="287"/>
      <c r="O43" s="287"/>
      <c r="P43" s="287"/>
      <c r="Q43" s="287"/>
      <c r="R43" s="1005"/>
      <c r="S43" s="1005"/>
      <c r="T43" s="1005"/>
      <c r="U43" s="1005"/>
      <c r="V43" s="1005"/>
      <c r="W43" s="1005"/>
      <c r="X43" s="1005"/>
      <c r="Y43" s="1005"/>
      <c r="Z43" s="1005"/>
      <c r="AA43" s="1005"/>
      <c r="AB43" s="1005"/>
      <c r="AC43" s="1005"/>
      <c r="AD43" s="1005"/>
      <c r="AE43" s="1005"/>
      <c r="AF43" s="1005"/>
      <c r="AG43" s="1005"/>
    </row>
    <row r="44" spans="1:33" x14ac:dyDescent="0.2">
      <c r="R44" s="1005"/>
      <c r="S44" s="1005"/>
      <c r="T44" s="1005"/>
      <c r="U44" s="1005"/>
      <c r="V44" s="1005"/>
      <c r="W44" s="1005"/>
      <c r="X44" s="1005"/>
      <c r="Y44" s="1005"/>
      <c r="Z44" s="1005"/>
      <c r="AA44" s="1005"/>
      <c r="AB44" s="1005"/>
      <c r="AC44" s="1005"/>
      <c r="AD44" s="1005"/>
      <c r="AE44" s="1005"/>
      <c r="AF44" s="1005"/>
      <c r="AG44" s="100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 x14ac:dyDescent="0.25">
      <c r="B1" s="2439" t="s">
        <v>505</v>
      </c>
      <c r="C1" s="2055"/>
      <c r="D1" s="2055"/>
      <c r="E1" s="2055"/>
      <c r="F1" s="2055"/>
      <c r="J1" s="801" t="s">
        <v>180</v>
      </c>
      <c r="N1" s="2433" t="s">
        <v>77</v>
      </c>
      <c r="O1" s="2433"/>
      <c r="P1" s="2433"/>
      <c r="Q1" s="2433"/>
      <c r="R1" s="933"/>
      <c r="S1" s="933"/>
      <c r="T1" s="933"/>
      <c r="U1" s="933"/>
      <c r="V1" s="933"/>
      <c r="W1" s="933"/>
      <c r="X1" s="933"/>
      <c r="Y1" s="933"/>
      <c r="Z1" s="933"/>
      <c r="AA1" s="933"/>
      <c r="AB1" s="933"/>
      <c r="AC1" s="933"/>
      <c r="AD1" s="933"/>
      <c r="AE1" s="933"/>
      <c r="AF1" s="933"/>
      <c r="AG1" s="933"/>
    </row>
    <row r="2" spans="1:33" s="299" customFormat="1" ht="10.5" customHeight="1" x14ac:dyDescent="0.2">
      <c r="B2" s="2434" t="s">
        <v>1</v>
      </c>
      <c r="C2" s="2041"/>
      <c r="D2" s="2041"/>
      <c r="E2" s="2041"/>
      <c r="F2" s="2041"/>
      <c r="N2" s="2434" t="s">
        <v>2</v>
      </c>
      <c r="O2" s="2435"/>
      <c r="P2" s="2435"/>
      <c r="Q2" s="2435"/>
      <c r="R2" s="933"/>
      <c r="S2" s="933"/>
      <c r="T2" s="933"/>
      <c r="U2" s="933"/>
      <c r="V2" s="933"/>
      <c r="W2" s="933"/>
      <c r="X2" s="933"/>
      <c r="Y2" s="933"/>
      <c r="Z2" s="933"/>
      <c r="AA2" s="933"/>
      <c r="AB2" s="933"/>
      <c r="AC2" s="933"/>
      <c r="AD2" s="933"/>
      <c r="AE2" s="933"/>
      <c r="AF2" s="933"/>
      <c r="AG2" s="933"/>
    </row>
    <row r="3" spans="1:33" s="299" customFormat="1" ht="13.5" customHeight="1" x14ac:dyDescent="0.2">
      <c r="N3" s="299" t="s">
        <v>3</v>
      </c>
      <c r="R3" s="933"/>
      <c r="S3" s="933"/>
      <c r="T3" s="933"/>
      <c r="U3" s="933"/>
      <c r="V3" s="933"/>
      <c r="W3" s="933"/>
      <c r="X3" s="933"/>
      <c r="Y3" s="933"/>
      <c r="Z3" s="933"/>
      <c r="AA3" s="933"/>
      <c r="AB3" s="933"/>
      <c r="AC3" s="933"/>
      <c r="AD3" s="933"/>
      <c r="AE3" s="933"/>
      <c r="AF3" s="933"/>
      <c r="AG3" s="933"/>
    </row>
    <row r="4" spans="1:33" s="299" customFormat="1" ht="15" customHeight="1" x14ac:dyDescent="0.25">
      <c r="B4" s="2438" t="s">
        <v>4</v>
      </c>
      <c r="C4" s="2055"/>
      <c r="D4" s="301"/>
      <c r="E4" s="933"/>
      <c r="F4" s="933"/>
      <c r="G4" s="933"/>
      <c r="H4" s="933"/>
      <c r="I4" s="896" t="s">
        <v>5</v>
      </c>
      <c r="J4" s="300"/>
      <c r="K4" s="300"/>
      <c r="L4" s="300"/>
      <c r="O4" s="1249" t="s">
        <v>74</v>
      </c>
      <c r="R4" s="933"/>
      <c r="S4" s="933"/>
      <c r="T4" s="933"/>
      <c r="U4" s="933"/>
      <c r="V4" s="933"/>
      <c r="W4" s="933"/>
      <c r="X4" s="933"/>
      <c r="Y4" s="933"/>
      <c r="Z4" s="933"/>
      <c r="AA4" s="933"/>
      <c r="AB4" s="933"/>
      <c r="AC4" s="933"/>
      <c r="AD4" s="933"/>
      <c r="AE4" s="933"/>
      <c r="AF4" s="933"/>
      <c r="AG4" s="933"/>
    </row>
    <row r="5" spans="1:33" s="299" customFormat="1" ht="9.75" customHeight="1" x14ac:dyDescent="0.2">
      <c r="B5" s="2429" t="s">
        <v>7</v>
      </c>
      <c r="C5" s="2053"/>
      <c r="D5" s="300"/>
      <c r="E5" s="300"/>
      <c r="R5" s="933"/>
      <c r="S5" s="933"/>
      <c r="T5" s="933"/>
      <c r="U5" s="933"/>
      <c r="V5" s="933"/>
      <c r="W5" s="933"/>
      <c r="X5" s="933"/>
      <c r="Y5" s="933"/>
      <c r="Z5" s="933"/>
      <c r="AA5" s="933"/>
      <c r="AB5" s="933"/>
      <c r="AC5" s="933"/>
      <c r="AD5" s="933"/>
      <c r="AE5" s="933"/>
      <c r="AF5" s="933"/>
      <c r="AG5" s="933"/>
    </row>
    <row r="6" spans="1:33" s="299" customFormat="1" ht="12" customHeight="1" x14ac:dyDescent="0.25">
      <c r="A6" s="243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3"/>
      <c r="S6" s="933"/>
      <c r="T6" s="933"/>
      <c r="U6" s="933"/>
      <c r="V6" s="933"/>
      <c r="W6" s="933"/>
      <c r="X6" s="933"/>
      <c r="Y6" s="933"/>
      <c r="Z6" s="933"/>
      <c r="AA6" s="933"/>
      <c r="AB6" s="933"/>
      <c r="AC6" s="933"/>
      <c r="AD6" s="933"/>
      <c r="AE6" s="933"/>
      <c r="AF6" s="933"/>
      <c r="AG6" s="933"/>
    </row>
    <row r="7" spans="1:33" s="299" customFormat="1" ht="15.75" x14ac:dyDescent="0.25">
      <c r="A7" s="243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3"/>
      <c r="S7" s="933"/>
      <c r="T7" s="933"/>
      <c r="U7" s="933"/>
      <c r="V7" s="933"/>
      <c r="W7" s="933"/>
      <c r="X7" s="933"/>
      <c r="Y7" s="933"/>
      <c r="Z7" s="933"/>
      <c r="AA7" s="933"/>
      <c r="AB7" s="933"/>
      <c r="AC7" s="933"/>
      <c r="AD7" s="933"/>
      <c r="AE7" s="933"/>
      <c r="AF7" s="933"/>
      <c r="AG7" s="933"/>
    </row>
    <row r="8" spans="1:33" s="299" customFormat="1" ht="9" customHeight="1" x14ac:dyDescent="0.2">
      <c r="A8" s="1313" t="s">
        <v>428</v>
      </c>
      <c r="B8" s="1313" t="s">
        <v>429</v>
      </c>
      <c r="R8" s="933"/>
      <c r="S8" s="933"/>
      <c r="T8" s="933"/>
      <c r="U8" s="933"/>
      <c r="V8" s="933"/>
      <c r="W8" s="933"/>
      <c r="X8" s="933"/>
      <c r="Y8" s="933"/>
      <c r="Z8" s="933"/>
      <c r="AA8" s="933"/>
      <c r="AB8" s="933"/>
      <c r="AC8" s="933"/>
      <c r="AD8" s="933"/>
      <c r="AE8" s="933"/>
      <c r="AF8" s="933"/>
      <c r="AG8" s="933"/>
    </row>
    <row r="9" spans="1:33" s="299" customFormat="1" x14ac:dyDescent="0.2">
      <c r="A9" s="2423" t="s">
        <v>9</v>
      </c>
      <c r="B9" s="2430" t="s">
        <v>10</v>
      </c>
      <c r="C9" s="2431"/>
      <c r="D9" s="2431"/>
      <c r="E9" s="2431"/>
      <c r="F9" s="2431"/>
      <c r="G9" s="2431"/>
      <c r="H9" s="2431"/>
      <c r="I9" s="2432"/>
      <c r="J9" s="2430" t="s">
        <v>11</v>
      </c>
      <c r="K9" s="2431"/>
      <c r="L9" s="2431"/>
      <c r="M9" s="2431"/>
      <c r="N9" s="2431"/>
      <c r="O9" s="2431"/>
      <c r="P9" s="2431"/>
      <c r="Q9" s="2432"/>
      <c r="R9" s="933"/>
      <c r="S9" s="933"/>
      <c r="T9" s="933"/>
      <c r="U9" s="933"/>
      <c r="V9" s="933"/>
      <c r="W9" s="933"/>
      <c r="X9" s="933"/>
      <c r="Y9" s="933"/>
      <c r="Z9" s="933"/>
      <c r="AA9" s="933"/>
      <c r="AB9" s="933"/>
      <c r="AC9" s="933"/>
      <c r="AD9" s="933"/>
      <c r="AE9" s="933"/>
      <c r="AF9" s="933"/>
      <c r="AG9" s="933"/>
    </row>
    <row r="10" spans="1:33" s="299" customFormat="1" x14ac:dyDescent="0.2">
      <c r="A10" s="2424"/>
      <c r="B10" s="2426" t="s">
        <v>75</v>
      </c>
      <c r="C10" s="2427"/>
      <c r="D10" s="2427"/>
      <c r="E10" s="2428"/>
      <c r="F10" s="2426" t="s">
        <v>76</v>
      </c>
      <c r="G10" s="2048"/>
      <c r="H10" s="2048"/>
      <c r="I10" s="2049"/>
      <c r="J10" s="2426" t="s">
        <v>75</v>
      </c>
      <c r="K10" s="2427"/>
      <c r="L10" s="2427"/>
      <c r="M10" s="2428"/>
      <c r="N10" s="2426" t="s">
        <v>76</v>
      </c>
      <c r="O10" s="2427"/>
      <c r="P10" s="2427"/>
      <c r="Q10" s="2428"/>
      <c r="R10" s="933"/>
      <c r="S10" s="933"/>
      <c r="T10" s="933"/>
      <c r="U10" s="933"/>
      <c r="V10" s="933"/>
      <c r="W10" s="933"/>
      <c r="X10" s="933"/>
      <c r="Y10" s="933"/>
      <c r="Z10" s="933"/>
      <c r="AA10" s="933"/>
      <c r="AB10" s="933"/>
      <c r="AC10" s="933"/>
      <c r="AD10" s="933"/>
      <c r="AE10" s="933"/>
      <c r="AF10" s="933"/>
      <c r="AG10" s="933"/>
    </row>
    <row r="11" spans="1:33" s="299" customFormat="1" x14ac:dyDescent="0.2">
      <c r="A11" s="2424"/>
      <c r="B11" s="2426" t="s">
        <v>14</v>
      </c>
      <c r="C11" s="2427"/>
      <c r="E11" s="303">
        <v>3600</v>
      </c>
      <c r="F11" s="2426" t="s">
        <v>14</v>
      </c>
      <c r="G11" s="2427"/>
      <c r="H11" s="302"/>
      <c r="I11" s="303">
        <v>3600</v>
      </c>
      <c r="J11" s="2426" t="s">
        <v>14</v>
      </c>
      <c r="K11" s="2427"/>
      <c r="L11" s="302"/>
      <c r="M11" s="303">
        <f>E11</f>
        <v>3600</v>
      </c>
      <c r="N11" s="2426" t="s">
        <v>14</v>
      </c>
      <c r="O11" s="2427"/>
      <c r="P11" s="302"/>
      <c r="Q11" s="303">
        <f>I11</f>
        <v>3600</v>
      </c>
      <c r="R11" s="933"/>
      <c r="S11" s="933"/>
      <c r="T11" s="933"/>
      <c r="U11" s="933"/>
      <c r="V11" s="933"/>
      <c r="W11" s="933"/>
      <c r="X11" s="933"/>
      <c r="Y11" s="933"/>
      <c r="Z11" s="933"/>
      <c r="AA11" s="933"/>
      <c r="AB11" s="933"/>
      <c r="AC11" s="933"/>
      <c r="AD11" s="933"/>
      <c r="AE11" s="933"/>
      <c r="AF11" s="933"/>
      <c r="AG11" s="933"/>
    </row>
    <row r="12" spans="1:33" s="305" customFormat="1" ht="35.25" customHeight="1" x14ac:dyDescent="0.2">
      <c r="A12" s="2425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 x14ac:dyDescent="0.2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 x14ac:dyDescent="0.2">
      <c r="A14" s="308">
        <v>0</v>
      </c>
      <c r="B14" s="1149"/>
      <c r="C14" s="1737"/>
      <c r="D14" s="1737"/>
      <c r="E14" s="1737"/>
      <c r="F14" s="1710"/>
      <c r="G14" s="1737"/>
      <c r="H14" s="1737"/>
      <c r="I14" s="1737"/>
      <c r="J14" s="1710"/>
      <c r="K14" s="1737"/>
      <c r="L14" s="1737"/>
      <c r="M14" s="1737"/>
      <c r="N14" s="1710"/>
      <c r="O14" s="1737"/>
      <c r="P14" s="1737"/>
      <c r="Q14" s="1737"/>
    </row>
    <row r="15" spans="1:33" s="1504" customFormat="1" ht="15" x14ac:dyDescent="0.25">
      <c r="A15" s="1503">
        <v>1</v>
      </c>
      <c r="B15" s="1380"/>
      <c r="C15" s="1737"/>
      <c r="D15" s="1737"/>
      <c r="E15" s="1645">
        <v>970</v>
      </c>
      <c r="F15" s="1710"/>
      <c r="G15" s="1737"/>
      <c r="H15" s="1737"/>
      <c r="I15" s="1645">
        <v>87</v>
      </c>
      <c r="J15" s="1710"/>
      <c r="K15" s="1737"/>
      <c r="L15" s="1737"/>
      <c r="M15" s="1645">
        <v>647</v>
      </c>
      <c r="N15" s="1710"/>
      <c r="O15" s="1737"/>
      <c r="P15" s="1737"/>
      <c r="Q15" s="1645">
        <v>4</v>
      </c>
    </row>
    <row r="16" spans="1:33" s="305" customFormat="1" ht="15" x14ac:dyDescent="0.25">
      <c r="A16" s="308">
        <v>2</v>
      </c>
      <c r="B16" s="1149"/>
      <c r="C16" s="1737"/>
      <c r="D16" s="1737"/>
      <c r="E16" s="1645">
        <v>959</v>
      </c>
      <c r="F16" s="1710"/>
      <c r="G16" s="1737"/>
      <c r="H16" s="1737"/>
      <c r="I16" s="1645">
        <v>83</v>
      </c>
      <c r="J16" s="1710"/>
      <c r="K16" s="1737"/>
      <c r="L16" s="1737"/>
      <c r="M16" s="1645">
        <v>645</v>
      </c>
      <c r="N16" s="1710"/>
      <c r="O16" s="1737"/>
      <c r="P16" s="1737"/>
      <c r="Q16" s="1645">
        <v>2</v>
      </c>
    </row>
    <row r="17" spans="1:17" s="305" customFormat="1" ht="15" x14ac:dyDescent="0.25">
      <c r="A17" s="308">
        <v>3</v>
      </c>
      <c r="B17" s="1149"/>
      <c r="C17" s="1737"/>
      <c r="D17" s="1737"/>
      <c r="E17" s="1645">
        <v>961</v>
      </c>
      <c r="F17" s="1710"/>
      <c r="G17" s="1737"/>
      <c r="H17" s="1737"/>
      <c r="I17" s="1645">
        <v>83</v>
      </c>
      <c r="J17" s="1710"/>
      <c r="K17" s="1737"/>
      <c r="L17" s="1737"/>
      <c r="M17" s="1645">
        <v>639</v>
      </c>
      <c r="N17" s="1710"/>
      <c r="O17" s="1737"/>
      <c r="P17" s="1737"/>
      <c r="Q17" s="1645">
        <v>3</v>
      </c>
    </row>
    <row r="18" spans="1:17" s="305" customFormat="1" ht="15" x14ac:dyDescent="0.25">
      <c r="A18" s="308">
        <v>4</v>
      </c>
      <c r="B18" s="1149"/>
      <c r="C18" s="1737"/>
      <c r="D18" s="1737"/>
      <c r="E18" s="1645">
        <v>935</v>
      </c>
      <c r="F18" s="1710"/>
      <c r="G18" s="1737"/>
      <c r="H18" s="1737"/>
      <c r="I18" s="1645">
        <v>85</v>
      </c>
      <c r="J18" s="1710"/>
      <c r="K18" s="1737"/>
      <c r="L18" s="1737"/>
      <c r="M18" s="1645">
        <v>593</v>
      </c>
      <c r="N18" s="1710"/>
      <c r="O18" s="1737"/>
      <c r="P18" s="1737"/>
      <c r="Q18" s="1645">
        <v>4</v>
      </c>
    </row>
    <row r="19" spans="1:17" s="305" customFormat="1" ht="15" x14ac:dyDescent="0.25">
      <c r="A19" s="308">
        <v>5</v>
      </c>
      <c r="B19" s="1149"/>
      <c r="C19" s="1737"/>
      <c r="D19" s="1737"/>
      <c r="E19" s="1645">
        <v>958</v>
      </c>
      <c r="F19" s="1710"/>
      <c r="G19" s="1737"/>
      <c r="H19" s="1737"/>
      <c r="I19" s="1645">
        <v>80</v>
      </c>
      <c r="J19" s="1710"/>
      <c r="K19" s="1737"/>
      <c r="L19" s="1737"/>
      <c r="M19" s="1645">
        <v>632</v>
      </c>
      <c r="N19" s="1710"/>
      <c r="O19" s="1737"/>
      <c r="P19" s="1737"/>
      <c r="Q19" s="1645">
        <v>1</v>
      </c>
    </row>
    <row r="20" spans="1:17" s="305" customFormat="1" ht="15" x14ac:dyDescent="0.25">
      <c r="A20" s="308">
        <v>6</v>
      </c>
      <c r="B20" s="1149"/>
      <c r="C20" s="1737"/>
      <c r="D20" s="1737"/>
      <c r="E20" s="1645">
        <v>962</v>
      </c>
      <c r="F20" s="1710"/>
      <c r="G20" s="1737"/>
      <c r="H20" s="1737"/>
      <c r="I20" s="1645">
        <v>89</v>
      </c>
      <c r="J20" s="1710"/>
      <c r="K20" s="1737"/>
      <c r="L20" s="1737"/>
      <c r="M20" s="1645">
        <v>628</v>
      </c>
      <c r="N20" s="1710"/>
      <c r="O20" s="1737"/>
      <c r="P20" s="1737"/>
      <c r="Q20" s="1645">
        <v>2</v>
      </c>
    </row>
    <row r="21" spans="1:17" s="305" customFormat="1" ht="15" x14ac:dyDescent="0.25">
      <c r="A21" s="308">
        <v>7</v>
      </c>
      <c r="B21" s="1149"/>
      <c r="C21" s="1737"/>
      <c r="D21" s="1737"/>
      <c r="E21" s="1645">
        <v>989</v>
      </c>
      <c r="F21" s="1710"/>
      <c r="G21" s="1737"/>
      <c r="H21" s="1737"/>
      <c r="I21" s="1645">
        <v>92</v>
      </c>
      <c r="J21" s="1710"/>
      <c r="K21" s="1737"/>
      <c r="L21" s="1737"/>
      <c r="M21" s="1645">
        <v>645</v>
      </c>
      <c r="N21" s="1710"/>
      <c r="O21" s="1737"/>
      <c r="P21" s="1737"/>
      <c r="Q21" s="1645">
        <v>3</v>
      </c>
    </row>
    <row r="22" spans="1:17" s="305" customFormat="1" ht="15" x14ac:dyDescent="0.25">
      <c r="A22" s="308">
        <v>8</v>
      </c>
      <c r="B22" s="1149"/>
      <c r="C22" s="1737"/>
      <c r="D22" s="1737"/>
      <c r="E22" s="1645">
        <v>1068</v>
      </c>
      <c r="F22" s="1710"/>
      <c r="G22" s="1737"/>
      <c r="H22" s="1737"/>
      <c r="I22" s="1645">
        <v>136</v>
      </c>
      <c r="J22" s="1710"/>
      <c r="K22" s="1737"/>
      <c r="L22" s="1737"/>
      <c r="M22" s="1645">
        <v>687</v>
      </c>
      <c r="N22" s="1710"/>
      <c r="O22" s="1737"/>
      <c r="P22" s="1737"/>
      <c r="Q22" s="1645">
        <v>21</v>
      </c>
    </row>
    <row r="23" spans="1:17" s="305" customFormat="1" ht="15" x14ac:dyDescent="0.25">
      <c r="A23" s="308">
        <v>9</v>
      </c>
      <c r="B23" s="1149"/>
      <c r="C23" s="1737"/>
      <c r="D23" s="1737"/>
      <c r="E23" s="1645">
        <v>1307</v>
      </c>
      <c r="F23" s="1710"/>
      <c r="G23" s="1737"/>
      <c r="H23" s="1737"/>
      <c r="I23" s="1645">
        <v>189</v>
      </c>
      <c r="J23" s="1710"/>
      <c r="K23" s="1737"/>
      <c r="L23" s="1737"/>
      <c r="M23" s="1645">
        <v>828</v>
      </c>
      <c r="N23" s="1710"/>
      <c r="O23" s="1737"/>
      <c r="P23" s="1737"/>
      <c r="Q23" s="1645">
        <v>48</v>
      </c>
    </row>
    <row r="24" spans="1:17" s="305" customFormat="1" ht="15" x14ac:dyDescent="0.25">
      <c r="A24" s="308">
        <v>10</v>
      </c>
      <c r="B24" s="1149"/>
      <c r="C24" s="1737"/>
      <c r="D24" s="1737"/>
      <c r="E24" s="1645">
        <v>1265</v>
      </c>
      <c r="F24" s="1710"/>
      <c r="G24" s="1737"/>
      <c r="H24" s="1737"/>
      <c r="I24" s="1645">
        <v>240</v>
      </c>
      <c r="J24" s="1710"/>
      <c r="K24" s="1737"/>
      <c r="L24" s="1737"/>
      <c r="M24" s="1645">
        <v>771</v>
      </c>
      <c r="N24" s="1710"/>
      <c r="O24" s="1737"/>
      <c r="P24" s="1737"/>
      <c r="Q24" s="1645">
        <v>75</v>
      </c>
    </row>
    <row r="25" spans="1:17" s="305" customFormat="1" ht="15" x14ac:dyDescent="0.25">
      <c r="A25" s="308">
        <v>11</v>
      </c>
      <c r="B25" s="1149"/>
      <c r="C25" s="1737"/>
      <c r="D25" s="1737"/>
      <c r="E25" s="1645">
        <v>1261</v>
      </c>
      <c r="F25" s="1710"/>
      <c r="G25" s="1737"/>
      <c r="H25" s="1737"/>
      <c r="I25" s="1645">
        <v>212</v>
      </c>
      <c r="J25" s="1710"/>
      <c r="K25" s="1737"/>
      <c r="L25" s="1737"/>
      <c r="M25" s="1645">
        <v>768</v>
      </c>
      <c r="N25" s="1710"/>
      <c r="O25" s="1737"/>
      <c r="P25" s="1737"/>
      <c r="Q25" s="1645">
        <v>68</v>
      </c>
    </row>
    <row r="26" spans="1:17" s="305" customFormat="1" ht="15" x14ac:dyDescent="0.25">
      <c r="A26" s="308">
        <v>12</v>
      </c>
      <c r="B26" s="1149"/>
      <c r="C26" s="1737"/>
      <c r="D26" s="1737"/>
      <c r="E26" s="1645">
        <v>1289</v>
      </c>
      <c r="F26" s="1710"/>
      <c r="G26" s="1737"/>
      <c r="H26" s="1737"/>
      <c r="I26" s="1645">
        <v>265</v>
      </c>
      <c r="J26" s="1710"/>
      <c r="K26" s="1737"/>
      <c r="L26" s="1737"/>
      <c r="M26" s="1645">
        <v>787</v>
      </c>
      <c r="N26" s="1710"/>
      <c r="O26" s="1737"/>
      <c r="P26" s="1737"/>
      <c r="Q26" s="1645">
        <v>93</v>
      </c>
    </row>
    <row r="27" spans="1:17" s="305" customFormat="1" ht="15" x14ac:dyDescent="0.25">
      <c r="A27" s="308">
        <v>13</v>
      </c>
      <c r="B27" s="1149"/>
      <c r="C27" s="1737"/>
      <c r="D27" s="1737"/>
      <c r="E27" s="1645">
        <v>1194</v>
      </c>
      <c r="F27" s="1710"/>
      <c r="G27" s="1737"/>
      <c r="H27" s="1737"/>
      <c r="I27" s="1645">
        <v>206</v>
      </c>
      <c r="J27" s="1710"/>
      <c r="K27" s="1737"/>
      <c r="L27" s="1737"/>
      <c r="M27" s="1645">
        <v>730</v>
      </c>
      <c r="N27" s="1710"/>
      <c r="O27" s="1737"/>
      <c r="P27" s="1737"/>
      <c r="Q27" s="1645">
        <v>59</v>
      </c>
    </row>
    <row r="28" spans="1:17" s="305" customFormat="1" ht="15" x14ac:dyDescent="0.25">
      <c r="A28" s="308">
        <v>14</v>
      </c>
      <c r="B28" s="1149"/>
      <c r="C28" s="1737"/>
      <c r="D28" s="1737"/>
      <c r="E28" s="1645">
        <v>1244</v>
      </c>
      <c r="F28" s="1710"/>
      <c r="G28" s="1737"/>
      <c r="H28" s="1737"/>
      <c r="I28" s="1645">
        <v>179</v>
      </c>
      <c r="J28" s="1710"/>
      <c r="K28" s="1737"/>
      <c r="L28" s="1737"/>
      <c r="M28" s="1645">
        <v>783</v>
      </c>
      <c r="N28" s="1710"/>
      <c r="O28" s="1737"/>
      <c r="P28" s="1737"/>
      <c r="Q28" s="1645">
        <v>38</v>
      </c>
    </row>
    <row r="29" spans="1:17" s="305" customFormat="1" ht="15" x14ac:dyDescent="0.25">
      <c r="A29" s="308">
        <v>15</v>
      </c>
      <c r="B29" s="1149"/>
      <c r="C29" s="1737"/>
      <c r="D29" s="1737"/>
      <c r="E29" s="1645">
        <v>1313</v>
      </c>
      <c r="F29" s="1710"/>
      <c r="G29" s="1737"/>
      <c r="H29" s="1737"/>
      <c r="I29" s="1645">
        <v>237</v>
      </c>
      <c r="J29" s="1710"/>
      <c r="K29" s="1737"/>
      <c r="L29" s="1737"/>
      <c r="M29" s="1645">
        <v>774</v>
      </c>
      <c r="N29" s="1710"/>
      <c r="O29" s="1737"/>
      <c r="P29" s="1737"/>
      <c r="Q29" s="1645">
        <v>80</v>
      </c>
    </row>
    <row r="30" spans="1:17" s="305" customFormat="1" ht="15" x14ac:dyDescent="0.25">
      <c r="A30" s="308">
        <v>16</v>
      </c>
      <c r="B30" s="1149"/>
      <c r="C30" s="1737"/>
      <c r="D30" s="1737"/>
      <c r="E30" s="1645">
        <v>1264</v>
      </c>
      <c r="F30" s="1710"/>
      <c r="G30" s="1737"/>
      <c r="H30" s="1737"/>
      <c r="I30" s="1645">
        <v>203</v>
      </c>
      <c r="J30" s="1710"/>
      <c r="K30" s="1737"/>
      <c r="L30" s="1737"/>
      <c r="M30" s="1645">
        <v>750</v>
      </c>
      <c r="N30" s="1710"/>
      <c r="O30" s="1737"/>
      <c r="P30" s="1737"/>
      <c r="Q30" s="1645">
        <v>52</v>
      </c>
    </row>
    <row r="31" spans="1:17" s="309" customFormat="1" ht="15" x14ac:dyDescent="0.25">
      <c r="A31" s="308">
        <v>17</v>
      </c>
      <c r="B31" s="1149"/>
      <c r="C31" s="1737"/>
      <c r="D31" s="1737"/>
      <c r="E31" s="1645">
        <v>1247</v>
      </c>
      <c r="F31" s="1710"/>
      <c r="G31" s="1737"/>
      <c r="H31" s="1737"/>
      <c r="I31" s="1645">
        <v>198</v>
      </c>
      <c r="J31" s="1710"/>
      <c r="K31" s="1737"/>
      <c r="L31" s="1737"/>
      <c r="M31" s="1645">
        <v>789</v>
      </c>
      <c r="N31" s="1710"/>
      <c r="O31" s="1737"/>
      <c r="P31" s="1737"/>
      <c r="Q31" s="1645">
        <v>52</v>
      </c>
    </row>
    <row r="32" spans="1:17" s="309" customFormat="1" ht="15" x14ac:dyDescent="0.25">
      <c r="A32" s="308">
        <v>18</v>
      </c>
      <c r="B32" s="1149"/>
      <c r="C32" s="1737"/>
      <c r="D32" s="1737"/>
      <c r="E32" s="1645">
        <v>1137</v>
      </c>
      <c r="F32" s="1710"/>
      <c r="G32" s="1737"/>
      <c r="H32" s="1737"/>
      <c r="I32" s="1645">
        <v>217</v>
      </c>
      <c r="J32" s="1710"/>
      <c r="K32" s="1737"/>
      <c r="L32" s="1737"/>
      <c r="M32" s="1645">
        <v>710</v>
      </c>
      <c r="N32" s="1710"/>
      <c r="O32" s="1737"/>
      <c r="P32" s="1737"/>
      <c r="Q32" s="1645">
        <v>67</v>
      </c>
    </row>
    <row r="33" spans="1:33" s="309" customFormat="1" ht="15" x14ac:dyDescent="0.25">
      <c r="A33" s="308">
        <v>19</v>
      </c>
      <c r="B33" s="1149"/>
      <c r="C33" s="1737"/>
      <c r="D33" s="1737"/>
      <c r="E33" s="1645">
        <v>1058</v>
      </c>
      <c r="F33" s="1710"/>
      <c r="G33" s="1737"/>
      <c r="H33" s="1737"/>
      <c r="I33" s="1645">
        <v>121</v>
      </c>
      <c r="J33" s="1710"/>
      <c r="K33" s="1737"/>
      <c r="L33" s="1737"/>
      <c r="M33" s="1645">
        <v>706</v>
      </c>
      <c r="N33" s="1710"/>
      <c r="O33" s="1737"/>
      <c r="P33" s="1737"/>
      <c r="Q33" s="1645">
        <v>3</v>
      </c>
    </row>
    <row r="34" spans="1:33" s="309" customFormat="1" ht="15" x14ac:dyDescent="0.25">
      <c r="A34" s="308">
        <v>20</v>
      </c>
      <c r="B34" s="1149"/>
      <c r="C34" s="1737"/>
      <c r="D34" s="1737"/>
      <c r="E34" s="1645">
        <v>1053</v>
      </c>
      <c r="F34" s="1710"/>
      <c r="G34" s="1737"/>
      <c r="H34" s="1737"/>
      <c r="I34" s="1645">
        <v>120</v>
      </c>
      <c r="J34" s="1710"/>
      <c r="K34" s="1737"/>
      <c r="L34" s="1737"/>
      <c r="M34" s="1645">
        <v>694</v>
      </c>
      <c r="N34" s="1710"/>
      <c r="O34" s="1737"/>
      <c r="P34" s="1737"/>
      <c r="Q34" s="1645">
        <v>4</v>
      </c>
    </row>
    <row r="35" spans="1:33" s="309" customFormat="1" ht="15" x14ac:dyDescent="0.25">
      <c r="A35" s="308">
        <v>21</v>
      </c>
      <c r="B35" s="1149"/>
      <c r="C35" s="1737"/>
      <c r="D35" s="1737"/>
      <c r="E35" s="1645">
        <v>1036</v>
      </c>
      <c r="F35" s="1710"/>
      <c r="G35" s="1737"/>
      <c r="H35" s="1737"/>
      <c r="I35" s="1645">
        <v>100</v>
      </c>
      <c r="J35" s="1710"/>
      <c r="K35" s="1737"/>
      <c r="L35" s="1737"/>
      <c r="M35" s="1645">
        <v>696</v>
      </c>
      <c r="N35" s="1710"/>
      <c r="O35" s="1737"/>
      <c r="P35" s="1737"/>
      <c r="Q35" s="1645">
        <v>0</v>
      </c>
    </row>
    <row r="36" spans="1:33" s="309" customFormat="1" ht="15" x14ac:dyDescent="0.25">
      <c r="A36" s="308">
        <v>22</v>
      </c>
      <c r="B36" s="1149"/>
      <c r="C36" s="1737"/>
      <c r="D36" s="1737"/>
      <c r="E36" s="1645">
        <v>1022</v>
      </c>
      <c r="F36" s="1710"/>
      <c r="G36" s="1737"/>
      <c r="H36" s="1737"/>
      <c r="I36" s="1645">
        <v>101</v>
      </c>
      <c r="J36" s="1710"/>
      <c r="K36" s="1737"/>
      <c r="L36" s="1737"/>
      <c r="M36" s="1645">
        <v>676</v>
      </c>
      <c r="N36" s="1710"/>
      <c r="O36" s="1737"/>
      <c r="P36" s="1737"/>
      <c r="Q36" s="1645">
        <v>3</v>
      </c>
    </row>
    <row r="37" spans="1:33" s="309" customFormat="1" ht="15" x14ac:dyDescent="0.25">
      <c r="A37" s="308">
        <v>23</v>
      </c>
      <c r="B37" s="1149"/>
      <c r="C37" s="1737"/>
      <c r="D37" s="1737"/>
      <c r="E37" s="1645">
        <v>1025</v>
      </c>
      <c r="F37" s="1710"/>
      <c r="G37" s="1737"/>
      <c r="H37" s="1737"/>
      <c r="I37" s="1645">
        <v>90</v>
      </c>
      <c r="J37" s="1710"/>
      <c r="K37" s="1737"/>
      <c r="L37" s="1737"/>
      <c r="M37" s="1645">
        <v>697</v>
      </c>
      <c r="N37" s="1710"/>
      <c r="O37" s="1737"/>
      <c r="P37" s="1737"/>
      <c r="Q37" s="1645">
        <v>0</v>
      </c>
    </row>
    <row r="38" spans="1:33" s="309" customFormat="1" ht="15" x14ac:dyDescent="0.25">
      <c r="A38" s="308">
        <v>24</v>
      </c>
      <c r="B38" s="1149"/>
      <c r="C38" s="1737"/>
      <c r="D38" s="1737"/>
      <c r="E38" s="1645">
        <v>1008</v>
      </c>
      <c r="F38" s="1710"/>
      <c r="G38" s="1737"/>
      <c r="H38" s="1737"/>
      <c r="I38" s="1645">
        <v>94</v>
      </c>
      <c r="J38" s="1710"/>
      <c r="K38" s="1737"/>
      <c r="L38" s="1737"/>
      <c r="M38" s="1645">
        <v>683</v>
      </c>
      <c r="N38" s="1710"/>
      <c r="O38" s="1737"/>
      <c r="P38" s="1737"/>
      <c r="Q38" s="1645">
        <v>7</v>
      </c>
    </row>
    <row r="39" spans="1:33" s="309" customFormat="1" ht="15" x14ac:dyDescent="0.2">
      <c r="A39" s="308" t="s">
        <v>19</v>
      </c>
      <c r="B39" s="1217"/>
      <c r="C39" s="1738"/>
      <c r="D39" s="1738"/>
      <c r="E39" s="1739">
        <f>SUM(E15:E38)</f>
        <v>26525</v>
      </c>
      <c r="F39" s="1738"/>
      <c r="G39" s="1738"/>
      <c r="H39" s="1738"/>
      <c r="I39" s="1739">
        <f>SUM(I15:I38)</f>
        <v>3507</v>
      </c>
      <c r="J39" s="1738"/>
      <c r="K39" s="1738"/>
      <c r="L39" s="1738"/>
      <c r="M39" s="1739">
        <f>SUM(M15:M38)</f>
        <v>16958</v>
      </c>
      <c r="N39" s="1738"/>
      <c r="O39" s="1738"/>
      <c r="P39" s="1738"/>
      <c r="Q39" s="1739">
        <f>SUM(Q15:Q38)</f>
        <v>689</v>
      </c>
    </row>
    <row r="40" spans="1:33" s="299" customFormat="1" ht="12.75" customHeight="1" x14ac:dyDescent="0.2">
      <c r="A40" s="299" t="s">
        <v>20</v>
      </c>
      <c r="R40" s="933"/>
      <c r="S40" s="933"/>
      <c r="T40" s="933"/>
      <c r="U40" s="933"/>
      <c r="V40" s="933"/>
      <c r="W40" s="933"/>
      <c r="X40" s="933"/>
      <c r="Y40" s="933"/>
      <c r="Z40" s="933"/>
      <c r="AA40" s="933"/>
      <c r="AB40" s="933"/>
      <c r="AC40" s="933"/>
      <c r="AD40" s="933"/>
      <c r="AE40" s="933"/>
      <c r="AF40" s="933"/>
      <c r="AG40" s="933"/>
    </row>
    <row r="41" spans="1:33" s="299" customFormat="1" ht="12.75" customHeight="1" x14ac:dyDescent="0.2">
      <c r="A41" s="299" t="s">
        <v>21</v>
      </c>
      <c r="R41" s="933"/>
      <c r="S41" s="933"/>
      <c r="T41" s="933"/>
      <c r="U41" s="933"/>
      <c r="V41" s="933"/>
      <c r="W41" s="933"/>
      <c r="X41" s="933"/>
      <c r="Y41" s="933"/>
      <c r="Z41" s="933"/>
      <c r="AA41" s="933"/>
      <c r="AB41" s="933"/>
      <c r="AC41" s="933"/>
      <c r="AD41" s="933"/>
      <c r="AE41" s="933"/>
      <c r="AF41" s="933"/>
      <c r="AG41" s="933"/>
    </row>
    <row r="42" spans="1:33" x14ac:dyDescent="0.2">
      <c r="A42" s="299" t="s">
        <v>22</v>
      </c>
      <c r="R42" s="934"/>
      <c r="S42" s="934"/>
      <c r="T42" s="934"/>
      <c r="U42" s="934"/>
      <c r="V42" s="934"/>
      <c r="W42" s="934"/>
      <c r="X42" s="934"/>
      <c r="Y42" s="934"/>
      <c r="Z42" s="934"/>
      <c r="AA42" s="934"/>
      <c r="AB42" s="934"/>
      <c r="AC42" s="934"/>
      <c r="AD42" s="934"/>
      <c r="AE42" s="934"/>
      <c r="AF42" s="934"/>
      <c r="AG42" s="934"/>
    </row>
    <row r="43" spans="1:33" x14ac:dyDescent="0.2">
      <c r="A43" s="299" t="s">
        <v>23</v>
      </c>
      <c r="K43" s="299" t="s">
        <v>529</v>
      </c>
      <c r="L43" s="299"/>
      <c r="M43" s="299"/>
      <c r="N43" s="299"/>
      <c r="O43" s="299"/>
      <c r="P43" s="299"/>
      <c r="Q43" s="299"/>
      <c r="R43" s="934"/>
      <c r="S43" s="934"/>
      <c r="T43" s="934"/>
      <c r="U43" s="934"/>
      <c r="V43" s="934"/>
      <c r="W43" s="934"/>
      <c r="X43" s="934"/>
      <c r="Y43" s="934"/>
      <c r="Z43" s="934"/>
      <c r="AA43" s="934"/>
      <c r="AB43" s="934"/>
      <c r="AC43" s="934"/>
      <c r="AD43" s="934"/>
      <c r="AE43" s="934"/>
      <c r="AF43" s="934"/>
      <c r="AG43" s="934"/>
    </row>
    <row r="44" spans="1:33" x14ac:dyDescent="0.2">
      <c r="R44" s="934"/>
      <c r="S44" s="934"/>
      <c r="T44" s="934"/>
      <c r="U44" s="934"/>
      <c r="V44" s="934"/>
      <c r="W44" s="934"/>
      <c r="X44" s="934"/>
      <c r="Y44" s="934"/>
      <c r="Z44" s="934"/>
      <c r="AA44" s="934"/>
      <c r="AB44" s="934"/>
      <c r="AC44" s="934"/>
      <c r="AD44" s="934"/>
      <c r="AE44" s="934"/>
      <c r="AF44" s="934"/>
      <c r="AG44" s="934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 x14ac:dyDescent="0.25">
      <c r="B1" s="2456" t="s">
        <v>505</v>
      </c>
      <c r="C1" s="2055"/>
      <c r="D1" s="2055"/>
      <c r="E1" s="2055"/>
      <c r="F1" s="2055"/>
      <c r="J1" s="801" t="s">
        <v>180</v>
      </c>
      <c r="N1" s="2452" t="s">
        <v>77</v>
      </c>
      <c r="O1" s="2452"/>
      <c r="P1" s="2452"/>
      <c r="Q1" s="2452"/>
      <c r="R1" s="1002"/>
      <c r="S1" s="1002"/>
      <c r="T1" s="1002"/>
      <c r="U1" s="1002"/>
      <c r="V1" s="1002"/>
      <c r="W1" s="1002"/>
      <c r="X1" s="1002"/>
      <c r="Y1" s="1002"/>
      <c r="Z1" s="1002"/>
      <c r="AA1" s="1002"/>
      <c r="AB1" s="1002"/>
      <c r="AC1" s="1002"/>
      <c r="AD1" s="1002"/>
      <c r="AE1" s="1002"/>
      <c r="AF1" s="1002"/>
      <c r="AG1" s="1002"/>
    </row>
    <row r="2" spans="1:33" s="311" customFormat="1" ht="10.5" customHeight="1" x14ac:dyDescent="0.2">
      <c r="B2" s="2445" t="s">
        <v>1</v>
      </c>
      <c r="C2" s="2041"/>
      <c r="D2" s="2041"/>
      <c r="E2" s="2041"/>
      <c r="F2" s="2041"/>
      <c r="N2" s="2445" t="s">
        <v>2</v>
      </c>
      <c r="O2" s="2453"/>
      <c r="P2" s="2453"/>
      <c r="Q2" s="2453"/>
      <c r="R2" s="1002"/>
      <c r="S2" s="1002"/>
      <c r="T2" s="1002"/>
      <c r="U2" s="1002"/>
      <c r="V2" s="1002"/>
      <c r="W2" s="1002"/>
      <c r="X2" s="1002"/>
      <c r="Y2" s="1002"/>
      <c r="Z2" s="1002"/>
      <c r="AA2" s="1002"/>
      <c r="AB2" s="1002"/>
      <c r="AC2" s="1002"/>
      <c r="AD2" s="1002"/>
      <c r="AE2" s="1002"/>
      <c r="AF2" s="1002"/>
      <c r="AG2" s="1002"/>
    </row>
    <row r="3" spans="1:33" s="311" customFormat="1" ht="13.5" customHeight="1" x14ac:dyDescent="0.2">
      <c r="N3" s="311" t="s">
        <v>3</v>
      </c>
      <c r="R3" s="1002"/>
      <c r="S3" s="1002"/>
      <c r="T3" s="1002"/>
      <c r="U3" s="1002"/>
      <c r="V3" s="1002"/>
      <c r="W3" s="1002"/>
      <c r="X3" s="1002"/>
      <c r="Y3" s="1002"/>
      <c r="Z3" s="1002"/>
      <c r="AA3" s="1002"/>
      <c r="AB3" s="1002"/>
      <c r="AC3" s="1002"/>
      <c r="AD3" s="1002"/>
      <c r="AE3" s="1002"/>
      <c r="AF3" s="1002"/>
      <c r="AG3" s="1002"/>
    </row>
    <row r="4" spans="1:33" s="311" customFormat="1" ht="15" customHeight="1" x14ac:dyDescent="0.25">
      <c r="B4" s="2455" t="s">
        <v>4</v>
      </c>
      <c r="C4" s="2055"/>
      <c r="D4" s="313"/>
      <c r="E4" s="1002"/>
      <c r="F4" s="1002"/>
      <c r="G4" s="1002"/>
      <c r="H4" s="1002"/>
      <c r="I4" s="897" t="s">
        <v>5</v>
      </c>
      <c r="J4" s="312"/>
      <c r="K4" s="312"/>
      <c r="L4" s="312"/>
      <c r="O4" s="1248" t="s">
        <v>278</v>
      </c>
      <c r="R4" s="1002"/>
      <c r="S4" s="1002"/>
      <c r="T4" s="1002"/>
      <c r="U4" s="1002"/>
      <c r="V4" s="1002"/>
      <c r="W4" s="1002"/>
      <c r="X4" s="1002"/>
      <c r="Y4" s="1002"/>
      <c r="Z4" s="1002"/>
      <c r="AA4" s="1002"/>
      <c r="AB4" s="1002"/>
      <c r="AC4" s="1002"/>
      <c r="AD4" s="1002"/>
      <c r="AE4" s="1002"/>
      <c r="AF4" s="1002"/>
      <c r="AG4" s="1002"/>
    </row>
    <row r="5" spans="1:33" s="311" customFormat="1" ht="9.75" customHeight="1" x14ac:dyDescent="0.2">
      <c r="B5" s="2454" t="s">
        <v>7</v>
      </c>
      <c r="C5" s="2053"/>
      <c r="D5" s="312"/>
      <c r="E5" s="312"/>
      <c r="R5" s="1002"/>
      <c r="S5" s="1002"/>
      <c r="T5" s="1002"/>
      <c r="U5" s="1002"/>
      <c r="V5" s="1002"/>
      <c r="W5" s="1002"/>
      <c r="X5" s="1002"/>
      <c r="Y5" s="1002"/>
      <c r="Z5" s="1002"/>
      <c r="AA5" s="1002"/>
      <c r="AB5" s="1002"/>
      <c r="AC5" s="1002"/>
      <c r="AD5" s="1002"/>
      <c r="AE5" s="1002"/>
      <c r="AF5" s="1002"/>
      <c r="AG5" s="1002"/>
    </row>
    <row r="6" spans="1:33" s="311" customFormat="1" ht="12" customHeight="1" x14ac:dyDescent="0.25">
      <c r="A6" s="244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02"/>
      <c r="S6" s="1002"/>
      <c r="T6" s="1002"/>
      <c r="U6" s="1002"/>
      <c r="V6" s="1002"/>
      <c r="W6" s="1002"/>
      <c r="X6" s="1002"/>
      <c r="Y6" s="1002"/>
      <c r="Z6" s="1002"/>
      <c r="AA6" s="1002"/>
      <c r="AB6" s="1002"/>
      <c r="AC6" s="1002"/>
      <c r="AD6" s="1002"/>
      <c r="AE6" s="1002"/>
      <c r="AF6" s="1002"/>
      <c r="AG6" s="1002"/>
    </row>
    <row r="7" spans="1:33" s="311" customFormat="1" ht="15.75" x14ac:dyDescent="0.25">
      <c r="A7" s="244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02"/>
      <c r="S7" s="1002"/>
      <c r="T7" s="1002"/>
      <c r="U7" s="1002"/>
      <c r="V7" s="1002"/>
      <c r="W7" s="1002"/>
      <c r="X7" s="1002"/>
      <c r="Y7" s="1002"/>
      <c r="Z7" s="1002"/>
      <c r="AA7" s="1002"/>
      <c r="AB7" s="1002"/>
      <c r="AC7" s="1002"/>
      <c r="AD7" s="1002"/>
      <c r="AE7" s="1002"/>
      <c r="AF7" s="1002"/>
      <c r="AG7" s="1002"/>
    </row>
    <row r="8" spans="1:33" s="311" customFormat="1" ht="9" customHeight="1" x14ac:dyDescent="0.2">
      <c r="A8" s="1313" t="s">
        <v>430</v>
      </c>
      <c r="B8" s="1318"/>
      <c r="R8" s="1002"/>
      <c r="S8" s="1002"/>
      <c r="T8" s="1002"/>
      <c r="U8" s="1002"/>
      <c r="V8" s="1002"/>
      <c r="W8" s="1002"/>
      <c r="X8" s="1002"/>
      <c r="Y8" s="1002"/>
      <c r="Z8" s="1002"/>
      <c r="AA8" s="1002"/>
      <c r="AB8" s="1002"/>
      <c r="AC8" s="1002"/>
      <c r="AD8" s="1002"/>
      <c r="AE8" s="1002"/>
      <c r="AF8" s="1002"/>
      <c r="AG8" s="1002"/>
    </row>
    <row r="9" spans="1:33" s="311" customFormat="1" x14ac:dyDescent="0.2">
      <c r="A9" s="2442" t="s">
        <v>9</v>
      </c>
      <c r="B9" s="2448" t="s">
        <v>10</v>
      </c>
      <c r="C9" s="2449"/>
      <c r="D9" s="2449"/>
      <c r="E9" s="2449"/>
      <c r="F9" s="2449"/>
      <c r="G9" s="2449"/>
      <c r="H9" s="2449"/>
      <c r="I9" s="2450"/>
      <c r="J9" s="2448" t="s">
        <v>11</v>
      </c>
      <c r="K9" s="2449"/>
      <c r="L9" s="2449"/>
      <c r="M9" s="2449"/>
      <c r="N9" s="2449"/>
      <c r="O9" s="2449"/>
      <c r="P9" s="2449"/>
      <c r="Q9" s="2450"/>
      <c r="R9" s="1002"/>
      <c r="S9" s="1002"/>
      <c r="T9" s="1002"/>
      <c r="U9" s="1002"/>
      <c r="V9" s="1002"/>
      <c r="W9" s="1002"/>
      <c r="X9" s="1002"/>
      <c r="Y9" s="1002"/>
      <c r="Z9" s="1002"/>
      <c r="AA9" s="1002"/>
      <c r="AB9" s="1002"/>
      <c r="AC9" s="1002"/>
      <c r="AD9" s="1002"/>
      <c r="AE9" s="1002"/>
      <c r="AF9" s="1002"/>
      <c r="AG9" s="1002"/>
    </row>
    <row r="10" spans="1:33" s="311" customFormat="1" x14ac:dyDescent="0.2">
      <c r="A10" s="2443"/>
      <c r="B10" s="2440" t="s">
        <v>277</v>
      </c>
      <c r="C10" s="2441"/>
      <c r="D10" s="2441"/>
      <c r="E10" s="2451"/>
      <c r="F10" s="2440"/>
      <c r="G10" s="2048"/>
      <c r="H10" s="2048"/>
      <c r="I10" s="2049"/>
      <c r="J10" s="2440" t="s">
        <v>277</v>
      </c>
      <c r="K10" s="2441"/>
      <c r="L10" s="2441"/>
      <c r="M10" s="2451"/>
      <c r="N10" s="2440"/>
      <c r="O10" s="2441"/>
      <c r="P10" s="2441"/>
      <c r="Q10" s="2451"/>
      <c r="R10" s="1002"/>
      <c r="S10" s="1002"/>
      <c r="T10" s="1002"/>
      <c r="U10" s="1002"/>
      <c r="V10" s="1002"/>
      <c r="W10" s="1002"/>
      <c r="X10" s="1002"/>
      <c r="Y10" s="1002"/>
      <c r="Z10" s="1002"/>
      <c r="AA10" s="1002"/>
      <c r="AB10" s="1002"/>
      <c r="AC10" s="1002"/>
      <c r="AD10" s="1002"/>
      <c r="AE10" s="1002"/>
      <c r="AF10" s="1002"/>
      <c r="AG10" s="1002"/>
    </row>
    <row r="11" spans="1:33" s="311" customFormat="1" x14ac:dyDescent="0.2">
      <c r="A11" s="2443"/>
      <c r="B11" s="2440" t="s">
        <v>14</v>
      </c>
      <c r="C11" s="2441"/>
      <c r="E11" s="315">
        <v>3600</v>
      </c>
      <c r="F11" s="2440" t="s">
        <v>14</v>
      </c>
      <c r="G11" s="2441"/>
      <c r="H11" s="314"/>
      <c r="I11" s="315">
        <v>0</v>
      </c>
      <c r="J11" s="2440" t="s">
        <v>14</v>
      </c>
      <c r="K11" s="2441"/>
      <c r="L11" s="314"/>
      <c r="M11" s="315">
        <f>E11</f>
        <v>3600</v>
      </c>
      <c r="N11" s="2440" t="s">
        <v>14</v>
      </c>
      <c r="O11" s="2441"/>
      <c r="P11" s="314"/>
      <c r="Q11" s="315">
        <f>I11</f>
        <v>0</v>
      </c>
      <c r="R11" s="1002"/>
      <c r="S11" s="1002"/>
      <c r="T11" s="1002"/>
      <c r="U11" s="1002"/>
      <c r="V11" s="1002"/>
      <c r="W11" s="1002"/>
      <c r="X11" s="1002"/>
      <c r="Y11" s="1002"/>
      <c r="Z11" s="1002"/>
      <c r="AA11" s="1002"/>
      <c r="AB11" s="1002"/>
      <c r="AC11" s="1002"/>
      <c r="AD11" s="1002"/>
      <c r="AE11" s="1002"/>
      <c r="AF11" s="1002"/>
      <c r="AG11" s="1002"/>
    </row>
    <row r="12" spans="1:33" s="317" customFormat="1" ht="35.25" customHeight="1" x14ac:dyDescent="0.2">
      <c r="A12" s="2444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 x14ac:dyDescent="0.2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 x14ac:dyDescent="0.2">
      <c r="A14" s="320">
        <v>0</v>
      </c>
      <c r="B14" s="1150"/>
      <c r="C14" s="1937"/>
      <c r="D14" s="1937"/>
      <c r="E14" s="1937"/>
      <c r="F14" s="1937"/>
      <c r="G14" s="1937"/>
      <c r="H14" s="1937"/>
      <c r="I14" s="1937"/>
      <c r="J14" s="1710"/>
      <c r="K14" s="1937"/>
      <c r="L14" s="1937"/>
      <c r="M14" s="1937"/>
      <c r="N14" s="1937"/>
      <c r="O14" s="1151"/>
      <c r="P14" s="1151"/>
      <c r="Q14" s="1151"/>
    </row>
    <row r="15" spans="1:33" s="1502" customFormat="1" ht="15" x14ac:dyDescent="0.25">
      <c r="A15" s="1499">
        <v>1</v>
      </c>
      <c r="B15" s="1500"/>
      <c r="C15" s="1937"/>
      <c r="D15" s="1937"/>
      <c r="E15" s="1645">
        <v>342</v>
      </c>
      <c r="F15" s="1937"/>
      <c r="G15" s="1937"/>
      <c r="H15" s="1937"/>
      <c r="I15" s="1937"/>
      <c r="J15" s="1710"/>
      <c r="K15" s="1937"/>
      <c r="L15" s="1937"/>
      <c r="M15" s="1645">
        <v>66</v>
      </c>
      <c r="N15" s="1937"/>
      <c r="O15" s="1945"/>
      <c r="P15" s="1501"/>
      <c r="Q15" s="1501"/>
    </row>
    <row r="16" spans="1:33" s="317" customFormat="1" ht="15" x14ac:dyDescent="0.25">
      <c r="A16" s="320">
        <v>2</v>
      </c>
      <c r="B16" s="1150"/>
      <c r="C16" s="1937"/>
      <c r="D16" s="1937"/>
      <c r="E16" s="1645">
        <v>309</v>
      </c>
      <c r="F16" s="1937"/>
      <c r="G16" s="1937"/>
      <c r="H16" s="1937"/>
      <c r="I16" s="1937"/>
      <c r="J16" s="1710"/>
      <c r="K16" s="1937"/>
      <c r="L16" s="1937"/>
      <c r="M16" s="1645">
        <v>63</v>
      </c>
      <c r="N16" s="1937"/>
      <c r="O16" s="1945"/>
      <c r="P16" s="1151"/>
      <c r="Q16" s="1151"/>
    </row>
    <row r="17" spans="1:17" s="317" customFormat="1" ht="15" x14ac:dyDescent="0.25">
      <c r="A17" s="320">
        <v>3</v>
      </c>
      <c r="B17" s="1150"/>
      <c r="C17" s="1937"/>
      <c r="D17" s="1937"/>
      <c r="E17" s="1645">
        <v>296</v>
      </c>
      <c r="F17" s="1937"/>
      <c r="G17" s="1937"/>
      <c r="H17" s="1937"/>
      <c r="I17" s="1937"/>
      <c r="J17" s="1710"/>
      <c r="K17" s="1937"/>
      <c r="L17" s="1937"/>
      <c r="M17" s="1645">
        <v>64</v>
      </c>
      <c r="N17" s="1937"/>
      <c r="O17" s="1945"/>
      <c r="P17" s="1151"/>
      <c r="Q17" s="1151"/>
    </row>
    <row r="18" spans="1:17" s="317" customFormat="1" ht="15" x14ac:dyDescent="0.25">
      <c r="A18" s="320">
        <v>4</v>
      </c>
      <c r="B18" s="1150"/>
      <c r="C18" s="1937"/>
      <c r="D18" s="1937"/>
      <c r="E18" s="1645">
        <v>292</v>
      </c>
      <c r="F18" s="1937"/>
      <c r="G18" s="1937"/>
      <c r="H18" s="1937"/>
      <c r="I18" s="1937"/>
      <c r="J18" s="1710"/>
      <c r="K18" s="1937"/>
      <c r="L18" s="1937"/>
      <c r="M18" s="1645">
        <v>62</v>
      </c>
      <c r="N18" s="1937"/>
      <c r="O18" s="1945"/>
      <c r="P18" s="1151"/>
      <c r="Q18" s="1151"/>
    </row>
    <row r="19" spans="1:17" s="317" customFormat="1" ht="15" x14ac:dyDescent="0.25">
      <c r="A19" s="320">
        <v>5</v>
      </c>
      <c r="B19" s="1150"/>
      <c r="C19" s="1937"/>
      <c r="D19" s="1937"/>
      <c r="E19" s="1645">
        <v>289</v>
      </c>
      <c r="F19" s="1937"/>
      <c r="G19" s="1937"/>
      <c r="H19" s="1937"/>
      <c r="I19" s="1937"/>
      <c r="J19" s="1710"/>
      <c r="K19" s="1937"/>
      <c r="L19" s="1937"/>
      <c r="M19" s="1645">
        <v>65</v>
      </c>
      <c r="N19" s="1937"/>
      <c r="O19" s="1945"/>
      <c r="P19" s="1151"/>
      <c r="Q19" s="1151"/>
    </row>
    <row r="20" spans="1:17" s="317" customFormat="1" ht="15" x14ac:dyDescent="0.25">
      <c r="A20" s="320">
        <v>6</v>
      </c>
      <c r="B20" s="1150"/>
      <c r="C20" s="1937"/>
      <c r="D20" s="1937"/>
      <c r="E20" s="1645">
        <v>310</v>
      </c>
      <c r="F20" s="1937"/>
      <c r="G20" s="1937"/>
      <c r="H20" s="1937"/>
      <c r="I20" s="1937"/>
      <c r="J20" s="1710"/>
      <c r="K20" s="1937"/>
      <c r="L20" s="1937"/>
      <c r="M20" s="1645">
        <v>63</v>
      </c>
      <c r="N20" s="1937"/>
      <c r="O20" s="1945"/>
      <c r="P20" s="1151"/>
      <c r="Q20" s="1151"/>
    </row>
    <row r="21" spans="1:17" s="317" customFormat="1" ht="15" x14ac:dyDescent="0.25">
      <c r="A21" s="320">
        <v>7</v>
      </c>
      <c r="B21" s="1150"/>
      <c r="C21" s="1937"/>
      <c r="D21" s="1937"/>
      <c r="E21" s="1645">
        <v>376</v>
      </c>
      <c r="F21" s="1937"/>
      <c r="G21" s="1937"/>
      <c r="H21" s="1937"/>
      <c r="I21" s="1937"/>
      <c r="J21" s="1710"/>
      <c r="K21" s="1937"/>
      <c r="L21" s="1937"/>
      <c r="M21" s="1645">
        <v>61</v>
      </c>
      <c r="N21" s="1937"/>
      <c r="O21" s="1945"/>
      <c r="P21" s="1151"/>
      <c r="Q21" s="1151"/>
    </row>
    <row r="22" spans="1:17" s="317" customFormat="1" ht="15" x14ac:dyDescent="0.25">
      <c r="A22" s="320">
        <v>8</v>
      </c>
      <c r="B22" s="1150"/>
      <c r="C22" s="1937"/>
      <c r="D22" s="1937"/>
      <c r="E22" s="1645">
        <v>477</v>
      </c>
      <c r="F22" s="1937"/>
      <c r="G22" s="1937"/>
      <c r="H22" s="1937"/>
      <c r="I22" s="1937"/>
      <c r="J22" s="1710"/>
      <c r="K22" s="1937"/>
      <c r="L22" s="1937"/>
      <c r="M22" s="1645">
        <v>69</v>
      </c>
      <c r="N22" s="1937"/>
      <c r="O22" s="1945"/>
      <c r="P22" s="1151"/>
      <c r="Q22" s="1151"/>
    </row>
    <row r="23" spans="1:17" s="317" customFormat="1" ht="15" x14ac:dyDescent="0.25">
      <c r="A23" s="320">
        <v>9</v>
      </c>
      <c r="B23" s="1150"/>
      <c r="C23" s="1937"/>
      <c r="D23" s="1937"/>
      <c r="E23" s="1645">
        <v>512</v>
      </c>
      <c r="F23" s="1937"/>
      <c r="G23" s="1937"/>
      <c r="H23" s="1937"/>
      <c r="I23" s="1937"/>
      <c r="J23" s="1710"/>
      <c r="K23" s="1937"/>
      <c r="L23" s="1937"/>
      <c r="M23" s="1645">
        <v>78</v>
      </c>
      <c r="N23" s="1937"/>
      <c r="O23" s="1945"/>
      <c r="P23" s="1151"/>
      <c r="Q23" s="1151"/>
    </row>
    <row r="24" spans="1:17" s="317" customFormat="1" ht="15" x14ac:dyDescent="0.25">
      <c r="A24" s="320">
        <v>10</v>
      </c>
      <c r="B24" s="1150"/>
      <c r="C24" s="1937"/>
      <c r="D24" s="1937"/>
      <c r="E24" s="1645">
        <v>534</v>
      </c>
      <c r="F24" s="1937"/>
      <c r="G24" s="1937"/>
      <c r="H24" s="1937"/>
      <c r="I24" s="1937"/>
      <c r="J24" s="1710"/>
      <c r="K24" s="1937"/>
      <c r="L24" s="1937"/>
      <c r="M24" s="1645">
        <v>86</v>
      </c>
      <c r="N24" s="1937"/>
      <c r="O24" s="1945"/>
      <c r="P24" s="1151"/>
      <c r="Q24" s="1151"/>
    </row>
    <row r="25" spans="1:17" s="317" customFormat="1" ht="15" x14ac:dyDescent="0.25">
      <c r="A25" s="320">
        <v>11</v>
      </c>
      <c r="B25" s="1150"/>
      <c r="C25" s="1937"/>
      <c r="D25" s="1937"/>
      <c r="E25" s="1645">
        <v>551</v>
      </c>
      <c r="F25" s="1937"/>
      <c r="G25" s="1937"/>
      <c r="H25" s="1937"/>
      <c r="I25" s="1937"/>
      <c r="J25" s="1710"/>
      <c r="K25" s="1937"/>
      <c r="L25" s="1937"/>
      <c r="M25" s="1645">
        <v>84</v>
      </c>
      <c r="N25" s="1937"/>
      <c r="O25" s="1945"/>
      <c r="P25" s="1151"/>
      <c r="Q25" s="1151"/>
    </row>
    <row r="26" spans="1:17" s="317" customFormat="1" ht="15" x14ac:dyDescent="0.25">
      <c r="A26" s="320">
        <v>12</v>
      </c>
      <c r="B26" s="1150"/>
      <c r="C26" s="1937"/>
      <c r="D26" s="1937"/>
      <c r="E26" s="1645">
        <v>536</v>
      </c>
      <c r="F26" s="1937"/>
      <c r="G26" s="1937"/>
      <c r="H26" s="1937"/>
      <c r="I26" s="1937"/>
      <c r="J26" s="1710"/>
      <c r="K26" s="1937"/>
      <c r="L26" s="1937"/>
      <c r="M26" s="1645">
        <v>75</v>
      </c>
      <c r="N26" s="1937"/>
      <c r="O26" s="1945"/>
      <c r="P26" s="1151"/>
      <c r="Q26" s="1151"/>
    </row>
    <row r="27" spans="1:17" s="317" customFormat="1" ht="15" x14ac:dyDescent="0.25">
      <c r="A27" s="320">
        <v>13</v>
      </c>
      <c r="B27" s="1150"/>
      <c r="C27" s="1937"/>
      <c r="D27" s="1937"/>
      <c r="E27" s="1645">
        <v>551</v>
      </c>
      <c r="F27" s="1937"/>
      <c r="G27" s="1937"/>
      <c r="H27" s="1937"/>
      <c r="I27" s="1937"/>
      <c r="J27" s="1710"/>
      <c r="K27" s="1937"/>
      <c r="L27" s="1937"/>
      <c r="M27" s="1645">
        <v>81</v>
      </c>
      <c r="N27" s="1937"/>
      <c r="O27" s="1945"/>
      <c r="P27" s="1151"/>
      <c r="Q27" s="1151"/>
    </row>
    <row r="28" spans="1:17" s="317" customFormat="1" ht="15" x14ac:dyDescent="0.25">
      <c r="A28" s="320">
        <v>14</v>
      </c>
      <c r="B28" s="1150"/>
      <c r="C28" s="1937"/>
      <c r="D28" s="1937"/>
      <c r="E28" s="1645">
        <v>552</v>
      </c>
      <c r="F28" s="1937"/>
      <c r="G28" s="1937"/>
      <c r="H28" s="1937"/>
      <c r="I28" s="1937"/>
      <c r="J28" s="1710"/>
      <c r="K28" s="1937"/>
      <c r="L28" s="1937"/>
      <c r="M28" s="1645">
        <v>84</v>
      </c>
      <c r="N28" s="1937"/>
      <c r="O28" s="1945"/>
      <c r="P28" s="1151"/>
      <c r="Q28" s="1151"/>
    </row>
    <row r="29" spans="1:17" s="317" customFormat="1" ht="15" x14ac:dyDescent="0.25">
      <c r="A29" s="320">
        <v>15</v>
      </c>
      <c r="B29" s="1150"/>
      <c r="C29" s="1937"/>
      <c r="D29" s="1937"/>
      <c r="E29" s="1645">
        <v>547</v>
      </c>
      <c r="F29" s="1937"/>
      <c r="G29" s="1937"/>
      <c r="H29" s="1937"/>
      <c r="I29" s="1937"/>
      <c r="J29" s="1710"/>
      <c r="K29" s="1937"/>
      <c r="L29" s="1937"/>
      <c r="M29" s="1645">
        <v>75</v>
      </c>
      <c r="N29" s="1937"/>
      <c r="O29" s="1945"/>
      <c r="P29" s="1151"/>
      <c r="Q29" s="1151"/>
    </row>
    <row r="30" spans="1:17" s="317" customFormat="1" ht="15" x14ac:dyDescent="0.25">
      <c r="A30" s="320">
        <v>16</v>
      </c>
      <c r="B30" s="1150"/>
      <c r="C30" s="1937"/>
      <c r="D30" s="1937"/>
      <c r="E30" s="1645">
        <v>568</v>
      </c>
      <c r="F30" s="1937"/>
      <c r="G30" s="1937"/>
      <c r="H30" s="1937"/>
      <c r="I30" s="1937"/>
      <c r="J30" s="1710"/>
      <c r="K30" s="1937"/>
      <c r="L30" s="1937"/>
      <c r="M30" s="1645">
        <v>83</v>
      </c>
      <c r="N30" s="1937"/>
      <c r="O30" s="1945"/>
      <c r="P30" s="1151"/>
      <c r="Q30" s="1151"/>
    </row>
    <row r="31" spans="1:17" s="321" customFormat="1" ht="15" x14ac:dyDescent="0.25">
      <c r="A31" s="320">
        <v>17</v>
      </c>
      <c r="B31" s="1150"/>
      <c r="C31" s="1937"/>
      <c r="D31" s="1937"/>
      <c r="E31" s="1645">
        <v>611</v>
      </c>
      <c r="F31" s="1937"/>
      <c r="G31" s="1937"/>
      <c r="H31" s="1937"/>
      <c r="I31" s="1937"/>
      <c r="J31" s="1710"/>
      <c r="K31" s="1937"/>
      <c r="L31" s="1937"/>
      <c r="M31" s="1645">
        <v>74</v>
      </c>
      <c r="N31" s="1937"/>
      <c r="O31" s="1945"/>
      <c r="P31" s="1151"/>
      <c r="Q31" s="1151"/>
    </row>
    <row r="32" spans="1:17" s="321" customFormat="1" ht="15" x14ac:dyDescent="0.25">
      <c r="A32" s="320">
        <v>18</v>
      </c>
      <c r="B32" s="1150"/>
      <c r="C32" s="1937"/>
      <c r="D32" s="1937"/>
      <c r="E32" s="1645">
        <v>598</v>
      </c>
      <c r="F32" s="1937"/>
      <c r="G32" s="1937"/>
      <c r="H32" s="1937"/>
      <c r="I32" s="1937"/>
      <c r="J32" s="1710"/>
      <c r="K32" s="1937"/>
      <c r="L32" s="1937"/>
      <c r="M32" s="1645">
        <v>66</v>
      </c>
      <c r="N32" s="1937"/>
      <c r="O32" s="1945"/>
      <c r="P32" s="1151"/>
      <c r="Q32" s="1151"/>
    </row>
    <row r="33" spans="1:33" s="321" customFormat="1" ht="15" x14ac:dyDescent="0.25">
      <c r="A33" s="320">
        <v>19</v>
      </c>
      <c r="B33" s="1150"/>
      <c r="C33" s="1937"/>
      <c r="D33" s="1937"/>
      <c r="E33" s="1645">
        <v>642</v>
      </c>
      <c r="F33" s="1937"/>
      <c r="G33" s="1937"/>
      <c r="H33" s="1937"/>
      <c r="I33" s="1937"/>
      <c r="J33" s="1710"/>
      <c r="K33" s="1937"/>
      <c r="L33" s="1937"/>
      <c r="M33" s="1645">
        <v>75</v>
      </c>
      <c r="N33" s="1937"/>
      <c r="O33" s="1945"/>
      <c r="P33" s="1151"/>
      <c r="Q33" s="1151"/>
    </row>
    <row r="34" spans="1:33" s="321" customFormat="1" ht="15" x14ac:dyDescent="0.25">
      <c r="A34" s="320">
        <v>20</v>
      </c>
      <c r="B34" s="1150"/>
      <c r="C34" s="1937"/>
      <c r="D34" s="1937"/>
      <c r="E34" s="1645">
        <v>640</v>
      </c>
      <c r="F34" s="1937"/>
      <c r="G34" s="1937"/>
      <c r="H34" s="1937"/>
      <c r="I34" s="1937"/>
      <c r="J34" s="1710"/>
      <c r="K34" s="1937"/>
      <c r="L34" s="1937"/>
      <c r="M34" s="1645">
        <v>78</v>
      </c>
      <c r="N34" s="1937"/>
      <c r="O34" s="1945"/>
      <c r="P34" s="1151"/>
      <c r="Q34" s="1151"/>
    </row>
    <row r="35" spans="1:33" s="321" customFormat="1" ht="15" x14ac:dyDescent="0.25">
      <c r="A35" s="320">
        <v>21</v>
      </c>
      <c r="B35" s="1150"/>
      <c r="C35" s="1937"/>
      <c r="D35" s="1937"/>
      <c r="E35" s="1645">
        <v>607</v>
      </c>
      <c r="F35" s="1937"/>
      <c r="G35" s="1937"/>
      <c r="H35" s="1937"/>
      <c r="I35" s="1937"/>
      <c r="J35" s="1710"/>
      <c r="K35" s="1937"/>
      <c r="L35" s="1937"/>
      <c r="M35" s="1645">
        <v>77</v>
      </c>
      <c r="N35" s="1937"/>
      <c r="O35" s="1945"/>
      <c r="P35" s="1151"/>
      <c r="Q35" s="1151"/>
    </row>
    <row r="36" spans="1:33" s="321" customFormat="1" ht="15" x14ac:dyDescent="0.25">
      <c r="A36" s="320">
        <v>22</v>
      </c>
      <c r="B36" s="1150"/>
      <c r="C36" s="1937"/>
      <c r="D36" s="1937"/>
      <c r="E36" s="1645">
        <v>575</v>
      </c>
      <c r="F36" s="1937"/>
      <c r="G36" s="1937"/>
      <c r="H36" s="1937"/>
      <c r="I36" s="1937"/>
      <c r="J36" s="1710"/>
      <c r="K36" s="1937"/>
      <c r="L36" s="1937"/>
      <c r="M36" s="1645">
        <v>79</v>
      </c>
      <c r="N36" s="1937"/>
      <c r="O36" s="1945"/>
      <c r="P36" s="1151"/>
      <c r="Q36" s="1151"/>
    </row>
    <row r="37" spans="1:33" s="321" customFormat="1" ht="15" x14ac:dyDescent="0.25">
      <c r="A37" s="320">
        <v>23</v>
      </c>
      <c r="B37" s="1150"/>
      <c r="C37" s="1937"/>
      <c r="D37" s="1937"/>
      <c r="E37" s="1645">
        <v>493</v>
      </c>
      <c r="F37" s="1937"/>
      <c r="G37" s="1937"/>
      <c r="H37" s="1937"/>
      <c r="I37" s="1937"/>
      <c r="J37" s="1710"/>
      <c r="K37" s="1937"/>
      <c r="L37" s="1937"/>
      <c r="M37" s="1645">
        <v>69</v>
      </c>
      <c r="N37" s="1937"/>
      <c r="O37" s="1945"/>
      <c r="P37" s="1151"/>
      <c r="Q37" s="1151"/>
    </row>
    <row r="38" spans="1:33" s="321" customFormat="1" ht="15" x14ac:dyDescent="0.25">
      <c r="A38" s="320">
        <v>24</v>
      </c>
      <c r="B38" s="1150"/>
      <c r="C38" s="1937"/>
      <c r="D38" s="1937"/>
      <c r="E38" s="1645">
        <v>399</v>
      </c>
      <c r="F38" s="1937"/>
      <c r="G38" s="1937"/>
      <c r="H38" s="1937"/>
      <c r="I38" s="1937"/>
      <c r="J38" s="1710"/>
      <c r="K38" s="1937"/>
      <c r="L38" s="1937"/>
      <c r="M38" s="1645">
        <v>64</v>
      </c>
      <c r="N38" s="1937"/>
      <c r="O38" s="1945"/>
      <c r="P38" s="1151"/>
      <c r="Q38" s="1151"/>
    </row>
    <row r="39" spans="1:33" s="321" customFormat="1" ht="15" x14ac:dyDescent="0.2">
      <c r="A39" s="320" t="s">
        <v>19</v>
      </c>
      <c r="B39" s="1215"/>
      <c r="C39" s="1938"/>
      <c r="D39" s="1938"/>
      <c r="E39" s="1939">
        <f>SUM(E15:E38)</f>
        <v>11607</v>
      </c>
      <c r="F39" s="1938"/>
      <c r="G39" s="1938"/>
      <c r="H39" s="1938"/>
      <c r="I39" s="1939"/>
      <c r="J39" s="1938"/>
      <c r="K39" s="1938"/>
      <c r="L39" s="1938"/>
      <c r="M39" s="1939">
        <f>SUM(M15:M38)</f>
        <v>1741</v>
      </c>
      <c r="N39" s="1938"/>
      <c r="O39" s="1946"/>
      <c r="P39" s="1215"/>
      <c r="Q39" s="1216"/>
    </row>
    <row r="40" spans="1:33" s="311" customFormat="1" ht="12.75" customHeight="1" x14ac:dyDescent="0.2">
      <c r="A40" s="311" t="s">
        <v>20</v>
      </c>
      <c r="R40" s="1002"/>
      <c r="S40" s="1002"/>
      <c r="T40" s="1002"/>
      <c r="U40" s="1002"/>
      <c r="V40" s="1002"/>
      <c r="W40" s="1002"/>
      <c r="X40" s="1002"/>
      <c r="Y40" s="1002"/>
      <c r="Z40" s="1002"/>
      <c r="AA40" s="1002"/>
      <c r="AB40" s="1002"/>
      <c r="AC40" s="1002"/>
      <c r="AD40" s="1002"/>
      <c r="AE40" s="1002"/>
      <c r="AF40" s="1002"/>
      <c r="AG40" s="1002"/>
    </row>
    <row r="41" spans="1:33" s="311" customFormat="1" ht="12.75" customHeight="1" x14ac:dyDescent="0.2">
      <c r="A41" s="311" t="s">
        <v>21</v>
      </c>
      <c r="R41" s="1002"/>
      <c r="S41" s="1002"/>
      <c r="T41" s="1002"/>
      <c r="U41" s="1002"/>
      <c r="V41" s="1002"/>
      <c r="W41" s="1002"/>
      <c r="X41" s="1002"/>
      <c r="Y41" s="1002"/>
      <c r="Z41" s="1002"/>
      <c r="AA41" s="1002"/>
      <c r="AB41" s="1002"/>
      <c r="AC41" s="1002"/>
      <c r="AD41" s="1002"/>
      <c r="AE41" s="1002"/>
      <c r="AF41" s="1002"/>
      <c r="AG41" s="1002"/>
    </row>
    <row r="42" spans="1:33" x14ac:dyDescent="0.2">
      <c r="A42" s="311" t="s">
        <v>22</v>
      </c>
      <c r="R42" s="1003"/>
      <c r="S42" s="1003"/>
      <c r="T42" s="1003"/>
      <c r="U42" s="1003"/>
      <c r="V42" s="1003"/>
      <c r="W42" s="1003"/>
      <c r="X42" s="1003"/>
      <c r="Y42" s="1003"/>
      <c r="Z42" s="1003"/>
      <c r="AA42" s="1003"/>
      <c r="AB42" s="1003"/>
      <c r="AC42" s="1003"/>
      <c r="AD42" s="1003"/>
      <c r="AE42" s="1003"/>
      <c r="AF42" s="1003"/>
      <c r="AG42" s="1003"/>
    </row>
    <row r="43" spans="1:33" x14ac:dyDescent="0.2">
      <c r="A43" s="311" t="s">
        <v>23</v>
      </c>
      <c r="K43" s="311" t="s">
        <v>529</v>
      </c>
      <c r="L43" s="311"/>
      <c r="M43" s="311"/>
      <c r="N43" s="311"/>
      <c r="O43" s="311"/>
      <c r="P43" s="311"/>
      <c r="Q43" s="311"/>
      <c r="R43" s="1003"/>
      <c r="S43" s="1003"/>
      <c r="T43" s="1003"/>
      <c r="U43" s="1003"/>
      <c r="V43" s="1003"/>
      <c r="W43" s="1003"/>
      <c r="X43" s="1003"/>
      <c r="Y43" s="1003"/>
      <c r="Z43" s="1003"/>
      <c r="AA43" s="1003"/>
      <c r="AB43" s="1003"/>
      <c r="AC43" s="1003"/>
      <c r="AD43" s="1003"/>
      <c r="AE43" s="1003"/>
      <c r="AF43" s="1003"/>
      <c r="AG43" s="1003"/>
    </row>
    <row r="44" spans="1:33" x14ac:dyDescent="0.2">
      <c r="R44" s="1003"/>
      <c r="S44" s="1003"/>
      <c r="T44" s="1003"/>
      <c r="U44" s="1003"/>
      <c r="V44" s="1003"/>
      <c r="W44" s="1003"/>
      <c r="X44" s="1003"/>
      <c r="Y44" s="1003"/>
      <c r="Z44" s="1003"/>
      <c r="AA44" s="1003"/>
      <c r="AB44" s="1003"/>
      <c r="AC44" s="1003"/>
      <c r="AD44" s="1003"/>
      <c r="AE44" s="1003"/>
      <c r="AF44" s="1003"/>
      <c r="AG44" s="1003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theme="3"/>
  </sheetPr>
  <dimension ref="A1:AG44"/>
  <sheetViews>
    <sheetView zoomScale="70" zoomScaleNormal="70" workbookViewId="0">
      <selection activeCell="Q38" sqref="Q15:Q38"/>
    </sheetView>
  </sheetViews>
  <sheetFormatPr defaultRowHeight="12.75" x14ac:dyDescent="0.2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 x14ac:dyDescent="0.25">
      <c r="B1" s="2473" t="s">
        <v>505</v>
      </c>
      <c r="C1" s="2055"/>
      <c r="D1" s="2055"/>
      <c r="E1" s="2055"/>
      <c r="F1" s="2055"/>
      <c r="J1" s="801" t="s">
        <v>180</v>
      </c>
      <c r="N1" s="2469" t="s">
        <v>77</v>
      </c>
      <c r="O1" s="2469"/>
      <c r="P1" s="2469"/>
      <c r="Q1" s="2469"/>
      <c r="R1" s="1000"/>
      <c r="S1" s="1000"/>
      <c r="T1" s="1000"/>
      <c r="U1" s="1000"/>
      <c r="V1" s="1000"/>
      <c r="W1" s="1000"/>
      <c r="X1" s="1000"/>
      <c r="Y1" s="1000"/>
      <c r="Z1" s="1000"/>
      <c r="AA1" s="1000"/>
      <c r="AB1" s="1000"/>
      <c r="AC1" s="1000"/>
      <c r="AD1" s="1000"/>
      <c r="AE1" s="1000"/>
      <c r="AF1" s="1000"/>
      <c r="AG1" s="1000"/>
    </row>
    <row r="2" spans="1:33" s="323" customFormat="1" ht="10.5" customHeight="1" x14ac:dyDescent="0.2">
      <c r="B2" s="2462" t="s">
        <v>1</v>
      </c>
      <c r="C2" s="2041"/>
      <c r="D2" s="2041"/>
      <c r="E2" s="2041"/>
      <c r="F2" s="2041"/>
      <c r="N2" s="2462" t="s">
        <v>2</v>
      </c>
      <c r="O2" s="2470"/>
      <c r="P2" s="2470"/>
      <c r="Q2" s="2470"/>
      <c r="R2" s="1000"/>
      <c r="S2" s="1000"/>
      <c r="T2" s="1000"/>
      <c r="U2" s="1000"/>
      <c r="V2" s="1000"/>
      <c r="W2" s="1000"/>
      <c r="X2" s="1000"/>
      <c r="Y2" s="1000"/>
      <c r="Z2" s="1000"/>
      <c r="AA2" s="1000"/>
      <c r="AB2" s="1000"/>
      <c r="AC2" s="1000"/>
      <c r="AD2" s="1000"/>
      <c r="AE2" s="1000"/>
      <c r="AF2" s="1000"/>
      <c r="AG2" s="1000"/>
    </row>
    <row r="3" spans="1:33" s="323" customFormat="1" ht="13.5" customHeight="1" x14ac:dyDescent="0.2">
      <c r="N3" s="323" t="s">
        <v>3</v>
      </c>
      <c r="R3" s="1000"/>
      <c r="S3" s="1000"/>
      <c r="T3" s="1000"/>
      <c r="U3" s="1000"/>
      <c r="V3" s="1000"/>
      <c r="W3" s="1000"/>
      <c r="X3" s="1000"/>
      <c r="Y3" s="1000"/>
      <c r="Z3" s="1000"/>
      <c r="AA3" s="1000"/>
      <c r="AB3" s="1000"/>
      <c r="AC3" s="1000"/>
      <c r="AD3" s="1000"/>
      <c r="AE3" s="1000"/>
      <c r="AF3" s="1000"/>
      <c r="AG3" s="1000"/>
    </row>
    <row r="4" spans="1:33" s="323" customFormat="1" ht="15" customHeight="1" x14ac:dyDescent="0.25">
      <c r="B4" s="2472" t="s">
        <v>4</v>
      </c>
      <c r="C4" s="2055"/>
      <c r="D4" s="325"/>
      <c r="E4" s="1000"/>
      <c r="F4" s="1000"/>
      <c r="G4" s="1000"/>
      <c r="H4" s="1000"/>
      <c r="I4" s="898" t="s">
        <v>5</v>
      </c>
      <c r="J4" s="324"/>
      <c r="K4" s="324"/>
      <c r="L4" s="324"/>
      <c r="O4" s="1247" t="s">
        <v>351</v>
      </c>
      <c r="R4" s="1000"/>
      <c r="S4" s="1000"/>
      <c r="T4" s="1000"/>
      <c r="U4" s="1000"/>
      <c r="V4" s="1000"/>
      <c r="W4" s="1000"/>
      <c r="X4" s="1000"/>
      <c r="Y4" s="1000"/>
      <c r="Z4" s="1000"/>
      <c r="AA4" s="1000"/>
      <c r="AB4" s="1000"/>
      <c r="AC4" s="1000"/>
      <c r="AD4" s="1000"/>
      <c r="AE4" s="1000"/>
      <c r="AF4" s="1000"/>
      <c r="AG4" s="1000"/>
    </row>
    <row r="5" spans="1:33" s="323" customFormat="1" ht="9.75" customHeight="1" x14ac:dyDescent="0.2">
      <c r="B5" s="2471" t="s">
        <v>7</v>
      </c>
      <c r="C5" s="2053"/>
      <c r="D5" s="324"/>
      <c r="E5" s="324"/>
      <c r="R5" s="1000"/>
      <c r="S5" s="1000"/>
      <c r="T5" s="1000"/>
      <c r="U5" s="1000"/>
      <c r="V5" s="1000"/>
      <c r="W5" s="1000"/>
      <c r="X5" s="1000"/>
      <c r="Y5" s="1000"/>
      <c r="Z5" s="1000"/>
      <c r="AA5" s="1000"/>
      <c r="AB5" s="1000"/>
      <c r="AC5" s="1000"/>
      <c r="AD5" s="1000"/>
      <c r="AE5" s="1000"/>
      <c r="AF5" s="1000"/>
      <c r="AG5" s="1000"/>
    </row>
    <row r="6" spans="1:33" s="323" customFormat="1" ht="12" customHeight="1" x14ac:dyDescent="0.25">
      <c r="A6" s="2463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1000"/>
      <c r="S6" s="1000"/>
      <c r="T6" s="1000"/>
      <c r="U6" s="1000"/>
      <c r="V6" s="1000"/>
      <c r="W6" s="1000"/>
      <c r="X6" s="1000"/>
      <c r="Y6" s="1000"/>
      <c r="Z6" s="1000"/>
      <c r="AA6" s="1000"/>
      <c r="AB6" s="1000"/>
      <c r="AC6" s="1000"/>
      <c r="AD6" s="1000"/>
      <c r="AE6" s="1000"/>
      <c r="AF6" s="1000"/>
      <c r="AG6" s="1000"/>
    </row>
    <row r="7" spans="1:33" s="323" customFormat="1" ht="15.75" x14ac:dyDescent="0.25">
      <c r="A7" s="2464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1000"/>
      <c r="S7" s="1000"/>
      <c r="T7" s="1000"/>
      <c r="U7" s="1000"/>
      <c r="V7" s="1000"/>
      <c r="W7" s="1000"/>
      <c r="X7" s="1000"/>
      <c r="Y7" s="1000"/>
      <c r="Z7" s="1000"/>
      <c r="AA7" s="1000"/>
      <c r="AB7" s="1000"/>
      <c r="AC7" s="1000"/>
      <c r="AD7" s="1000"/>
      <c r="AE7" s="1000"/>
      <c r="AF7" s="1000"/>
      <c r="AG7" s="1000"/>
    </row>
    <row r="8" spans="1:33" s="323" customFormat="1" ht="9" customHeight="1" x14ac:dyDescent="0.2">
      <c r="A8" s="1313" t="s">
        <v>431</v>
      </c>
      <c r="B8" s="1313" t="s">
        <v>432</v>
      </c>
      <c r="R8" s="1000"/>
      <c r="S8" s="1000"/>
      <c r="T8" s="1000"/>
      <c r="U8" s="1000"/>
      <c r="V8" s="1000"/>
      <c r="W8" s="1000"/>
      <c r="X8" s="1000"/>
      <c r="Y8" s="1000"/>
      <c r="Z8" s="1000"/>
      <c r="AA8" s="1000"/>
      <c r="AB8" s="1000"/>
      <c r="AC8" s="1000"/>
      <c r="AD8" s="1000"/>
      <c r="AE8" s="1000"/>
      <c r="AF8" s="1000"/>
      <c r="AG8" s="1000"/>
    </row>
    <row r="9" spans="1:33" s="323" customFormat="1" x14ac:dyDescent="0.2">
      <c r="A9" s="2459" t="s">
        <v>9</v>
      </c>
      <c r="B9" s="2465" t="s">
        <v>10</v>
      </c>
      <c r="C9" s="2466"/>
      <c r="D9" s="2466"/>
      <c r="E9" s="2466"/>
      <c r="F9" s="2466"/>
      <c r="G9" s="2466"/>
      <c r="H9" s="2466"/>
      <c r="I9" s="2467"/>
      <c r="J9" s="2465" t="s">
        <v>11</v>
      </c>
      <c r="K9" s="2466"/>
      <c r="L9" s="2466"/>
      <c r="M9" s="2466"/>
      <c r="N9" s="2466"/>
      <c r="O9" s="2466"/>
      <c r="P9" s="2466"/>
      <c r="Q9" s="2467"/>
      <c r="R9" s="1000"/>
      <c r="S9" s="1000"/>
      <c r="T9" s="1000"/>
      <c r="U9" s="1000"/>
      <c r="V9" s="1000"/>
      <c r="W9" s="1000"/>
      <c r="X9" s="1000"/>
      <c r="Y9" s="1000"/>
      <c r="Z9" s="1000"/>
      <c r="AA9" s="1000"/>
      <c r="AB9" s="1000"/>
      <c r="AC9" s="1000"/>
      <c r="AD9" s="1000"/>
      <c r="AE9" s="1000"/>
      <c r="AF9" s="1000"/>
      <c r="AG9" s="1000"/>
    </row>
    <row r="10" spans="1:33" s="323" customFormat="1" x14ac:dyDescent="0.2">
      <c r="A10" s="2460"/>
      <c r="B10" s="2457" t="s">
        <v>349</v>
      </c>
      <c r="C10" s="2458"/>
      <c r="D10" s="2458"/>
      <c r="E10" s="2468"/>
      <c r="F10" s="2457" t="s">
        <v>350</v>
      </c>
      <c r="G10" s="2048"/>
      <c r="H10" s="2048"/>
      <c r="I10" s="2049"/>
      <c r="J10" s="2457" t="s">
        <v>349</v>
      </c>
      <c r="K10" s="2458"/>
      <c r="L10" s="2458"/>
      <c r="M10" s="2468"/>
      <c r="N10" s="2457" t="s">
        <v>350</v>
      </c>
      <c r="O10" s="2458"/>
      <c r="P10" s="2458"/>
      <c r="Q10" s="2468"/>
      <c r="R10" s="1000"/>
      <c r="S10" s="1000"/>
      <c r="T10" s="1000"/>
      <c r="U10" s="1000"/>
      <c r="V10" s="1000"/>
      <c r="W10" s="1000"/>
      <c r="X10" s="1000"/>
      <c r="Y10" s="1000"/>
      <c r="Z10" s="1000"/>
      <c r="AA10" s="1000"/>
      <c r="AB10" s="1000"/>
      <c r="AC10" s="1000"/>
      <c r="AD10" s="1000"/>
      <c r="AE10" s="1000"/>
      <c r="AF10" s="1000"/>
      <c r="AG10" s="1000"/>
    </row>
    <row r="11" spans="1:33" s="323" customFormat="1" x14ac:dyDescent="0.2">
      <c r="A11" s="2460"/>
      <c r="B11" s="2457" t="s">
        <v>14</v>
      </c>
      <c r="C11" s="2458"/>
      <c r="E11" s="327">
        <v>3600</v>
      </c>
      <c r="F11" s="2457" t="s">
        <v>14</v>
      </c>
      <c r="G11" s="2458"/>
      <c r="H11" s="326"/>
      <c r="I11" s="327">
        <v>3600</v>
      </c>
      <c r="J11" s="2457" t="s">
        <v>14</v>
      </c>
      <c r="K11" s="2458"/>
      <c r="L11" s="326"/>
      <c r="M11" s="327">
        <f>E11</f>
        <v>3600</v>
      </c>
      <c r="N11" s="2457" t="s">
        <v>14</v>
      </c>
      <c r="O11" s="2458"/>
      <c r="P11" s="326"/>
      <c r="Q11" s="327">
        <f>I11</f>
        <v>3600</v>
      </c>
      <c r="R11" s="1000"/>
      <c r="S11" s="1000"/>
      <c r="T11" s="1000"/>
      <c r="U11" s="1000"/>
      <c r="V11" s="1000"/>
      <c r="W11" s="1000"/>
      <c r="X11" s="1000"/>
      <c r="Y11" s="1000"/>
      <c r="Z11" s="1000"/>
      <c r="AA11" s="1000"/>
      <c r="AB11" s="1000"/>
      <c r="AC11" s="1000"/>
      <c r="AD11" s="1000"/>
      <c r="AE11" s="1000"/>
      <c r="AF11" s="1000"/>
      <c r="AG11" s="1000"/>
    </row>
    <row r="12" spans="1:33" s="329" customFormat="1" ht="35.25" customHeight="1" x14ac:dyDescent="0.2">
      <c r="A12" s="2461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 x14ac:dyDescent="0.2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 x14ac:dyDescent="0.2">
      <c r="A14" s="332">
        <v>0</v>
      </c>
      <c r="B14" s="1149"/>
      <c r="C14" s="1740"/>
      <c r="D14" s="1740"/>
      <c r="E14" s="1740"/>
      <c r="F14" s="1710"/>
      <c r="G14" s="1740"/>
      <c r="H14" s="1740"/>
      <c r="I14" s="1740"/>
      <c r="J14" s="1710"/>
      <c r="K14" s="1740"/>
      <c r="L14" s="1740"/>
      <c r="M14" s="1740"/>
      <c r="N14" s="1710"/>
      <c r="O14" s="1740"/>
      <c r="P14" s="1740"/>
      <c r="Q14" s="1740"/>
    </row>
    <row r="15" spans="1:33" s="1498" customFormat="1" ht="15" x14ac:dyDescent="0.25">
      <c r="A15" s="1497">
        <v>1</v>
      </c>
      <c r="B15" s="1380"/>
      <c r="C15" s="1740"/>
      <c r="D15" s="1740"/>
      <c r="E15" s="1645">
        <v>639</v>
      </c>
      <c r="F15" s="1710"/>
      <c r="G15" s="1740"/>
      <c r="H15" s="1740"/>
      <c r="I15" s="1645">
        <v>805</v>
      </c>
      <c r="J15" s="1710"/>
      <c r="K15" s="1740"/>
      <c r="L15" s="1740"/>
      <c r="M15" s="1645">
        <v>150</v>
      </c>
      <c r="N15" s="1710"/>
      <c r="O15" s="1740"/>
      <c r="P15" s="1740"/>
      <c r="Q15" s="1645">
        <v>194</v>
      </c>
    </row>
    <row r="16" spans="1:33" s="329" customFormat="1" ht="15" x14ac:dyDescent="0.25">
      <c r="A16" s="332">
        <v>2</v>
      </c>
      <c r="B16" s="1149"/>
      <c r="C16" s="1740"/>
      <c r="D16" s="1740"/>
      <c r="E16" s="1645">
        <v>586</v>
      </c>
      <c r="F16" s="1710"/>
      <c r="G16" s="1740"/>
      <c r="H16" s="1740"/>
      <c r="I16" s="1645">
        <v>742</v>
      </c>
      <c r="J16" s="1710"/>
      <c r="K16" s="1740"/>
      <c r="L16" s="1740"/>
      <c r="M16" s="1645">
        <v>147</v>
      </c>
      <c r="N16" s="1710"/>
      <c r="O16" s="1740"/>
      <c r="P16" s="1740"/>
      <c r="Q16" s="1645">
        <v>192</v>
      </c>
    </row>
    <row r="17" spans="1:19" s="329" customFormat="1" ht="15" x14ac:dyDescent="0.25">
      <c r="A17" s="332">
        <v>3</v>
      </c>
      <c r="B17" s="1149"/>
      <c r="C17" s="1740"/>
      <c r="D17" s="1740"/>
      <c r="E17" s="1645">
        <v>567</v>
      </c>
      <c r="F17" s="1710"/>
      <c r="G17" s="1740"/>
      <c r="H17" s="1740"/>
      <c r="I17" s="1645">
        <v>712</v>
      </c>
      <c r="J17" s="1710"/>
      <c r="K17" s="1740"/>
      <c r="L17" s="1740"/>
      <c r="M17" s="1645">
        <v>147</v>
      </c>
      <c r="N17" s="1710"/>
      <c r="O17" s="1740"/>
      <c r="P17" s="1740"/>
      <c r="Q17" s="1645">
        <v>191</v>
      </c>
    </row>
    <row r="18" spans="1:19" s="329" customFormat="1" ht="15" x14ac:dyDescent="0.25">
      <c r="A18" s="332">
        <v>4</v>
      </c>
      <c r="B18" s="1149"/>
      <c r="C18" s="1740"/>
      <c r="D18" s="1740"/>
      <c r="E18" s="1645">
        <v>563</v>
      </c>
      <c r="F18" s="1710"/>
      <c r="G18" s="1740"/>
      <c r="H18" s="1740"/>
      <c r="I18" s="1645">
        <v>699</v>
      </c>
      <c r="J18" s="1710"/>
      <c r="K18" s="1740"/>
      <c r="L18" s="1740"/>
      <c r="M18" s="1645">
        <v>148</v>
      </c>
      <c r="N18" s="1710"/>
      <c r="O18" s="1740"/>
      <c r="P18" s="1740"/>
      <c r="Q18" s="1645">
        <v>190</v>
      </c>
    </row>
    <row r="19" spans="1:19" s="329" customFormat="1" ht="15" x14ac:dyDescent="0.25">
      <c r="A19" s="332">
        <v>5</v>
      </c>
      <c r="B19" s="1149"/>
      <c r="C19" s="1740"/>
      <c r="D19" s="1740"/>
      <c r="E19" s="1645">
        <v>579</v>
      </c>
      <c r="F19" s="1710"/>
      <c r="G19" s="1740"/>
      <c r="H19" s="1740"/>
      <c r="I19" s="1645">
        <v>701</v>
      </c>
      <c r="J19" s="1710"/>
      <c r="K19" s="1740"/>
      <c r="L19" s="1740"/>
      <c r="M19" s="1645">
        <v>147</v>
      </c>
      <c r="N19" s="1710"/>
      <c r="O19" s="1740"/>
      <c r="P19" s="1740"/>
      <c r="Q19" s="1645">
        <v>190</v>
      </c>
    </row>
    <row r="20" spans="1:19" s="329" customFormat="1" ht="15" x14ac:dyDescent="0.25">
      <c r="A20" s="332">
        <v>6</v>
      </c>
      <c r="B20" s="1149"/>
      <c r="C20" s="1740"/>
      <c r="D20" s="1740"/>
      <c r="E20" s="1645">
        <v>664</v>
      </c>
      <c r="F20" s="1710"/>
      <c r="G20" s="1740"/>
      <c r="H20" s="1740"/>
      <c r="I20" s="1645">
        <v>733</v>
      </c>
      <c r="J20" s="1710"/>
      <c r="K20" s="1740"/>
      <c r="L20" s="1740"/>
      <c r="M20" s="1645">
        <v>151</v>
      </c>
      <c r="N20" s="1710"/>
      <c r="O20" s="1740"/>
      <c r="P20" s="1740"/>
      <c r="Q20" s="1645">
        <v>190</v>
      </c>
    </row>
    <row r="21" spans="1:19" s="329" customFormat="1" ht="15" x14ac:dyDescent="0.25">
      <c r="A21" s="332">
        <v>7</v>
      </c>
      <c r="B21" s="1149"/>
      <c r="C21" s="1740"/>
      <c r="D21" s="1740"/>
      <c r="E21" s="1645">
        <v>752</v>
      </c>
      <c r="F21" s="1710"/>
      <c r="G21" s="1740"/>
      <c r="H21" s="1740"/>
      <c r="I21" s="1645">
        <v>871</v>
      </c>
      <c r="J21" s="1710"/>
      <c r="K21" s="1740"/>
      <c r="L21" s="1740"/>
      <c r="M21" s="1645">
        <v>153</v>
      </c>
      <c r="N21" s="1710"/>
      <c r="O21" s="1740"/>
      <c r="P21" s="1740"/>
      <c r="Q21" s="1645">
        <v>193</v>
      </c>
    </row>
    <row r="22" spans="1:19" s="329" customFormat="1" ht="15" x14ac:dyDescent="0.25">
      <c r="A22" s="332">
        <v>8</v>
      </c>
      <c r="B22" s="1149"/>
      <c r="C22" s="1740"/>
      <c r="D22" s="1740"/>
      <c r="E22" s="1645">
        <v>942</v>
      </c>
      <c r="F22" s="1710"/>
      <c r="G22" s="1740"/>
      <c r="H22" s="1740"/>
      <c r="I22" s="1645">
        <v>1160</v>
      </c>
      <c r="J22" s="1710"/>
      <c r="K22" s="1740"/>
      <c r="L22" s="1740"/>
      <c r="M22" s="1645">
        <v>167</v>
      </c>
      <c r="N22" s="1710"/>
      <c r="O22" s="1740"/>
      <c r="P22" s="1740"/>
      <c r="Q22" s="1645">
        <v>212</v>
      </c>
    </row>
    <row r="23" spans="1:19" s="329" customFormat="1" ht="15" x14ac:dyDescent="0.25">
      <c r="A23" s="332">
        <v>9</v>
      </c>
      <c r="B23" s="1149"/>
      <c r="C23" s="1740"/>
      <c r="D23" s="1740"/>
      <c r="E23" s="1645">
        <v>1126</v>
      </c>
      <c r="F23" s="1710"/>
      <c r="G23" s="1740"/>
      <c r="H23" s="1740"/>
      <c r="I23" s="1645">
        <v>1368</v>
      </c>
      <c r="J23" s="1710"/>
      <c r="K23" s="1740"/>
      <c r="L23" s="1740"/>
      <c r="M23" s="1645">
        <v>180</v>
      </c>
      <c r="N23" s="1710"/>
      <c r="O23" s="1740"/>
      <c r="P23" s="1740"/>
      <c r="Q23" s="1645">
        <v>243</v>
      </c>
      <c r="S23" s="812"/>
    </row>
    <row r="24" spans="1:19" s="329" customFormat="1" ht="15" x14ac:dyDescent="0.25">
      <c r="A24" s="332">
        <v>10</v>
      </c>
      <c r="B24" s="1149"/>
      <c r="C24" s="1740"/>
      <c r="D24" s="1740"/>
      <c r="E24" s="1645">
        <v>1180</v>
      </c>
      <c r="F24" s="1710"/>
      <c r="G24" s="1740"/>
      <c r="H24" s="1740"/>
      <c r="I24" s="1645">
        <v>1443</v>
      </c>
      <c r="J24" s="1710"/>
      <c r="K24" s="1740"/>
      <c r="L24" s="1740"/>
      <c r="M24" s="1645">
        <v>179</v>
      </c>
      <c r="N24" s="1710"/>
      <c r="O24" s="1740"/>
      <c r="P24" s="1740"/>
      <c r="Q24" s="1645">
        <v>245</v>
      </c>
      <c r="S24" s="812"/>
    </row>
    <row r="25" spans="1:19" s="329" customFormat="1" ht="15" x14ac:dyDescent="0.25">
      <c r="A25" s="332">
        <v>11</v>
      </c>
      <c r="B25" s="1149"/>
      <c r="C25" s="1740"/>
      <c r="D25" s="1740"/>
      <c r="E25" s="1645">
        <v>1235</v>
      </c>
      <c r="F25" s="1710"/>
      <c r="G25" s="1740"/>
      <c r="H25" s="1740"/>
      <c r="I25" s="1645">
        <v>1465</v>
      </c>
      <c r="J25" s="1710"/>
      <c r="K25" s="1740"/>
      <c r="L25" s="1740"/>
      <c r="M25" s="1645">
        <v>185</v>
      </c>
      <c r="N25" s="1710"/>
      <c r="O25" s="1740"/>
      <c r="P25" s="1740"/>
      <c r="Q25" s="1645">
        <v>249</v>
      </c>
      <c r="S25" s="812"/>
    </row>
    <row r="26" spans="1:19" s="329" customFormat="1" ht="15" x14ac:dyDescent="0.25">
      <c r="A26" s="332">
        <v>12</v>
      </c>
      <c r="B26" s="1149"/>
      <c r="C26" s="1740"/>
      <c r="D26" s="1740"/>
      <c r="E26" s="1645">
        <v>1220</v>
      </c>
      <c r="F26" s="1710"/>
      <c r="G26" s="1740"/>
      <c r="H26" s="1740"/>
      <c r="I26" s="1645">
        <v>1440</v>
      </c>
      <c r="J26" s="1710"/>
      <c r="K26" s="1740"/>
      <c r="L26" s="1740"/>
      <c r="M26" s="1645">
        <v>188</v>
      </c>
      <c r="N26" s="1710"/>
      <c r="O26" s="1740"/>
      <c r="P26" s="1740"/>
      <c r="Q26" s="1645">
        <v>252</v>
      </c>
      <c r="S26" s="812"/>
    </row>
    <row r="27" spans="1:19" s="329" customFormat="1" ht="15" x14ac:dyDescent="0.25">
      <c r="A27" s="332">
        <v>13</v>
      </c>
      <c r="B27" s="1149"/>
      <c r="C27" s="1740"/>
      <c r="D27" s="1740"/>
      <c r="E27" s="1645">
        <v>1222</v>
      </c>
      <c r="F27" s="1710"/>
      <c r="G27" s="1740"/>
      <c r="H27" s="1740"/>
      <c r="I27" s="1645">
        <v>1443</v>
      </c>
      <c r="J27" s="1710"/>
      <c r="K27" s="1740"/>
      <c r="L27" s="1740"/>
      <c r="M27" s="1645">
        <v>190</v>
      </c>
      <c r="N27" s="1710"/>
      <c r="O27" s="1740"/>
      <c r="P27" s="1740"/>
      <c r="Q27" s="1645">
        <v>250</v>
      </c>
      <c r="S27" s="812"/>
    </row>
    <row r="28" spans="1:19" s="329" customFormat="1" ht="15" x14ac:dyDescent="0.25">
      <c r="A28" s="332">
        <v>14</v>
      </c>
      <c r="B28" s="1149"/>
      <c r="C28" s="1740"/>
      <c r="D28" s="1740"/>
      <c r="E28" s="1645">
        <v>1225</v>
      </c>
      <c r="F28" s="1710"/>
      <c r="G28" s="1740"/>
      <c r="H28" s="1740"/>
      <c r="I28" s="1645">
        <v>1418</v>
      </c>
      <c r="J28" s="1710"/>
      <c r="K28" s="1740"/>
      <c r="L28" s="1740"/>
      <c r="M28" s="1645">
        <v>186</v>
      </c>
      <c r="N28" s="1710"/>
      <c r="O28" s="1740"/>
      <c r="P28" s="1740"/>
      <c r="Q28" s="1645">
        <v>244</v>
      </c>
      <c r="S28" s="812"/>
    </row>
    <row r="29" spans="1:19" s="329" customFormat="1" ht="15" x14ac:dyDescent="0.25">
      <c r="A29" s="332">
        <v>15</v>
      </c>
      <c r="B29" s="1149"/>
      <c r="C29" s="1740"/>
      <c r="D29" s="1740"/>
      <c r="E29" s="1645">
        <v>1221</v>
      </c>
      <c r="F29" s="1710"/>
      <c r="G29" s="1740"/>
      <c r="H29" s="1740"/>
      <c r="I29" s="1645">
        <v>1451</v>
      </c>
      <c r="J29" s="1710"/>
      <c r="K29" s="1740"/>
      <c r="L29" s="1740"/>
      <c r="M29" s="1645">
        <v>180</v>
      </c>
      <c r="N29" s="1710"/>
      <c r="O29" s="1740"/>
      <c r="P29" s="1740"/>
      <c r="Q29" s="1645">
        <v>245</v>
      </c>
      <c r="S29" s="812"/>
    </row>
    <row r="30" spans="1:19" s="329" customFormat="1" ht="15" x14ac:dyDescent="0.25">
      <c r="A30" s="332">
        <v>16</v>
      </c>
      <c r="B30" s="1149"/>
      <c r="C30" s="1740"/>
      <c r="D30" s="1740"/>
      <c r="E30" s="1645">
        <v>1245</v>
      </c>
      <c r="F30" s="1710"/>
      <c r="G30" s="1740"/>
      <c r="H30" s="1740"/>
      <c r="I30" s="1645">
        <v>1513</v>
      </c>
      <c r="J30" s="1710"/>
      <c r="K30" s="1740"/>
      <c r="L30" s="1740"/>
      <c r="M30" s="1645">
        <v>183</v>
      </c>
      <c r="N30" s="1710"/>
      <c r="O30" s="1740"/>
      <c r="P30" s="1740"/>
      <c r="Q30" s="1645">
        <v>250</v>
      </c>
      <c r="S30" s="812"/>
    </row>
    <row r="31" spans="1:19" s="333" customFormat="1" ht="15" x14ac:dyDescent="0.25">
      <c r="A31" s="332">
        <v>17</v>
      </c>
      <c r="B31" s="1149"/>
      <c r="C31" s="1740"/>
      <c r="D31" s="1740"/>
      <c r="E31" s="1645">
        <v>1281</v>
      </c>
      <c r="F31" s="1710"/>
      <c r="G31" s="1740"/>
      <c r="H31" s="1740"/>
      <c r="I31" s="1645">
        <v>1535</v>
      </c>
      <c r="J31" s="1710"/>
      <c r="K31" s="1740"/>
      <c r="L31" s="1740"/>
      <c r="M31" s="1645">
        <v>180</v>
      </c>
      <c r="N31" s="1710"/>
      <c r="O31" s="1740"/>
      <c r="P31" s="1740"/>
      <c r="Q31" s="1645">
        <v>251</v>
      </c>
      <c r="S31" s="812"/>
    </row>
    <row r="32" spans="1:19" s="333" customFormat="1" ht="15" x14ac:dyDescent="0.25">
      <c r="A32" s="332">
        <v>18</v>
      </c>
      <c r="B32" s="1149"/>
      <c r="C32" s="1740"/>
      <c r="D32" s="1740"/>
      <c r="E32" s="1645">
        <v>1210</v>
      </c>
      <c r="F32" s="1710"/>
      <c r="G32" s="1740"/>
      <c r="H32" s="1740"/>
      <c r="I32" s="1645">
        <v>1497</v>
      </c>
      <c r="J32" s="1710"/>
      <c r="K32" s="1740"/>
      <c r="L32" s="1740"/>
      <c r="M32" s="1645">
        <v>170</v>
      </c>
      <c r="N32" s="1710"/>
      <c r="O32" s="1740"/>
      <c r="P32" s="1740"/>
      <c r="Q32" s="1645">
        <v>251</v>
      </c>
      <c r="S32" s="812"/>
    </row>
    <row r="33" spans="1:33" s="333" customFormat="1" ht="15" x14ac:dyDescent="0.25">
      <c r="A33" s="332">
        <v>19</v>
      </c>
      <c r="B33" s="1149"/>
      <c r="C33" s="1740"/>
      <c r="D33" s="1740"/>
      <c r="E33" s="1645">
        <v>1242</v>
      </c>
      <c r="F33" s="1710"/>
      <c r="G33" s="1740"/>
      <c r="H33" s="1740"/>
      <c r="I33" s="1645">
        <v>1465</v>
      </c>
      <c r="J33" s="1710"/>
      <c r="K33" s="1740"/>
      <c r="L33" s="1740"/>
      <c r="M33" s="1645">
        <v>175</v>
      </c>
      <c r="N33" s="1710"/>
      <c r="O33" s="1740"/>
      <c r="P33" s="1740"/>
      <c r="Q33" s="1645">
        <v>246</v>
      </c>
      <c r="S33" s="812"/>
    </row>
    <row r="34" spans="1:33" s="333" customFormat="1" ht="15" x14ac:dyDescent="0.25">
      <c r="A34" s="332">
        <v>20</v>
      </c>
      <c r="B34" s="1149"/>
      <c r="C34" s="1740"/>
      <c r="D34" s="1740"/>
      <c r="E34" s="1645">
        <v>1204</v>
      </c>
      <c r="F34" s="1710"/>
      <c r="G34" s="1740"/>
      <c r="H34" s="1740"/>
      <c r="I34" s="1645">
        <v>1417</v>
      </c>
      <c r="J34" s="1710"/>
      <c r="K34" s="1740"/>
      <c r="L34" s="1740"/>
      <c r="M34" s="1645">
        <v>180</v>
      </c>
      <c r="N34" s="1710"/>
      <c r="O34" s="1740"/>
      <c r="P34" s="1740"/>
      <c r="Q34" s="1645">
        <v>241</v>
      </c>
      <c r="S34" s="812"/>
    </row>
    <row r="35" spans="1:33" s="333" customFormat="1" ht="15" x14ac:dyDescent="0.25">
      <c r="A35" s="332">
        <v>21</v>
      </c>
      <c r="B35" s="1149"/>
      <c r="C35" s="1740"/>
      <c r="D35" s="1740"/>
      <c r="E35" s="1645">
        <v>1138</v>
      </c>
      <c r="F35" s="1710"/>
      <c r="G35" s="1740"/>
      <c r="H35" s="1740"/>
      <c r="I35" s="1645">
        <v>1352</v>
      </c>
      <c r="J35" s="1710"/>
      <c r="K35" s="1740"/>
      <c r="L35" s="1740"/>
      <c r="M35" s="1645">
        <v>172</v>
      </c>
      <c r="N35" s="1710"/>
      <c r="O35" s="1740"/>
      <c r="P35" s="1740"/>
      <c r="Q35" s="1645">
        <v>226</v>
      </c>
      <c r="S35" s="812"/>
    </row>
    <row r="36" spans="1:33" s="333" customFormat="1" ht="15" x14ac:dyDescent="0.25">
      <c r="A36" s="332">
        <v>22</v>
      </c>
      <c r="B36" s="1149"/>
      <c r="C36" s="1740"/>
      <c r="D36" s="1740"/>
      <c r="E36" s="1645">
        <v>1034</v>
      </c>
      <c r="F36" s="1710"/>
      <c r="G36" s="1740"/>
      <c r="H36" s="1740"/>
      <c r="I36" s="1645">
        <v>1270</v>
      </c>
      <c r="J36" s="1710"/>
      <c r="K36" s="1740"/>
      <c r="L36" s="1740"/>
      <c r="M36" s="1645">
        <v>166</v>
      </c>
      <c r="N36" s="1710"/>
      <c r="O36" s="1740"/>
      <c r="P36" s="1740"/>
      <c r="Q36" s="1645">
        <v>225</v>
      </c>
      <c r="S36" s="812"/>
    </row>
    <row r="37" spans="1:33" s="333" customFormat="1" ht="15" x14ac:dyDescent="0.25">
      <c r="A37" s="332">
        <v>23</v>
      </c>
      <c r="B37" s="1149"/>
      <c r="C37" s="1740"/>
      <c r="D37" s="1740"/>
      <c r="E37" s="1645">
        <v>901</v>
      </c>
      <c r="F37" s="1710"/>
      <c r="G37" s="1740"/>
      <c r="H37" s="1740"/>
      <c r="I37" s="1645">
        <v>1118</v>
      </c>
      <c r="J37" s="1710"/>
      <c r="K37" s="1740"/>
      <c r="L37" s="1740"/>
      <c r="M37" s="1645">
        <v>160</v>
      </c>
      <c r="N37" s="1710"/>
      <c r="O37" s="1740"/>
      <c r="P37" s="1740"/>
      <c r="Q37" s="1645">
        <v>218</v>
      </c>
      <c r="S37" s="812"/>
    </row>
    <row r="38" spans="1:33" s="333" customFormat="1" ht="15" x14ac:dyDescent="0.25">
      <c r="A38" s="332">
        <v>24</v>
      </c>
      <c r="B38" s="1149"/>
      <c r="C38" s="1740"/>
      <c r="D38" s="1740"/>
      <c r="E38" s="1645">
        <v>772</v>
      </c>
      <c r="F38" s="1710"/>
      <c r="G38" s="1740"/>
      <c r="H38" s="1740"/>
      <c r="I38" s="1645">
        <v>923</v>
      </c>
      <c r="J38" s="1710"/>
      <c r="K38" s="1740"/>
      <c r="L38" s="1740"/>
      <c r="M38" s="1645">
        <v>164</v>
      </c>
      <c r="N38" s="1710"/>
      <c r="O38" s="1740"/>
      <c r="P38" s="1740"/>
      <c r="Q38" s="1645">
        <v>209</v>
      </c>
      <c r="S38" s="813"/>
    </row>
    <row r="39" spans="1:33" s="333" customFormat="1" ht="15" x14ac:dyDescent="0.2">
      <c r="A39" s="332" t="s">
        <v>19</v>
      </c>
      <c r="B39" s="1214"/>
      <c r="C39" s="1741"/>
      <c r="D39" s="1741"/>
      <c r="E39" s="1742">
        <f>SUM(E15:E38)</f>
        <v>23748</v>
      </c>
      <c r="F39" s="1741"/>
      <c r="G39" s="1741"/>
      <c r="H39" s="1741"/>
      <c r="I39" s="1742">
        <f>SUM(I15:I38)</f>
        <v>28541</v>
      </c>
      <c r="J39" s="1741"/>
      <c r="K39" s="1741"/>
      <c r="L39" s="1741"/>
      <c r="M39" s="1742">
        <f>SUM(M15:M38)</f>
        <v>4048</v>
      </c>
      <c r="N39" s="1741"/>
      <c r="O39" s="1741"/>
      <c r="P39" s="1741"/>
      <c r="Q39" s="1742">
        <f>SUM(Q15:Q38)</f>
        <v>5397</v>
      </c>
    </row>
    <row r="40" spans="1:33" s="323" customFormat="1" ht="12.75" customHeight="1" x14ac:dyDescent="0.2">
      <c r="A40" s="323" t="s">
        <v>20</v>
      </c>
      <c r="R40" s="1000"/>
      <c r="S40" s="1000"/>
      <c r="T40" s="1000"/>
      <c r="U40" s="1000"/>
      <c r="V40" s="1000"/>
      <c r="W40" s="1000"/>
      <c r="X40" s="1000"/>
      <c r="Y40" s="1000"/>
      <c r="Z40" s="1000"/>
      <c r="AA40" s="1000"/>
      <c r="AB40" s="1000"/>
      <c r="AC40" s="1000"/>
      <c r="AD40" s="1000"/>
      <c r="AE40" s="1000"/>
      <c r="AF40" s="1000"/>
      <c r="AG40" s="1000"/>
    </row>
    <row r="41" spans="1:33" s="323" customFormat="1" ht="12.75" customHeight="1" x14ac:dyDescent="0.2">
      <c r="A41" s="323" t="s">
        <v>21</v>
      </c>
      <c r="R41" s="1000"/>
      <c r="S41" s="1000"/>
      <c r="T41" s="1000"/>
      <c r="U41" s="1000"/>
      <c r="V41" s="1000"/>
      <c r="W41" s="1000"/>
      <c r="X41" s="1000"/>
      <c r="Y41" s="1000"/>
      <c r="Z41" s="1000"/>
      <c r="AA41" s="1000"/>
      <c r="AB41" s="1000"/>
      <c r="AC41" s="1000"/>
      <c r="AD41" s="1000"/>
      <c r="AE41" s="1000"/>
      <c r="AF41" s="1000"/>
      <c r="AG41" s="1000"/>
    </row>
    <row r="42" spans="1:33" x14ac:dyDescent="0.2">
      <c r="A42" s="323" t="s">
        <v>22</v>
      </c>
      <c r="R42" s="1001"/>
      <c r="S42" s="1001"/>
      <c r="T42" s="1001"/>
      <c r="U42" s="1001"/>
      <c r="V42" s="1001"/>
      <c r="W42" s="1001"/>
      <c r="X42" s="1001"/>
      <c r="Y42" s="1001"/>
      <c r="Z42" s="1001"/>
      <c r="AA42" s="1001"/>
      <c r="AB42" s="1001"/>
      <c r="AC42" s="1001"/>
      <c r="AD42" s="1001"/>
      <c r="AE42" s="1001"/>
      <c r="AF42" s="1001"/>
      <c r="AG42" s="1001"/>
    </row>
    <row r="43" spans="1:33" x14ac:dyDescent="0.2">
      <c r="A43" s="323" t="s">
        <v>23</v>
      </c>
      <c r="K43" s="323" t="s">
        <v>529</v>
      </c>
      <c r="L43" s="323"/>
      <c r="M43" s="323"/>
      <c r="N43" s="323"/>
      <c r="O43" s="323"/>
      <c r="P43" s="323"/>
      <c r="Q43" s="323"/>
      <c r="R43" s="1001"/>
      <c r="S43" s="1001"/>
      <c r="T43" s="1001"/>
      <c r="U43" s="1001"/>
      <c r="V43" s="1001"/>
      <c r="W43" s="1001"/>
      <c r="X43" s="1001"/>
      <c r="Y43" s="1001"/>
      <c r="Z43" s="1001"/>
      <c r="AA43" s="1001"/>
      <c r="AB43" s="1001"/>
      <c r="AC43" s="1001"/>
      <c r="AD43" s="1001"/>
      <c r="AE43" s="1001"/>
      <c r="AF43" s="1001"/>
      <c r="AG43" s="1001"/>
    </row>
    <row r="44" spans="1:33" x14ac:dyDescent="0.2">
      <c r="R44" s="1001"/>
      <c r="S44" s="1001"/>
      <c r="T44" s="1001"/>
      <c r="U44" s="1001"/>
      <c r="V44" s="1001"/>
      <c r="W44" s="1001"/>
      <c r="X44" s="1001"/>
      <c r="Y44" s="1001"/>
      <c r="Z44" s="1001"/>
      <c r="AA44" s="1001"/>
      <c r="AB44" s="1001"/>
      <c r="AC44" s="1001"/>
      <c r="AD44" s="1001"/>
      <c r="AE44" s="1001"/>
      <c r="AF44" s="1001"/>
      <c r="AG44" s="1001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 x14ac:dyDescent="0.25">
      <c r="B1" s="2494" t="s">
        <v>505</v>
      </c>
      <c r="C1" s="2055"/>
      <c r="D1" s="2055"/>
      <c r="E1" s="2055"/>
      <c r="F1" s="2055"/>
      <c r="J1" s="801" t="s">
        <v>180</v>
      </c>
      <c r="N1" s="2490" t="s">
        <v>507</v>
      </c>
      <c r="O1" s="2490"/>
      <c r="P1" s="2490"/>
      <c r="Q1" s="2490"/>
      <c r="R1" s="998"/>
      <c r="S1" s="998"/>
      <c r="T1" s="998"/>
      <c r="U1" s="998"/>
      <c r="V1" s="998"/>
      <c r="W1" s="998"/>
      <c r="X1" s="998"/>
      <c r="Y1" s="998"/>
      <c r="Z1" s="998"/>
      <c r="AA1" s="998"/>
      <c r="AB1" s="998"/>
      <c r="AC1" s="998"/>
      <c r="AD1" s="998"/>
      <c r="AE1" s="998"/>
      <c r="AF1" s="998"/>
      <c r="AG1" s="998"/>
    </row>
    <row r="2" spans="1:33" s="335" customFormat="1" ht="10.5" customHeight="1" x14ac:dyDescent="0.2">
      <c r="B2" s="2481" t="s">
        <v>1</v>
      </c>
      <c r="C2" s="2041"/>
      <c r="D2" s="2041"/>
      <c r="E2" s="2041"/>
      <c r="F2" s="2041"/>
      <c r="N2" s="2481" t="s">
        <v>2</v>
      </c>
      <c r="O2" s="2491"/>
      <c r="P2" s="2491"/>
      <c r="Q2" s="2491"/>
      <c r="R2" s="998"/>
      <c r="S2" s="998"/>
      <c r="T2" s="998"/>
      <c r="U2" s="998"/>
      <c r="V2" s="998"/>
      <c r="W2" s="998"/>
      <c r="X2" s="998"/>
      <c r="Y2" s="998"/>
      <c r="Z2" s="998"/>
      <c r="AA2" s="998"/>
      <c r="AB2" s="998"/>
      <c r="AC2" s="998"/>
      <c r="AD2" s="998"/>
      <c r="AE2" s="998"/>
      <c r="AF2" s="998"/>
      <c r="AG2" s="998"/>
    </row>
    <row r="3" spans="1:33" s="335" customFormat="1" ht="13.5" customHeight="1" x14ac:dyDescent="0.2">
      <c r="N3" s="335" t="s">
        <v>3</v>
      </c>
      <c r="R3" s="998"/>
      <c r="S3" s="998"/>
      <c r="T3" s="998"/>
      <c r="U3" s="998"/>
      <c r="V3" s="998"/>
      <c r="W3" s="998"/>
      <c r="X3" s="998"/>
      <c r="Y3" s="998"/>
      <c r="Z3" s="998"/>
      <c r="AA3" s="998"/>
      <c r="AB3" s="998"/>
      <c r="AC3" s="998"/>
      <c r="AD3" s="998"/>
      <c r="AE3" s="998"/>
      <c r="AF3" s="998"/>
      <c r="AG3" s="998"/>
    </row>
    <row r="4" spans="1:33" s="335" customFormat="1" ht="15" customHeight="1" x14ac:dyDescent="0.25">
      <c r="B4" s="2493" t="s">
        <v>4</v>
      </c>
      <c r="C4" s="2055"/>
      <c r="D4" s="337"/>
      <c r="E4" s="998"/>
      <c r="F4" s="998"/>
      <c r="G4" s="998"/>
      <c r="H4" s="998"/>
      <c r="I4" s="899" t="s">
        <v>5</v>
      </c>
      <c r="J4" s="336"/>
      <c r="K4" s="336"/>
      <c r="L4" s="336"/>
      <c r="O4" s="1246" t="s">
        <v>217</v>
      </c>
      <c r="R4" s="998"/>
      <c r="S4" s="998"/>
      <c r="T4" s="998"/>
      <c r="U4" s="998"/>
      <c r="V4" s="998"/>
      <c r="W4" s="998"/>
      <c r="X4" s="998"/>
      <c r="Y4" s="998"/>
      <c r="Z4" s="998"/>
      <c r="AA4" s="998"/>
      <c r="AB4" s="998"/>
      <c r="AC4" s="998"/>
      <c r="AD4" s="998"/>
      <c r="AE4" s="998"/>
      <c r="AF4" s="998"/>
      <c r="AG4" s="998"/>
    </row>
    <row r="5" spans="1:33" s="335" customFormat="1" ht="9.75" customHeight="1" x14ac:dyDescent="0.2">
      <c r="B5" s="2492" t="s">
        <v>7</v>
      </c>
      <c r="C5" s="2053"/>
      <c r="D5" s="336"/>
      <c r="E5" s="336"/>
      <c r="R5" s="998"/>
      <c r="S5" s="998"/>
      <c r="T5" s="998"/>
      <c r="U5" s="998"/>
      <c r="V5" s="998"/>
      <c r="W5" s="998"/>
      <c r="X5" s="998"/>
      <c r="Y5" s="998"/>
      <c r="Z5" s="998"/>
      <c r="AA5" s="998"/>
      <c r="AB5" s="998"/>
      <c r="AC5" s="998"/>
      <c r="AD5" s="998"/>
      <c r="AE5" s="998"/>
      <c r="AF5" s="998"/>
      <c r="AG5" s="998"/>
    </row>
    <row r="6" spans="1:33" s="335" customFormat="1" ht="12" customHeight="1" x14ac:dyDescent="0.25">
      <c r="A6" s="2482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98"/>
      <c r="S6" s="998"/>
      <c r="T6" s="998"/>
      <c r="U6" s="998"/>
      <c r="V6" s="998"/>
      <c r="W6" s="998"/>
      <c r="X6" s="998"/>
      <c r="Y6" s="998"/>
      <c r="Z6" s="998"/>
      <c r="AA6" s="998"/>
      <c r="AB6" s="998"/>
      <c r="AC6" s="998"/>
      <c r="AD6" s="998"/>
      <c r="AE6" s="998"/>
      <c r="AF6" s="998"/>
      <c r="AG6" s="998"/>
    </row>
    <row r="7" spans="1:33" s="335" customFormat="1" ht="15.75" x14ac:dyDescent="0.25">
      <c r="A7" s="2483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98"/>
      <c r="S7" s="998"/>
      <c r="T7" s="998"/>
      <c r="U7" s="998"/>
      <c r="V7" s="998"/>
      <c r="W7" s="998"/>
      <c r="X7" s="998"/>
      <c r="Y7" s="998"/>
      <c r="Z7" s="998"/>
      <c r="AA7" s="998"/>
      <c r="AB7" s="998"/>
      <c r="AC7" s="998"/>
      <c r="AD7" s="998"/>
      <c r="AE7" s="998"/>
      <c r="AF7" s="998"/>
      <c r="AG7" s="998"/>
    </row>
    <row r="8" spans="1:33" s="335" customFormat="1" ht="9" customHeight="1" x14ac:dyDescent="0.2">
      <c r="A8" s="1313" t="s">
        <v>433</v>
      </c>
      <c r="B8" s="1313" t="s">
        <v>434</v>
      </c>
      <c r="R8" s="998"/>
      <c r="S8" s="998"/>
      <c r="T8" s="998"/>
      <c r="U8" s="998"/>
      <c r="V8" s="998"/>
      <c r="W8" s="998"/>
      <c r="X8" s="998"/>
      <c r="Y8" s="998"/>
      <c r="Z8" s="998"/>
      <c r="AA8" s="998"/>
      <c r="AB8" s="998"/>
      <c r="AC8" s="998"/>
      <c r="AD8" s="998"/>
      <c r="AE8" s="998"/>
      <c r="AF8" s="998"/>
      <c r="AG8" s="998"/>
    </row>
    <row r="9" spans="1:33" s="335" customFormat="1" x14ac:dyDescent="0.2">
      <c r="A9" s="2478" t="s">
        <v>9</v>
      </c>
      <c r="B9" s="2484" t="s">
        <v>10</v>
      </c>
      <c r="C9" s="2485"/>
      <c r="D9" s="2485"/>
      <c r="E9" s="2485"/>
      <c r="F9" s="2485"/>
      <c r="G9" s="2485"/>
      <c r="H9" s="2485"/>
      <c r="I9" s="2486"/>
      <c r="J9" s="2484" t="s">
        <v>11</v>
      </c>
      <c r="K9" s="2485"/>
      <c r="L9" s="2485"/>
      <c r="M9" s="2485"/>
      <c r="N9" s="2485"/>
      <c r="O9" s="2485"/>
      <c r="P9" s="2485"/>
      <c r="Q9" s="2486"/>
      <c r="R9" s="998"/>
      <c r="S9" s="998"/>
      <c r="T9" s="998"/>
      <c r="U9" s="998"/>
      <c r="V9" s="998"/>
      <c r="W9" s="998"/>
      <c r="X9" s="998"/>
      <c r="Y9" s="998"/>
      <c r="Z9" s="998"/>
      <c r="AA9" s="998"/>
      <c r="AB9" s="998"/>
      <c r="AC9" s="998"/>
      <c r="AD9" s="998"/>
      <c r="AE9" s="998"/>
      <c r="AF9" s="998"/>
      <c r="AG9" s="998"/>
    </row>
    <row r="10" spans="1:33" s="335" customFormat="1" x14ac:dyDescent="0.2">
      <c r="A10" s="2479"/>
      <c r="B10" s="2474" t="s">
        <v>652</v>
      </c>
      <c r="C10" s="2487"/>
      <c r="D10" s="2487"/>
      <c r="E10" s="2488"/>
      <c r="F10" s="2474" t="s">
        <v>79</v>
      </c>
      <c r="G10" s="2487"/>
      <c r="H10" s="2487"/>
      <c r="I10" s="2488"/>
      <c r="J10" s="2474" t="s">
        <v>652</v>
      </c>
      <c r="K10" s="2487"/>
      <c r="L10" s="2487"/>
      <c r="M10" s="2488"/>
      <c r="N10" s="2476" t="s">
        <v>79</v>
      </c>
      <c r="O10" s="2477"/>
      <c r="P10" s="2477"/>
      <c r="Q10" s="2489"/>
      <c r="R10" s="998"/>
      <c r="S10" s="998"/>
      <c r="T10" s="998"/>
      <c r="U10" s="998"/>
      <c r="V10" s="998"/>
      <c r="W10" s="998"/>
      <c r="X10" s="998"/>
      <c r="Y10" s="998"/>
      <c r="Z10" s="998"/>
      <c r="AA10" s="998"/>
      <c r="AB10" s="998"/>
      <c r="AC10" s="998"/>
      <c r="AD10" s="998"/>
      <c r="AE10" s="998"/>
      <c r="AF10" s="998"/>
      <c r="AG10" s="998"/>
    </row>
    <row r="11" spans="1:33" s="335" customFormat="1" x14ac:dyDescent="0.2">
      <c r="A11" s="2479"/>
      <c r="B11" s="2474" t="s">
        <v>14</v>
      </c>
      <c r="C11" s="2475"/>
      <c r="D11" s="1940"/>
      <c r="E11" s="1941">
        <v>3600</v>
      </c>
      <c r="F11" s="2474" t="s">
        <v>14</v>
      </c>
      <c r="G11" s="2475"/>
      <c r="H11" s="1942"/>
      <c r="I11" s="1941">
        <v>3600</v>
      </c>
      <c r="J11" s="2474" t="s">
        <v>14</v>
      </c>
      <c r="K11" s="2475"/>
      <c r="L11" s="1942"/>
      <c r="M11" s="1941">
        <f>E11</f>
        <v>3600</v>
      </c>
      <c r="N11" s="2476" t="s">
        <v>14</v>
      </c>
      <c r="O11" s="2477"/>
      <c r="P11" s="338"/>
      <c r="Q11" s="339">
        <f>I11</f>
        <v>3600</v>
      </c>
      <c r="R11" s="998"/>
      <c r="S11" s="998"/>
      <c r="T11" s="998"/>
      <c r="U11" s="998"/>
      <c r="V11" s="998"/>
      <c r="W11" s="998"/>
      <c r="X11" s="998"/>
      <c r="Y11" s="998"/>
      <c r="Z11" s="998"/>
      <c r="AA11" s="998"/>
      <c r="AB11" s="998"/>
      <c r="AC11" s="998"/>
      <c r="AD11" s="998"/>
      <c r="AE11" s="998"/>
      <c r="AF11" s="998"/>
      <c r="AG11" s="998"/>
    </row>
    <row r="12" spans="1:33" s="341" customFormat="1" ht="35.25" customHeight="1" x14ac:dyDescent="0.2">
      <c r="A12" s="2480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 x14ac:dyDescent="0.2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 x14ac:dyDescent="0.2">
      <c r="A14" s="344">
        <v>0</v>
      </c>
      <c r="B14" s="1149"/>
      <c r="C14" s="1743"/>
      <c r="D14" s="1743"/>
      <c r="E14" s="1743"/>
      <c r="F14" s="1710"/>
      <c r="G14" s="1743"/>
      <c r="H14" s="1743"/>
      <c r="I14" s="1743"/>
      <c r="J14" s="1710"/>
      <c r="K14" s="1743"/>
      <c r="L14" s="1743"/>
      <c r="M14" s="1743"/>
      <c r="N14" s="1943"/>
      <c r="O14" s="1743"/>
      <c r="P14" s="1743"/>
      <c r="Q14" s="1743"/>
    </row>
    <row r="15" spans="1:33" s="1496" customFormat="1" ht="15" x14ac:dyDescent="0.25">
      <c r="A15" s="1495">
        <v>1</v>
      </c>
      <c r="B15" s="1380"/>
      <c r="C15" s="1743"/>
      <c r="D15" s="1743"/>
      <c r="E15" s="1645">
        <v>193</v>
      </c>
      <c r="F15" s="1710"/>
      <c r="G15" s="1743"/>
      <c r="H15" s="1743"/>
      <c r="I15" s="1645">
        <v>36</v>
      </c>
      <c r="J15" s="1710"/>
      <c r="K15" s="1743"/>
      <c r="L15" s="1743"/>
      <c r="M15" s="1645">
        <v>45</v>
      </c>
      <c r="N15" s="1943"/>
      <c r="O15" s="1743"/>
      <c r="P15" s="1743"/>
      <c r="Q15" s="1645">
        <v>4</v>
      </c>
    </row>
    <row r="16" spans="1:33" s="341" customFormat="1" ht="15" x14ac:dyDescent="0.25">
      <c r="A16" s="344">
        <v>2</v>
      </c>
      <c r="B16" s="1149"/>
      <c r="C16" s="1743"/>
      <c r="D16" s="1743"/>
      <c r="E16" s="1645">
        <v>181</v>
      </c>
      <c r="F16" s="1710"/>
      <c r="G16" s="1743"/>
      <c r="H16" s="1743"/>
      <c r="I16" s="1645">
        <v>33</v>
      </c>
      <c r="J16" s="1710"/>
      <c r="K16" s="1743"/>
      <c r="L16" s="1743"/>
      <c r="M16" s="1645">
        <v>45</v>
      </c>
      <c r="N16" s="1943"/>
      <c r="O16" s="1743"/>
      <c r="P16" s="1743"/>
      <c r="Q16" s="1645">
        <v>4</v>
      </c>
    </row>
    <row r="17" spans="1:17" s="341" customFormat="1" ht="15" x14ac:dyDescent="0.25">
      <c r="A17" s="344">
        <v>3</v>
      </c>
      <c r="B17" s="1149"/>
      <c r="C17" s="1743"/>
      <c r="D17" s="1743"/>
      <c r="E17" s="1645">
        <v>172</v>
      </c>
      <c r="F17" s="1710"/>
      <c r="G17" s="1743"/>
      <c r="H17" s="1743"/>
      <c r="I17" s="1645">
        <v>32</v>
      </c>
      <c r="J17" s="1710"/>
      <c r="K17" s="1743"/>
      <c r="L17" s="1743"/>
      <c r="M17" s="1645">
        <v>45</v>
      </c>
      <c r="N17" s="1943"/>
      <c r="O17" s="1743"/>
      <c r="P17" s="1743"/>
      <c r="Q17" s="1645">
        <v>3</v>
      </c>
    </row>
    <row r="18" spans="1:17" s="341" customFormat="1" ht="15" x14ac:dyDescent="0.25">
      <c r="A18" s="344">
        <v>4</v>
      </c>
      <c r="B18" s="1149"/>
      <c r="C18" s="1743"/>
      <c r="D18" s="1743"/>
      <c r="E18" s="1645">
        <v>178</v>
      </c>
      <c r="F18" s="1710"/>
      <c r="G18" s="1743"/>
      <c r="H18" s="1743"/>
      <c r="I18" s="1645">
        <v>32</v>
      </c>
      <c r="J18" s="1710"/>
      <c r="K18" s="1743"/>
      <c r="L18" s="1743"/>
      <c r="M18" s="1645">
        <v>47</v>
      </c>
      <c r="N18" s="1943"/>
      <c r="O18" s="1743"/>
      <c r="P18" s="1743"/>
      <c r="Q18" s="1645">
        <v>4</v>
      </c>
    </row>
    <row r="19" spans="1:17" s="341" customFormat="1" ht="15" x14ac:dyDescent="0.25">
      <c r="A19" s="344">
        <v>5</v>
      </c>
      <c r="B19" s="1149"/>
      <c r="C19" s="1743"/>
      <c r="D19" s="1743"/>
      <c r="E19" s="1645">
        <v>216</v>
      </c>
      <c r="F19" s="1710"/>
      <c r="G19" s="1743"/>
      <c r="H19" s="1743"/>
      <c r="I19" s="1645">
        <v>32</v>
      </c>
      <c r="J19" s="1710"/>
      <c r="K19" s="1743"/>
      <c r="L19" s="1743"/>
      <c r="M19" s="1645">
        <v>46</v>
      </c>
      <c r="N19" s="1943"/>
      <c r="O19" s="1743"/>
      <c r="P19" s="1743"/>
      <c r="Q19" s="1645">
        <v>4</v>
      </c>
    </row>
    <row r="20" spans="1:17" s="341" customFormat="1" ht="15" x14ac:dyDescent="0.25">
      <c r="A20" s="344">
        <v>6</v>
      </c>
      <c r="B20" s="1149"/>
      <c r="C20" s="1743"/>
      <c r="D20" s="1743"/>
      <c r="E20" s="1645">
        <v>315</v>
      </c>
      <c r="F20" s="1710"/>
      <c r="G20" s="1743"/>
      <c r="H20" s="1743"/>
      <c r="I20" s="1645">
        <v>34</v>
      </c>
      <c r="J20" s="1710"/>
      <c r="K20" s="1743"/>
      <c r="L20" s="1743"/>
      <c r="M20" s="1645">
        <v>53</v>
      </c>
      <c r="N20" s="1943"/>
      <c r="O20" s="1743"/>
      <c r="P20" s="1743"/>
      <c r="Q20" s="1645">
        <v>3</v>
      </c>
    </row>
    <row r="21" spans="1:17" s="341" customFormat="1" ht="15" x14ac:dyDescent="0.25">
      <c r="A21" s="344">
        <v>7</v>
      </c>
      <c r="B21" s="1149"/>
      <c r="C21" s="1743"/>
      <c r="D21" s="1743"/>
      <c r="E21" s="1645">
        <v>410</v>
      </c>
      <c r="F21" s="1710"/>
      <c r="G21" s="1743"/>
      <c r="H21" s="1743"/>
      <c r="I21" s="1645">
        <v>41</v>
      </c>
      <c r="J21" s="1710"/>
      <c r="K21" s="1743"/>
      <c r="L21" s="1743"/>
      <c r="M21" s="1645">
        <v>66</v>
      </c>
      <c r="N21" s="1943"/>
      <c r="O21" s="1743"/>
      <c r="P21" s="1743"/>
      <c r="Q21" s="1645">
        <v>5</v>
      </c>
    </row>
    <row r="22" spans="1:17" s="341" customFormat="1" ht="15" x14ac:dyDescent="0.25">
      <c r="A22" s="344">
        <v>8</v>
      </c>
      <c r="B22" s="1149"/>
      <c r="C22" s="1743"/>
      <c r="D22" s="1743"/>
      <c r="E22" s="1645">
        <v>496</v>
      </c>
      <c r="F22" s="1710"/>
      <c r="G22" s="1743"/>
      <c r="H22" s="1743"/>
      <c r="I22" s="1645">
        <v>53</v>
      </c>
      <c r="J22" s="1710"/>
      <c r="K22" s="1743"/>
      <c r="L22" s="1743"/>
      <c r="M22" s="1645">
        <v>100</v>
      </c>
      <c r="N22" s="1943"/>
      <c r="O22" s="1743"/>
      <c r="P22" s="1743"/>
      <c r="Q22" s="1645">
        <v>3</v>
      </c>
    </row>
    <row r="23" spans="1:17" s="341" customFormat="1" ht="15" x14ac:dyDescent="0.25">
      <c r="A23" s="344">
        <v>9</v>
      </c>
      <c r="B23" s="1149"/>
      <c r="C23" s="1743"/>
      <c r="D23" s="1743"/>
      <c r="E23" s="1645">
        <v>545</v>
      </c>
      <c r="F23" s="1710"/>
      <c r="G23" s="1743"/>
      <c r="H23" s="1743"/>
      <c r="I23" s="1645">
        <v>87</v>
      </c>
      <c r="J23" s="1710"/>
      <c r="K23" s="1743"/>
      <c r="L23" s="1743"/>
      <c r="M23" s="1645">
        <v>112</v>
      </c>
      <c r="N23" s="1943"/>
      <c r="O23" s="1743"/>
      <c r="P23" s="1743"/>
      <c r="Q23" s="1645">
        <v>3</v>
      </c>
    </row>
    <row r="24" spans="1:17" s="341" customFormat="1" ht="15" x14ac:dyDescent="0.25">
      <c r="A24" s="344">
        <v>10</v>
      </c>
      <c r="B24" s="1149"/>
      <c r="C24" s="1743"/>
      <c r="D24" s="1743"/>
      <c r="E24" s="1645">
        <v>601</v>
      </c>
      <c r="F24" s="1710"/>
      <c r="G24" s="1743"/>
      <c r="H24" s="1743"/>
      <c r="I24" s="1645">
        <v>119</v>
      </c>
      <c r="J24" s="1710"/>
      <c r="K24" s="1743"/>
      <c r="L24" s="1743"/>
      <c r="M24" s="1645">
        <v>118</v>
      </c>
      <c r="N24" s="1943"/>
      <c r="O24" s="1743"/>
      <c r="P24" s="1743"/>
      <c r="Q24" s="1645">
        <v>2</v>
      </c>
    </row>
    <row r="25" spans="1:17" s="341" customFormat="1" ht="15" x14ac:dyDescent="0.25">
      <c r="A25" s="344">
        <v>11</v>
      </c>
      <c r="B25" s="1149"/>
      <c r="C25" s="1743"/>
      <c r="D25" s="1743"/>
      <c r="E25" s="1645">
        <v>590</v>
      </c>
      <c r="F25" s="1710"/>
      <c r="G25" s="1743"/>
      <c r="H25" s="1743"/>
      <c r="I25" s="1645">
        <v>121</v>
      </c>
      <c r="J25" s="1710"/>
      <c r="K25" s="1743"/>
      <c r="L25" s="1743"/>
      <c r="M25" s="1645">
        <v>119</v>
      </c>
      <c r="N25" s="1943"/>
      <c r="O25" s="1743"/>
      <c r="P25" s="1743"/>
      <c r="Q25" s="1645">
        <v>2</v>
      </c>
    </row>
    <row r="26" spans="1:17" s="341" customFormat="1" ht="15" x14ac:dyDescent="0.25">
      <c r="A26" s="344">
        <v>12</v>
      </c>
      <c r="B26" s="1149"/>
      <c r="C26" s="1743"/>
      <c r="D26" s="1743"/>
      <c r="E26" s="1645">
        <v>586</v>
      </c>
      <c r="F26" s="1710"/>
      <c r="G26" s="1743"/>
      <c r="H26" s="1743"/>
      <c r="I26" s="1645">
        <v>118</v>
      </c>
      <c r="J26" s="1710"/>
      <c r="K26" s="1743"/>
      <c r="L26" s="1743"/>
      <c r="M26" s="1645">
        <v>117</v>
      </c>
      <c r="N26" s="1943"/>
      <c r="O26" s="1743"/>
      <c r="P26" s="1743"/>
      <c r="Q26" s="1645">
        <v>3</v>
      </c>
    </row>
    <row r="27" spans="1:17" s="341" customFormat="1" ht="15" x14ac:dyDescent="0.25">
      <c r="A27" s="344">
        <v>13</v>
      </c>
      <c r="B27" s="1149"/>
      <c r="C27" s="1743"/>
      <c r="D27" s="1743"/>
      <c r="E27" s="1645">
        <v>600</v>
      </c>
      <c r="F27" s="1710"/>
      <c r="G27" s="1743"/>
      <c r="H27" s="1743"/>
      <c r="I27" s="1645">
        <v>110</v>
      </c>
      <c r="J27" s="1710"/>
      <c r="K27" s="1743"/>
      <c r="L27" s="1743"/>
      <c r="M27" s="1645">
        <v>126</v>
      </c>
      <c r="N27" s="1943"/>
      <c r="O27" s="1743"/>
      <c r="P27" s="1743"/>
      <c r="Q27" s="1645">
        <v>1</v>
      </c>
    </row>
    <row r="28" spans="1:17" s="341" customFormat="1" ht="15" x14ac:dyDescent="0.25">
      <c r="A28" s="344">
        <v>14</v>
      </c>
      <c r="B28" s="1149"/>
      <c r="C28" s="1743"/>
      <c r="D28" s="1743"/>
      <c r="E28" s="1645">
        <v>569</v>
      </c>
      <c r="F28" s="1710"/>
      <c r="G28" s="1743"/>
      <c r="H28" s="1743"/>
      <c r="I28" s="1645">
        <v>117</v>
      </c>
      <c r="J28" s="1710"/>
      <c r="K28" s="1743"/>
      <c r="L28" s="1743"/>
      <c r="M28" s="1645">
        <v>124</v>
      </c>
      <c r="N28" s="1943"/>
      <c r="O28" s="1743"/>
      <c r="P28" s="1743"/>
      <c r="Q28" s="1645">
        <v>2</v>
      </c>
    </row>
    <row r="29" spans="1:17" s="341" customFormat="1" ht="15" x14ac:dyDescent="0.25">
      <c r="A29" s="344">
        <v>15</v>
      </c>
      <c r="B29" s="1149"/>
      <c r="C29" s="1743"/>
      <c r="D29" s="1743"/>
      <c r="E29" s="1645">
        <v>552</v>
      </c>
      <c r="F29" s="1710"/>
      <c r="G29" s="1743"/>
      <c r="H29" s="1743"/>
      <c r="I29" s="1645">
        <v>113</v>
      </c>
      <c r="J29" s="1710"/>
      <c r="K29" s="1743"/>
      <c r="L29" s="1743"/>
      <c r="M29" s="1645">
        <v>117</v>
      </c>
      <c r="N29" s="1943"/>
      <c r="O29" s="1743"/>
      <c r="P29" s="1743"/>
      <c r="Q29" s="1645">
        <v>2</v>
      </c>
    </row>
    <row r="30" spans="1:17" s="341" customFormat="1" ht="15" x14ac:dyDescent="0.25">
      <c r="A30" s="344">
        <v>16</v>
      </c>
      <c r="B30" s="1149"/>
      <c r="C30" s="1743"/>
      <c r="D30" s="1743"/>
      <c r="E30" s="1645">
        <v>526</v>
      </c>
      <c r="F30" s="1710"/>
      <c r="G30" s="1743"/>
      <c r="H30" s="1743"/>
      <c r="I30" s="1645">
        <v>119</v>
      </c>
      <c r="J30" s="1710"/>
      <c r="K30" s="1743"/>
      <c r="L30" s="1743"/>
      <c r="M30" s="1645">
        <v>118</v>
      </c>
      <c r="N30" s="1943"/>
      <c r="O30" s="1743"/>
      <c r="P30" s="1743"/>
      <c r="Q30" s="1645">
        <v>3</v>
      </c>
    </row>
    <row r="31" spans="1:17" s="345" customFormat="1" ht="15" x14ac:dyDescent="0.25">
      <c r="A31" s="344">
        <v>17</v>
      </c>
      <c r="B31" s="1149"/>
      <c r="C31" s="1743"/>
      <c r="D31" s="1743"/>
      <c r="E31" s="1645">
        <v>476</v>
      </c>
      <c r="F31" s="1710"/>
      <c r="G31" s="1743"/>
      <c r="H31" s="1743"/>
      <c r="I31" s="1645">
        <v>130</v>
      </c>
      <c r="J31" s="1710"/>
      <c r="K31" s="1743"/>
      <c r="L31" s="1743"/>
      <c r="M31" s="1645">
        <v>91</v>
      </c>
      <c r="N31" s="1943"/>
      <c r="O31" s="1743"/>
      <c r="P31" s="1743"/>
      <c r="Q31" s="1645">
        <v>3</v>
      </c>
    </row>
    <row r="32" spans="1:17" s="345" customFormat="1" ht="15" x14ac:dyDescent="0.25">
      <c r="A32" s="344">
        <v>18</v>
      </c>
      <c r="B32" s="1149"/>
      <c r="C32" s="1743"/>
      <c r="D32" s="1743"/>
      <c r="E32" s="1645">
        <v>426</v>
      </c>
      <c r="F32" s="1710"/>
      <c r="G32" s="1743"/>
      <c r="H32" s="1743"/>
      <c r="I32" s="1645">
        <v>126</v>
      </c>
      <c r="J32" s="1710"/>
      <c r="K32" s="1743"/>
      <c r="L32" s="1743"/>
      <c r="M32" s="1645">
        <v>79</v>
      </c>
      <c r="N32" s="1943"/>
      <c r="O32" s="1743"/>
      <c r="P32" s="1743"/>
      <c r="Q32" s="1645">
        <v>4</v>
      </c>
    </row>
    <row r="33" spans="1:33" s="345" customFormat="1" ht="15" x14ac:dyDescent="0.25">
      <c r="A33" s="344">
        <v>19</v>
      </c>
      <c r="B33" s="1149"/>
      <c r="C33" s="1743"/>
      <c r="D33" s="1743"/>
      <c r="E33" s="1645">
        <v>381</v>
      </c>
      <c r="F33" s="1710"/>
      <c r="G33" s="1743"/>
      <c r="H33" s="1743"/>
      <c r="I33" s="1645">
        <v>123</v>
      </c>
      <c r="J33" s="1710"/>
      <c r="K33" s="1743"/>
      <c r="L33" s="1743"/>
      <c r="M33" s="1645">
        <v>63</v>
      </c>
      <c r="N33" s="1943"/>
      <c r="O33" s="1743"/>
      <c r="P33" s="1743"/>
      <c r="Q33" s="1645">
        <v>7</v>
      </c>
    </row>
    <row r="34" spans="1:33" s="345" customFormat="1" ht="15" x14ac:dyDescent="0.25">
      <c r="A34" s="344">
        <v>20</v>
      </c>
      <c r="B34" s="1149"/>
      <c r="C34" s="1743"/>
      <c r="D34" s="1743"/>
      <c r="E34" s="1645">
        <v>329</v>
      </c>
      <c r="F34" s="1710"/>
      <c r="G34" s="1743"/>
      <c r="H34" s="1743"/>
      <c r="I34" s="1645">
        <v>118</v>
      </c>
      <c r="J34" s="1710"/>
      <c r="K34" s="1743"/>
      <c r="L34" s="1743"/>
      <c r="M34" s="1645">
        <v>57</v>
      </c>
      <c r="N34" s="1943"/>
      <c r="O34" s="1743"/>
      <c r="P34" s="1743"/>
      <c r="Q34" s="1645">
        <v>5</v>
      </c>
    </row>
    <row r="35" spans="1:33" s="345" customFormat="1" ht="15" x14ac:dyDescent="0.25">
      <c r="A35" s="344">
        <v>21</v>
      </c>
      <c r="B35" s="1149"/>
      <c r="C35" s="1743"/>
      <c r="D35" s="1743"/>
      <c r="E35" s="1645">
        <v>316</v>
      </c>
      <c r="F35" s="1710"/>
      <c r="G35" s="1743"/>
      <c r="H35" s="1743"/>
      <c r="I35" s="1645">
        <v>108</v>
      </c>
      <c r="J35" s="1710"/>
      <c r="K35" s="1743"/>
      <c r="L35" s="1743"/>
      <c r="M35" s="1645">
        <v>54</v>
      </c>
      <c r="N35" s="1943"/>
      <c r="O35" s="1743"/>
      <c r="P35" s="1743"/>
      <c r="Q35" s="1645">
        <v>10</v>
      </c>
    </row>
    <row r="36" spans="1:33" s="345" customFormat="1" ht="15" x14ac:dyDescent="0.25">
      <c r="A36" s="344">
        <v>22</v>
      </c>
      <c r="B36" s="1149"/>
      <c r="C36" s="1743"/>
      <c r="D36" s="1743"/>
      <c r="E36" s="1645">
        <v>298</v>
      </c>
      <c r="F36" s="1710"/>
      <c r="G36" s="1743"/>
      <c r="H36" s="1743"/>
      <c r="I36" s="1645">
        <v>76</v>
      </c>
      <c r="J36" s="1710"/>
      <c r="K36" s="1743"/>
      <c r="L36" s="1743"/>
      <c r="M36" s="1645">
        <v>50</v>
      </c>
      <c r="N36" s="1943"/>
      <c r="O36" s="1743"/>
      <c r="P36" s="1743"/>
      <c r="Q36" s="1645">
        <v>9</v>
      </c>
    </row>
    <row r="37" spans="1:33" s="345" customFormat="1" ht="15" x14ac:dyDescent="0.25">
      <c r="A37" s="344">
        <v>23</v>
      </c>
      <c r="B37" s="1149"/>
      <c r="C37" s="1743"/>
      <c r="D37" s="1743"/>
      <c r="E37" s="1645">
        <v>252</v>
      </c>
      <c r="F37" s="1710"/>
      <c r="G37" s="1743"/>
      <c r="H37" s="1743"/>
      <c r="I37" s="1645">
        <v>44</v>
      </c>
      <c r="J37" s="1710"/>
      <c r="K37" s="1743"/>
      <c r="L37" s="1743"/>
      <c r="M37" s="1645">
        <v>49</v>
      </c>
      <c r="N37" s="1943"/>
      <c r="O37" s="1743"/>
      <c r="P37" s="1743"/>
      <c r="Q37" s="1645">
        <v>7</v>
      </c>
    </row>
    <row r="38" spans="1:33" s="345" customFormat="1" ht="15" x14ac:dyDescent="0.25">
      <c r="A38" s="344">
        <v>24</v>
      </c>
      <c r="B38" s="1149"/>
      <c r="C38" s="1743"/>
      <c r="D38" s="1743"/>
      <c r="E38" s="1645">
        <v>222</v>
      </c>
      <c r="F38" s="1710"/>
      <c r="G38" s="1743"/>
      <c r="H38" s="1743"/>
      <c r="I38" s="1645">
        <v>41</v>
      </c>
      <c r="J38" s="1710"/>
      <c r="K38" s="1743"/>
      <c r="L38" s="1743"/>
      <c r="M38" s="1645">
        <v>50</v>
      </c>
      <c r="N38" s="1943"/>
      <c r="O38" s="1743"/>
      <c r="P38" s="1743"/>
      <c r="Q38" s="1645">
        <v>9</v>
      </c>
    </row>
    <row r="39" spans="1:33" s="345" customFormat="1" ht="15" x14ac:dyDescent="0.2">
      <c r="A39" s="344" t="s">
        <v>19</v>
      </c>
      <c r="B39" s="1213"/>
      <c r="C39" s="1744"/>
      <c r="D39" s="1744"/>
      <c r="E39" s="1745">
        <f>SUM(E15:E38)</f>
        <v>9430</v>
      </c>
      <c r="F39" s="1744"/>
      <c r="G39" s="1744"/>
      <c r="H39" s="1744"/>
      <c r="I39" s="1745">
        <f>SUM(I15:I38)</f>
        <v>1963</v>
      </c>
      <c r="J39" s="1744"/>
      <c r="K39" s="1744"/>
      <c r="L39" s="1744"/>
      <c r="M39" s="1745">
        <f>SUM(M15:M38)</f>
        <v>1891</v>
      </c>
      <c r="N39" s="1944"/>
      <c r="O39" s="1744"/>
      <c r="P39" s="1744"/>
      <c r="Q39" s="1745">
        <f>SUM(Q15:Q38)</f>
        <v>102</v>
      </c>
    </row>
    <row r="40" spans="1:33" s="335" customFormat="1" ht="12.75" customHeight="1" x14ac:dyDescent="0.2">
      <c r="A40" s="335" t="s">
        <v>20</v>
      </c>
      <c r="R40" s="998"/>
      <c r="S40" s="998"/>
      <c r="T40" s="998"/>
      <c r="U40" s="998"/>
      <c r="V40" s="998"/>
      <c r="W40" s="998"/>
      <c r="X40" s="998"/>
      <c r="Y40" s="998"/>
      <c r="Z40" s="998"/>
      <c r="AA40" s="998"/>
      <c r="AB40" s="998"/>
      <c r="AC40" s="998"/>
      <c r="AD40" s="998"/>
      <c r="AE40" s="998"/>
      <c r="AF40" s="998"/>
      <c r="AG40" s="998"/>
    </row>
    <row r="41" spans="1:33" s="335" customFormat="1" ht="12.75" customHeight="1" x14ac:dyDescent="0.2">
      <c r="A41" s="335" t="s">
        <v>21</v>
      </c>
      <c r="R41" s="998"/>
      <c r="S41" s="998"/>
      <c r="T41" s="998"/>
      <c r="U41" s="998"/>
      <c r="V41" s="998"/>
      <c r="W41" s="998"/>
      <c r="X41" s="998"/>
      <c r="Y41" s="998"/>
      <c r="Z41" s="998"/>
      <c r="AA41" s="998"/>
      <c r="AB41" s="998"/>
      <c r="AC41" s="998"/>
      <c r="AD41" s="998"/>
      <c r="AE41" s="998"/>
      <c r="AF41" s="998"/>
      <c r="AG41" s="998"/>
    </row>
    <row r="42" spans="1:33" x14ac:dyDescent="0.2">
      <c r="A42" s="335" t="s">
        <v>22</v>
      </c>
      <c r="R42" s="999"/>
      <c r="S42" s="999"/>
      <c r="T42" s="999"/>
      <c r="U42" s="999"/>
      <c r="V42" s="999"/>
      <c r="W42" s="999"/>
      <c r="X42" s="999"/>
      <c r="Y42" s="999"/>
      <c r="Z42" s="999"/>
      <c r="AA42" s="999"/>
      <c r="AB42" s="999"/>
      <c r="AC42" s="999"/>
      <c r="AD42" s="999"/>
      <c r="AE42" s="999"/>
      <c r="AF42" s="999"/>
      <c r="AG42" s="999"/>
    </row>
    <row r="43" spans="1:33" x14ac:dyDescent="0.2">
      <c r="A43" s="335" t="s">
        <v>23</v>
      </c>
      <c r="K43" s="335" t="s">
        <v>529</v>
      </c>
      <c r="L43" s="335"/>
      <c r="M43" s="335"/>
      <c r="N43" s="335"/>
      <c r="O43" s="335"/>
      <c r="P43" s="335"/>
      <c r="Q43" s="335"/>
      <c r="R43" s="999"/>
      <c r="S43" s="999"/>
      <c r="T43" s="999"/>
      <c r="U43" s="999"/>
      <c r="V43" s="999"/>
      <c r="W43" s="999"/>
      <c r="X43" s="999"/>
      <c r="Y43" s="999"/>
      <c r="Z43" s="999"/>
      <c r="AA43" s="999"/>
      <c r="AB43" s="999"/>
      <c r="AC43" s="999"/>
      <c r="AD43" s="999"/>
      <c r="AE43" s="999"/>
      <c r="AF43" s="999"/>
      <c r="AG43" s="999"/>
    </row>
    <row r="44" spans="1:33" x14ac:dyDescent="0.2">
      <c r="R44" s="999"/>
      <c r="S44" s="999"/>
      <c r="T44" s="999"/>
      <c r="U44" s="999"/>
      <c r="V44" s="999"/>
      <c r="W44" s="999"/>
      <c r="X44" s="999"/>
      <c r="Y44" s="999"/>
      <c r="Z44" s="999"/>
      <c r="AA44" s="999"/>
      <c r="AB44" s="999"/>
      <c r="AC44" s="999"/>
      <c r="AD44" s="999"/>
      <c r="AE44" s="999"/>
      <c r="AF44" s="999"/>
      <c r="AG44" s="999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theme="3"/>
  </sheetPr>
  <dimension ref="A1:AG44"/>
  <sheetViews>
    <sheetView zoomScale="70" zoomScaleNormal="70" workbookViewId="0">
      <selection activeCell="R11" sqref="R11"/>
    </sheetView>
  </sheetViews>
  <sheetFormatPr defaultRowHeight="12.75" x14ac:dyDescent="0.2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 x14ac:dyDescent="0.25">
      <c r="B1" s="2511" t="s">
        <v>505</v>
      </c>
      <c r="C1" s="2055"/>
      <c r="D1" s="2055"/>
      <c r="E1" s="2055"/>
      <c r="F1" s="2055"/>
      <c r="J1" s="801" t="s">
        <v>180</v>
      </c>
      <c r="N1" s="2507" t="s">
        <v>80</v>
      </c>
      <c r="O1" s="2507"/>
      <c r="P1" s="2507"/>
      <c r="Q1" s="2507"/>
      <c r="R1" s="996"/>
      <c r="S1" s="996"/>
      <c r="T1" s="996"/>
      <c r="U1" s="996"/>
      <c r="V1" s="996"/>
      <c r="W1" s="996"/>
      <c r="X1" s="996"/>
      <c r="Y1" s="996"/>
      <c r="Z1" s="996"/>
      <c r="AA1" s="996"/>
      <c r="AB1" s="996"/>
      <c r="AC1" s="996"/>
      <c r="AD1" s="996"/>
      <c r="AE1" s="996"/>
      <c r="AF1" s="996"/>
      <c r="AG1" s="996"/>
    </row>
    <row r="2" spans="1:33" s="347" customFormat="1" ht="10.5" customHeight="1" x14ac:dyDescent="0.2">
      <c r="B2" s="2500" t="s">
        <v>1</v>
      </c>
      <c r="C2" s="2041"/>
      <c r="D2" s="2041"/>
      <c r="E2" s="2041"/>
      <c r="F2" s="2041"/>
      <c r="N2" s="2500" t="s">
        <v>2</v>
      </c>
      <c r="O2" s="2508"/>
      <c r="P2" s="2508"/>
      <c r="Q2" s="2508"/>
      <c r="R2" s="996"/>
      <c r="S2" s="996"/>
      <c r="T2" s="996"/>
      <c r="U2" s="996"/>
      <c r="V2" s="996"/>
      <c r="W2" s="996"/>
      <c r="X2" s="996"/>
      <c r="Y2" s="996"/>
      <c r="Z2" s="996"/>
      <c r="AA2" s="996"/>
      <c r="AB2" s="996"/>
      <c r="AC2" s="996"/>
      <c r="AD2" s="996"/>
      <c r="AE2" s="996"/>
      <c r="AF2" s="996"/>
      <c r="AG2" s="996"/>
    </row>
    <row r="3" spans="1:33" s="347" customFormat="1" ht="13.5" customHeight="1" x14ac:dyDescent="0.2">
      <c r="N3" s="347" t="s">
        <v>3</v>
      </c>
      <c r="R3" s="996"/>
      <c r="S3" s="996"/>
      <c r="T3" s="996"/>
      <c r="U3" s="996"/>
      <c r="V3" s="996"/>
      <c r="W3" s="996"/>
      <c r="X3" s="996"/>
      <c r="Y3" s="996"/>
      <c r="Z3" s="996"/>
      <c r="AA3" s="996"/>
      <c r="AB3" s="996"/>
      <c r="AC3" s="996"/>
      <c r="AD3" s="996"/>
      <c r="AE3" s="996"/>
      <c r="AF3" s="996"/>
      <c r="AG3" s="996"/>
    </row>
    <row r="4" spans="1:33" s="347" customFormat="1" ht="15" customHeight="1" x14ac:dyDescent="0.25">
      <c r="B4" s="2510" t="s">
        <v>4</v>
      </c>
      <c r="C4" s="2055"/>
      <c r="D4" s="349"/>
      <c r="E4" s="996"/>
      <c r="F4" s="996"/>
      <c r="G4" s="996"/>
      <c r="H4" s="996"/>
      <c r="I4" s="900" t="s">
        <v>5</v>
      </c>
      <c r="J4" s="348"/>
      <c r="K4" s="348"/>
      <c r="L4" s="348"/>
      <c r="O4" s="1245" t="s">
        <v>81</v>
      </c>
      <c r="R4" s="996"/>
      <c r="S4" s="996"/>
      <c r="T4" s="996"/>
      <c r="U4" s="996"/>
      <c r="V4" s="996"/>
      <c r="W4" s="996"/>
      <c r="X4" s="996"/>
      <c r="Y4" s="996"/>
      <c r="Z4" s="996"/>
      <c r="AA4" s="996"/>
      <c r="AB4" s="996"/>
      <c r="AC4" s="996"/>
      <c r="AD4" s="996"/>
      <c r="AE4" s="996"/>
      <c r="AF4" s="996"/>
      <c r="AG4" s="996"/>
    </row>
    <row r="5" spans="1:33" s="347" customFormat="1" ht="9.75" customHeight="1" x14ac:dyDescent="0.2">
      <c r="B5" s="2509" t="s">
        <v>7</v>
      </c>
      <c r="C5" s="2053"/>
      <c r="D5" s="348"/>
      <c r="E5" s="348"/>
      <c r="R5" s="996"/>
      <c r="S5" s="996"/>
      <c r="T5" s="996"/>
      <c r="U5" s="996"/>
      <c r="V5" s="996"/>
      <c r="W5" s="996"/>
      <c r="X5" s="996"/>
      <c r="Y5" s="996"/>
      <c r="Z5" s="996"/>
      <c r="AA5" s="996"/>
      <c r="AB5" s="996"/>
      <c r="AC5" s="996"/>
      <c r="AD5" s="996"/>
      <c r="AE5" s="996"/>
      <c r="AF5" s="996"/>
      <c r="AG5" s="996"/>
    </row>
    <row r="6" spans="1:33" s="347" customFormat="1" ht="12" customHeight="1" x14ac:dyDescent="0.25">
      <c r="A6" s="25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96"/>
      <c r="S6" s="996"/>
      <c r="T6" s="996"/>
      <c r="U6" s="996"/>
      <c r="V6" s="996"/>
      <c r="W6" s="996"/>
      <c r="X6" s="996"/>
      <c r="Y6" s="996"/>
      <c r="Z6" s="996"/>
      <c r="AA6" s="996"/>
      <c r="AB6" s="996"/>
      <c r="AC6" s="996"/>
      <c r="AD6" s="996"/>
      <c r="AE6" s="996"/>
      <c r="AF6" s="996"/>
      <c r="AG6" s="996"/>
    </row>
    <row r="7" spans="1:33" s="347" customFormat="1" ht="15.75" x14ac:dyDescent="0.25">
      <c r="A7" s="25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96"/>
      <c r="S7" s="996"/>
      <c r="T7" s="996"/>
      <c r="U7" s="996"/>
      <c r="V7" s="996"/>
      <c r="W7" s="996"/>
      <c r="X7" s="996"/>
      <c r="Y7" s="996"/>
      <c r="Z7" s="996"/>
      <c r="AA7" s="996"/>
      <c r="AB7" s="996"/>
      <c r="AC7" s="996"/>
      <c r="AD7" s="996"/>
      <c r="AE7" s="996"/>
      <c r="AF7" s="996"/>
      <c r="AG7" s="996"/>
    </row>
    <row r="8" spans="1:33" s="347" customFormat="1" ht="9" customHeight="1" x14ac:dyDescent="0.2">
      <c r="A8" s="1313">
        <v>1520</v>
      </c>
      <c r="B8" s="1313">
        <v>1526</v>
      </c>
      <c r="R8" s="996"/>
      <c r="S8" s="996"/>
      <c r="T8" s="996"/>
      <c r="U8" s="996"/>
      <c r="V8" s="996"/>
      <c r="W8" s="996"/>
      <c r="X8" s="996"/>
      <c r="Y8" s="996"/>
      <c r="Z8" s="996"/>
      <c r="AA8" s="996"/>
      <c r="AB8" s="996"/>
      <c r="AC8" s="996"/>
      <c r="AD8" s="996"/>
      <c r="AE8" s="996"/>
      <c r="AF8" s="996"/>
      <c r="AG8" s="996"/>
    </row>
    <row r="9" spans="1:33" s="347" customFormat="1" x14ac:dyDescent="0.2">
      <c r="A9" s="2497" t="s">
        <v>9</v>
      </c>
      <c r="B9" s="2503" t="s">
        <v>10</v>
      </c>
      <c r="C9" s="2504"/>
      <c r="D9" s="2504"/>
      <c r="E9" s="2504"/>
      <c r="F9" s="2504"/>
      <c r="G9" s="2504"/>
      <c r="H9" s="2504"/>
      <c r="I9" s="2505"/>
      <c r="J9" s="2503" t="s">
        <v>11</v>
      </c>
      <c r="K9" s="2504"/>
      <c r="L9" s="2504"/>
      <c r="M9" s="2504"/>
      <c r="N9" s="2504"/>
      <c r="O9" s="2504"/>
      <c r="P9" s="2504"/>
      <c r="Q9" s="2505"/>
      <c r="R9" s="996"/>
      <c r="S9" s="996"/>
      <c r="T9" s="996"/>
      <c r="U9" s="996"/>
      <c r="V9" s="996"/>
      <c r="W9" s="996"/>
      <c r="X9" s="996"/>
      <c r="Y9" s="996"/>
      <c r="Z9" s="996"/>
      <c r="AA9" s="996"/>
      <c r="AB9" s="996"/>
      <c r="AC9" s="996"/>
      <c r="AD9" s="996"/>
      <c r="AE9" s="996"/>
      <c r="AF9" s="996"/>
      <c r="AG9" s="996"/>
    </row>
    <row r="10" spans="1:33" s="347" customFormat="1" x14ac:dyDescent="0.2">
      <c r="A10" s="2498"/>
      <c r="B10" s="2495" t="s">
        <v>82</v>
      </c>
      <c r="C10" s="2496"/>
      <c r="D10" s="2496"/>
      <c r="E10" s="2506"/>
      <c r="F10" s="2495" t="s">
        <v>83</v>
      </c>
      <c r="G10" s="2048"/>
      <c r="H10" s="2048"/>
      <c r="I10" s="2049"/>
      <c r="J10" s="2495" t="s">
        <v>82</v>
      </c>
      <c r="K10" s="2496"/>
      <c r="L10" s="2496"/>
      <c r="M10" s="2506"/>
      <c r="N10" s="2495" t="s">
        <v>83</v>
      </c>
      <c r="O10" s="2496"/>
      <c r="P10" s="2496"/>
      <c r="Q10" s="2506"/>
      <c r="R10" s="996"/>
      <c r="S10" s="996"/>
      <c r="T10" s="996"/>
      <c r="U10" s="996"/>
      <c r="V10" s="996"/>
      <c r="W10" s="996"/>
      <c r="X10" s="996"/>
      <c r="Y10" s="996"/>
      <c r="Z10" s="996"/>
      <c r="AA10" s="996"/>
      <c r="AB10" s="996"/>
      <c r="AC10" s="996"/>
      <c r="AD10" s="996"/>
      <c r="AE10" s="996"/>
      <c r="AF10" s="996"/>
      <c r="AG10" s="996"/>
    </row>
    <row r="11" spans="1:33" s="347" customFormat="1" x14ac:dyDescent="0.2">
      <c r="A11" s="2498"/>
      <c r="B11" s="2495" t="s">
        <v>14</v>
      </c>
      <c r="C11" s="2496"/>
      <c r="E11" s="351">
        <v>2400</v>
      </c>
      <c r="F11" s="2495" t="s">
        <v>14</v>
      </c>
      <c r="G11" s="2496"/>
      <c r="H11" s="350"/>
      <c r="I11" s="351">
        <v>4800</v>
      </c>
      <c r="J11" s="2495" t="s">
        <v>14</v>
      </c>
      <c r="K11" s="2496"/>
      <c r="L11" s="350"/>
      <c r="M11" s="351">
        <f>E11</f>
        <v>2400</v>
      </c>
      <c r="N11" s="2495" t="s">
        <v>14</v>
      </c>
      <c r="O11" s="2496"/>
      <c r="P11" s="350"/>
      <c r="Q11" s="351">
        <f>I11</f>
        <v>4800</v>
      </c>
      <c r="R11" s="996"/>
      <c r="S11" s="996"/>
      <c r="T11" s="996"/>
      <c r="U11" s="996"/>
      <c r="V11" s="996"/>
      <c r="W11" s="996"/>
      <c r="X11" s="996"/>
      <c r="Y11" s="996"/>
      <c r="Z11" s="996"/>
      <c r="AA11" s="996"/>
      <c r="AB11" s="996"/>
      <c r="AC11" s="996"/>
      <c r="AD11" s="996"/>
      <c r="AE11" s="996"/>
      <c r="AF11" s="996"/>
      <c r="AG11" s="996"/>
    </row>
    <row r="12" spans="1:33" s="353" customFormat="1" ht="35.25" customHeight="1" x14ac:dyDescent="0.2">
      <c r="A12" s="2499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 x14ac:dyDescent="0.2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 x14ac:dyDescent="0.2">
      <c r="A14" s="356">
        <v>0</v>
      </c>
      <c r="B14" s="1163"/>
      <c r="C14" s="1747"/>
      <c r="D14" s="1747"/>
      <c r="E14" s="1747"/>
      <c r="F14" s="1748"/>
      <c r="G14" s="1747"/>
      <c r="H14" s="1747"/>
      <c r="I14" s="1746"/>
      <c r="J14" s="1748"/>
      <c r="K14" s="1747"/>
      <c r="L14" s="1747"/>
      <c r="M14" s="1747"/>
      <c r="N14" s="1748"/>
      <c r="O14" s="1747"/>
      <c r="P14" s="1747"/>
      <c r="Q14" s="1746"/>
    </row>
    <row r="15" spans="1:33" s="1494" customFormat="1" ht="15" x14ac:dyDescent="0.25">
      <c r="A15" s="1493">
        <v>1</v>
      </c>
      <c r="B15" s="1460"/>
      <c r="C15" s="1747"/>
      <c r="D15" s="1747"/>
      <c r="E15" s="1645">
        <v>219</v>
      </c>
      <c r="F15" s="1748"/>
      <c r="G15" s="1747"/>
      <c r="H15" s="1747"/>
      <c r="I15" s="1747">
        <v>289</v>
      </c>
      <c r="J15" s="1748"/>
      <c r="K15" s="1747"/>
      <c r="L15" s="1747"/>
      <c r="M15" s="1645">
        <v>58</v>
      </c>
      <c r="N15" s="1748"/>
      <c r="O15" s="1747"/>
      <c r="P15" s="1747"/>
      <c r="Q15" s="1747">
        <v>140</v>
      </c>
    </row>
    <row r="16" spans="1:33" s="353" customFormat="1" ht="15" x14ac:dyDescent="0.25">
      <c r="A16" s="356">
        <v>2</v>
      </c>
      <c r="B16" s="1163"/>
      <c r="C16" s="1747"/>
      <c r="D16" s="1747"/>
      <c r="E16" s="1645">
        <v>211</v>
      </c>
      <c r="F16" s="1748"/>
      <c r="G16" s="1747"/>
      <c r="H16" s="1747"/>
      <c r="I16" s="1710">
        <v>278</v>
      </c>
      <c r="J16" s="1748"/>
      <c r="K16" s="1747"/>
      <c r="L16" s="1747"/>
      <c r="M16" s="1645">
        <v>58</v>
      </c>
      <c r="N16" s="1748"/>
      <c r="O16" s="1747"/>
      <c r="P16" s="1747"/>
      <c r="Q16" s="1710">
        <v>137</v>
      </c>
    </row>
    <row r="17" spans="1:17" s="353" customFormat="1" ht="15" x14ac:dyDescent="0.25">
      <c r="A17" s="356">
        <v>3</v>
      </c>
      <c r="B17" s="1163"/>
      <c r="C17" s="1747"/>
      <c r="D17" s="1747"/>
      <c r="E17" s="1645">
        <v>208</v>
      </c>
      <c r="F17" s="1748"/>
      <c r="G17" s="1747"/>
      <c r="H17" s="1747"/>
      <c r="I17" s="1710">
        <v>272</v>
      </c>
      <c r="J17" s="1748"/>
      <c r="K17" s="1747"/>
      <c r="L17" s="1747"/>
      <c r="M17" s="1645">
        <v>60</v>
      </c>
      <c r="N17" s="1748"/>
      <c r="O17" s="1747"/>
      <c r="P17" s="1747"/>
      <c r="Q17" s="1710">
        <v>137</v>
      </c>
    </row>
    <row r="18" spans="1:17" s="353" customFormat="1" ht="15" x14ac:dyDescent="0.25">
      <c r="A18" s="356">
        <v>4</v>
      </c>
      <c r="B18" s="1163"/>
      <c r="C18" s="1747"/>
      <c r="D18" s="1747"/>
      <c r="E18" s="1645">
        <v>210</v>
      </c>
      <c r="F18" s="1748"/>
      <c r="G18" s="1747"/>
      <c r="H18" s="1747"/>
      <c r="I18" s="1710">
        <v>267</v>
      </c>
      <c r="J18" s="1748"/>
      <c r="K18" s="1747"/>
      <c r="L18" s="1747"/>
      <c r="M18" s="1645">
        <v>58</v>
      </c>
      <c r="N18" s="1748"/>
      <c r="O18" s="1747"/>
      <c r="P18" s="1747"/>
      <c r="Q18" s="1710">
        <v>135</v>
      </c>
    </row>
    <row r="19" spans="1:17" s="353" customFormat="1" ht="15" x14ac:dyDescent="0.25">
      <c r="A19" s="356">
        <v>5</v>
      </c>
      <c r="B19" s="1163"/>
      <c r="C19" s="1747"/>
      <c r="D19" s="1747"/>
      <c r="E19" s="1645">
        <v>256</v>
      </c>
      <c r="F19" s="1748"/>
      <c r="G19" s="1747"/>
      <c r="H19" s="1747"/>
      <c r="I19" s="1710">
        <v>268</v>
      </c>
      <c r="J19" s="1748"/>
      <c r="K19" s="1747"/>
      <c r="L19" s="1747"/>
      <c r="M19" s="1645">
        <v>67</v>
      </c>
      <c r="N19" s="1748"/>
      <c r="O19" s="1747"/>
      <c r="P19" s="1747"/>
      <c r="Q19" s="1710">
        <v>134</v>
      </c>
    </row>
    <row r="20" spans="1:17" s="353" customFormat="1" ht="15" x14ac:dyDescent="0.25">
      <c r="A20" s="356">
        <v>6</v>
      </c>
      <c r="B20" s="1163"/>
      <c r="C20" s="1747"/>
      <c r="D20" s="1747"/>
      <c r="E20" s="1645">
        <v>280</v>
      </c>
      <c r="F20" s="1748"/>
      <c r="G20" s="1747"/>
      <c r="H20" s="1747"/>
      <c r="I20" s="1710">
        <v>285</v>
      </c>
      <c r="J20" s="1748"/>
      <c r="K20" s="1747"/>
      <c r="L20" s="1747"/>
      <c r="M20" s="1645">
        <v>64</v>
      </c>
      <c r="N20" s="1748"/>
      <c r="O20" s="1747"/>
      <c r="P20" s="1747"/>
      <c r="Q20" s="1710">
        <v>134</v>
      </c>
    </row>
    <row r="21" spans="1:17" s="353" customFormat="1" ht="15" x14ac:dyDescent="0.25">
      <c r="A21" s="356">
        <v>7</v>
      </c>
      <c r="B21" s="1163"/>
      <c r="C21" s="1747"/>
      <c r="D21" s="1747"/>
      <c r="E21" s="1645">
        <v>330</v>
      </c>
      <c r="F21" s="1748"/>
      <c r="G21" s="1747"/>
      <c r="H21" s="1747"/>
      <c r="I21" s="1710">
        <v>331</v>
      </c>
      <c r="J21" s="1748"/>
      <c r="K21" s="1747"/>
      <c r="L21" s="1747"/>
      <c r="M21" s="1645">
        <v>65</v>
      </c>
      <c r="N21" s="1748"/>
      <c r="O21" s="1747"/>
      <c r="P21" s="1747"/>
      <c r="Q21" s="1710">
        <v>134</v>
      </c>
    </row>
    <row r="22" spans="1:17" s="353" customFormat="1" ht="15" x14ac:dyDescent="0.25">
      <c r="A22" s="356">
        <v>8</v>
      </c>
      <c r="B22" s="1163"/>
      <c r="C22" s="1747"/>
      <c r="D22" s="1747"/>
      <c r="E22" s="1645">
        <v>393</v>
      </c>
      <c r="F22" s="1748"/>
      <c r="G22" s="1747"/>
      <c r="H22" s="1747"/>
      <c r="I22" s="1710">
        <v>394</v>
      </c>
      <c r="J22" s="1748"/>
      <c r="K22" s="1747"/>
      <c r="L22" s="1747"/>
      <c r="M22" s="1645">
        <v>71</v>
      </c>
      <c r="N22" s="1748"/>
      <c r="O22" s="1747"/>
      <c r="P22" s="1747"/>
      <c r="Q22" s="1710">
        <v>139</v>
      </c>
    </row>
    <row r="23" spans="1:17" s="353" customFormat="1" ht="15" x14ac:dyDescent="0.25">
      <c r="A23" s="356">
        <v>9</v>
      </c>
      <c r="B23" s="1163"/>
      <c r="C23" s="1747"/>
      <c r="D23" s="1747"/>
      <c r="E23" s="1645">
        <v>564</v>
      </c>
      <c r="F23" s="1748"/>
      <c r="G23" s="1747"/>
      <c r="H23" s="1747"/>
      <c r="I23" s="1710">
        <v>509</v>
      </c>
      <c r="J23" s="1748"/>
      <c r="K23" s="1747"/>
      <c r="L23" s="1747"/>
      <c r="M23" s="1645">
        <v>77</v>
      </c>
      <c r="N23" s="1748"/>
      <c r="O23" s="1747"/>
      <c r="P23" s="1747"/>
      <c r="Q23" s="1710">
        <v>161</v>
      </c>
    </row>
    <row r="24" spans="1:17" s="353" customFormat="1" ht="15" x14ac:dyDescent="0.25">
      <c r="A24" s="356">
        <v>10</v>
      </c>
      <c r="B24" s="1163"/>
      <c r="C24" s="1747"/>
      <c r="D24" s="1747"/>
      <c r="E24" s="1645">
        <v>615</v>
      </c>
      <c r="F24" s="1748"/>
      <c r="G24" s="1747"/>
      <c r="H24" s="1747"/>
      <c r="I24" s="1710">
        <v>533</v>
      </c>
      <c r="J24" s="1748"/>
      <c r="K24" s="1747"/>
      <c r="L24" s="1747"/>
      <c r="M24" s="1645">
        <v>68</v>
      </c>
      <c r="N24" s="1748"/>
      <c r="O24" s="1747"/>
      <c r="P24" s="1747"/>
      <c r="Q24" s="1710">
        <v>159</v>
      </c>
    </row>
    <row r="25" spans="1:17" s="353" customFormat="1" ht="15" x14ac:dyDescent="0.25">
      <c r="A25" s="356">
        <v>11</v>
      </c>
      <c r="B25" s="1163"/>
      <c r="C25" s="1747"/>
      <c r="D25" s="1747"/>
      <c r="E25" s="1645">
        <v>590</v>
      </c>
      <c r="F25" s="1748"/>
      <c r="G25" s="1747"/>
      <c r="H25" s="1747"/>
      <c r="I25" s="1710">
        <v>571</v>
      </c>
      <c r="J25" s="1748"/>
      <c r="K25" s="1747"/>
      <c r="L25" s="1747"/>
      <c r="M25" s="1645">
        <v>61</v>
      </c>
      <c r="N25" s="1748"/>
      <c r="O25" s="1747"/>
      <c r="P25" s="1747"/>
      <c r="Q25" s="1710">
        <v>170</v>
      </c>
    </row>
    <row r="26" spans="1:17" s="353" customFormat="1" ht="15" x14ac:dyDescent="0.25">
      <c r="A26" s="356">
        <v>12</v>
      </c>
      <c r="B26" s="1163"/>
      <c r="C26" s="1747"/>
      <c r="D26" s="1747"/>
      <c r="E26" s="1645">
        <v>583</v>
      </c>
      <c r="F26" s="1748"/>
      <c r="G26" s="1747"/>
      <c r="H26" s="1747"/>
      <c r="I26" s="1710">
        <v>561</v>
      </c>
      <c r="J26" s="1748"/>
      <c r="K26" s="1747"/>
      <c r="L26" s="1747"/>
      <c r="M26" s="1645">
        <v>64</v>
      </c>
      <c r="N26" s="1748"/>
      <c r="O26" s="1747"/>
      <c r="P26" s="1747"/>
      <c r="Q26" s="1710">
        <v>169</v>
      </c>
    </row>
    <row r="27" spans="1:17" s="353" customFormat="1" ht="15" x14ac:dyDescent="0.25">
      <c r="A27" s="356">
        <v>13</v>
      </c>
      <c r="B27" s="1163"/>
      <c r="C27" s="1747"/>
      <c r="D27" s="1747"/>
      <c r="E27" s="1645">
        <v>575</v>
      </c>
      <c r="F27" s="1748"/>
      <c r="G27" s="1747"/>
      <c r="H27" s="1747"/>
      <c r="I27" s="1710">
        <v>577</v>
      </c>
      <c r="J27" s="1748"/>
      <c r="K27" s="1747"/>
      <c r="L27" s="1747"/>
      <c r="M27" s="1645">
        <v>65</v>
      </c>
      <c r="N27" s="1748"/>
      <c r="O27" s="1747"/>
      <c r="P27" s="1747"/>
      <c r="Q27" s="1710">
        <v>172</v>
      </c>
    </row>
    <row r="28" spans="1:17" s="353" customFormat="1" ht="15" x14ac:dyDescent="0.25">
      <c r="A28" s="356">
        <v>14</v>
      </c>
      <c r="B28" s="1163"/>
      <c r="C28" s="1747"/>
      <c r="D28" s="1747"/>
      <c r="E28" s="1645">
        <v>561</v>
      </c>
      <c r="F28" s="1748"/>
      <c r="G28" s="1747"/>
      <c r="H28" s="1747"/>
      <c r="I28" s="1710">
        <v>556</v>
      </c>
      <c r="J28" s="1748"/>
      <c r="K28" s="1747"/>
      <c r="L28" s="1747"/>
      <c r="M28" s="1645">
        <v>65</v>
      </c>
      <c r="N28" s="1748"/>
      <c r="O28" s="1747"/>
      <c r="P28" s="1747"/>
      <c r="Q28" s="1710">
        <v>165</v>
      </c>
    </row>
    <row r="29" spans="1:17" s="353" customFormat="1" ht="15" x14ac:dyDescent="0.25">
      <c r="A29" s="356">
        <v>15</v>
      </c>
      <c r="B29" s="1163"/>
      <c r="C29" s="1747"/>
      <c r="D29" s="1747"/>
      <c r="E29" s="1645">
        <v>573</v>
      </c>
      <c r="F29" s="1748"/>
      <c r="G29" s="1747"/>
      <c r="H29" s="1747"/>
      <c r="I29" s="1710">
        <v>548</v>
      </c>
      <c r="J29" s="1748"/>
      <c r="K29" s="1747"/>
      <c r="L29" s="1747"/>
      <c r="M29" s="1645">
        <v>61</v>
      </c>
      <c r="N29" s="1748"/>
      <c r="O29" s="1747"/>
      <c r="P29" s="1747"/>
      <c r="Q29" s="1710">
        <v>163</v>
      </c>
    </row>
    <row r="30" spans="1:17" s="353" customFormat="1" ht="15" x14ac:dyDescent="0.25">
      <c r="A30" s="356">
        <v>16</v>
      </c>
      <c r="B30" s="1163"/>
      <c r="C30" s="1747"/>
      <c r="D30" s="1747"/>
      <c r="E30" s="1645">
        <v>552</v>
      </c>
      <c r="F30" s="1748"/>
      <c r="G30" s="1747"/>
      <c r="H30" s="1747"/>
      <c r="I30" s="1710">
        <v>570</v>
      </c>
      <c r="J30" s="1748"/>
      <c r="K30" s="1747"/>
      <c r="L30" s="1747"/>
      <c r="M30" s="1645">
        <v>61</v>
      </c>
      <c r="N30" s="1748"/>
      <c r="O30" s="1747"/>
      <c r="P30" s="1747"/>
      <c r="Q30" s="1710">
        <v>185</v>
      </c>
    </row>
    <row r="31" spans="1:17" s="357" customFormat="1" ht="15" x14ac:dyDescent="0.25">
      <c r="A31" s="356">
        <v>17</v>
      </c>
      <c r="B31" s="1163"/>
      <c r="C31" s="1747"/>
      <c r="D31" s="1747"/>
      <c r="E31" s="1645">
        <v>520</v>
      </c>
      <c r="F31" s="1748"/>
      <c r="G31" s="1747"/>
      <c r="H31" s="1747"/>
      <c r="I31" s="1710">
        <v>565</v>
      </c>
      <c r="J31" s="1748"/>
      <c r="K31" s="1747"/>
      <c r="L31" s="1747"/>
      <c r="M31" s="1645">
        <v>62</v>
      </c>
      <c r="N31" s="1748"/>
      <c r="O31" s="1747"/>
      <c r="P31" s="1747"/>
      <c r="Q31" s="1710">
        <v>182</v>
      </c>
    </row>
    <row r="32" spans="1:17" s="357" customFormat="1" ht="15" x14ac:dyDescent="0.25">
      <c r="A32" s="356">
        <v>18</v>
      </c>
      <c r="B32" s="1163"/>
      <c r="C32" s="1747"/>
      <c r="D32" s="1747"/>
      <c r="E32" s="1645">
        <v>434</v>
      </c>
      <c r="F32" s="1748"/>
      <c r="G32" s="1747"/>
      <c r="H32" s="1747"/>
      <c r="I32" s="1710">
        <v>567</v>
      </c>
      <c r="J32" s="1748"/>
      <c r="K32" s="1747"/>
      <c r="L32" s="1747"/>
      <c r="M32" s="1645">
        <v>59</v>
      </c>
      <c r="N32" s="1748"/>
      <c r="O32" s="1747"/>
      <c r="P32" s="1747"/>
      <c r="Q32" s="1710">
        <v>169</v>
      </c>
    </row>
    <row r="33" spans="1:33" s="357" customFormat="1" ht="15" x14ac:dyDescent="0.25">
      <c r="A33" s="356">
        <v>19</v>
      </c>
      <c r="B33" s="1163"/>
      <c r="C33" s="1747"/>
      <c r="D33" s="1747"/>
      <c r="E33" s="1645">
        <v>364</v>
      </c>
      <c r="F33" s="1748"/>
      <c r="G33" s="1747"/>
      <c r="H33" s="1747"/>
      <c r="I33" s="1710">
        <v>546</v>
      </c>
      <c r="J33" s="1748"/>
      <c r="K33" s="1747"/>
      <c r="L33" s="1747"/>
      <c r="M33" s="1645">
        <v>59</v>
      </c>
      <c r="N33" s="1748"/>
      <c r="O33" s="1747"/>
      <c r="P33" s="1747"/>
      <c r="Q33" s="1710">
        <v>157</v>
      </c>
    </row>
    <row r="34" spans="1:33" s="357" customFormat="1" ht="15" x14ac:dyDescent="0.25">
      <c r="A34" s="356">
        <v>20</v>
      </c>
      <c r="B34" s="1163"/>
      <c r="C34" s="1747"/>
      <c r="D34" s="1747"/>
      <c r="E34" s="1645">
        <v>318</v>
      </c>
      <c r="F34" s="1748"/>
      <c r="G34" s="1747"/>
      <c r="H34" s="1747"/>
      <c r="I34" s="1710">
        <v>511</v>
      </c>
      <c r="J34" s="1748"/>
      <c r="K34" s="1747"/>
      <c r="L34" s="1747"/>
      <c r="M34" s="1645">
        <v>65</v>
      </c>
      <c r="N34" s="1748"/>
      <c r="O34" s="1747"/>
      <c r="P34" s="1747"/>
      <c r="Q34" s="1710">
        <v>159</v>
      </c>
    </row>
    <row r="35" spans="1:33" s="357" customFormat="1" ht="15" x14ac:dyDescent="0.25">
      <c r="A35" s="356">
        <v>21</v>
      </c>
      <c r="B35" s="1163"/>
      <c r="C35" s="1747"/>
      <c r="D35" s="1747"/>
      <c r="E35" s="1645">
        <v>285</v>
      </c>
      <c r="F35" s="1748"/>
      <c r="G35" s="1747"/>
      <c r="H35" s="1747"/>
      <c r="I35" s="1710">
        <v>486</v>
      </c>
      <c r="J35" s="1748"/>
      <c r="K35" s="1747"/>
      <c r="L35" s="1747"/>
      <c r="M35" s="1645">
        <v>66</v>
      </c>
      <c r="N35" s="1748"/>
      <c r="O35" s="1747"/>
      <c r="P35" s="1747"/>
      <c r="Q35" s="1710">
        <v>156</v>
      </c>
    </row>
    <row r="36" spans="1:33" s="357" customFormat="1" ht="15" x14ac:dyDescent="0.25">
      <c r="A36" s="356">
        <v>22</v>
      </c>
      <c r="B36" s="1163"/>
      <c r="C36" s="1747"/>
      <c r="D36" s="1747"/>
      <c r="E36" s="1645">
        <v>249</v>
      </c>
      <c r="F36" s="1748"/>
      <c r="G36" s="1747"/>
      <c r="H36" s="1747"/>
      <c r="I36" s="1710">
        <v>457</v>
      </c>
      <c r="J36" s="1748"/>
      <c r="K36" s="1747"/>
      <c r="L36" s="1747"/>
      <c r="M36" s="1645">
        <v>62</v>
      </c>
      <c r="N36" s="1748"/>
      <c r="O36" s="1747"/>
      <c r="P36" s="1747"/>
      <c r="Q36" s="1710">
        <v>152</v>
      </c>
    </row>
    <row r="37" spans="1:33" s="357" customFormat="1" ht="15" x14ac:dyDescent="0.25">
      <c r="A37" s="356">
        <v>23</v>
      </c>
      <c r="B37" s="1163"/>
      <c r="C37" s="1747"/>
      <c r="D37" s="1747"/>
      <c r="E37" s="1645">
        <v>233</v>
      </c>
      <c r="F37" s="1748"/>
      <c r="G37" s="1747"/>
      <c r="H37" s="1747"/>
      <c r="I37" s="1710">
        <v>407</v>
      </c>
      <c r="J37" s="1748"/>
      <c r="K37" s="1747"/>
      <c r="L37" s="1747"/>
      <c r="M37" s="1645">
        <v>62</v>
      </c>
      <c r="N37" s="1748"/>
      <c r="O37" s="1747"/>
      <c r="P37" s="1747"/>
      <c r="Q37" s="1710">
        <v>155</v>
      </c>
    </row>
    <row r="38" spans="1:33" s="357" customFormat="1" ht="15" x14ac:dyDescent="0.25">
      <c r="A38" s="356">
        <v>24</v>
      </c>
      <c r="B38" s="1163"/>
      <c r="C38" s="1747"/>
      <c r="D38" s="1747"/>
      <c r="E38" s="1645">
        <v>223</v>
      </c>
      <c r="F38" s="1748"/>
      <c r="G38" s="1747"/>
      <c r="H38" s="1747"/>
      <c r="I38" s="1710">
        <v>345</v>
      </c>
      <c r="J38" s="1748"/>
      <c r="K38" s="1747"/>
      <c r="L38" s="1747"/>
      <c r="M38" s="1645">
        <v>60</v>
      </c>
      <c r="N38" s="1748"/>
      <c r="O38" s="1747"/>
      <c r="P38" s="1747"/>
      <c r="Q38" s="1710">
        <v>142</v>
      </c>
    </row>
    <row r="39" spans="1:33" s="357" customFormat="1" ht="15" x14ac:dyDescent="0.2">
      <c r="A39" s="356" t="s">
        <v>19</v>
      </c>
      <c r="B39" s="1212"/>
      <c r="C39" s="1749"/>
      <c r="D39" s="1749"/>
      <c r="E39" s="1750">
        <f>SUM(E15:E38)</f>
        <v>9346</v>
      </c>
      <c r="F39" s="1749"/>
      <c r="G39" s="1749"/>
      <c r="H39" s="1749"/>
      <c r="I39" s="1750">
        <f>SUM(I15:I38)</f>
        <v>10693</v>
      </c>
      <c r="J39" s="1749"/>
      <c r="K39" s="1749"/>
      <c r="L39" s="1749"/>
      <c r="M39" s="1750">
        <f>SUM(M15:M38)</f>
        <v>1518</v>
      </c>
      <c r="N39" s="1749"/>
      <c r="O39" s="1749"/>
      <c r="P39" s="1749"/>
      <c r="Q39" s="1750">
        <f>SUM(Q15:Q38)</f>
        <v>3706</v>
      </c>
    </row>
    <row r="40" spans="1:33" s="347" customFormat="1" ht="12.75" customHeight="1" x14ac:dyDescent="0.2">
      <c r="A40" s="347" t="s">
        <v>20</v>
      </c>
      <c r="R40" s="996"/>
      <c r="S40" s="996"/>
      <c r="T40" s="996"/>
      <c r="U40" s="996"/>
      <c r="V40" s="996"/>
      <c r="W40" s="996"/>
      <c r="X40" s="996"/>
      <c r="Y40" s="996"/>
      <c r="Z40" s="996"/>
      <c r="AA40" s="996"/>
      <c r="AB40" s="996"/>
      <c r="AC40" s="996"/>
      <c r="AD40" s="996"/>
      <c r="AE40" s="996"/>
      <c r="AF40" s="996"/>
      <c r="AG40" s="996"/>
    </row>
    <row r="41" spans="1:33" s="347" customFormat="1" ht="12.75" customHeight="1" x14ac:dyDescent="0.2">
      <c r="A41" s="347" t="s">
        <v>21</v>
      </c>
      <c r="R41" s="996"/>
      <c r="S41" s="996"/>
      <c r="T41" s="996"/>
      <c r="U41" s="996"/>
      <c r="V41" s="996"/>
      <c r="W41" s="996"/>
      <c r="X41" s="996"/>
      <c r="Y41" s="996"/>
      <c r="Z41" s="996"/>
      <c r="AA41" s="996"/>
      <c r="AB41" s="996"/>
      <c r="AC41" s="996"/>
      <c r="AD41" s="996"/>
      <c r="AE41" s="996"/>
      <c r="AF41" s="996"/>
      <c r="AG41" s="996"/>
    </row>
    <row r="42" spans="1:33" x14ac:dyDescent="0.2">
      <c r="A42" s="347" t="s">
        <v>22</v>
      </c>
      <c r="R42" s="997"/>
      <c r="S42" s="997"/>
      <c r="T42" s="997"/>
      <c r="U42" s="997"/>
      <c r="V42" s="997"/>
      <c r="W42" s="997"/>
      <c r="X42" s="997"/>
      <c r="Y42" s="997"/>
      <c r="Z42" s="997"/>
      <c r="AA42" s="997"/>
      <c r="AB42" s="997"/>
      <c r="AC42" s="997"/>
      <c r="AD42" s="997"/>
      <c r="AE42" s="997"/>
      <c r="AF42" s="997"/>
      <c r="AG42" s="997"/>
    </row>
    <row r="43" spans="1:33" x14ac:dyDescent="0.2">
      <c r="A43" s="347" t="s">
        <v>23</v>
      </c>
      <c r="K43" s="347" t="s">
        <v>529</v>
      </c>
      <c r="L43" s="347"/>
      <c r="M43" s="347"/>
      <c r="N43" s="347"/>
      <c r="O43" s="347"/>
      <c r="P43" s="347"/>
      <c r="Q43" s="347"/>
      <c r="R43" s="997"/>
      <c r="S43" s="997"/>
      <c r="T43" s="997"/>
      <c r="U43" s="997"/>
      <c r="V43" s="997"/>
      <c r="W43" s="997"/>
      <c r="X43" s="997"/>
      <c r="Y43" s="997"/>
      <c r="Z43" s="997"/>
      <c r="AA43" s="997"/>
      <c r="AB43" s="997"/>
      <c r="AC43" s="997"/>
      <c r="AD43" s="997"/>
      <c r="AE43" s="997"/>
      <c r="AF43" s="997"/>
      <c r="AG43" s="997"/>
    </row>
    <row r="44" spans="1:33" x14ac:dyDescent="0.2">
      <c r="R44" s="997"/>
      <c r="S44" s="997"/>
      <c r="T44" s="997"/>
      <c r="U44" s="997"/>
      <c r="V44" s="997"/>
      <c r="W44" s="997"/>
      <c r="X44" s="997"/>
      <c r="Y44" s="997"/>
      <c r="Z44" s="997"/>
      <c r="AA44" s="997"/>
      <c r="AB44" s="997"/>
      <c r="AC44" s="997"/>
      <c r="AD44" s="997"/>
      <c r="AE44" s="997"/>
      <c r="AF44" s="997"/>
      <c r="AG44" s="997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theme="3"/>
  </sheetPr>
  <dimension ref="A1:AG44"/>
  <sheetViews>
    <sheetView topLeftCell="B1" zoomScale="70" zoomScaleNormal="70" workbookViewId="0">
      <selection activeCell="Q38" sqref="Q15:Q38"/>
    </sheetView>
  </sheetViews>
  <sheetFormatPr defaultRowHeight="12.75" x14ac:dyDescent="0.2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 x14ac:dyDescent="0.25">
      <c r="B1" s="2528" t="s">
        <v>505</v>
      </c>
      <c r="C1" s="2055"/>
      <c r="D1" s="2055"/>
      <c r="E1" s="2055"/>
      <c r="F1" s="2055"/>
      <c r="J1" s="801" t="s">
        <v>180</v>
      </c>
      <c r="N1" s="2524" t="s">
        <v>80</v>
      </c>
      <c r="O1" s="2524"/>
      <c r="P1" s="2524"/>
      <c r="Q1" s="2524"/>
      <c r="R1" s="994"/>
      <c r="S1" s="994"/>
      <c r="T1" s="994"/>
      <c r="U1" s="994"/>
      <c r="V1" s="994"/>
      <c r="W1" s="994"/>
      <c r="X1" s="994"/>
      <c r="Y1" s="994"/>
      <c r="Z1" s="994"/>
      <c r="AA1" s="994"/>
      <c r="AB1" s="994"/>
      <c r="AC1" s="994"/>
      <c r="AD1" s="994"/>
      <c r="AE1" s="994"/>
      <c r="AF1" s="994"/>
      <c r="AG1" s="994"/>
    </row>
    <row r="2" spans="1:33" s="359" customFormat="1" ht="10.5" customHeight="1" x14ac:dyDescent="0.2">
      <c r="B2" s="2517" t="s">
        <v>1</v>
      </c>
      <c r="C2" s="2041"/>
      <c r="D2" s="2041"/>
      <c r="E2" s="2041"/>
      <c r="F2" s="2041"/>
      <c r="N2" s="2517" t="s">
        <v>2</v>
      </c>
      <c r="O2" s="2525"/>
      <c r="P2" s="2525"/>
      <c r="Q2" s="2525"/>
      <c r="R2" s="994"/>
      <c r="S2" s="994"/>
      <c r="T2" s="994"/>
      <c r="U2" s="994"/>
      <c r="V2" s="994"/>
      <c r="W2" s="994"/>
      <c r="X2" s="994"/>
      <c r="Y2" s="994"/>
      <c r="Z2" s="994"/>
      <c r="AA2" s="994"/>
      <c r="AB2" s="994"/>
      <c r="AC2" s="994"/>
      <c r="AD2" s="994"/>
      <c r="AE2" s="994"/>
      <c r="AF2" s="994"/>
      <c r="AG2" s="994"/>
    </row>
    <row r="3" spans="1:33" s="359" customFormat="1" ht="13.5" customHeight="1" x14ac:dyDescent="0.2">
      <c r="N3" s="359" t="s">
        <v>3</v>
      </c>
      <c r="R3" s="994"/>
      <c r="S3" s="994"/>
      <c r="T3" s="994"/>
      <c r="U3" s="994"/>
      <c r="V3" s="994"/>
      <c r="W3" s="994"/>
      <c r="X3" s="994"/>
      <c r="Y3" s="994"/>
      <c r="Z3" s="994"/>
      <c r="AA3" s="994"/>
      <c r="AB3" s="994"/>
      <c r="AC3" s="994"/>
      <c r="AD3" s="994"/>
      <c r="AE3" s="994"/>
      <c r="AF3" s="994"/>
      <c r="AG3" s="994"/>
    </row>
    <row r="4" spans="1:33" s="359" customFormat="1" ht="15" customHeight="1" x14ac:dyDescent="0.25">
      <c r="B4" s="2527" t="s">
        <v>4</v>
      </c>
      <c r="C4" s="2055"/>
      <c r="D4" s="361"/>
      <c r="E4" s="994"/>
      <c r="F4" s="994"/>
      <c r="G4" s="994"/>
      <c r="H4" s="994"/>
      <c r="I4" s="901" t="s">
        <v>5</v>
      </c>
      <c r="J4" s="360"/>
      <c r="K4" s="360"/>
      <c r="L4" s="360"/>
      <c r="O4" s="1244" t="s">
        <v>84</v>
      </c>
      <c r="R4" s="994"/>
      <c r="S4" s="994"/>
      <c r="T4" s="994"/>
      <c r="U4" s="994"/>
      <c r="V4" s="994"/>
      <c r="W4" s="994"/>
      <c r="X4" s="994"/>
      <c r="Y4" s="994"/>
      <c r="Z4" s="994"/>
      <c r="AA4" s="994"/>
      <c r="AB4" s="994"/>
      <c r="AC4" s="994"/>
      <c r="AD4" s="994"/>
      <c r="AE4" s="994"/>
      <c r="AF4" s="994"/>
      <c r="AG4" s="994"/>
    </row>
    <row r="5" spans="1:33" s="359" customFormat="1" ht="9.75" customHeight="1" x14ac:dyDescent="0.2">
      <c r="B5" s="2526" t="s">
        <v>7</v>
      </c>
      <c r="C5" s="2053"/>
      <c r="D5" s="360"/>
      <c r="E5" s="360"/>
      <c r="R5" s="994"/>
      <c r="S5" s="994"/>
      <c r="T5" s="994"/>
      <c r="U5" s="994"/>
      <c r="V5" s="994"/>
      <c r="W5" s="994"/>
      <c r="X5" s="994"/>
      <c r="Y5" s="994"/>
      <c r="Z5" s="994"/>
      <c r="AA5" s="994"/>
      <c r="AB5" s="994"/>
      <c r="AC5" s="994"/>
      <c r="AD5" s="994"/>
      <c r="AE5" s="994"/>
      <c r="AF5" s="994"/>
      <c r="AG5" s="994"/>
    </row>
    <row r="6" spans="1:33" s="359" customFormat="1" ht="12" customHeight="1" x14ac:dyDescent="0.25">
      <c r="A6" s="2518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94"/>
      <c r="S6" s="994"/>
      <c r="T6" s="994"/>
      <c r="U6" s="994"/>
      <c r="V6" s="994"/>
      <c r="W6" s="994"/>
      <c r="X6" s="994"/>
      <c r="Y6" s="994"/>
      <c r="Z6" s="994"/>
      <c r="AA6" s="994"/>
      <c r="AB6" s="994"/>
      <c r="AC6" s="994"/>
      <c r="AD6" s="994"/>
      <c r="AE6" s="994"/>
      <c r="AF6" s="994"/>
      <c r="AG6" s="994"/>
    </row>
    <row r="7" spans="1:33" s="359" customFormat="1" ht="15.75" x14ac:dyDescent="0.25">
      <c r="A7" s="2519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94"/>
      <c r="S7" s="994"/>
      <c r="T7" s="994"/>
      <c r="U7" s="994"/>
      <c r="V7" s="994"/>
      <c r="W7" s="994"/>
      <c r="X7" s="994"/>
      <c r="Y7" s="994"/>
      <c r="Z7" s="994"/>
      <c r="AA7" s="994"/>
      <c r="AB7" s="994"/>
      <c r="AC7" s="994"/>
      <c r="AD7" s="994"/>
      <c r="AE7" s="994"/>
      <c r="AF7" s="994"/>
      <c r="AG7" s="994"/>
    </row>
    <row r="8" spans="1:33" s="359" customFormat="1" ht="9" customHeight="1" x14ac:dyDescent="0.2">
      <c r="A8" s="1313">
        <v>1522</v>
      </c>
      <c r="B8" s="1313">
        <v>1523</v>
      </c>
      <c r="R8" s="994"/>
      <c r="S8" s="994"/>
      <c r="T8" s="994"/>
      <c r="U8" s="994"/>
      <c r="V8" s="994"/>
      <c r="W8" s="994"/>
      <c r="X8" s="994"/>
      <c r="Y8" s="994"/>
      <c r="Z8" s="994"/>
      <c r="AA8" s="994"/>
      <c r="AB8" s="994"/>
      <c r="AC8" s="994"/>
      <c r="AD8" s="994"/>
      <c r="AE8" s="994"/>
      <c r="AF8" s="994"/>
      <c r="AG8" s="994"/>
    </row>
    <row r="9" spans="1:33" s="359" customFormat="1" x14ac:dyDescent="0.2">
      <c r="A9" s="2514" t="s">
        <v>9</v>
      </c>
      <c r="B9" s="2520" t="s">
        <v>10</v>
      </c>
      <c r="C9" s="2521"/>
      <c r="D9" s="2521"/>
      <c r="E9" s="2521"/>
      <c r="F9" s="2521"/>
      <c r="G9" s="2521"/>
      <c r="H9" s="2521"/>
      <c r="I9" s="2522"/>
      <c r="J9" s="2520" t="s">
        <v>11</v>
      </c>
      <c r="K9" s="2521"/>
      <c r="L9" s="2521"/>
      <c r="M9" s="2521"/>
      <c r="N9" s="2521"/>
      <c r="O9" s="2521"/>
      <c r="P9" s="2521"/>
      <c r="Q9" s="2522"/>
      <c r="R9" s="994"/>
      <c r="S9" s="994"/>
      <c r="T9" s="994"/>
      <c r="U9" s="994"/>
      <c r="V9" s="994"/>
      <c r="W9" s="994"/>
      <c r="X9" s="994"/>
      <c r="Y9" s="994"/>
      <c r="Z9" s="994"/>
      <c r="AA9" s="994"/>
      <c r="AB9" s="994"/>
      <c r="AC9" s="994"/>
      <c r="AD9" s="994"/>
      <c r="AE9" s="994"/>
      <c r="AF9" s="994"/>
      <c r="AG9" s="994"/>
    </row>
    <row r="10" spans="1:33" s="359" customFormat="1" x14ac:dyDescent="0.2">
      <c r="A10" s="2515"/>
      <c r="B10" s="2512" t="s">
        <v>85</v>
      </c>
      <c r="C10" s="2513"/>
      <c r="D10" s="2513"/>
      <c r="E10" s="2523"/>
      <c r="F10" s="2512" t="s">
        <v>86</v>
      </c>
      <c r="G10" s="2048"/>
      <c r="H10" s="2048"/>
      <c r="I10" s="2049"/>
      <c r="J10" s="2512" t="s">
        <v>85</v>
      </c>
      <c r="K10" s="2513"/>
      <c r="L10" s="2513"/>
      <c r="M10" s="2523"/>
      <c r="N10" s="2512" t="s">
        <v>86</v>
      </c>
      <c r="O10" s="2513"/>
      <c r="P10" s="2513"/>
      <c r="Q10" s="2523"/>
      <c r="R10" s="994"/>
      <c r="S10" s="994"/>
      <c r="T10" s="994"/>
      <c r="U10" s="994"/>
      <c r="V10" s="994"/>
      <c r="W10" s="994"/>
      <c r="X10" s="994"/>
      <c r="Y10" s="994"/>
      <c r="Z10" s="994"/>
      <c r="AA10" s="994"/>
      <c r="AB10" s="994"/>
      <c r="AC10" s="994"/>
      <c r="AD10" s="994"/>
      <c r="AE10" s="994"/>
      <c r="AF10" s="994"/>
      <c r="AG10" s="994"/>
    </row>
    <row r="11" spans="1:33" s="359" customFormat="1" x14ac:dyDescent="0.2">
      <c r="A11" s="2515"/>
      <c r="B11" s="2512" t="s">
        <v>14</v>
      </c>
      <c r="C11" s="2513"/>
      <c r="E11" s="363">
        <v>7200</v>
      </c>
      <c r="F11" s="2512" t="s">
        <v>14</v>
      </c>
      <c r="G11" s="2513"/>
      <c r="H11" s="362"/>
      <c r="I11" s="363">
        <v>7200</v>
      </c>
      <c r="J11" s="2512" t="s">
        <v>14</v>
      </c>
      <c r="K11" s="2513"/>
      <c r="L11" s="362"/>
      <c r="M11" s="363">
        <f>E11</f>
        <v>7200</v>
      </c>
      <c r="N11" s="2512" t="s">
        <v>14</v>
      </c>
      <c r="O11" s="2513"/>
      <c r="P11" s="362"/>
      <c r="Q11" s="363">
        <f>I11</f>
        <v>7200</v>
      </c>
      <c r="R11" s="994"/>
      <c r="S11" s="994"/>
      <c r="T11" s="994"/>
      <c r="U11" s="994"/>
      <c r="V11" s="994"/>
      <c r="W11" s="994"/>
      <c r="X11" s="994"/>
      <c r="Y11" s="994"/>
      <c r="Z11" s="994"/>
      <c r="AA11" s="994"/>
      <c r="AB11" s="994"/>
      <c r="AC11" s="994"/>
      <c r="AD11" s="994"/>
      <c r="AE11" s="994"/>
      <c r="AF11" s="994"/>
      <c r="AG11" s="994"/>
    </row>
    <row r="12" spans="1:33" s="365" customFormat="1" ht="35.25" customHeight="1" x14ac:dyDescent="0.2">
      <c r="A12" s="2516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 x14ac:dyDescent="0.2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 x14ac:dyDescent="0.2">
      <c r="A14" s="368">
        <v>0</v>
      </c>
      <c r="B14" s="1163"/>
      <c r="C14" s="1751"/>
      <c r="D14" s="1751"/>
      <c r="E14" s="1751"/>
      <c r="F14" s="1748"/>
      <c r="G14" s="1751"/>
      <c r="H14" s="1751"/>
      <c r="I14" s="1751"/>
      <c r="J14" s="1748"/>
      <c r="K14" s="1751"/>
      <c r="L14" s="1751"/>
      <c r="M14" s="1751"/>
      <c r="N14" s="1748"/>
      <c r="O14" s="1751"/>
      <c r="P14" s="1751"/>
      <c r="Q14" s="1751"/>
    </row>
    <row r="15" spans="1:33" s="1492" customFormat="1" ht="15" x14ac:dyDescent="0.25">
      <c r="A15" s="1491">
        <v>1</v>
      </c>
      <c r="B15" s="1460"/>
      <c r="C15" s="1751"/>
      <c r="D15" s="1751"/>
      <c r="E15" s="1645">
        <v>1017</v>
      </c>
      <c r="F15" s="1748"/>
      <c r="G15" s="1751"/>
      <c r="H15" s="1751"/>
      <c r="I15" s="1645">
        <v>1143</v>
      </c>
      <c r="J15" s="1748"/>
      <c r="K15" s="1751"/>
      <c r="L15" s="1751"/>
      <c r="M15" s="1645">
        <v>209</v>
      </c>
      <c r="N15" s="1748"/>
      <c r="O15" s="1751"/>
      <c r="P15" s="1751"/>
      <c r="Q15" s="1645">
        <v>226</v>
      </c>
    </row>
    <row r="16" spans="1:33" s="365" customFormat="1" ht="15" x14ac:dyDescent="0.25">
      <c r="A16" s="368">
        <v>2</v>
      </c>
      <c r="B16" s="1163"/>
      <c r="C16" s="1751"/>
      <c r="D16" s="1751"/>
      <c r="E16" s="1645">
        <v>960</v>
      </c>
      <c r="F16" s="1748"/>
      <c r="G16" s="1751"/>
      <c r="H16" s="1751"/>
      <c r="I16" s="1645">
        <v>1076</v>
      </c>
      <c r="J16" s="1748"/>
      <c r="K16" s="1751"/>
      <c r="L16" s="1751"/>
      <c r="M16" s="1645">
        <v>211</v>
      </c>
      <c r="N16" s="1748"/>
      <c r="O16" s="1751"/>
      <c r="P16" s="1751"/>
      <c r="Q16" s="1645">
        <v>218</v>
      </c>
    </row>
    <row r="17" spans="1:17" s="365" customFormat="1" ht="15" x14ac:dyDescent="0.25">
      <c r="A17" s="368">
        <v>3</v>
      </c>
      <c r="B17" s="1163"/>
      <c r="C17" s="1751"/>
      <c r="D17" s="1751"/>
      <c r="E17" s="1645">
        <v>930</v>
      </c>
      <c r="F17" s="1748"/>
      <c r="G17" s="1751"/>
      <c r="H17" s="1751"/>
      <c r="I17" s="1645">
        <v>1021</v>
      </c>
      <c r="J17" s="1748"/>
      <c r="K17" s="1751"/>
      <c r="L17" s="1751"/>
      <c r="M17" s="1645">
        <v>204</v>
      </c>
      <c r="N17" s="1748"/>
      <c r="O17" s="1751"/>
      <c r="P17" s="1751"/>
      <c r="Q17" s="1645">
        <v>189</v>
      </c>
    </row>
    <row r="18" spans="1:17" s="365" customFormat="1" ht="15" x14ac:dyDescent="0.25">
      <c r="A18" s="368">
        <v>4</v>
      </c>
      <c r="B18" s="1163"/>
      <c r="C18" s="1751"/>
      <c r="D18" s="1751"/>
      <c r="E18" s="1645">
        <v>914</v>
      </c>
      <c r="F18" s="1748"/>
      <c r="G18" s="1751"/>
      <c r="H18" s="1751"/>
      <c r="I18" s="1645">
        <v>1072</v>
      </c>
      <c r="J18" s="1748"/>
      <c r="K18" s="1751"/>
      <c r="L18" s="1751"/>
      <c r="M18" s="1645">
        <v>194</v>
      </c>
      <c r="N18" s="1748"/>
      <c r="O18" s="1751"/>
      <c r="P18" s="1751"/>
      <c r="Q18" s="1645">
        <v>216</v>
      </c>
    </row>
    <row r="19" spans="1:17" s="365" customFormat="1" ht="15" x14ac:dyDescent="0.25">
      <c r="A19" s="368">
        <v>5</v>
      </c>
      <c r="B19" s="1163"/>
      <c r="C19" s="1751"/>
      <c r="D19" s="1751"/>
      <c r="E19" s="1645">
        <v>925</v>
      </c>
      <c r="F19" s="1748"/>
      <c r="G19" s="1751"/>
      <c r="H19" s="1751"/>
      <c r="I19" s="1645">
        <v>1069</v>
      </c>
      <c r="J19" s="1748"/>
      <c r="K19" s="1751"/>
      <c r="L19" s="1751"/>
      <c r="M19" s="1645">
        <v>198</v>
      </c>
      <c r="N19" s="1748"/>
      <c r="O19" s="1751"/>
      <c r="P19" s="1751"/>
      <c r="Q19" s="1645">
        <v>174</v>
      </c>
    </row>
    <row r="20" spans="1:17" s="365" customFormat="1" ht="15" x14ac:dyDescent="0.25">
      <c r="A20" s="368">
        <v>6</v>
      </c>
      <c r="B20" s="1163"/>
      <c r="C20" s="1751"/>
      <c r="D20" s="1751"/>
      <c r="E20" s="1645">
        <v>1003</v>
      </c>
      <c r="F20" s="1748"/>
      <c r="G20" s="1751"/>
      <c r="H20" s="1751"/>
      <c r="I20" s="1645">
        <v>1156</v>
      </c>
      <c r="J20" s="1748"/>
      <c r="K20" s="1751"/>
      <c r="L20" s="1751"/>
      <c r="M20" s="1645">
        <v>206</v>
      </c>
      <c r="N20" s="1748"/>
      <c r="O20" s="1751"/>
      <c r="P20" s="1751"/>
      <c r="Q20" s="1645">
        <v>225</v>
      </c>
    </row>
    <row r="21" spans="1:17" s="365" customFormat="1" ht="15" x14ac:dyDescent="0.25">
      <c r="A21" s="368">
        <v>7</v>
      </c>
      <c r="B21" s="1163"/>
      <c r="C21" s="1751"/>
      <c r="D21" s="1751"/>
      <c r="E21" s="1645">
        <v>1211</v>
      </c>
      <c r="F21" s="1748"/>
      <c r="G21" s="1751"/>
      <c r="H21" s="1751"/>
      <c r="I21" s="1645">
        <v>1193</v>
      </c>
      <c r="J21" s="1748"/>
      <c r="K21" s="1751"/>
      <c r="L21" s="1751"/>
      <c r="M21" s="1645">
        <v>224</v>
      </c>
      <c r="N21" s="1748"/>
      <c r="O21" s="1751"/>
      <c r="P21" s="1751"/>
      <c r="Q21" s="1645">
        <v>177</v>
      </c>
    </row>
    <row r="22" spans="1:17" s="365" customFormat="1" ht="15" x14ac:dyDescent="0.25">
      <c r="A22" s="368">
        <v>8</v>
      </c>
      <c r="B22" s="1163"/>
      <c r="C22" s="1751"/>
      <c r="D22" s="1751"/>
      <c r="E22" s="1645">
        <v>1493</v>
      </c>
      <c r="F22" s="1748"/>
      <c r="G22" s="1751"/>
      <c r="H22" s="1751"/>
      <c r="I22" s="1645">
        <v>1552</v>
      </c>
      <c r="J22" s="1748"/>
      <c r="K22" s="1751"/>
      <c r="L22" s="1751"/>
      <c r="M22" s="1645">
        <v>249</v>
      </c>
      <c r="N22" s="1748"/>
      <c r="O22" s="1751"/>
      <c r="P22" s="1751"/>
      <c r="Q22" s="1645">
        <v>215</v>
      </c>
    </row>
    <row r="23" spans="1:17" s="365" customFormat="1" ht="15" x14ac:dyDescent="0.25">
      <c r="A23" s="368">
        <v>9</v>
      </c>
      <c r="B23" s="1163"/>
      <c r="C23" s="1751"/>
      <c r="D23" s="1751"/>
      <c r="E23" s="1645">
        <v>1932</v>
      </c>
      <c r="F23" s="1748"/>
      <c r="G23" s="1751"/>
      <c r="H23" s="1751"/>
      <c r="I23" s="1645">
        <v>1964</v>
      </c>
      <c r="J23" s="1748"/>
      <c r="K23" s="1751"/>
      <c r="L23" s="1751"/>
      <c r="M23" s="1645">
        <v>277</v>
      </c>
      <c r="N23" s="1748"/>
      <c r="O23" s="1751"/>
      <c r="P23" s="1751"/>
      <c r="Q23" s="1645">
        <v>203</v>
      </c>
    </row>
    <row r="24" spans="1:17" s="365" customFormat="1" ht="15" x14ac:dyDescent="0.25">
      <c r="A24" s="368">
        <v>10</v>
      </c>
      <c r="B24" s="1163"/>
      <c r="C24" s="1751"/>
      <c r="D24" s="1751"/>
      <c r="E24" s="1645">
        <v>2088</v>
      </c>
      <c r="F24" s="1748"/>
      <c r="G24" s="1751"/>
      <c r="H24" s="1751"/>
      <c r="I24" s="1645">
        <v>2161</v>
      </c>
      <c r="J24" s="1748"/>
      <c r="K24" s="1751"/>
      <c r="L24" s="1751"/>
      <c r="M24" s="1645">
        <v>278</v>
      </c>
      <c r="N24" s="1748"/>
      <c r="O24" s="1751"/>
      <c r="P24" s="1751"/>
      <c r="Q24" s="1645">
        <v>188</v>
      </c>
    </row>
    <row r="25" spans="1:17" s="365" customFormat="1" ht="15" x14ac:dyDescent="0.25">
      <c r="A25" s="368">
        <v>11</v>
      </c>
      <c r="B25" s="1163"/>
      <c r="C25" s="1751"/>
      <c r="D25" s="1751"/>
      <c r="E25" s="1645">
        <v>2203</v>
      </c>
      <c r="F25" s="1748"/>
      <c r="G25" s="1751"/>
      <c r="H25" s="1751"/>
      <c r="I25" s="1645">
        <v>2316</v>
      </c>
      <c r="J25" s="1748"/>
      <c r="K25" s="1751"/>
      <c r="L25" s="1751"/>
      <c r="M25" s="1645">
        <v>282</v>
      </c>
      <c r="N25" s="1748"/>
      <c r="O25" s="1751"/>
      <c r="P25" s="1751"/>
      <c r="Q25" s="1645">
        <v>229</v>
      </c>
    </row>
    <row r="26" spans="1:17" s="365" customFormat="1" ht="15" x14ac:dyDescent="0.25">
      <c r="A26" s="368">
        <v>12</v>
      </c>
      <c r="B26" s="1163"/>
      <c r="C26" s="1751"/>
      <c r="D26" s="1751"/>
      <c r="E26" s="1645">
        <v>2217</v>
      </c>
      <c r="F26" s="1748"/>
      <c r="G26" s="1751"/>
      <c r="H26" s="1751"/>
      <c r="I26" s="1645">
        <v>2330</v>
      </c>
      <c r="J26" s="1748"/>
      <c r="K26" s="1751"/>
      <c r="L26" s="1751"/>
      <c r="M26" s="1645">
        <v>291</v>
      </c>
      <c r="N26" s="1748"/>
      <c r="O26" s="1751"/>
      <c r="P26" s="1751"/>
      <c r="Q26" s="1645">
        <v>218</v>
      </c>
    </row>
    <row r="27" spans="1:17" s="365" customFormat="1" ht="15" x14ac:dyDescent="0.25">
      <c r="A27" s="368">
        <v>13</v>
      </c>
      <c r="B27" s="1163"/>
      <c r="C27" s="1751"/>
      <c r="D27" s="1751"/>
      <c r="E27" s="1645">
        <v>2200</v>
      </c>
      <c r="F27" s="1748"/>
      <c r="G27" s="1751"/>
      <c r="H27" s="1751"/>
      <c r="I27" s="1645">
        <v>2314</v>
      </c>
      <c r="J27" s="1748"/>
      <c r="K27" s="1751"/>
      <c r="L27" s="1751"/>
      <c r="M27" s="1645">
        <v>299</v>
      </c>
      <c r="N27" s="1748"/>
      <c r="O27" s="1751"/>
      <c r="P27" s="1751"/>
      <c r="Q27" s="1645">
        <v>231</v>
      </c>
    </row>
    <row r="28" spans="1:17" s="365" customFormat="1" ht="15" x14ac:dyDescent="0.25">
      <c r="A28" s="368">
        <v>14</v>
      </c>
      <c r="B28" s="1163"/>
      <c r="C28" s="1751"/>
      <c r="D28" s="1751"/>
      <c r="E28" s="1645">
        <v>2165</v>
      </c>
      <c r="F28" s="1748"/>
      <c r="G28" s="1751"/>
      <c r="H28" s="1751"/>
      <c r="I28" s="1645">
        <v>2270</v>
      </c>
      <c r="J28" s="1748"/>
      <c r="K28" s="1751"/>
      <c r="L28" s="1751"/>
      <c r="M28" s="1645">
        <v>273</v>
      </c>
      <c r="N28" s="1748"/>
      <c r="O28" s="1751"/>
      <c r="P28" s="1751"/>
      <c r="Q28" s="1645">
        <v>194</v>
      </c>
    </row>
    <row r="29" spans="1:17" s="365" customFormat="1" ht="15" x14ac:dyDescent="0.25">
      <c r="A29" s="368">
        <v>15</v>
      </c>
      <c r="B29" s="1163"/>
      <c r="C29" s="1751"/>
      <c r="D29" s="1751"/>
      <c r="E29" s="1645">
        <v>2156</v>
      </c>
      <c r="F29" s="1748"/>
      <c r="G29" s="1751"/>
      <c r="H29" s="1751"/>
      <c r="I29" s="1645">
        <v>2275</v>
      </c>
      <c r="J29" s="1748"/>
      <c r="K29" s="1751"/>
      <c r="L29" s="1751"/>
      <c r="M29" s="1645">
        <v>266</v>
      </c>
      <c r="N29" s="1748"/>
      <c r="O29" s="1751"/>
      <c r="P29" s="1751"/>
      <c r="Q29" s="1645">
        <v>195</v>
      </c>
    </row>
    <row r="30" spans="1:17" s="365" customFormat="1" ht="15" x14ac:dyDescent="0.25">
      <c r="A30" s="368">
        <v>16</v>
      </c>
      <c r="B30" s="1163"/>
      <c r="C30" s="1751"/>
      <c r="D30" s="1751"/>
      <c r="E30" s="1645">
        <v>2181</v>
      </c>
      <c r="F30" s="1748"/>
      <c r="G30" s="1751"/>
      <c r="H30" s="1751"/>
      <c r="I30" s="1645">
        <v>2282</v>
      </c>
      <c r="J30" s="1748"/>
      <c r="K30" s="1751"/>
      <c r="L30" s="1751"/>
      <c r="M30" s="1645">
        <v>271</v>
      </c>
      <c r="N30" s="1748"/>
      <c r="O30" s="1751"/>
      <c r="P30" s="1751"/>
      <c r="Q30" s="1645">
        <v>215</v>
      </c>
    </row>
    <row r="31" spans="1:17" s="369" customFormat="1" ht="15" x14ac:dyDescent="0.25">
      <c r="A31" s="368">
        <v>17</v>
      </c>
      <c r="B31" s="1163"/>
      <c r="C31" s="1751"/>
      <c r="D31" s="1751"/>
      <c r="E31" s="1645">
        <v>2227</v>
      </c>
      <c r="F31" s="1748"/>
      <c r="G31" s="1751"/>
      <c r="H31" s="1751"/>
      <c r="I31" s="1645">
        <v>2261</v>
      </c>
      <c r="J31" s="1748"/>
      <c r="K31" s="1751"/>
      <c r="L31" s="1751"/>
      <c r="M31" s="1645">
        <v>273</v>
      </c>
      <c r="N31" s="1748"/>
      <c r="O31" s="1751"/>
      <c r="P31" s="1751"/>
      <c r="Q31" s="1645">
        <v>222</v>
      </c>
    </row>
    <row r="32" spans="1:17" s="369" customFormat="1" ht="15" x14ac:dyDescent="0.25">
      <c r="A32" s="368">
        <v>18</v>
      </c>
      <c r="B32" s="1163"/>
      <c r="C32" s="1751"/>
      <c r="D32" s="1751"/>
      <c r="E32" s="1645">
        <v>2125</v>
      </c>
      <c r="F32" s="1748"/>
      <c r="G32" s="1751"/>
      <c r="H32" s="1751"/>
      <c r="I32" s="1645">
        <v>2068</v>
      </c>
      <c r="J32" s="1748"/>
      <c r="K32" s="1751"/>
      <c r="L32" s="1751"/>
      <c r="M32" s="1645">
        <v>250</v>
      </c>
      <c r="N32" s="1748"/>
      <c r="O32" s="1751"/>
      <c r="P32" s="1751"/>
      <c r="Q32" s="1645">
        <v>243</v>
      </c>
    </row>
    <row r="33" spans="1:33" s="369" customFormat="1" ht="15" x14ac:dyDescent="0.25">
      <c r="A33" s="368">
        <v>19</v>
      </c>
      <c r="B33" s="1163"/>
      <c r="C33" s="1751"/>
      <c r="D33" s="1751"/>
      <c r="E33" s="1645">
        <v>1928</v>
      </c>
      <c r="F33" s="1748"/>
      <c r="G33" s="1751"/>
      <c r="H33" s="1751"/>
      <c r="I33" s="1645">
        <v>1815</v>
      </c>
      <c r="J33" s="1748"/>
      <c r="K33" s="1751"/>
      <c r="L33" s="1751"/>
      <c r="M33" s="1645">
        <v>231</v>
      </c>
      <c r="N33" s="1748"/>
      <c r="O33" s="1751"/>
      <c r="P33" s="1751"/>
      <c r="Q33" s="1645">
        <v>193</v>
      </c>
    </row>
    <row r="34" spans="1:33" s="369" customFormat="1" ht="15" x14ac:dyDescent="0.25">
      <c r="A34" s="368">
        <v>20</v>
      </c>
      <c r="B34" s="1163"/>
      <c r="C34" s="1751"/>
      <c r="D34" s="1751"/>
      <c r="E34" s="1645">
        <v>1734</v>
      </c>
      <c r="F34" s="1748"/>
      <c r="G34" s="1751"/>
      <c r="H34" s="1751"/>
      <c r="I34" s="1645">
        <v>1693</v>
      </c>
      <c r="J34" s="1748"/>
      <c r="K34" s="1751"/>
      <c r="L34" s="1751"/>
      <c r="M34" s="1645">
        <v>224</v>
      </c>
      <c r="N34" s="1748"/>
      <c r="O34" s="1751"/>
      <c r="P34" s="1751"/>
      <c r="Q34" s="1645">
        <v>230</v>
      </c>
    </row>
    <row r="35" spans="1:33" s="369" customFormat="1" ht="15" x14ac:dyDescent="0.25">
      <c r="A35" s="368">
        <v>21</v>
      </c>
      <c r="B35" s="1163"/>
      <c r="C35" s="1751"/>
      <c r="D35" s="1751"/>
      <c r="E35" s="1645">
        <v>1557</v>
      </c>
      <c r="F35" s="1748"/>
      <c r="G35" s="1751"/>
      <c r="H35" s="1751"/>
      <c r="I35" s="1645">
        <v>1491</v>
      </c>
      <c r="J35" s="1748"/>
      <c r="K35" s="1751"/>
      <c r="L35" s="1751"/>
      <c r="M35" s="1645">
        <v>213</v>
      </c>
      <c r="N35" s="1748"/>
      <c r="O35" s="1751"/>
      <c r="P35" s="1751"/>
      <c r="Q35" s="1645">
        <v>206</v>
      </c>
    </row>
    <row r="36" spans="1:33" s="369" customFormat="1" ht="15" x14ac:dyDescent="0.25">
      <c r="A36" s="368">
        <v>22</v>
      </c>
      <c r="B36" s="1163"/>
      <c r="C36" s="1751"/>
      <c r="D36" s="1751"/>
      <c r="E36" s="1645">
        <v>1421</v>
      </c>
      <c r="F36" s="1748"/>
      <c r="G36" s="1751"/>
      <c r="H36" s="1751"/>
      <c r="I36" s="1645">
        <v>1406</v>
      </c>
      <c r="J36" s="1748"/>
      <c r="K36" s="1751"/>
      <c r="L36" s="1751"/>
      <c r="M36" s="1645">
        <v>199</v>
      </c>
      <c r="N36" s="1748"/>
      <c r="O36" s="1751"/>
      <c r="P36" s="1751"/>
      <c r="Q36" s="1645">
        <v>215</v>
      </c>
    </row>
    <row r="37" spans="1:33" s="369" customFormat="1" ht="15" x14ac:dyDescent="0.25">
      <c r="A37" s="368">
        <v>23</v>
      </c>
      <c r="B37" s="1163"/>
      <c r="C37" s="1751"/>
      <c r="D37" s="1751"/>
      <c r="E37" s="1645">
        <v>1254</v>
      </c>
      <c r="F37" s="1748"/>
      <c r="G37" s="1751"/>
      <c r="H37" s="1751"/>
      <c r="I37" s="1645">
        <v>1264</v>
      </c>
      <c r="J37" s="1748"/>
      <c r="K37" s="1751"/>
      <c r="L37" s="1751"/>
      <c r="M37" s="1645">
        <v>197</v>
      </c>
      <c r="N37" s="1748"/>
      <c r="O37" s="1751"/>
      <c r="P37" s="1751"/>
      <c r="Q37" s="1645">
        <v>205</v>
      </c>
    </row>
    <row r="38" spans="1:33" s="369" customFormat="1" ht="15" x14ac:dyDescent="0.25">
      <c r="A38" s="368">
        <v>24</v>
      </c>
      <c r="B38" s="1163"/>
      <c r="C38" s="1751"/>
      <c r="D38" s="1751"/>
      <c r="E38" s="1645">
        <v>1097</v>
      </c>
      <c r="F38" s="1748"/>
      <c r="G38" s="1751"/>
      <c r="H38" s="1751"/>
      <c r="I38" s="1645">
        <v>1188</v>
      </c>
      <c r="J38" s="1748"/>
      <c r="K38" s="1751"/>
      <c r="L38" s="1751"/>
      <c r="M38" s="1645">
        <v>192</v>
      </c>
      <c r="N38" s="1748"/>
      <c r="O38" s="1751"/>
      <c r="P38" s="1751"/>
      <c r="Q38" s="1645">
        <v>210</v>
      </c>
    </row>
    <row r="39" spans="1:33" s="369" customFormat="1" ht="15" x14ac:dyDescent="0.2">
      <c r="A39" s="368" t="s">
        <v>19</v>
      </c>
      <c r="B39" s="1211"/>
      <c r="C39" s="1752"/>
      <c r="D39" s="1752"/>
      <c r="E39" s="1753">
        <f>SUM(E15:E38)</f>
        <v>38938</v>
      </c>
      <c r="F39" s="1752"/>
      <c r="G39" s="1752"/>
      <c r="H39" s="1752"/>
      <c r="I39" s="1753">
        <f>SUM(I15:I38)</f>
        <v>40380</v>
      </c>
      <c r="J39" s="1752"/>
      <c r="K39" s="1752"/>
      <c r="L39" s="1752"/>
      <c r="M39" s="1753">
        <f>SUM(M15:M38)</f>
        <v>5711</v>
      </c>
      <c r="N39" s="1752"/>
      <c r="O39" s="1752"/>
      <c r="P39" s="1752"/>
      <c r="Q39" s="1753">
        <f>SUM(Q15:Q38)</f>
        <v>5037</v>
      </c>
    </row>
    <row r="40" spans="1:33" s="359" customFormat="1" ht="12.75" customHeight="1" x14ac:dyDescent="0.2">
      <c r="A40" s="359" t="s">
        <v>20</v>
      </c>
      <c r="R40" s="994"/>
      <c r="S40" s="994"/>
      <c r="T40" s="994"/>
      <c r="U40" s="994"/>
      <c r="V40" s="994"/>
      <c r="W40" s="994"/>
      <c r="X40" s="994"/>
      <c r="Y40" s="994"/>
      <c r="Z40" s="994"/>
      <c r="AA40" s="994"/>
      <c r="AB40" s="994"/>
      <c r="AC40" s="994"/>
      <c r="AD40" s="994"/>
      <c r="AE40" s="994"/>
      <c r="AF40" s="994"/>
      <c r="AG40" s="994"/>
    </row>
    <row r="41" spans="1:33" s="359" customFormat="1" ht="12.75" customHeight="1" x14ac:dyDescent="0.2">
      <c r="A41" s="359" t="s">
        <v>21</v>
      </c>
      <c r="R41" s="994"/>
      <c r="S41" s="994"/>
      <c r="T41" s="994"/>
      <c r="U41" s="994"/>
      <c r="V41" s="994"/>
      <c r="W41" s="994"/>
      <c r="X41" s="994"/>
      <c r="Y41" s="994"/>
      <c r="Z41" s="994"/>
      <c r="AA41" s="994"/>
      <c r="AB41" s="994"/>
      <c r="AC41" s="994"/>
      <c r="AD41" s="994"/>
      <c r="AE41" s="994"/>
      <c r="AF41" s="994"/>
      <c r="AG41" s="994"/>
    </row>
    <row r="42" spans="1:33" x14ac:dyDescent="0.2">
      <c r="A42" s="359" t="s">
        <v>22</v>
      </c>
      <c r="R42" s="995"/>
      <c r="S42" s="995"/>
      <c r="T42" s="995"/>
      <c r="U42" s="995"/>
      <c r="V42" s="995"/>
      <c r="W42" s="995"/>
      <c r="X42" s="995"/>
      <c r="Y42" s="995"/>
      <c r="Z42" s="995"/>
      <c r="AA42" s="995"/>
      <c r="AB42" s="995"/>
      <c r="AC42" s="995"/>
      <c r="AD42" s="995"/>
      <c r="AE42" s="995"/>
      <c r="AF42" s="995"/>
      <c r="AG42" s="995"/>
    </row>
    <row r="43" spans="1:33" x14ac:dyDescent="0.2">
      <c r="A43" s="359" t="s">
        <v>23</v>
      </c>
      <c r="K43" s="359" t="s">
        <v>529</v>
      </c>
      <c r="L43" s="359"/>
      <c r="M43" s="359"/>
      <c r="N43" s="359"/>
      <c r="O43" s="359"/>
      <c r="P43" s="359"/>
      <c r="Q43" s="359"/>
      <c r="R43" s="995"/>
      <c r="S43" s="995"/>
      <c r="T43" s="995"/>
      <c r="U43" s="995"/>
      <c r="V43" s="995"/>
      <c r="W43" s="995"/>
      <c r="X43" s="995"/>
      <c r="Y43" s="995"/>
      <c r="Z43" s="995"/>
      <c r="AA43" s="995"/>
      <c r="AB43" s="995"/>
      <c r="AC43" s="995"/>
      <c r="AD43" s="995"/>
      <c r="AE43" s="995"/>
      <c r="AF43" s="995"/>
      <c r="AG43" s="995"/>
    </row>
    <row r="44" spans="1:33" x14ac:dyDescent="0.2">
      <c r="R44" s="995"/>
      <c r="S44" s="995"/>
      <c r="T44" s="995"/>
      <c r="U44" s="995"/>
      <c r="V44" s="995"/>
      <c r="W44" s="995"/>
      <c r="X44" s="995"/>
      <c r="Y44" s="995"/>
      <c r="Z44" s="995"/>
      <c r="AA44" s="995"/>
      <c r="AB44" s="995"/>
      <c r="AC44" s="995"/>
      <c r="AD44" s="995"/>
      <c r="AE44" s="995"/>
      <c r="AF44" s="995"/>
      <c r="AG44" s="995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 x14ac:dyDescent="0.25">
      <c r="B1" s="2545" t="s">
        <v>505</v>
      </c>
      <c r="C1" s="2055"/>
      <c r="D1" s="2055"/>
      <c r="E1" s="2055"/>
      <c r="F1" s="2055"/>
      <c r="J1" s="801" t="s">
        <v>180</v>
      </c>
      <c r="N1" s="2541" t="s">
        <v>80</v>
      </c>
      <c r="O1" s="2541"/>
      <c r="P1" s="2541"/>
      <c r="Q1" s="2541"/>
      <c r="R1" s="992"/>
      <c r="S1" s="992"/>
      <c r="T1" s="992"/>
      <c r="U1" s="992"/>
      <c r="V1" s="992"/>
      <c r="W1" s="992"/>
      <c r="X1" s="992"/>
      <c r="Y1" s="992"/>
      <c r="Z1" s="992"/>
      <c r="AA1" s="992"/>
      <c r="AB1" s="992"/>
      <c r="AC1" s="992"/>
      <c r="AD1" s="992"/>
      <c r="AE1" s="992"/>
      <c r="AF1" s="992"/>
      <c r="AG1" s="992"/>
    </row>
    <row r="2" spans="1:33" s="371" customFormat="1" ht="10.5" customHeight="1" x14ac:dyDescent="0.2">
      <c r="B2" s="2534" t="s">
        <v>1</v>
      </c>
      <c r="C2" s="2041"/>
      <c r="D2" s="2041"/>
      <c r="E2" s="2041"/>
      <c r="F2" s="2041"/>
      <c r="N2" s="2534" t="s">
        <v>2</v>
      </c>
      <c r="O2" s="2542"/>
      <c r="P2" s="2542"/>
      <c r="Q2" s="2542"/>
      <c r="R2" s="992"/>
      <c r="S2" s="992"/>
      <c r="T2" s="992"/>
      <c r="U2" s="992"/>
      <c r="V2" s="992"/>
      <c r="W2" s="992"/>
      <c r="X2" s="992"/>
      <c r="Y2" s="992"/>
      <c r="Z2" s="992"/>
      <c r="AA2" s="992"/>
      <c r="AB2" s="992"/>
      <c r="AC2" s="992"/>
      <c r="AD2" s="992"/>
      <c r="AE2" s="992"/>
      <c r="AF2" s="992"/>
      <c r="AG2" s="992"/>
    </row>
    <row r="3" spans="1:33" s="371" customFormat="1" ht="13.5" customHeight="1" x14ac:dyDescent="0.2">
      <c r="N3" s="371" t="s">
        <v>3</v>
      </c>
      <c r="R3" s="992"/>
      <c r="S3" s="992"/>
      <c r="T3" s="992"/>
      <c r="U3" s="992"/>
      <c r="V3" s="992"/>
      <c r="W3" s="992"/>
      <c r="X3" s="992"/>
      <c r="Y3" s="992"/>
      <c r="Z3" s="992"/>
      <c r="AA3" s="992"/>
      <c r="AB3" s="992"/>
      <c r="AC3" s="992"/>
      <c r="AD3" s="992"/>
      <c r="AE3" s="992"/>
      <c r="AF3" s="992"/>
      <c r="AG3" s="992"/>
    </row>
    <row r="4" spans="1:33" s="371" customFormat="1" ht="15" customHeight="1" x14ac:dyDescent="0.25">
      <c r="B4" s="2544" t="s">
        <v>4</v>
      </c>
      <c r="C4" s="2055"/>
      <c r="D4" s="373"/>
      <c r="E4" s="992"/>
      <c r="F4" s="992"/>
      <c r="G4" s="992"/>
      <c r="H4" s="992"/>
      <c r="I4" s="902" t="s">
        <v>5</v>
      </c>
      <c r="J4" s="372"/>
      <c r="K4" s="372"/>
      <c r="L4" s="372"/>
      <c r="O4" s="1243" t="s">
        <v>87</v>
      </c>
      <c r="R4" s="992"/>
      <c r="S4" s="992"/>
      <c r="T4" s="992"/>
      <c r="U4" s="992"/>
      <c r="V4" s="992"/>
      <c r="W4" s="992"/>
      <c r="X4" s="992"/>
      <c r="Y4" s="992"/>
      <c r="Z4" s="992"/>
      <c r="AA4" s="992"/>
      <c r="AB4" s="992"/>
      <c r="AC4" s="992"/>
      <c r="AD4" s="992"/>
      <c r="AE4" s="992"/>
      <c r="AF4" s="992"/>
      <c r="AG4" s="992"/>
    </row>
    <row r="5" spans="1:33" s="371" customFormat="1" ht="9.75" customHeight="1" x14ac:dyDescent="0.2">
      <c r="B5" s="2543" t="s">
        <v>7</v>
      </c>
      <c r="C5" s="2053"/>
      <c r="D5" s="372"/>
      <c r="E5" s="372"/>
      <c r="R5" s="992"/>
      <c r="S5" s="992"/>
      <c r="T5" s="992"/>
      <c r="U5" s="992"/>
      <c r="V5" s="992"/>
      <c r="W5" s="992"/>
      <c r="X5" s="992"/>
      <c r="Y5" s="992"/>
      <c r="Z5" s="992"/>
      <c r="AA5" s="992"/>
      <c r="AB5" s="992"/>
      <c r="AC5" s="992"/>
      <c r="AD5" s="992"/>
      <c r="AE5" s="992"/>
      <c r="AF5" s="992"/>
      <c r="AG5" s="992"/>
    </row>
    <row r="6" spans="1:33" s="371" customFormat="1" ht="12" customHeight="1" x14ac:dyDescent="0.25">
      <c r="A6" s="2535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92"/>
      <c r="S6" s="992"/>
      <c r="T6" s="992"/>
      <c r="U6" s="992"/>
      <c r="V6" s="992"/>
      <c r="W6" s="992"/>
      <c r="X6" s="992"/>
      <c r="Y6" s="992"/>
      <c r="Z6" s="992"/>
      <c r="AA6" s="992"/>
      <c r="AB6" s="992"/>
      <c r="AC6" s="992"/>
      <c r="AD6" s="992"/>
      <c r="AE6" s="992"/>
      <c r="AF6" s="992"/>
      <c r="AG6" s="992"/>
    </row>
    <row r="7" spans="1:33" s="371" customFormat="1" ht="15.75" x14ac:dyDescent="0.25">
      <c r="A7" s="2536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92"/>
      <c r="S7" s="992"/>
      <c r="T7" s="992"/>
      <c r="U7" s="992"/>
      <c r="V7" s="992"/>
      <c r="W7" s="992"/>
      <c r="X7" s="992"/>
      <c r="Y7" s="992"/>
      <c r="Z7" s="992"/>
      <c r="AA7" s="992"/>
      <c r="AB7" s="992"/>
      <c r="AC7" s="992"/>
      <c r="AD7" s="992"/>
      <c r="AE7" s="992"/>
      <c r="AF7" s="992"/>
      <c r="AG7" s="992"/>
    </row>
    <row r="8" spans="1:33" s="371" customFormat="1" ht="9" customHeight="1" x14ac:dyDescent="0.2">
      <c r="A8" s="1313">
        <v>1521</v>
      </c>
      <c r="B8" s="1313">
        <v>1524</v>
      </c>
      <c r="R8" s="992"/>
      <c r="S8" s="992"/>
      <c r="T8" s="992"/>
      <c r="U8" s="992"/>
      <c r="V8" s="992"/>
      <c r="W8" s="992"/>
      <c r="X8" s="992"/>
      <c r="Y8" s="992"/>
      <c r="Z8" s="992"/>
      <c r="AA8" s="992"/>
      <c r="AB8" s="992"/>
      <c r="AC8" s="992"/>
      <c r="AD8" s="992"/>
      <c r="AE8" s="992"/>
      <c r="AF8" s="992"/>
      <c r="AG8" s="992"/>
    </row>
    <row r="9" spans="1:33" s="371" customFormat="1" x14ac:dyDescent="0.2">
      <c r="A9" s="2531" t="s">
        <v>9</v>
      </c>
      <c r="B9" s="2537" t="s">
        <v>10</v>
      </c>
      <c r="C9" s="2538"/>
      <c r="D9" s="2538"/>
      <c r="E9" s="2538"/>
      <c r="F9" s="2538"/>
      <c r="G9" s="2538"/>
      <c r="H9" s="2538"/>
      <c r="I9" s="2539"/>
      <c r="J9" s="2537" t="s">
        <v>11</v>
      </c>
      <c r="K9" s="2538"/>
      <c r="L9" s="2538"/>
      <c r="M9" s="2538"/>
      <c r="N9" s="2538"/>
      <c r="O9" s="2538"/>
      <c r="P9" s="2538"/>
      <c r="Q9" s="2539"/>
      <c r="R9" s="992"/>
      <c r="S9" s="992"/>
      <c r="T9" s="992"/>
      <c r="U9" s="992"/>
      <c r="V9" s="992"/>
      <c r="W9" s="992"/>
      <c r="X9" s="992"/>
      <c r="Y9" s="992"/>
      <c r="Z9" s="992"/>
      <c r="AA9" s="992"/>
      <c r="AB9" s="992"/>
      <c r="AC9" s="992"/>
      <c r="AD9" s="992"/>
      <c r="AE9" s="992"/>
      <c r="AF9" s="992"/>
      <c r="AG9" s="992"/>
    </row>
    <row r="10" spans="1:33" s="371" customFormat="1" x14ac:dyDescent="0.2">
      <c r="A10" s="2532"/>
      <c r="B10" s="2529" t="s">
        <v>88</v>
      </c>
      <c r="C10" s="2530"/>
      <c r="D10" s="2530"/>
      <c r="E10" s="2540"/>
      <c r="F10" s="2529" t="s">
        <v>89</v>
      </c>
      <c r="G10" s="2048"/>
      <c r="H10" s="2048"/>
      <c r="I10" s="2049"/>
      <c r="J10" s="2529" t="s">
        <v>88</v>
      </c>
      <c r="K10" s="2530"/>
      <c r="L10" s="2530"/>
      <c r="M10" s="2540"/>
      <c r="N10" s="2529" t="s">
        <v>90</v>
      </c>
      <c r="O10" s="2530"/>
      <c r="P10" s="2530"/>
      <c r="Q10" s="2540"/>
      <c r="R10" s="992"/>
      <c r="S10" s="992"/>
      <c r="T10" s="992"/>
      <c r="U10" s="992"/>
      <c r="V10" s="992"/>
      <c r="W10" s="992"/>
      <c r="X10" s="992"/>
      <c r="Y10" s="992"/>
      <c r="Z10" s="992"/>
      <c r="AA10" s="992"/>
      <c r="AB10" s="992"/>
      <c r="AC10" s="992"/>
      <c r="AD10" s="992"/>
      <c r="AE10" s="992"/>
      <c r="AF10" s="992"/>
      <c r="AG10" s="992"/>
    </row>
    <row r="11" spans="1:33" s="371" customFormat="1" x14ac:dyDescent="0.2">
      <c r="A11" s="2532"/>
      <c r="B11" s="2529" t="s">
        <v>14</v>
      </c>
      <c r="C11" s="2530"/>
      <c r="E11" s="375">
        <v>4800</v>
      </c>
      <c r="F11" s="2529" t="s">
        <v>14</v>
      </c>
      <c r="G11" s="2530"/>
      <c r="H11" s="374"/>
      <c r="I11" s="375">
        <v>4800</v>
      </c>
      <c r="J11" s="2529" t="s">
        <v>14</v>
      </c>
      <c r="K11" s="2530"/>
      <c r="L11" s="374"/>
      <c r="M11" s="375">
        <f>E11</f>
        <v>4800</v>
      </c>
      <c r="N11" s="2529" t="s">
        <v>14</v>
      </c>
      <c r="O11" s="2530"/>
      <c r="P11" s="374"/>
      <c r="Q11" s="375">
        <f>I11</f>
        <v>4800</v>
      </c>
      <c r="R11" s="992"/>
      <c r="S11" s="992"/>
      <c r="T11" s="992"/>
      <c r="U11" s="992"/>
      <c r="V11" s="992"/>
      <c r="W11" s="992"/>
      <c r="X11" s="992"/>
      <c r="Y11" s="992"/>
      <c r="Z11" s="992"/>
      <c r="AA11" s="992"/>
      <c r="AB11" s="992"/>
      <c r="AC11" s="992"/>
      <c r="AD11" s="992"/>
      <c r="AE11" s="992"/>
      <c r="AF11" s="992"/>
      <c r="AG11" s="992"/>
    </row>
    <row r="12" spans="1:33" s="377" customFormat="1" ht="35.25" customHeight="1" x14ac:dyDescent="0.2">
      <c r="A12" s="2533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 x14ac:dyDescent="0.2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 x14ac:dyDescent="0.2">
      <c r="A14" s="380">
        <v>0</v>
      </c>
      <c r="B14" s="1163"/>
      <c r="C14" s="1166"/>
      <c r="D14" s="1166"/>
      <c r="E14" s="1353"/>
      <c r="F14" s="1754"/>
      <c r="G14" s="1353"/>
      <c r="H14" s="1353"/>
      <c r="I14" s="1353"/>
      <c r="J14" s="1754"/>
      <c r="K14" s="1353"/>
      <c r="L14" s="1353"/>
      <c r="M14" s="1353"/>
      <c r="N14" s="1754"/>
      <c r="O14" s="1353"/>
      <c r="P14" s="1353"/>
      <c r="Q14" s="1353"/>
    </row>
    <row r="15" spans="1:33" s="1490" customFormat="1" ht="15" x14ac:dyDescent="0.25">
      <c r="A15" s="1487">
        <v>1</v>
      </c>
      <c r="B15" s="1460"/>
      <c r="C15" s="1488"/>
      <c r="D15" s="1489"/>
      <c r="E15" s="1710">
        <v>657</v>
      </c>
      <c r="F15" s="1748"/>
      <c r="G15" s="1755"/>
      <c r="H15" s="1755"/>
      <c r="I15" s="1645">
        <v>515</v>
      </c>
      <c r="J15" s="1748"/>
      <c r="K15" s="1755"/>
      <c r="L15" s="1755"/>
      <c r="M15" s="1710">
        <v>141</v>
      </c>
      <c r="N15" s="1748"/>
      <c r="O15" s="1755"/>
      <c r="P15" s="1755"/>
      <c r="Q15" s="1645">
        <v>72</v>
      </c>
    </row>
    <row r="16" spans="1:33" s="377" customFormat="1" ht="15" x14ac:dyDescent="0.25">
      <c r="A16" s="380">
        <v>2</v>
      </c>
      <c r="B16" s="1163"/>
      <c r="C16" s="1166"/>
      <c r="D16" s="1352"/>
      <c r="E16" s="1710">
        <v>636</v>
      </c>
      <c r="F16" s="1748"/>
      <c r="G16" s="1755"/>
      <c r="H16" s="1755"/>
      <c r="I16" s="1645">
        <v>500</v>
      </c>
      <c r="J16" s="1748"/>
      <c r="K16" s="1755"/>
      <c r="L16" s="1755"/>
      <c r="M16" s="1710">
        <v>139</v>
      </c>
      <c r="N16" s="1748"/>
      <c r="O16" s="1755"/>
      <c r="P16" s="1755"/>
      <c r="Q16" s="1645">
        <v>72</v>
      </c>
    </row>
    <row r="17" spans="1:17" s="377" customFormat="1" ht="15" x14ac:dyDescent="0.25">
      <c r="A17" s="380">
        <v>3</v>
      </c>
      <c r="B17" s="1163"/>
      <c r="C17" s="1166"/>
      <c r="D17" s="1352"/>
      <c r="E17" s="1710">
        <v>614</v>
      </c>
      <c r="F17" s="1748"/>
      <c r="G17" s="1755"/>
      <c r="H17" s="1755"/>
      <c r="I17" s="1645">
        <v>516</v>
      </c>
      <c r="J17" s="1748"/>
      <c r="K17" s="1755"/>
      <c r="L17" s="1755"/>
      <c r="M17" s="1710">
        <v>133</v>
      </c>
      <c r="N17" s="1748"/>
      <c r="O17" s="1755"/>
      <c r="P17" s="1755"/>
      <c r="Q17" s="1645">
        <v>71</v>
      </c>
    </row>
    <row r="18" spans="1:17" s="377" customFormat="1" ht="15" x14ac:dyDescent="0.25">
      <c r="A18" s="380">
        <v>4</v>
      </c>
      <c r="B18" s="1163"/>
      <c r="C18" s="1166"/>
      <c r="D18" s="1352"/>
      <c r="E18" s="1710">
        <v>599</v>
      </c>
      <c r="F18" s="1748"/>
      <c r="G18" s="1755"/>
      <c r="H18" s="1755"/>
      <c r="I18" s="1645">
        <v>498</v>
      </c>
      <c r="J18" s="1748"/>
      <c r="K18" s="1755"/>
      <c r="L18" s="1755"/>
      <c r="M18" s="1710">
        <v>123</v>
      </c>
      <c r="N18" s="1748"/>
      <c r="O18" s="1755"/>
      <c r="P18" s="1755"/>
      <c r="Q18" s="1645">
        <v>66</v>
      </c>
    </row>
    <row r="19" spans="1:17" s="377" customFormat="1" ht="15" x14ac:dyDescent="0.25">
      <c r="A19" s="380">
        <v>5</v>
      </c>
      <c r="B19" s="1163"/>
      <c r="C19" s="1166"/>
      <c r="D19" s="1352"/>
      <c r="E19" s="1710">
        <v>606</v>
      </c>
      <c r="F19" s="1748"/>
      <c r="G19" s="1755"/>
      <c r="H19" s="1755"/>
      <c r="I19" s="1645">
        <v>510</v>
      </c>
      <c r="J19" s="1748"/>
      <c r="K19" s="1755"/>
      <c r="L19" s="1755"/>
      <c r="M19" s="1710">
        <v>123</v>
      </c>
      <c r="N19" s="1748"/>
      <c r="O19" s="1755"/>
      <c r="P19" s="1755"/>
      <c r="Q19" s="1645">
        <v>71</v>
      </c>
    </row>
    <row r="20" spans="1:17" s="377" customFormat="1" ht="15" x14ac:dyDescent="0.25">
      <c r="A20" s="380">
        <v>6</v>
      </c>
      <c r="B20" s="1163"/>
      <c r="C20" s="1166"/>
      <c r="D20" s="1352"/>
      <c r="E20" s="1710">
        <v>671</v>
      </c>
      <c r="F20" s="1748"/>
      <c r="G20" s="1755"/>
      <c r="H20" s="1755"/>
      <c r="I20" s="1645">
        <v>582</v>
      </c>
      <c r="J20" s="1748"/>
      <c r="K20" s="1755"/>
      <c r="L20" s="1755"/>
      <c r="M20" s="1710">
        <v>130</v>
      </c>
      <c r="N20" s="1748"/>
      <c r="O20" s="1755"/>
      <c r="P20" s="1755"/>
      <c r="Q20" s="1645">
        <v>70</v>
      </c>
    </row>
    <row r="21" spans="1:17" s="377" customFormat="1" ht="15" x14ac:dyDescent="0.25">
      <c r="A21" s="380">
        <v>7</v>
      </c>
      <c r="B21" s="1163"/>
      <c r="C21" s="1166"/>
      <c r="D21" s="1352"/>
      <c r="E21" s="1710">
        <v>804</v>
      </c>
      <c r="F21" s="1748"/>
      <c r="G21" s="1755"/>
      <c r="H21" s="1755"/>
      <c r="I21" s="1645">
        <v>690</v>
      </c>
      <c r="J21" s="1748"/>
      <c r="K21" s="1755"/>
      <c r="L21" s="1755"/>
      <c r="M21" s="1710">
        <v>132</v>
      </c>
      <c r="N21" s="1748"/>
      <c r="O21" s="1755"/>
      <c r="P21" s="1755"/>
      <c r="Q21" s="1645">
        <v>78</v>
      </c>
    </row>
    <row r="22" spans="1:17" s="377" customFormat="1" ht="15" x14ac:dyDescent="0.25">
      <c r="A22" s="380">
        <v>8</v>
      </c>
      <c r="B22" s="1163"/>
      <c r="C22" s="1166"/>
      <c r="D22" s="1352"/>
      <c r="E22" s="1710">
        <v>993</v>
      </c>
      <c r="F22" s="1748"/>
      <c r="G22" s="1755"/>
      <c r="H22" s="1755"/>
      <c r="I22" s="1645">
        <v>914</v>
      </c>
      <c r="J22" s="1748"/>
      <c r="K22" s="1755"/>
      <c r="L22" s="1755"/>
      <c r="M22" s="1710">
        <v>166</v>
      </c>
      <c r="N22" s="1748"/>
      <c r="O22" s="1755"/>
      <c r="P22" s="1755"/>
      <c r="Q22" s="1645">
        <v>106</v>
      </c>
    </row>
    <row r="23" spans="1:17" s="377" customFormat="1" ht="15" x14ac:dyDescent="0.25">
      <c r="A23" s="380">
        <v>9</v>
      </c>
      <c r="B23" s="1163"/>
      <c r="C23" s="1166"/>
      <c r="D23" s="1352"/>
      <c r="E23" s="1710">
        <v>1330</v>
      </c>
      <c r="F23" s="1748"/>
      <c r="G23" s="1755"/>
      <c r="H23" s="1755"/>
      <c r="I23" s="1645">
        <v>1170</v>
      </c>
      <c r="J23" s="1748"/>
      <c r="K23" s="1755"/>
      <c r="L23" s="1755"/>
      <c r="M23" s="1710">
        <v>209</v>
      </c>
      <c r="N23" s="1748"/>
      <c r="O23" s="1755"/>
      <c r="P23" s="1755"/>
      <c r="Q23" s="1645">
        <v>113</v>
      </c>
    </row>
    <row r="24" spans="1:17" s="377" customFormat="1" ht="15" x14ac:dyDescent="0.25">
      <c r="A24" s="380">
        <v>10</v>
      </c>
      <c r="B24" s="1163"/>
      <c r="C24" s="1166"/>
      <c r="D24" s="1352"/>
      <c r="E24" s="1710">
        <v>1471</v>
      </c>
      <c r="F24" s="1748"/>
      <c r="G24" s="1755"/>
      <c r="H24" s="1755"/>
      <c r="I24" s="1645">
        <v>1281</v>
      </c>
      <c r="J24" s="1748"/>
      <c r="K24" s="1755"/>
      <c r="L24" s="1755"/>
      <c r="M24" s="1710">
        <v>217</v>
      </c>
      <c r="N24" s="1748"/>
      <c r="O24" s="1755"/>
      <c r="P24" s="1755"/>
      <c r="Q24" s="1645">
        <v>110</v>
      </c>
    </row>
    <row r="25" spans="1:17" s="377" customFormat="1" ht="15" x14ac:dyDescent="0.25">
      <c r="A25" s="380">
        <v>11</v>
      </c>
      <c r="B25" s="1163"/>
      <c r="C25" s="1166"/>
      <c r="D25" s="1352"/>
      <c r="E25" s="1710">
        <v>1552</v>
      </c>
      <c r="F25" s="1748"/>
      <c r="G25" s="1755"/>
      <c r="H25" s="1755"/>
      <c r="I25" s="1645">
        <v>1409</v>
      </c>
      <c r="J25" s="1748"/>
      <c r="K25" s="1755"/>
      <c r="L25" s="1755"/>
      <c r="M25" s="1710">
        <v>223</v>
      </c>
      <c r="N25" s="1748"/>
      <c r="O25" s="1755"/>
      <c r="P25" s="1755"/>
      <c r="Q25" s="1645">
        <v>114</v>
      </c>
    </row>
    <row r="26" spans="1:17" s="377" customFormat="1" ht="15" x14ac:dyDescent="0.25">
      <c r="A26" s="380">
        <v>12</v>
      </c>
      <c r="B26" s="1163"/>
      <c r="C26" s="1166"/>
      <c r="D26" s="1352"/>
      <c r="E26" s="1710">
        <v>1571</v>
      </c>
      <c r="F26" s="1748"/>
      <c r="G26" s="1755"/>
      <c r="H26" s="1755"/>
      <c r="I26" s="1645">
        <v>1412</v>
      </c>
      <c r="J26" s="1748"/>
      <c r="K26" s="1755"/>
      <c r="L26" s="1755"/>
      <c r="M26" s="1710">
        <v>228</v>
      </c>
      <c r="N26" s="1748"/>
      <c r="O26" s="1755"/>
      <c r="P26" s="1755"/>
      <c r="Q26" s="1645">
        <v>115</v>
      </c>
    </row>
    <row r="27" spans="1:17" s="377" customFormat="1" ht="15" x14ac:dyDescent="0.25">
      <c r="A27" s="380">
        <v>13</v>
      </c>
      <c r="B27" s="1163"/>
      <c r="C27" s="1166"/>
      <c r="D27" s="1352"/>
      <c r="E27" s="1710">
        <v>1600</v>
      </c>
      <c r="F27" s="1748"/>
      <c r="G27" s="1755"/>
      <c r="H27" s="1755"/>
      <c r="I27" s="1645">
        <v>1457</v>
      </c>
      <c r="J27" s="1748"/>
      <c r="K27" s="1755"/>
      <c r="L27" s="1755"/>
      <c r="M27" s="1710">
        <v>239</v>
      </c>
      <c r="N27" s="1748"/>
      <c r="O27" s="1755"/>
      <c r="P27" s="1755"/>
      <c r="Q27" s="1645">
        <v>127</v>
      </c>
    </row>
    <row r="28" spans="1:17" s="377" customFormat="1" ht="15" x14ac:dyDescent="0.25">
      <c r="A28" s="380">
        <v>14</v>
      </c>
      <c r="B28" s="1163"/>
      <c r="C28" s="1166"/>
      <c r="D28" s="1352"/>
      <c r="E28" s="1710">
        <v>1584</v>
      </c>
      <c r="F28" s="1748"/>
      <c r="G28" s="1755"/>
      <c r="H28" s="1755"/>
      <c r="I28" s="1645">
        <v>1436</v>
      </c>
      <c r="J28" s="1748"/>
      <c r="K28" s="1755"/>
      <c r="L28" s="1755"/>
      <c r="M28" s="1710">
        <v>217</v>
      </c>
      <c r="N28" s="1748"/>
      <c r="O28" s="1755"/>
      <c r="P28" s="1755"/>
      <c r="Q28" s="1645">
        <v>123</v>
      </c>
    </row>
    <row r="29" spans="1:17" s="377" customFormat="1" ht="15" x14ac:dyDescent="0.25">
      <c r="A29" s="380">
        <v>15</v>
      </c>
      <c r="B29" s="1163"/>
      <c r="C29" s="1166"/>
      <c r="D29" s="1352"/>
      <c r="E29" s="1710">
        <v>1552</v>
      </c>
      <c r="F29" s="1748"/>
      <c r="G29" s="1755"/>
      <c r="H29" s="1755"/>
      <c r="I29" s="1645">
        <v>1401</v>
      </c>
      <c r="J29" s="1748"/>
      <c r="K29" s="1755"/>
      <c r="L29" s="1755"/>
      <c r="M29" s="1710">
        <v>202</v>
      </c>
      <c r="N29" s="1748"/>
      <c r="O29" s="1755"/>
      <c r="P29" s="1755"/>
      <c r="Q29" s="1645">
        <v>121</v>
      </c>
    </row>
    <row r="30" spans="1:17" s="377" customFormat="1" ht="15" x14ac:dyDescent="0.25">
      <c r="A30" s="380">
        <v>16</v>
      </c>
      <c r="B30" s="1163"/>
      <c r="C30" s="1166"/>
      <c r="D30" s="1352"/>
      <c r="E30" s="1710">
        <v>1538</v>
      </c>
      <c r="F30" s="1748"/>
      <c r="G30" s="1755"/>
      <c r="H30" s="1755"/>
      <c r="I30" s="1645">
        <v>1368</v>
      </c>
      <c r="J30" s="1748"/>
      <c r="K30" s="1755"/>
      <c r="L30" s="1755"/>
      <c r="M30" s="1710">
        <v>222</v>
      </c>
      <c r="N30" s="1748"/>
      <c r="O30" s="1755"/>
      <c r="P30" s="1755"/>
      <c r="Q30" s="1645">
        <v>118</v>
      </c>
    </row>
    <row r="31" spans="1:17" s="381" customFormat="1" ht="15" x14ac:dyDescent="0.25">
      <c r="A31" s="380">
        <v>17</v>
      </c>
      <c r="B31" s="1163"/>
      <c r="C31" s="1166"/>
      <c r="D31" s="1352"/>
      <c r="E31" s="1710">
        <v>1484</v>
      </c>
      <c r="F31" s="1748"/>
      <c r="G31" s="1755"/>
      <c r="H31" s="1755"/>
      <c r="I31" s="1645">
        <v>1318</v>
      </c>
      <c r="J31" s="1748"/>
      <c r="K31" s="1755"/>
      <c r="L31" s="1755"/>
      <c r="M31" s="1710">
        <v>207</v>
      </c>
      <c r="N31" s="1748"/>
      <c r="O31" s="1755"/>
      <c r="P31" s="1755"/>
      <c r="Q31" s="1645">
        <v>110</v>
      </c>
    </row>
    <row r="32" spans="1:17" s="381" customFormat="1" ht="15" x14ac:dyDescent="0.25">
      <c r="A32" s="380">
        <v>18</v>
      </c>
      <c r="B32" s="1163"/>
      <c r="C32" s="1166"/>
      <c r="D32" s="1352"/>
      <c r="E32" s="1710">
        <v>1303</v>
      </c>
      <c r="F32" s="1748"/>
      <c r="G32" s="1755"/>
      <c r="H32" s="1755"/>
      <c r="I32" s="1645">
        <v>1181</v>
      </c>
      <c r="J32" s="1748"/>
      <c r="K32" s="1755"/>
      <c r="L32" s="1755"/>
      <c r="M32" s="1710">
        <v>182</v>
      </c>
      <c r="N32" s="1748"/>
      <c r="O32" s="1755"/>
      <c r="P32" s="1755"/>
      <c r="Q32" s="1645">
        <v>101</v>
      </c>
    </row>
    <row r="33" spans="1:33" s="381" customFormat="1" ht="15" x14ac:dyDescent="0.25">
      <c r="A33" s="380">
        <v>19</v>
      </c>
      <c r="B33" s="1163"/>
      <c r="C33" s="1166"/>
      <c r="D33" s="1352"/>
      <c r="E33" s="1710">
        <v>1210</v>
      </c>
      <c r="F33" s="1748"/>
      <c r="G33" s="1755"/>
      <c r="H33" s="1755"/>
      <c r="I33" s="1645">
        <v>1053</v>
      </c>
      <c r="J33" s="1748"/>
      <c r="K33" s="1755"/>
      <c r="L33" s="1755"/>
      <c r="M33" s="1710">
        <v>174</v>
      </c>
      <c r="N33" s="1748"/>
      <c r="O33" s="1755"/>
      <c r="P33" s="1755"/>
      <c r="Q33" s="1645">
        <v>93</v>
      </c>
    </row>
    <row r="34" spans="1:33" s="381" customFormat="1" ht="15" x14ac:dyDescent="0.25">
      <c r="A34" s="380">
        <v>20</v>
      </c>
      <c r="B34" s="1163"/>
      <c r="C34" s="1166"/>
      <c r="D34" s="1352"/>
      <c r="E34" s="1710">
        <v>1124</v>
      </c>
      <c r="F34" s="1748"/>
      <c r="G34" s="1755"/>
      <c r="H34" s="1755"/>
      <c r="I34" s="1645">
        <v>906</v>
      </c>
      <c r="J34" s="1748"/>
      <c r="K34" s="1755"/>
      <c r="L34" s="1755"/>
      <c r="M34" s="1710">
        <v>176</v>
      </c>
      <c r="N34" s="1748"/>
      <c r="O34" s="1755"/>
      <c r="P34" s="1755"/>
      <c r="Q34" s="1645">
        <v>95</v>
      </c>
    </row>
    <row r="35" spans="1:33" s="381" customFormat="1" ht="15" x14ac:dyDescent="0.25">
      <c r="A35" s="380">
        <v>21</v>
      </c>
      <c r="B35" s="1163"/>
      <c r="C35" s="1166"/>
      <c r="D35" s="1352"/>
      <c r="E35" s="1710">
        <v>1033</v>
      </c>
      <c r="F35" s="1748"/>
      <c r="G35" s="1755"/>
      <c r="H35" s="1755"/>
      <c r="I35" s="1645">
        <v>831</v>
      </c>
      <c r="J35" s="1748"/>
      <c r="K35" s="1755"/>
      <c r="L35" s="1755"/>
      <c r="M35" s="1710">
        <v>166</v>
      </c>
      <c r="N35" s="1748"/>
      <c r="O35" s="1755"/>
      <c r="P35" s="1755"/>
      <c r="Q35" s="1645">
        <v>89</v>
      </c>
    </row>
    <row r="36" spans="1:33" s="381" customFormat="1" ht="15" x14ac:dyDescent="0.25">
      <c r="A36" s="380">
        <v>22</v>
      </c>
      <c r="B36" s="1163"/>
      <c r="C36" s="1166"/>
      <c r="D36" s="1352"/>
      <c r="E36" s="1710">
        <v>932</v>
      </c>
      <c r="F36" s="1748"/>
      <c r="G36" s="1755"/>
      <c r="H36" s="1755"/>
      <c r="I36" s="1645">
        <v>734</v>
      </c>
      <c r="J36" s="1748"/>
      <c r="K36" s="1755"/>
      <c r="L36" s="1755"/>
      <c r="M36" s="1710">
        <v>153</v>
      </c>
      <c r="N36" s="1748"/>
      <c r="O36" s="1755"/>
      <c r="P36" s="1755"/>
      <c r="Q36" s="1645">
        <v>73</v>
      </c>
    </row>
    <row r="37" spans="1:33" s="381" customFormat="1" ht="15" x14ac:dyDescent="0.25">
      <c r="A37" s="380">
        <v>23</v>
      </c>
      <c r="B37" s="1163"/>
      <c r="C37" s="1166"/>
      <c r="D37" s="1352"/>
      <c r="E37" s="1710">
        <v>809</v>
      </c>
      <c r="F37" s="1748"/>
      <c r="G37" s="1755"/>
      <c r="H37" s="1755"/>
      <c r="I37" s="1645">
        <v>615</v>
      </c>
      <c r="J37" s="1748"/>
      <c r="K37" s="1755"/>
      <c r="L37" s="1755"/>
      <c r="M37" s="1710">
        <v>135</v>
      </c>
      <c r="N37" s="1748"/>
      <c r="O37" s="1755"/>
      <c r="P37" s="1755"/>
      <c r="Q37" s="1645">
        <v>68</v>
      </c>
    </row>
    <row r="38" spans="1:33" s="381" customFormat="1" ht="15" x14ac:dyDescent="0.25">
      <c r="A38" s="380">
        <v>24</v>
      </c>
      <c r="B38" s="1163"/>
      <c r="C38" s="1166"/>
      <c r="D38" s="1352"/>
      <c r="E38" s="1710">
        <v>715</v>
      </c>
      <c r="F38" s="1748"/>
      <c r="G38" s="1755"/>
      <c r="H38" s="1755"/>
      <c r="I38" s="1645">
        <v>556</v>
      </c>
      <c r="J38" s="1748"/>
      <c r="K38" s="1755"/>
      <c r="L38" s="1755"/>
      <c r="M38" s="1710">
        <v>130</v>
      </c>
      <c r="N38" s="1748"/>
      <c r="O38" s="1755"/>
      <c r="P38" s="1755"/>
      <c r="Q38" s="1645">
        <v>66</v>
      </c>
    </row>
    <row r="39" spans="1:33" s="381" customFormat="1" ht="15" x14ac:dyDescent="0.2">
      <c r="A39" s="380" t="s">
        <v>19</v>
      </c>
      <c r="B39" s="1210"/>
      <c r="C39" s="1210"/>
      <c r="D39" s="1210"/>
      <c r="E39" s="1756">
        <f>SUM(E15:E38)</f>
        <v>26388</v>
      </c>
      <c r="F39" s="1757"/>
      <c r="G39" s="1757"/>
      <c r="H39" s="1757"/>
      <c r="I39" s="1756">
        <f>SUM(I15:I38)</f>
        <v>22853</v>
      </c>
      <c r="J39" s="1757"/>
      <c r="K39" s="1757"/>
      <c r="L39" s="1757"/>
      <c r="M39" s="1756">
        <f>SUM(M15:M38)</f>
        <v>4167</v>
      </c>
      <c r="N39" s="1757"/>
      <c r="O39" s="1757"/>
      <c r="P39" s="1757"/>
      <c r="Q39" s="1756">
        <f>SUM(Q15:Q38)</f>
        <v>2242</v>
      </c>
    </row>
    <row r="40" spans="1:33" s="371" customFormat="1" ht="12.75" customHeight="1" x14ac:dyDescent="0.2">
      <c r="A40" s="371" t="s">
        <v>20</v>
      </c>
      <c r="R40" s="992"/>
      <c r="S40" s="992"/>
      <c r="T40" s="992"/>
      <c r="U40" s="992"/>
      <c r="V40" s="992"/>
      <c r="W40" s="992"/>
      <c r="X40" s="992"/>
      <c r="Y40" s="992"/>
      <c r="Z40" s="992"/>
      <c r="AA40" s="992"/>
      <c r="AB40" s="992"/>
      <c r="AC40" s="992"/>
      <c r="AD40" s="992"/>
      <c r="AE40" s="992"/>
      <c r="AF40" s="992"/>
      <c r="AG40" s="992"/>
    </row>
    <row r="41" spans="1:33" s="371" customFormat="1" ht="12.75" customHeight="1" x14ac:dyDescent="0.2">
      <c r="A41" s="371" t="s">
        <v>21</v>
      </c>
      <c r="R41" s="992"/>
      <c r="S41" s="992"/>
      <c r="T41" s="992"/>
      <c r="U41" s="992"/>
      <c r="V41" s="992"/>
      <c r="W41" s="992"/>
      <c r="X41" s="992"/>
      <c r="Y41" s="992"/>
      <c r="Z41" s="992"/>
      <c r="AA41" s="992"/>
      <c r="AB41" s="992"/>
      <c r="AC41" s="992"/>
      <c r="AD41" s="992"/>
      <c r="AE41" s="992"/>
      <c r="AF41" s="992"/>
      <c r="AG41" s="992"/>
    </row>
    <row r="42" spans="1:33" x14ac:dyDescent="0.2">
      <c r="A42" s="371" t="s">
        <v>22</v>
      </c>
      <c r="R42" s="993"/>
      <c r="S42" s="993"/>
      <c r="T42" s="993"/>
      <c r="U42" s="993"/>
      <c r="V42" s="993"/>
      <c r="W42" s="993"/>
      <c r="X42" s="993"/>
      <c r="Y42" s="993"/>
      <c r="Z42" s="993"/>
      <c r="AA42" s="993"/>
      <c r="AB42" s="993"/>
      <c r="AC42" s="993"/>
      <c r="AD42" s="993"/>
      <c r="AE42" s="993"/>
      <c r="AF42" s="993"/>
      <c r="AG42" s="993"/>
    </row>
    <row r="43" spans="1:33" x14ac:dyDescent="0.2">
      <c r="A43" s="371" t="s">
        <v>23</v>
      </c>
      <c r="K43" s="371" t="s">
        <v>529</v>
      </c>
      <c r="L43" s="371"/>
      <c r="M43" s="371"/>
      <c r="N43" s="371"/>
      <c r="O43" s="371"/>
      <c r="P43" s="371"/>
      <c r="Q43" s="371"/>
      <c r="R43" s="993"/>
      <c r="S43" s="993"/>
      <c r="T43" s="993"/>
      <c r="U43" s="993"/>
      <c r="V43" s="993"/>
      <c r="W43" s="993"/>
      <c r="X43" s="993"/>
      <c r="Y43" s="993"/>
      <c r="Z43" s="993"/>
      <c r="AA43" s="993"/>
      <c r="AB43" s="993"/>
      <c r="AC43" s="993"/>
      <c r="AD43" s="993"/>
      <c r="AE43" s="993"/>
      <c r="AF43" s="993"/>
      <c r="AG43" s="993"/>
    </row>
    <row r="44" spans="1:33" x14ac:dyDescent="0.2">
      <c r="R44" s="993"/>
      <c r="S44" s="993"/>
      <c r="T44" s="993"/>
      <c r="U44" s="993"/>
      <c r="V44" s="993"/>
      <c r="W44" s="993"/>
      <c r="X44" s="993"/>
      <c r="Y44" s="993"/>
      <c r="Z44" s="993"/>
      <c r="AA44" s="993"/>
      <c r="AB44" s="993"/>
      <c r="AC44" s="993"/>
      <c r="AD44" s="993"/>
      <c r="AE44" s="993"/>
      <c r="AF44" s="993"/>
      <c r="AG44" s="993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theme="3"/>
  </sheetPr>
  <dimension ref="A1:AG44"/>
  <sheetViews>
    <sheetView topLeftCell="A10" zoomScaleNormal="100" workbookViewId="0">
      <selection activeCell="U24" sqref="U24"/>
    </sheetView>
  </sheetViews>
  <sheetFormatPr defaultRowHeight="12.75" x14ac:dyDescent="0.2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 x14ac:dyDescent="0.25">
      <c r="B1" s="2562" t="s">
        <v>505</v>
      </c>
      <c r="C1" s="2055"/>
      <c r="D1" s="2055"/>
      <c r="E1" s="2055"/>
      <c r="F1" s="2055"/>
      <c r="J1" s="801" t="s">
        <v>180</v>
      </c>
      <c r="N1" s="2558" t="s">
        <v>80</v>
      </c>
      <c r="O1" s="2558"/>
      <c r="P1" s="2558"/>
      <c r="Q1" s="2558"/>
      <c r="R1" s="990"/>
      <c r="S1" s="990"/>
      <c r="T1" s="990"/>
      <c r="U1" s="990"/>
      <c r="V1" s="990"/>
      <c r="W1" s="990"/>
      <c r="X1" s="990"/>
      <c r="Y1" s="990"/>
      <c r="Z1" s="990"/>
      <c r="AA1" s="990"/>
      <c r="AB1" s="990"/>
      <c r="AC1" s="990"/>
      <c r="AD1" s="990"/>
      <c r="AE1" s="990"/>
      <c r="AF1" s="990"/>
      <c r="AG1" s="990"/>
    </row>
    <row r="2" spans="1:33" s="383" customFormat="1" ht="10.5" customHeight="1" x14ac:dyDescent="0.2">
      <c r="B2" s="2551" t="s">
        <v>1</v>
      </c>
      <c r="C2" s="2041"/>
      <c r="D2" s="2041"/>
      <c r="E2" s="2041"/>
      <c r="F2" s="2041"/>
      <c r="N2" s="2551" t="s">
        <v>2</v>
      </c>
      <c r="O2" s="2559"/>
      <c r="P2" s="2559"/>
      <c r="Q2" s="2559"/>
      <c r="R2" s="990"/>
      <c r="S2" s="990"/>
      <c r="T2" s="990"/>
      <c r="U2" s="990"/>
      <c r="V2" s="990"/>
      <c r="W2" s="990"/>
      <c r="X2" s="990"/>
      <c r="Y2" s="990"/>
      <c r="Z2" s="990"/>
      <c r="AA2" s="990"/>
      <c r="AB2" s="990"/>
      <c r="AC2" s="990"/>
      <c r="AD2" s="990"/>
      <c r="AE2" s="990"/>
      <c r="AF2" s="990"/>
      <c r="AG2" s="990"/>
    </row>
    <row r="3" spans="1:33" s="383" customFormat="1" ht="13.5" customHeight="1" x14ac:dyDescent="0.2">
      <c r="N3" s="383" t="s">
        <v>3</v>
      </c>
      <c r="R3" s="990"/>
      <c r="S3" s="990"/>
      <c r="T3" s="990"/>
      <c r="U3" s="990"/>
      <c r="V3" s="990"/>
      <c r="W3" s="990"/>
      <c r="X3" s="990"/>
      <c r="Y3" s="990"/>
      <c r="Z3" s="990"/>
      <c r="AA3" s="990"/>
      <c r="AB3" s="990"/>
      <c r="AC3" s="990"/>
      <c r="AD3" s="990"/>
      <c r="AE3" s="990"/>
      <c r="AF3" s="990"/>
      <c r="AG3" s="990"/>
    </row>
    <row r="4" spans="1:33" s="383" customFormat="1" ht="15" customHeight="1" x14ac:dyDescent="0.25">
      <c r="B4" s="2561" t="s">
        <v>4</v>
      </c>
      <c r="C4" s="2055"/>
      <c r="D4" s="385"/>
      <c r="E4" s="990"/>
      <c r="F4" s="990"/>
      <c r="G4" s="990"/>
      <c r="H4" s="990"/>
      <c r="I4" s="903" t="s">
        <v>5</v>
      </c>
      <c r="J4" s="384"/>
      <c r="K4" s="384"/>
      <c r="L4" s="384"/>
      <c r="O4" s="1242" t="s">
        <v>687</v>
      </c>
      <c r="R4" s="990"/>
      <c r="S4" s="990"/>
      <c r="T4" s="990"/>
      <c r="U4" s="990"/>
      <c r="V4" s="990"/>
      <c r="W4" s="990"/>
      <c r="X4" s="990"/>
      <c r="Y4" s="990"/>
      <c r="Z4" s="990"/>
      <c r="AA4" s="990"/>
      <c r="AB4" s="990"/>
      <c r="AC4" s="990"/>
      <c r="AD4" s="990"/>
      <c r="AE4" s="990"/>
      <c r="AF4" s="990"/>
      <c r="AG4" s="990"/>
    </row>
    <row r="5" spans="1:33" s="383" customFormat="1" ht="9.75" customHeight="1" x14ac:dyDescent="0.2">
      <c r="B5" s="2560" t="s">
        <v>7</v>
      </c>
      <c r="C5" s="2053"/>
      <c r="D5" s="384"/>
      <c r="E5" s="384"/>
      <c r="R5" s="990"/>
      <c r="S5" s="990"/>
      <c r="T5" s="990"/>
      <c r="U5" s="990"/>
      <c r="V5" s="990"/>
      <c r="W5" s="990"/>
      <c r="X5" s="990"/>
      <c r="Y5" s="990"/>
      <c r="Z5" s="990"/>
      <c r="AA5" s="990"/>
      <c r="AB5" s="990"/>
      <c r="AC5" s="990"/>
      <c r="AD5" s="990"/>
      <c r="AE5" s="990"/>
      <c r="AF5" s="990"/>
      <c r="AG5" s="990"/>
    </row>
    <row r="6" spans="1:33" s="383" customFormat="1" ht="12" customHeight="1" x14ac:dyDescent="0.25">
      <c r="A6" s="2552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90"/>
      <c r="S6" s="990"/>
      <c r="T6" s="990"/>
      <c r="U6" s="990"/>
      <c r="V6" s="990"/>
      <c r="W6" s="990"/>
      <c r="X6" s="990"/>
      <c r="Y6" s="990"/>
      <c r="Z6" s="990"/>
      <c r="AA6" s="990"/>
      <c r="AB6" s="990"/>
      <c r="AC6" s="990"/>
      <c r="AD6" s="990"/>
      <c r="AE6" s="990"/>
      <c r="AF6" s="990"/>
      <c r="AG6" s="990"/>
    </row>
    <row r="7" spans="1:33" s="383" customFormat="1" ht="15.75" x14ac:dyDescent="0.25">
      <c r="A7" s="2553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90"/>
      <c r="S7" s="990"/>
      <c r="T7" s="990"/>
      <c r="U7" s="990"/>
      <c r="V7" s="990"/>
      <c r="W7" s="990"/>
      <c r="X7" s="990"/>
      <c r="Y7" s="990"/>
      <c r="Z7" s="990"/>
      <c r="AA7" s="990"/>
      <c r="AB7" s="990"/>
      <c r="AC7" s="990"/>
      <c r="AD7" s="990"/>
      <c r="AE7" s="990"/>
      <c r="AF7" s="990"/>
      <c r="AG7" s="990"/>
    </row>
    <row r="8" spans="1:33" s="383" customFormat="1" ht="9" customHeight="1" x14ac:dyDescent="0.2">
      <c r="A8" s="1313">
        <v>1518</v>
      </c>
      <c r="B8" s="1317">
        <v>1519</v>
      </c>
      <c r="R8" s="990"/>
      <c r="S8" s="990"/>
      <c r="T8" s="990"/>
      <c r="U8" s="990"/>
      <c r="V8" s="990"/>
      <c r="W8" s="990"/>
      <c r="X8" s="990"/>
      <c r="Y8" s="990"/>
      <c r="Z8" s="990"/>
      <c r="AA8" s="990"/>
      <c r="AB8" s="990"/>
      <c r="AC8" s="990"/>
      <c r="AD8" s="990"/>
      <c r="AE8" s="990"/>
      <c r="AF8" s="990"/>
      <c r="AG8" s="990"/>
    </row>
    <row r="9" spans="1:33" s="383" customFormat="1" x14ac:dyDescent="0.2">
      <c r="A9" s="2548" t="s">
        <v>9</v>
      </c>
      <c r="B9" s="2554" t="s">
        <v>10</v>
      </c>
      <c r="C9" s="2555"/>
      <c r="D9" s="2555"/>
      <c r="E9" s="2555"/>
      <c r="F9" s="2555"/>
      <c r="G9" s="2555"/>
      <c r="H9" s="2555"/>
      <c r="I9" s="2556"/>
      <c r="J9" s="2554" t="s">
        <v>11</v>
      </c>
      <c r="K9" s="2555"/>
      <c r="L9" s="2555"/>
      <c r="M9" s="2555"/>
      <c r="N9" s="2555"/>
      <c r="O9" s="2555"/>
      <c r="P9" s="2555"/>
      <c r="Q9" s="2556"/>
      <c r="R9" s="990"/>
      <c r="S9" s="990"/>
      <c r="T9" s="990"/>
      <c r="U9" s="990"/>
      <c r="V9" s="990"/>
      <c r="W9" s="990"/>
      <c r="X9" s="990"/>
      <c r="Y9" s="990"/>
      <c r="Z9" s="990"/>
      <c r="AA9" s="990"/>
      <c r="AB9" s="990"/>
      <c r="AC9" s="990"/>
      <c r="AD9" s="990"/>
      <c r="AE9" s="990"/>
      <c r="AF9" s="990"/>
      <c r="AG9" s="990"/>
    </row>
    <row r="10" spans="1:33" s="383" customFormat="1" x14ac:dyDescent="0.2">
      <c r="A10" s="2549"/>
      <c r="B10" s="2546" t="s">
        <v>668</v>
      </c>
      <c r="C10" s="2547"/>
      <c r="D10" s="2547"/>
      <c r="E10" s="2557"/>
      <c r="F10" s="2546" t="s">
        <v>686</v>
      </c>
      <c r="G10" s="2048"/>
      <c r="H10" s="2048"/>
      <c r="I10" s="2049"/>
      <c r="J10" s="2546" t="s">
        <v>669</v>
      </c>
      <c r="K10" s="2547"/>
      <c r="L10" s="2547"/>
      <c r="M10" s="2557"/>
      <c r="N10" s="2546" t="s">
        <v>686</v>
      </c>
      <c r="O10" s="2048"/>
      <c r="P10" s="2048"/>
      <c r="Q10" s="2049"/>
      <c r="R10" s="990"/>
      <c r="S10" s="990"/>
      <c r="T10" s="990"/>
      <c r="U10" s="990"/>
      <c r="V10" s="990"/>
      <c r="W10" s="990"/>
      <c r="X10" s="990"/>
      <c r="Y10" s="990"/>
      <c r="Z10" s="990"/>
      <c r="AA10" s="990"/>
      <c r="AB10" s="990"/>
      <c r="AC10" s="990"/>
      <c r="AD10" s="990"/>
      <c r="AE10" s="990"/>
      <c r="AF10" s="990"/>
      <c r="AG10" s="990"/>
    </row>
    <row r="11" spans="1:33" s="383" customFormat="1" x14ac:dyDescent="0.2">
      <c r="A11" s="2549"/>
      <c r="B11" s="2546" t="s">
        <v>14</v>
      </c>
      <c r="C11" s="2547"/>
      <c r="E11" s="387">
        <v>7200</v>
      </c>
      <c r="F11" s="2546" t="s">
        <v>14</v>
      </c>
      <c r="G11" s="2547"/>
      <c r="H11" s="386"/>
      <c r="I11" s="387"/>
      <c r="J11" s="2546" t="s">
        <v>14</v>
      </c>
      <c r="K11" s="2547"/>
      <c r="L11" s="386"/>
      <c r="M11" s="387">
        <f>E11</f>
        <v>7200</v>
      </c>
      <c r="N11" s="2546" t="s">
        <v>14</v>
      </c>
      <c r="O11" s="2547"/>
      <c r="P11" s="386"/>
      <c r="Q11" s="387"/>
      <c r="R11" s="990"/>
      <c r="S11" s="990"/>
      <c r="T11" s="990"/>
      <c r="U11" s="990"/>
      <c r="V11" s="990"/>
      <c r="W11" s="990"/>
      <c r="X11" s="990"/>
      <c r="Y11" s="990"/>
      <c r="Z11" s="990"/>
      <c r="AA11" s="990"/>
      <c r="AB11" s="990"/>
      <c r="AC11" s="990"/>
      <c r="AD11" s="990"/>
      <c r="AE11" s="990"/>
      <c r="AF11" s="990"/>
      <c r="AG11" s="990"/>
    </row>
    <row r="12" spans="1:33" s="389" customFormat="1" ht="35.25" customHeight="1" x14ac:dyDescent="0.2">
      <c r="A12" s="2550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 x14ac:dyDescent="0.2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 x14ac:dyDescent="0.2">
      <c r="A14" s="392">
        <v>0</v>
      </c>
      <c r="B14" s="1163"/>
      <c r="C14" s="1758"/>
      <c r="D14" s="1758"/>
      <c r="E14" s="1758"/>
      <c r="F14" s="1748"/>
      <c r="G14" s="1758"/>
      <c r="H14" s="1758"/>
      <c r="I14" s="1758"/>
      <c r="J14" s="1748"/>
      <c r="K14" s="1758"/>
      <c r="L14" s="1758"/>
      <c r="M14" s="1758"/>
      <c r="N14" s="1748"/>
      <c r="O14" s="1758"/>
      <c r="P14" s="1758"/>
      <c r="Q14" s="1758"/>
    </row>
    <row r="15" spans="1:33" s="1486" customFormat="1" ht="15" x14ac:dyDescent="0.25">
      <c r="A15" s="1485">
        <v>1</v>
      </c>
      <c r="B15" s="1460"/>
      <c r="C15" s="1758"/>
      <c r="D15" s="1758"/>
      <c r="E15" s="1645">
        <v>38</v>
      </c>
      <c r="F15" s="1748"/>
      <c r="G15" s="1758"/>
      <c r="H15" s="1758"/>
      <c r="I15" s="1645">
        <v>282</v>
      </c>
      <c r="J15" s="1748"/>
      <c r="K15" s="1758"/>
      <c r="L15" s="1758"/>
      <c r="M15" s="1645">
        <v>0</v>
      </c>
      <c r="N15" s="1748"/>
      <c r="O15" s="1758"/>
      <c r="P15" s="1758"/>
      <c r="Q15" s="1645">
        <v>42</v>
      </c>
    </row>
    <row r="16" spans="1:33" s="389" customFormat="1" ht="15" x14ac:dyDescent="0.25">
      <c r="A16" s="392">
        <v>2</v>
      </c>
      <c r="B16" s="1163"/>
      <c r="C16" s="1758"/>
      <c r="D16" s="1758"/>
      <c r="E16" s="1645">
        <v>33</v>
      </c>
      <c r="F16" s="1748"/>
      <c r="G16" s="1758"/>
      <c r="H16" s="1758"/>
      <c r="I16" s="1645">
        <v>245</v>
      </c>
      <c r="J16" s="1748"/>
      <c r="K16" s="1758"/>
      <c r="L16" s="1758"/>
      <c r="M16" s="1645">
        <v>0</v>
      </c>
      <c r="N16" s="1748"/>
      <c r="O16" s="1758"/>
      <c r="P16" s="1758"/>
      <c r="Q16" s="1645">
        <v>41</v>
      </c>
    </row>
    <row r="17" spans="1:17" s="389" customFormat="1" ht="15" x14ac:dyDescent="0.25">
      <c r="A17" s="392">
        <v>3</v>
      </c>
      <c r="B17" s="1163"/>
      <c r="C17" s="1758"/>
      <c r="D17" s="1758"/>
      <c r="E17" s="1645">
        <v>29</v>
      </c>
      <c r="F17" s="1748"/>
      <c r="G17" s="1758"/>
      <c r="H17" s="1758"/>
      <c r="I17" s="1645">
        <v>232</v>
      </c>
      <c r="J17" s="1748"/>
      <c r="K17" s="1758"/>
      <c r="L17" s="1758"/>
      <c r="M17" s="1645">
        <v>0</v>
      </c>
      <c r="N17" s="1748"/>
      <c r="O17" s="1758"/>
      <c r="P17" s="1758"/>
      <c r="Q17" s="1645">
        <v>40</v>
      </c>
    </row>
    <row r="18" spans="1:17" s="389" customFormat="1" ht="15" x14ac:dyDescent="0.25">
      <c r="A18" s="392">
        <v>4</v>
      </c>
      <c r="B18" s="1163"/>
      <c r="C18" s="1758"/>
      <c r="D18" s="1758"/>
      <c r="E18" s="1645">
        <v>28</v>
      </c>
      <c r="F18" s="1748"/>
      <c r="G18" s="1758"/>
      <c r="H18" s="1758"/>
      <c r="I18" s="1645">
        <v>230</v>
      </c>
      <c r="J18" s="1748"/>
      <c r="K18" s="1758"/>
      <c r="L18" s="1758"/>
      <c r="M18" s="1645">
        <v>0</v>
      </c>
      <c r="N18" s="1748"/>
      <c r="O18" s="1758"/>
      <c r="P18" s="1758"/>
      <c r="Q18" s="1645">
        <v>39</v>
      </c>
    </row>
    <row r="19" spans="1:17" s="389" customFormat="1" ht="15" x14ac:dyDescent="0.25">
      <c r="A19" s="392">
        <v>5</v>
      </c>
      <c r="B19" s="1163"/>
      <c r="C19" s="1758"/>
      <c r="D19" s="1758"/>
      <c r="E19" s="1645">
        <v>28</v>
      </c>
      <c r="F19" s="1748"/>
      <c r="G19" s="1758"/>
      <c r="H19" s="1758"/>
      <c r="I19" s="1645">
        <v>228</v>
      </c>
      <c r="J19" s="1748"/>
      <c r="K19" s="1758"/>
      <c r="L19" s="1758"/>
      <c r="M19" s="1645">
        <v>0</v>
      </c>
      <c r="N19" s="1748"/>
      <c r="O19" s="1758"/>
      <c r="P19" s="1758"/>
      <c r="Q19" s="1645">
        <v>40</v>
      </c>
    </row>
    <row r="20" spans="1:17" s="389" customFormat="1" ht="15" x14ac:dyDescent="0.25">
      <c r="A20" s="392">
        <v>6</v>
      </c>
      <c r="B20" s="1163"/>
      <c r="C20" s="1758"/>
      <c r="D20" s="1758"/>
      <c r="E20" s="1645">
        <v>28</v>
      </c>
      <c r="F20" s="1748"/>
      <c r="G20" s="1758"/>
      <c r="H20" s="1758"/>
      <c r="I20" s="1645">
        <v>257</v>
      </c>
      <c r="J20" s="1748"/>
      <c r="K20" s="1758"/>
      <c r="L20" s="1758"/>
      <c r="M20" s="1645">
        <v>0</v>
      </c>
      <c r="N20" s="1748"/>
      <c r="O20" s="1758"/>
      <c r="P20" s="1758"/>
      <c r="Q20" s="1645">
        <v>40</v>
      </c>
    </row>
    <row r="21" spans="1:17" s="389" customFormat="1" ht="15" x14ac:dyDescent="0.25">
      <c r="A21" s="392">
        <v>7</v>
      </c>
      <c r="B21" s="1163"/>
      <c r="C21" s="1758"/>
      <c r="D21" s="1758"/>
      <c r="E21" s="1645">
        <v>41</v>
      </c>
      <c r="F21" s="1748"/>
      <c r="G21" s="1758"/>
      <c r="H21" s="1758"/>
      <c r="I21" s="1645">
        <v>297</v>
      </c>
      <c r="J21" s="1748"/>
      <c r="K21" s="1758"/>
      <c r="L21" s="1758"/>
      <c r="M21" s="1645">
        <v>0</v>
      </c>
      <c r="N21" s="1748"/>
      <c r="O21" s="1758"/>
      <c r="P21" s="1758"/>
      <c r="Q21" s="1645">
        <v>38</v>
      </c>
    </row>
    <row r="22" spans="1:17" s="389" customFormat="1" ht="15" x14ac:dyDescent="0.25">
      <c r="A22" s="392">
        <v>8</v>
      </c>
      <c r="B22" s="1163"/>
      <c r="C22" s="1758"/>
      <c r="D22" s="1758"/>
      <c r="E22" s="1645">
        <v>45</v>
      </c>
      <c r="F22" s="1748"/>
      <c r="G22" s="1758"/>
      <c r="H22" s="1758"/>
      <c r="I22" s="1645">
        <v>384</v>
      </c>
      <c r="J22" s="1748"/>
      <c r="K22" s="1758"/>
      <c r="L22" s="1758"/>
      <c r="M22" s="1645">
        <v>0</v>
      </c>
      <c r="N22" s="1748"/>
      <c r="O22" s="1758"/>
      <c r="P22" s="1758"/>
      <c r="Q22" s="1645">
        <v>37</v>
      </c>
    </row>
    <row r="23" spans="1:17" s="389" customFormat="1" ht="15" x14ac:dyDescent="0.25">
      <c r="A23" s="392">
        <v>9</v>
      </c>
      <c r="B23" s="1163"/>
      <c r="C23" s="1758"/>
      <c r="D23" s="1758"/>
      <c r="E23" s="1645">
        <v>42</v>
      </c>
      <c r="F23" s="1748"/>
      <c r="G23" s="1758"/>
      <c r="H23" s="1758"/>
      <c r="I23" s="1645">
        <v>461</v>
      </c>
      <c r="J23" s="1748"/>
      <c r="K23" s="1758"/>
      <c r="L23" s="1758"/>
      <c r="M23" s="1645">
        <v>0</v>
      </c>
      <c r="N23" s="1748"/>
      <c r="O23" s="1758"/>
      <c r="P23" s="1758"/>
      <c r="Q23" s="1645">
        <v>38</v>
      </c>
    </row>
    <row r="24" spans="1:17" s="389" customFormat="1" ht="15" x14ac:dyDescent="0.25">
      <c r="A24" s="392">
        <v>10</v>
      </c>
      <c r="B24" s="1163"/>
      <c r="C24" s="1758"/>
      <c r="D24" s="1758"/>
      <c r="E24" s="1645">
        <v>44</v>
      </c>
      <c r="F24" s="1748"/>
      <c r="G24" s="1758"/>
      <c r="H24" s="1758"/>
      <c r="I24" s="1645">
        <v>550</v>
      </c>
      <c r="J24" s="1748"/>
      <c r="K24" s="1758"/>
      <c r="L24" s="1758"/>
      <c r="M24" s="1645">
        <v>0</v>
      </c>
      <c r="N24" s="1748"/>
      <c r="O24" s="1758"/>
      <c r="P24" s="1758"/>
      <c r="Q24" s="1645">
        <v>42</v>
      </c>
    </row>
    <row r="25" spans="1:17" s="389" customFormat="1" ht="15" x14ac:dyDescent="0.25">
      <c r="A25" s="392">
        <v>11</v>
      </c>
      <c r="B25" s="1163"/>
      <c r="C25" s="1758"/>
      <c r="D25" s="1758"/>
      <c r="E25" s="1645">
        <v>51</v>
      </c>
      <c r="F25" s="1748"/>
      <c r="G25" s="1758"/>
      <c r="H25" s="1758"/>
      <c r="I25" s="1645">
        <v>571</v>
      </c>
      <c r="J25" s="1748"/>
      <c r="K25" s="1758"/>
      <c r="L25" s="1758"/>
      <c r="M25" s="1645">
        <v>0</v>
      </c>
      <c r="N25" s="1748"/>
      <c r="O25" s="1758"/>
      <c r="P25" s="1758"/>
      <c r="Q25" s="1645">
        <v>45</v>
      </c>
    </row>
    <row r="26" spans="1:17" s="389" customFormat="1" ht="15" x14ac:dyDescent="0.25">
      <c r="A26" s="392">
        <v>12</v>
      </c>
      <c r="B26" s="1163"/>
      <c r="C26" s="1758"/>
      <c r="D26" s="1758"/>
      <c r="E26" s="1645">
        <v>53</v>
      </c>
      <c r="F26" s="1748"/>
      <c r="G26" s="1758"/>
      <c r="H26" s="1758"/>
      <c r="I26" s="1645">
        <v>578</v>
      </c>
      <c r="J26" s="1748"/>
      <c r="K26" s="1758"/>
      <c r="L26" s="1758"/>
      <c r="M26" s="1645">
        <v>0</v>
      </c>
      <c r="N26" s="1748"/>
      <c r="O26" s="1758"/>
      <c r="P26" s="1758"/>
      <c r="Q26" s="1645">
        <v>49</v>
      </c>
    </row>
    <row r="27" spans="1:17" s="389" customFormat="1" ht="15" x14ac:dyDescent="0.25">
      <c r="A27" s="392">
        <v>13</v>
      </c>
      <c r="B27" s="1163"/>
      <c r="C27" s="1758"/>
      <c r="D27" s="1758"/>
      <c r="E27" s="1645">
        <v>57</v>
      </c>
      <c r="F27" s="1748"/>
      <c r="G27" s="1758"/>
      <c r="H27" s="1758"/>
      <c r="I27" s="1645">
        <v>609</v>
      </c>
      <c r="J27" s="1748"/>
      <c r="K27" s="1758"/>
      <c r="L27" s="1758"/>
      <c r="M27" s="1645">
        <v>0</v>
      </c>
      <c r="N27" s="1748"/>
      <c r="O27" s="1758"/>
      <c r="P27" s="1758"/>
      <c r="Q27" s="1645">
        <v>50</v>
      </c>
    </row>
    <row r="28" spans="1:17" s="389" customFormat="1" ht="15" x14ac:dyDescent="0.25">
      <c r="A28" s="392">
        <v>14</v>
      </c>
      <c r="B28" s="1163"/>
      <c r="C28" s="1758"/>
      <c r="D28" s="1758"/>
      <c r="E28" s="1645">
        <v>56</v>
      </c>
      <c r="F28" s="1748"/>
      <c r="G28" s="1758"/>
      <c r="H28" s="1758"/>
      <c r="I28" s="1645">
        <v>595</v>
      </c>
      <c r="J28" s="1748"/>
      <c r="K28" s="1758"/>
      <c r="L28" s="1758"/>
      <c r="M28" s="1645">
        <v>0</v>
      </c>
      <c r="N28" s="1748"/>
      <c r="O28" s="1758"/>
      <c r="P28" s="1758"/>
      <c r="Q28" s="1645">
        <v>45</v>
      </c>
    </row>
    <row r="29" spans="1:17" s="389" customFormat="1" ht="15" x14ac:dyDescent="0.25">
      <c r="A29" s="392">
        <v>15</v>
      </c>
      <c r="B29" s="1163"/>
      <c r="C29" s="1758"/>
      <c r="D29" s="1758"/>
      <c r="E29" s="1645">
        <v>57</v>
      </c>
      <c r="F29" s="1748"/>
      <c r="G29" s="1758"/>
      <c r="H29" s="1758"/>
      <c r="I29" s="1645">
        <v>587</v>
      </c>
      <c r="J29" s="1748"/>
      <c r="K29" s="1758"/>
      <c r="L29" s="1758"/>
      <c r="M29" s="1645">
        <v>0</v>
      </c>
      <c r="N29" s="1748"/>
      <c r="O29" s="1758"/>
      <c r="P29" s="1758"/>
      <c r="Q29" s="1645">
        <v>50</v>
      </c>
    </row>
    <row r="30" spans="1:17" s="389" customFormat="1" ht="15" x14ac:dyDescent="0.25">
      <c r="A30" s="392">
        <v>16</v>
      </c>
      <c r="B30" s="1163"/>
      <c r="C30" s="1758"/>
      <c r="D30" s="1758"/>
      <c r="E30" s="1645">
        <v>56</v>
      </c>
      <c r="F30" s="1748"/>
      <c r="G30" s="1758"/>
      <c r="H30" s="1758"/>
      <c r="I30" s="1645">
        <v>570</v>
      </c>
      <c r="J30" s="1748"/>
      <c r="K30" s="1758"/>
      <c r="L30" s="1758"/>
      <c r="M30" s="1645">
        <v>0</v>
      </c>
      <c r="N30" s="1748"/>
      <c r="O30" s="1758"/>
      <c r="P30" s="1758"/>
      <c r="Q30" s="1645">
        <v>43</v>
      </c>
    </row>
    <row r="31" spans="1:17" s="393" customFormat="1" ht="15" x14ac:dyDescent="0.25">
      <c r="A31" s="392">
        <v>17</v>
      </c>
      <c r="B31" s="1163"/>
      <c r="C31" s="1758"/>
      <c r="D31" s="1758"/>
      <c r="E31" s="1645">
        <v>55</v>
      </c>
      <c r="F31" s="1748"/>
      <c r="G31" s="1758"/>
      <c r="H31" s="1758"/>
      <c r="I31" s="1645">
        <v>566</v>
      </c>
      <c r="J31" s="1748"/>
      <c r="K31" s="1758"/>
      <c r="L31" s="1758"/>
      <c r="M31" s="1645">
        <v>0</v>
      </c>
      <c r="N31" s="1748"/>
      <c r="O31" s="1758"/>
      <c r="P31" s="1758"/>
      <c r="Q31" s="1645">
        <v>42</v>
      </c>
    </row>
    <row r="32" spans="1:17" s="393" customFormat="1" ht="15" x14ac:dyDescent="0.25">
      <c r="A32" s="392">
        <v>18</v>
      </c>
      <c r="B32" s="1163"/>
      <c r="C32" s="1758"/>
      <c r="D32" s="1758"/>
      <c r="E32" s="1645">
        <v>65</v>
      </c>
      <c r="F32" s="1748"/>
      <c r="G32" s="1758"/>
      <c r="H32" s="1758"/>
      <c r="I32" s="1645">
        <v>540</v>
      </c>
      <c r="J32" s="1748"/>
      <c r="K32" s="1758"/>
      <c r="L32" s="1758"/>
      <c r="M32" s="1645">
        <v>0</v>
      </c>
      <c r="N32" s="1748"/>
      <c r="O32" s="1758"/>
      <c r="P32" s="1758"/>
      <c r="Q32" s="1645">
        <v>45</v>
      </c>
    </row>
    <row r="33" spans="1:33" s="393" customFormat="1" ht="15" x14ac:dyDescent="0.25">
      <c r="A33" s="392">
        <v>19</v>
      </c>
      <c r="B33" s="1163"/>
      <c r="C33" s="1758"/>
      <c r="D33" s="1758"/>
      <c r="E33" s="1645">
        <v>82</v>
      </c>
      <c r="F33" s="1748"/>
      <c r="G33" s="1758"/>
      <c r="H33" s="1758"/>
      <c r="I33" s="1645">
        <v>513</v>
      </c>
      <c r="J33" s="1748"/>
      <c r="K33" s="1758"/>
      <c r="L33" s="1758"/>
      <c r="M33" s="1645">
        <v>0</v>
      </c>
      <c r="N33" s="1748"/>
      <c r="O33" s="1758"/>
      <c r="P33" s="1758"/>
      <c r="Q33" s="1645">
        <v>47</v>
      </c>
    </row>
    <row r="34" spans="1:33" s="393" customFormat="1" ht="15" x14ac:dyDescent="0.25">
      <c r="A34" s="392">
        <v>20</v>
      </c>
      <c r="B34" s="1163"/>
      <c r="C34" s="1758"/>
      <c r="D34" s="1758"/>
      <c r="E34" s="1645">
        <v>82</v>
      </c>
      <c r="F34" s="1748"/>
      <c r="G34" s="1758"/>
      <c r="H34" s="1758"/>
      <c r="I34" s="1645">
        <v>511</v>
      </c>
      <c r="J34" s="1748"/>
      <c r="K34" s="1758"/>
      <c r="L34" s="1758"/>
      <c r="M34" s="1645">
        <v>0</v>
      </c>
      <c r="N34" s="1748"/>
      <c r="O34" s="1758"/>
      <c r="P34" s="1758"/>
      <c r="Q34" s="1645">
        <v>46</v>
      </c>
    </row>
    <row r="35" spans="1:33" s="393" customFormat="1" ht="15" x14ac:dyDescent="0.25">
      <c r="A35" s="392">
        <v>21</v>
      </c>
      <c r="B35" s="1163"/>
      <c r="C35" s="1758"/>
      <c r="D35" s="1758"/>
      <c r="E35" s="1645">
        <v>74</v>
      </c>
      <c r="F35" s="1748"/>
      <c r="G35" s="1758"/>
      <c r="H35" s="1758"/>
      <c r="I35" s="1645">
        <v>483</v>
      </c>
      <c r="J35" s="1748"/>
      <c r="K35" s="1758"/>
      <c r="L35" s="1758"/>
      <c r="M35" s="1645">
        <v>0</v>
      </c>
      <c r="N35" s="1748"/>
      <c r="O35" s="1758"/>
      <c r="P35" s="1758"/>
      <c r="Q35" s="1645">
        <v>44</v>
      </c>
    </row>
    <row r="36" spans="1:33" s="393" customFormat="1" ht="15" x14ac:dyDescent="0.25">
      <c r="A36" s="392">
        <v>22</v>
      </c>
      <c r="B36" s="1163"/>
      <c r="C36" s="1758"/>
      <c r="D36" s="1758"/>
      <c r="E36" s="1645">
        <v>70</v>
      </c>
      <c r="F36" s="1748"/>
      <c r="G36" s="1758"/>
      <c r="H36" s="1758"/>
      <c r="I36" s="1645">
        <v>463</v>
      </c>
      <c r="J36" s="1748"/>
      <c r="K36" s="1758"/>
      <c r="L36" s="1758"/>
      <c r="M36" s="1645">
        <v>0</v>
      </c>
      <c r="N36" s="1748"/>
      <c r="O36" s="1758"/>
      <c r="P36" s="1758"/>
      <c r="Q36" s="1645">
        <v>41</v>
      </c>
    </row>
    <row r="37" spans="1:33" s="393" customFormat="1" ht="15" x14ac:dyDescent="0.25">
      <c r="A37" s="392">
        <v>23</v>
      </c>
      <c r="B37" s="1163"/>
      <c r="C37" s="1758"/>
      <c r="D37" s="1758"/>
      <c r="E37" s="1645">
        <v>60</v>
      </c>
      <c r="F37" s="1748"/>
      <c r="G37" s="1758"/>
      <c r="H37" s="1758"/>
      <c r="I37" s="1645">
        <v>398</v>
      </c>
      <c r="J37" s="1748"/>
      <c r="K37" s="1758"/>
      <c r="L37" s="1758"/>
      <c r="M37" s="1645">
        <v>0</v>
      </c>
      <c r="N37" s="1748"/>
      <c r="O37" s="1758"/>
      <c r="P37" s="1758"/>
      <c r="Q37" s="1645">
        <v>39</v>
      </c>
    </row>
    <row r="38" spans="1:33" s="393" customFormat="1" ht="15" x14ac:dyDescent="0.25">
      <c r="A38" s="392">
        <v>24</v>
      </c>
      <c r="B38" s="1163"/>
      <c r="C38" s="1758"/>
      <c r="D38" s="1758"/>
      <c r="E38" s="1645">
        <v>46</v>
      </c>
      <c r="F38" s="1748"/>
      <c r="G38" s="1758"/>
      <c r="H38" s="1758"/>
      <c r="I38" s="1645">
        <v>364</v>
      </c>
      <c r="J38" s="1748"/>
      <c r="K38" s="1758"/>
      <c r="L38" s="1758"/>
      <c r="M38" s="1645">
        <v>0</v>
      </c>
      <c r="N38" s="1748"/>
      <c r="O38" s="1758"/>
      <c r="P38" s="1758"/>
      <c r="Q38" s="1645">
        <v>42</v>
      </c>
    </row>
    <row r="39" spans="1:33" s="393" customFormat="1" ht="15" x14ac:dyDescent="0.2">
      <c r="A39" s="392" t="s">
        <v>19</v>
      </c>
      <c r="B39" s="1209"/>
      <c r="C39" s="1759"/>
      <c r="D39" s="1759"/>
      <c r="E39" s="1760">
        <f>SUM(E15:E38)</f>
        <v>1220</v>
      </c>
      <c r="F39" s="1759"/>
      <c r="G39" s="1759"/>
      <c r="H39" s="1759"/>
      <c r="I39" s="1760">
        <f>SUM(I15:I38)</f>
        <v>10514</v>
      </c>
      <c r="J39" s="1759"/>
      <c r="K39" s="1759"/>
      <c r="L39" s="1759"/>
      <c r="M39" s="1760">
        <f>SUM(M15:M38)</f>
        <v>0</v>
      </c>
      <c r="N39" s="1759"/>
      <c r="O39" s="1759"/>
      <c r="P39" s="1759"/>
      <c r="Q39" s="1760">
        <f>SUM(Q15:Q38)</f>
        <v>1025</v>
      </c>
    </row>
    <row r="40" spans="1:33" s="383" customFormat="1" ht="12.75" customHeight="1" x14ac:dyDescent="0.2">
      <c r="A40" s="383" t="s">
        <v>20</v>
      </c>
      <c r="R40" s="990"/>
      <c r="S40" s="990"/>
      <c r="T40" s="990"/>
      <c r="U40" s="990"/>
      <c r="V40" s="990"/>
      <c r="W40" s="990"/>
      <c r="X40" s="990"/>
      <c r="Y40" s="990"/>
      <c r="Z40" s="990"/>
      <c r="AA40" s="990"/>
      <c r="AB40" s="990"/>
      <c r="AC40" s="990"/>
      <c r="AD40" s="990"/>
      <c r="AE40" s="990"/>
      <c r="AF40" s="990"/>
      <c r="AG40" s="990"/>
    </row>
    <row r="41" spans="1:33" s="383" customFormat="1" ht="12.75" customHeight="1" x14ac:dyDescent="0.2">
      <c r="A41" s="383" t="s">
        <v>21</v>
      </c>
      <c r="R41" s="990"/>
      <c r="S41" s="990"/>
      <c r="T41" s="990"/>
      <c r="U41" s="990"/>
      <c r="V41" s="990"/>
      <c r="W41" s="990"/>
      <c r="X41" s="990"/>
      <c r="Y41" s="990"/>
      <c r="Z41" s="990"/>
      <c r="AA41" s="990"/>
      <c r="AB41" s="990"/>
      <c r="AC41" s="990"/>
      <c r="AD41" s="990"/>
      <c r="AE41" s="990"/>
      <c r="AF41" s="990"/>
      <c r="AG41" s="990"/>
    </row>
    <row r="42" spans="1:33" x14ac:dyDescent="0.2">
      <c r="A42" s="383" t="s">
        <v>22</v>
      </c>
      <c r="R42" s="991"/>
      <c r="S42" s="991"/>
      <c r="T42" s="991"/>
      <c r="U42" s="991"/>
      <c r="V42" s="991"/>
      <c r="W42" s="991"/>
      <c r="X42" s="991"/>
      <c r="Y42" s="991"/>
      <c r="Z42" s="991"/>
      <c r="AA42" s="991"/>
      <c r="AB42" s="991"/>
      <c r="AC42" s="991"/>
      <c r="AD42" s="991"/>
      <c r="AE42" s="991"/>
      <c r="AF42" s="991"/>
      <c r="AG42" s="991"/>
    </row>
    <row r="43" spans="1:33" x14ac:dyDescent="0.2">
      <c r="A43" s="383" t="s">
        <v>23</v>
      </c>
      <c r="K43" s="383" t="s">
        <v>529</v>
      </c>
      <c r="L43" s="383"/>
      <c r="M43" s="383"/>
      <c r="N43" s="383"/>
      <c r="O43" s="383"/>
      <c r="P43" s="383"/>
      <c r="Q43" s="383"/>
      <c r="R43" s="991"/>
      <c r="S43" s="991"/>
      <c r="T43" s="991"/>
      <c r="U43" s="991"/>
      <c r="V43" s="991"/>
      <c r="W43" s="991"/>
      <c r="X43" s="991"/>
      <c r="Y43" s="991"/>
      <c r="Z43" s="991"/>
      <c r="AA43" s="991"/>
      <c r="AB43" s="991"/>
      <c r="AC43" s="991"/>
      <c r="AD43" s="991"/>
      <c r="AE43" s="991"/>
      <c r="AF43" s="991"/>
      <c r="AG43" s="991"/>
    </row>
    <row r="44" spans="1:33" x14ac:dyDescent="0.2">
      <c r="R44" s="991"/>
      <c r="S44" s="991"/>
      <c r="T44" s="991"/>
      <c r="U44" s="991"/>
      <c r="V44" s="991"/>
      <c r="W44" s="991"/>
      <c r="X44" s="991"/>
      <c r="Y44" s="991"/>
      <c r="Z44" s="991"/>
      <c r="AA44" s="991"/>
      <c r="AB44" s="991"/>
      <c r="AC44" s="991"/>
      <c r="AD44" s="991"/>
      <c r="AE44" s="991"/>
      <c r="AF44" s="991"/>
      <c r="AG44" s="991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theme="3"/>
  </sheetPr>
  <dimension ref="A1:AG44"/>
  <sheetViews>
    <sheetView topLeftCell="B1" zoomScale="70" zoomScaleNormal="70" workbookViewId="0">
      <selection activeCell="R3" sqref="R3"/>
    </sheetView>
  </sheetViews>
  <sheetFormatPr defaultRowHeight="12.75" x14ac:dyDescent="0.2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 x14ac:dyDescent="0.25">
      <c r="B1" s="2579" t="s">
        <v>505</v>
      </c>
      <c r="C1" s="2055"/>
      <c r="D1" s="2055"/>
      <c r="E1" s="2055"/>
      <c r="F1" s="2055"/>
      <c r="J1" s="801" t="s">
        <v>180</v>
      </c>
      <c r="N1" s="2573" t="s">
        <v>80</v>
      </c>
      <c r="O1" s="2573"/>
      <c r="P1" s="2573"/>
      <c r="Q1" s="2573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8"/>
      <c r="AD1" s="988"/>
      <c r="AE1" s="988"/>
      <c r="AF1" s="988"/>
      <c r="AG1" s="988"/>
    </row>
    <row r="2" spans="1:33" s="395" customFormat="1" ht="10.5" customHeight="1" x14ac:dyDescent="0.2">
      <c r="B2" s="2574" t="s">
        <v>1</v>
      </c>
      <c r="C2" s="2041"/>
      <c r="D2" s="2041"/>
      <c r="E2" s="2041"/>
      <c r="F2" s="2041"/>
      <c r="N2" s="2574" t="s">
        <v>2</v>
      </c>
      <c r="O2" s="2575"/>
      <c r="P2" s="2575"/>
      <c r="Q2" s="2575"/>
      <c r="R2" s="988"/>
      <c r="S2" s="988"/>
      <c r="T2" s="988"/>
      <c r="U2" s="988"/>
      <c r="V2" s="988"/>
      <c r="W2" s="988"/>
      <c r="X2" s="988"/>
      <c r="Y2" s="988"/>
      <c r="Z2" s="988"/>
      <c r="AA2" s="988"/>
      <c r="AB2" s="988"/>
      <c r="AC2" s="988"/>
      <c r="AD2" s="988"/>
      <c r="AE2" s="988"/>
      <c r="AF2" s="988"/>
      <c r="AG2" s="988"/>
    </row>
    <row r="3" spans="1:33" s="395" customFormat="1" ht="13.5" customHeight="1" x14ac:dyDescent="0.2">
      <c r="N3" s="395" t="s">
        <v>3</v>
      </c>
      <c r="R3" s="988"/>
      <c r="S3" s="988"/>
      <c r="T3" s="988"/>
      <c r="U3" s="988"/>
      <c r="V3" s="988"/>
      <c r="W3" s="988"/>
      <c r="X3" s="988"/>
      <c r="Y3" s="988"/>
      <c r="Z3" s="988"/>
      <c r="AA3" s="988"/>
      <c r="AB3" s="988"/>
      <c r="AC3" s="988"/>
      <c r="AD3" s="988"/>
      <c r="AE3" s="988"/>
      <c r="AF3" s="988"/>
      <c r="AG3" s="988"/>
    </row>
    <row r="4" spans="1:33" s="395" customFormat="1" ht="15" customHeight="1" x14ac:dyDescent="0.25">
      <c r="B4" s="2578" t="s">
        <v>4</v>
      </c>
      <c r="C4" s="2055"/>
      <c r="D4" s="397"/>
      <c r="E4" s="988"/>
      <c r="F4" s="988"/>
      <c r="G4" s="988"/>
      <c r="H4" s="988"/>
      <c r="I4" s="904" t="s">
        <v>5</v>
      </c>
      <c r="J4" s="396"/>
      <c r="K4" s="396"/>
      <c r="L4" s="396"/>
      <c r="O4" s="1241" t="s">
        <v>92</v>
      </c>
      <c r="R4" s="988"/>
      <c r="S4" s="988"/>
      <c r="T4" s="988"/>
      <c r="U4" s="988"/>
      <c r="V4" s="988"/>
      <c r="W4" s="988"/>
      <c r="X4" s="988"/>
      <c r="Y4" s="988"/>
      <c r="Z4" s="988"/>
      <c r="AA4" s="988"/>
      <c r="AB4" s="988"/>
      <c r="AC4" s="988"/>
      <c r="AD4" s="988"/>
      <c r="AE4" s="988"/>
      <c r="AF4" s="988"/>
      <c r="AG4" s="988"/>
    </row>
    <row r="5" spans="1:33" s="395" customFormat="1" ht="9.75" customHeight="1" x14ac:dyDescent="0.2">
      <c r="B5" s="2569" t="s">
        <v>7</v>
      </c>
      <c r="C5" s="2053"/>
      <c r="D5" s="396"/>
      <c r="E5" s="396"/>
      <c r="R5" s="988"/>
      <c r="S5" s="988"/>
      <c r="T5" s="988"/>
      <c r="U5" s="988"/>
      <c r="V5" s="988"/>
      <c r="W5" s="988"/>
      <c r="X5" s="988"/>
      <c r="Y5" s="988"/>
      <c r="Z5" s="988"/>
      <c r="AA5" s="988"/>
      <c r="AB5" s="988"/>
      <c r="AC5" s="988"/>
      <c r="AD5" s="988"/>
      <c r="AE5" s="988"/>
      <c r="AF5" s="988"/>
      <c r="AG5" s="988"/>
    </row>
    <row r="6" spans="1:33" s="395" customFormat="1" ht="12" customHeight="1" x14ac:dyDescent="0.25">
      <c r="A6" s="257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88"/>
      <c r="S6" s="988"/>
      <c r="T6" s="988"/>
      <c r="U6" s="988"/>
      <c r="V6" s="988"/>
      <c r="W6" s="988"/>
      <c r="X6" s="988"/>
      <c r="Y6" s="988"/>
      <c r="Z6" s="988"/>
      <c r="AA6" s="988"/>
      <c r="AB6" s="988"/>
      <c r="AC6" s="988"/>
      <c r="AD6" s="988"/>
      <c r="AE6" s="988"/>
      <c r="AF6" s="988"/>
      <c r="AG6" s="988"/>
    </row>
    <row r="7" spans="1:33" s="395" customFormat="1" ht="15.75" x14ac:dyDescent="0.25">
      <c r="A7" s="257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88"/>
      <c r="S7" s="988"/>
      <c r="T7" s="988"/>
      <c r="U7" s="988"/>
      <c r="V7" s="988"/>
      <c r="W7" s="988"/>
      <c r="X7" s="988"/>
      <c r="Y7" s="988"/>
      <c r="Z7" s="988"/>
      <c r="AA7" s="988"/>
      <c r="AB7" s="988"/>
      <c r="AC7" s="988"/>
      <c r="AD7" s="988"/>
      <c r="AE7" s="988"/>
      <c r="AF7" s="988"/>
      <c r="AG7" s="988"/>
    </row>
    <row r="8" spans="1:33" s="395" customFormat="1" ht="9" customHeight="1" x14ac:dyDescent="0.2">
      <c r="A8" s="1313">
        <v>1525</v>
      </c>
      <c r="B8" s="1316"/>
      <c r="R8" s="988"/>
      <c r="S8" s="988"/>
      <c r="T8" s="988"/>
      <c r="U8" s="988"/>
      <c r="V8" s="988"/>
      <c r="W8" s="988"/>
      <c r="X8" s="988"/>
      <c r="Y8" s="988"/>
      <c r="Z8" s="988"/>
      <c r="AA8" s="988"/>
      <c r="AB8" s="988"/>
      <c r="AC8" s="988"/>
      <c r="AD8" s="988"/>
      <c r="AE8" s="988"/>
      <c r="AF8" s="988"/>
      <c r="AG8" s="988"/>
    </row>
    <row r="9" spans="1:33" s="395" customFormat="1" x14ac:dyDescent="0.2">
      <c r="A9" s="2563" t="s">
        <v>9</v>
      </c>
      <c r="B9" s="2570" t="s">
        <v>10</v>
      </c>
      <c r="C9" s="2571"/>
      <c r="D9" s="2571"/>
      <c r="E9" s="2571"/>
      <c r="F9" s="2571"/>
      <c r="G9" s="2571"/>
      <c r="H9" s="2571"/>
      <c r="I9" s="2572"/>
      <c r="J9" s="2570" t="s">
        <v>11</v>
      </c>
      <c r="K9" s="2571"/>
      <c r="L9" s="2571"/>
      <c r="M9" s="2571"/>
      <c r="N9" s="2571"/>
      <c r="O9" s="2571"/>
      <c r="P9" s="2571"/>
      <c r="Q9" s="2572"/>
      <c r="R9" s="988"/>
      <c r="S9" s="988"/>
      <c r="T9" s="988"/>
      <c r="U9" s="988"/>
      <c r="V9" s="988"/>
      <c r="W9" s="988"/>
      <c r="X9" s="988"/>
      <c r="Y9" s="988"/>
      <c r="Z9" s="988"/>
      <c r="AA9" s="988"/>
      <c r="AB9" s="988"/>
      <c r="AC9" s="988"/>
      <c r="AD9" s="988"/>
      <c r="AE9" s="988"/>
      <c r="AF9" s="988"/>
      <c r="AG9" s="988"/>
    </row>
    <row r="10" spans="1:33" s="395" customFormat="1" x14ac:dyDescent="0.2">
      <c r="A10" s="2564"/>
      <c r="B10" s="2566" t="s">
        <v>93</v>
      </c>
      <c r="C10" s="2567"/>
      <c r="D10" s="2567"/>
      <c r="E10" s="2568"/>
      <c r="F10" s="2566"/>
      <c r="G10" s="2048"/>
      <c r="H10" s="2048"/>
      <c r="I10" s="2049"/>
      <c r="J10" s="2566" t="s">
        <v>93</v>
      </c>
      <c r="K10" s="2567"/>
      <c r="L10" s="2567"/>
      <c r="M10" s="2568"/>
      <c r="N10" s="2566"/>
      <c r="O10" s="2567"/>
      <c r="P10" s="2567"/>
      <c r="Q10" s="2568"/>
      <c r="R10" s="988"/>
      <c r="S10" s="988"/>
      <c r="T10" s="988"/>
      <c r="U10" s="988"/>
      <c r="V10" s="988"/>
      <c r="W10" s="988"/>
      <c r="X10" s="988"/>
      <c r="Y10" s="988"/>
      <c r="Z10" s="988"/>
      <c r="AA10" s="988"/>
      <c r="AB10" s="988"/>
      <c r="AC10" s="988"/>
      <c r="AD10" s="988"/>
      <c r="AE10" s="988"/>
      <c r="AF10" s="988"/>
      <c r="AG10" s="988"/>
    </row>
    <row r="11" spans="1:33" s="395" customFormat="1" x14ac:dyDescent="0.2">
      <c r="A11" s="2564"/>
      <c r="B11" s="2566" t="s">
        <v>14</v>
      </c>
      <c r="C11" s="2567"/>
      <c r="E11" s="399">
        <v>7200</v>
      </c>
      <c r="F11" s="2566" t="s">
        <v>14</v>
      </c>
      <c r="G11" s="2567"/>
      <c r="H11" s="398"/>
      <c r="I11" s="399">
        <v>0</v>
      </c>
      <c r="J11" s="2566" t="s">
        <v>14</v>
      </c>
      <c r="K11" s="2567"/>
      <c r="L11" s="398"/>
      <c r="M11" s="399">
        <f>E11</f>
        <v>7200</v>
      </c>
      <c r="N11" s="2566" t="s">
        <v>14</v>
      </c>
      <c r="O11" s="2567"/>
      <c r="P11" s="398"/>
      <c r="Q11" s="399">
        <f>I11</f>
        <v>0</v>
      </c>
      <c r="R11" s="988"/>
      <c r="S11" s="988"/>
      <c r="T11" s="988"/>
      <c r="U11" s="988"/>
      <c r="V11" s="988"/>
      <c r="W11" s="988"/>
      <c r="X11" s="988"/>
      <c r="Y11" s="988"/>
      <c r="Z11" s="988"/>
      <c r="AA11" s="988"/>
      <c r="AB11" s="988"/>
      <c r="AC11" s="988"/>
      <c r="AD11" s="988"/>
      <c r="AE11" s="988"/>
      <c r="AF11" s="988"/>
      <c r="AG11" s="988"/>
    </row>
    <row r="12" spans="1:33" s="401" customFormat="1" ht="35.25" customHeight="1" x14ac:dyDescent="0.2">
      <c r="A12" s="2565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 x14ac:dyDescent="0.2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 x14ac:dyDescent="0.2">
      <c r="A14" s="404">
        <v>0</v>
      </c>
      <c r="B14" s="1163"/>
      <c r="C14" s="1761"/>
      <c r="D14" s="1761"/>
      <c r="E14" s="1761"/>
      <c r="F14" s="1761"/>
      <c r="G14" s="1761"/>
      <c r="H14" s="1761"/>
      <c r="I14" s="1761"/>
      <c r="J14" s="1748"/>
      <c r="K14" s="1761"/>
      <c r="L14" s="1761"/>
      <c r="M14" s="1761"/>
      <c r="N14" s="1761"/>
      <c r="O14" s="1148"/>
      <c r="P14" s="1148"/>
      <c r="Q14" s="1148"/>
    </row>
    <row r="15" spans="1:33" s="1484" customFormat="1" ht="15" x14ac:dyDescent="0.25">
      <c r="A15" s="1482">
        <v>1</v>
      </c>
      <c r="B15" s="1460"/>
      <c r="C15" s="1761"/>
      <c r="D15" s="1761"/>
      <c r="E15" s="1645">
        <v>200</v>
      </c>
      <c r="F15" s="1761"/>
      <c r="G15" s="1761"/>
      <c r="H15" s="1761"/>
      <c r="I15" s="1761"/>
      <c r="J15" s="1748"/>
      <c r="K15" s="1761"/>
      <c r="L15" s="1761"/>
      <c r="M15" s="1645">
        <v>19</v>
      </c>
      <c r="N15" s="1761"/>
      <c r="O15" s="1483"/>
      <c r="P15" s="1483"/>
      <c r="Q15" s="1483"/>
    </row>
    <row r="16" spans="1:33" s="401" customFormat="1" ht="15" x14ac:dyDescent="0.25">
      <c r="A16" s="404">
        <v>2</v>
      </c>
      <c r="B16" s="1163"/>
      <c r="C16" s="1761"/>
      <c r="D16" s="1761"/>
      <c r="E16" s="1645">
        <v>202</v>
      </c>
      <c r="F16" s="1761"/>
      <c r="G16" s="1761"/>
      <c r="H16" s="1761"/>
      <c r="I16" s="1761"/>
      <c r="J16" s="1748"/>
      <c r="K16" s="1761"/>
      <c r="L16" s="1761"/>
      <c r="M16" s="1645">
        <v>20</v>
      </c>
      <c r="N16" s="1761"/>
      <c r="O16" s="1148"/>
      <c r="P16" s="1148"/>
      <c r="Q16" s="1148"/>
    </row>
    <row r="17" spans="1:17" s="401" customFormat="1" ht="15" x14ac:dyDescent="0.25">
      <c r="A17" s="404">
        <v>3</v>
      </c>
      <c r="B17" s="1163"/>
      <c r="C17" s="1761"/>
      <c r="D17" s="1761"/>
      <c r="E17" s="1645">
        <v>199</v>
      </c>
      <c r="F17" s="1761"/>
      <c r="G17" s="1761"/>
      <c r="H17" s="1761"/>
      <c r="I17" s="1761"/>
      <c r="J17" s="1748"/>
      <c r="K17" s="1761"/>
      <c r="L17" s="1761"/>
      <c r="M17" s="1645">
        <v>19</v>
      </c>
      <c r="N17" s="1761"/>
      <c r="O17" s="1148"/>
      <c r="P17" s="1148"/>
      <c r="Q17" s="1148"/>
    </row>
    <row r="18" spans="1:17" s="401" customFormat="1" ht="15" x14ac:dyDescent="0.25">
      <c r="A18" s="404">
        <v>4</v>
      </c>
      <c r="B18" s="1163"/>
      <c r="C18" s="1761"/>
      <c r="D18" s="1761"/>
      <c r="E18" s="1645">
        <v>199</v>
      </c>
      <c r="F18" s="1761"/>
      <c r="G18" s="1761"/>
      <c r="H18" s="1761"/>
      <c r="I18" s="1761"/>
      <c r="J18" s="1748"/>
      <c r="K18" s="1761"/>
      <c r="L18" s="1761"/>
      <c r="M18" s="1645">
        <v>19</v>
      </c>
      <c r="N18" s="1761"/>
      <c r="O18" s="1148"/>
      <c r="P18" s="1148"/>
      <c r="Q18" s="1148"/>
    </row>
    <row r="19" spans="1:17" s="401" customFormat="1" ht="15" x14ac:dyDescent="0.25">
      <c r="A19" s="404">
        <v>5</v>
      </c>
      <c r="B19" s="1163"/>
      <c r="C19" s="1761"/>
      <c r="D19" s="1761"/>
      <c r="E19" s="1645">
        <v>197</v>
      </c>
      <c r="F19" s="1761"/>
      <c r="G19" s="1761"/>
      <c r="H19" s="1761"/>
      <c r="I19" s="1761"/>
      <c r="J19" s="1748"/>
      <c r="K19" s="1761"/>
      <c r="L19" s="1761"/>
      <c r="M19" s="1645">
        <v>19</v>
      </c>
      <c r="N19" s="1761"/>
      <c r="O19" s="1148"/>
      <c r="P19" s="1148"/>
      <c r="Q19" s="1148"/>
    </row>
    <row r="20" spans="1:17" s="401" customFormat="1" ht="15" x14ac:dyDescent="0.25">
      <c r="A20" s="404">
        <v>6</v>
      </c>
      <c r="B20" s="1163"/>
      <c r="C20" s="1761"/>
      <c r="D20" s="1761"/>
      <c r="E20" s="1645">
        <v>220</v>
      </c>
      <c r="F20" s="1761"/>
      <c r="G20" s="1761"/>
      <c r="H20" s="1761"/>
      <c r="I20" s="1761"/>
      <c r="J20" s="1748"/>
      <c r="K20" s="1761"/>
      <c r="L20" s="1761"/>
      <c r="M20" s="1645">
        <v>19</v>
      </c>
      <c r="N20" s="1761"/>
      <c r="O20" s="1148"/>
      <c r="P20" s="1148"/>
      <c r="Q20" s="1148"/>
    </row>
    <row r="21" spans="1:17" s="401" customFormat="1" ht="15" x14ac:dyDescent="0.25">
      <c r="A21" s="404">
        <v>7</v>
      </c>
      <c r="B21" s="1163"/>
      <c r="C21" s="1761"/>
      <c r="D21" s="1761"/>
      <c r="E21" s="1645">
        <v>261</v>
      </c>
      <c r="F21" s="1761"/>
      <c r="G21" s="1761"/>
      <c r="H21" s="1761"/>
      <c r="I21" s="1761"/>
      <c r="J21" s="1748"/>
      <c r="K21" s="1761"/>
      <c r="L21" s="1761"/>
      <c r="M21" s="1645">
        <v>26</v>
      </c>
      <c r="N21" s="1761"/>
      <c r="O21" s="1148"/>
      <c r="P21" s="1148"/>
      <c r="Q21" s="1148"/>
    </row>
    <row r="22" spans="1:17" s="401" customFormat="1" ht="15" x14ac:dyDescent="0.25">
      <c r="A22" s="404">
        <v>8</v>
      </c>
      <c r="B22" s="1163"/>
      <c r="C22" s="1761"/>
      <c r="D22" s="1761"/>
      <c r="E22" s="1645">
        <v>371</v>
      </c>
      <c r="F22" s="1761"/>
      <c r="G22" s="1761"/>
      <c r="H22" s="1761"/>
      <c r="I22" s="1761"/>
      <c r="J22" s="1748"/>
      <c r="K22" s="1761"/>
      <c r="L22" s="1761"/>
      <c r="M22" s="1645">
        <v>33</v>
      </c>
      <c r="N22" s="1761"/>
      <c r="O22" s="1148"/>
      <c r="P22" s="1148"/>
      <c r="Q22" s="1148"/>
    </row>
    <row r="23" spans="1:17" s="401" customFormat="1" ht="15" x14ac:dyDescent="0.25">
      <c r="A23" s="404">
        <v>9</v>
      </c>
      <c r="B23" s="1163"/>
      <c r="C23" s="1761"/>
      <c r="D23" s="1761"/>
      <c r="E23" s="1645">
        <v>571</v>
      </c>
      <c r="F23" s="1761"/>
      <c r="G23" s="1761"/>
      <c r="H23" s="1761"/>
      <c r="I23" s="1761"/>
      <c r="J23" s="1748"/>
      <c r="K23" s="1761"/>
      <c r="L23" s="1761"/>
      <c r="M23" s="1645">
        <v>54</v>
      </c>
      <c r="N23" s="1761"/>
      <c r="O23" s="1148"/>
      <c r="P23" s="1148"/>
      <c r="Q23" s="1148"/>
    </row>
    <row r="24" spans="1:17" s="401" customFormat="1" ht="15" x14ac:dyDescent="0.25">
      <c r="A24" s="404">
        <v>10</v>
      </c>
      <c r="B24" s="1163"/>
      <c r="C24" s="1761"/>
      <c r="D24" s="1761"/>
      <c r="E24" s="1645">
        <v>622</v>
      </c>
      <c r="F24" s="1761"/>
      <c r="G24" s="1761"/>
      <c r="H24" s="1761"/>
      <c r="I24" s="1761"/>
      <c r="J24" s="1748"/>
      <c r="K24" s="1761"/>
      <c r="L24" s="1761"/>
      <c r="M24" s="1645">
        <v>59</v>
      </c>
      <c r="N24" s="1761"/>
      <c r="O24" s="1148"/>
      <c r="P24" s="1148"/>
      <c r="Q24" s="1148"/>
    </row>
    <row r="25" spans="1:17" s="401" customFormat="1" ht="15" x14ac:dyDescent="0.25">
      <c r="A25" s="404">
        <v>11</v>
      </c>
      <c r="B25" s="1163"/>
      <c r="C25" s="1761"/>
      <c r="D25" s="1761"/>
      <c r="E25" s="1645">
        <v>621</v>
      </c>
      <c r="F25" s="1761"/>
      <c r="G25" s="1761"/>
      <c r="H25" s="1761"/>
      <c r="I25" s="1761"/>
      <c r="J25" s="1748"/>
      <c r="K25" s="1761"/>
      <c r="L25" s="1761"/>
      <c r="M25" s="1645">
        <v>56</v>
      </c>
      <c r="N25" s="1761"/>
      <c r="O25" s="1148"/>
      <c r="P25" s="1148"/>
      <c r="Q25" s="1148"/>
    </row>
    <row r="26" spans="1:17" s="401" customFormat="1" ht="15" x14ac:dyDescent="0.25">
      <c r="A26" s="404">
        <v>12</v>
      </c>
      <c r="B26" s="1163"/>
      <c r="C26" s="1761"/>
      <c r="D26" s="1761"/>
      <c r="E26" s="1645">
        <v>611</v>
      </c>
      <c r="F26" s="1761"/>
      <c r="G26" s="1761"/>
      <c r="H26" s="1761"/>
      <c r="I26" s="1761"/>
      <c r="J26" s="1748"/>
      <c r="K26" s="1761"/>
      <c r="L26" s="1761"/>
      <c r="M26" s="1645">
        <v>58</v>
      </c>
      <c r="N26" s="1761"/>
      <c r="O26" s="1148"/>
      <c r="P26" s="1148"/>
      <c r="Q26" s="1148"/>
    </row>
    <row r="27" spans="1:17" s="401" customFormat="1" ht="15" x14ac:dyDescent="0.25">
      <c r="A27" s="404">
        <v>13</v>
      </c>
      <c r="B27" s="1163"/>
      <c r="C27" s="1761"/>
      <c r="D27" s="1761"/>
      <c r="E27" s="1645">
        <v>578</v>
      </c>
      <c r="F27" s="1761"/>
      <c r="G27" s="1761"/>
      <c r="H27" s="1761"/>
      <c r="I27" s="1761"/>
      <c r="J27" s="1748"/>
      <c r="K27" s="1761"/>
      <c r="L27" s="1761"/>
      <c r="M27" s="1645">
        <v>51</v>
      </c>
      <c r="N27" s="1761"/>
      <c r="O27" s="1148"/>
      <c r="P27" s="1148"/>
      <c r="Q27" s="1148"/>
    </row>
    <row r="28" spans="1:17" s="401" customFormat="1" ht="15" x14ac:dyDescent="0.25">
      <c r="A28" s="404">
        <v>14</v>
      </c>
      <c r="B28" s="1163"/>
      <c r="C28" s="1761"/>
      <c r="D28" s="1761"/>
      <c r="E28" s="1645">
        <v>582</v>
      </c>
      <c r="F28" s="1761"/>
      <c r="G28" s="1761"/>
      <c r="H28" s="1761"/>
      <c r="I28" s="1761"/>
      <c r="J28" s="1748"/>
      <c r="K28" s="1761"/>
      <c r="L28" s="1761"/>
      <c r="M28" s="1645">
        <v>49</v>
      </c>
      <c r="N28" s="1761"/>
      <c r="O28" s="1148"/>
      <c r="P28" s="1148"/>
      <c r="Q28" s="1148"/>
    </row>
    <row r="29" spans="1:17" s="401" customFormat="1" ht="15" x14ac:dyDescent="0.25">
      <c r="A29" s="404">
        <v>15</v>
      </c>
      <c r="B29" s="1163"/>
      <c r="C29" s="1761"/>
      <c r="D29" s="1761"/>
      <c r="E29" s="1645">
        <v>581</v>
      </c>
      <c r="F29" s="1761"/>
      <c r="G29" s="1761"/>
      <c r="H29" s="1761"/>
      <c r="I29" s="1761"/>
      <c r="J29" s="1748"/>
      <c r="K29" s="1761"/>
      <c r="L29" s="1761"/>
      <c r="M29" s="1645">
        <v>51</v>
      </c>
      <c r="N29" s="1761"/>
      <c r="O29" s="1148"/>
      <c r="P29" s="1148"/>
      <c r="Q29" s="1148"/>
    </row>
    <row r="30" spans="1:17" s="401" customFormat="1" ht="15" x14ac:dyDescent="0.25">
      <c r="A30" s="404">
        <v>16</v>
      </c>
      <c r="B30" s="1163"/>
      <c r="C30" s="1761"/>
      <c r="D30" s="1761"/>
      <c r="E30" s="1645">
        <v>564</v>
      </c>
      <c r="F30" s="1761"/>
      <c r="G30" s="1761"/>
      <c r="H30" s="1761"/>
      <c r="I30" s="1761"/>
      <c r="J30" s="1748"/>
      <c r="K30" s="1761"/>
      <c r="L30" s="1761"/>
      <c r="M30" s="1645">
        <v>53</v>
      </c>
      <c r="N30" s="1761"/>
      <c r="O30" s="1148"/>
      <c r="P30" s="1148"/>
      <c r="Q30" s="1148"/>
    </row>
    <row r="31" spans="1:17" s="405" customFormat="1" ht="15" x14ac:dyDescent="0.25">
      <c r="A31" s="404">
        <v>17</v>
      </c>
      <c r="B31" s="1163"/>
      <c r="C31" s="1761"/>
      <c r="D31" s="1761"/>
      <c r="E31" s="1645">
        <v>538</v>
      </c>
      <c r="F31" s="1761"/>
      <c r="G31" s="1761"/>
      <c r="H31" s="1761"/>
      <c r="I31" s="1761"/>
      <c r="J31" s="1748"/>
      <c r="K31" s="1761"/>
      <c r="L31" s="1761"/>
      <c r="M31" s="1645">
        <v>50</v>
      </c>
      <c r="N31" s="1761"/>
      <c r="O31" s="1148"/>
      <c r="P31" s="1148"/>
      <c r="Q31" s="1148"/>
    </row>
    <row r="32" spans="1:17" s="405" customFormat="1" ht="15" x14ac:dyDescent="0.25">
      <c r="A32" s="404">
        <v>18</v>
      </c>
      <c r="B32" s="1163"/>
      <c r="C32" s="1761"/>
      <c r="D32" s="1761"/>
      <c r="E32" s="1645">
        <v>448</v>
      </c>
      <c r="F32" s="1761"/>
      <c r="G32" s="1761"/>
      <c r="H32" s="1761"/>
      <c r="I32" s="1761"/>
      <c r="J32" s="1748"/>
      <c r="K32" s="1761"/>
      <c r="L32" s="1761"/>
      <c r="M32" s="1645">
        <v>40</v>
      </c>
      <c r="N32" s="1761"/>
      <c r="O32" s="1148"/>
      <c r="P32" s="1148"/>
      <c r="Q32" s="1148"/>
    </row>
    <row r="33" spans="1:33" s="405" customFormat="1" ht="15" x14ac:dyDescent="0.25">
      <c r="A33" s="404">
        <v>19</v>
      </c>
      <c r="B33" s="1163"/>
      <c r="C33" s="1761"/>
      <c r="D33" s="1761"/>
      <c r="E33" s="1645">
        <v>345</v>
      </c>
      <c r="F33" s="1761"/>
      <c r="G33" s="1761"/>
      <c r="H33" s="1761"/>
      <c r="I33" s="1761"/>
      <c r="J33" s="1748"/>
      <c r="K33" s="1761"/>
      <c r="L33" s="1761"/>
      <c r="M33" s="1645">
        <v>31</v>
      </c>
      <c r="N33" s="1761"/>
      <c r="O33" s="1148"/>
      <c r="P33" s="1148"/>
      <c r="Q33" s="1148"/>
    </row>
    <row r="34" spans="1:33" s="405" customFormat="1" ht="15" x14ac:dyDescent="0.25">
      <c r="A34" s="404">
        <v>20</v>
      </c>
      <c r="B34" s="1163"/>
      <c r="C34" s="1761"/>
      <c r="D34" s="1761"/>
      <c r="E34" s="1645">
        <v>281</v>
      </c>
      <c r="F34" s="1761"/>
      <c r="G34" s="1761"/>
      <c r="H34" s="1761"/>
      <c r="I34" s="1761"/>
      <c r="J34" s="1748"/>
      <c r="K34" s="1761"/>
      <c r="L34" s="1761"/>
      <c r="M34" s="1645">
        <v>24</v>
      </c>
      <c r="N34" s="1761"/>
      <c r="O34" s="1148"/>
      <c r="P34" s="1148"/>
      <c r="Q34" s="1148"/>
    </row>
    <row r="35" spans="1:33" s="405" customFormat="1" ht="15" x14ac:dyDescent="0.25">
      <c r="A35" s="404">
        <v>21</v>
      </c>
      <c r="B35" s="1163"/>
      <c r="C35" s="1761"/>
      <c r="D35" s="1761"/>
      <c r="E35" s="1645">
        <v>233</v>
      </c>
      <c r="F35" s="1761"/>
      <c r="G35" s="1761"/>
      <c r="H35" s="1761"/>
      <c r="I35" s="1761"/>
      <c r="J35" s="1748"/>
      <c r="K35" s="1761"/>
      <c r="L35" s="1761"/>
      <c r="M35" s="1645">
        <v>15</v>
      </c>
      <c r="N35" s="1761"/>
      <c r="O35" s="1148"/>
      <c r="P35" s="1148"/>
      <c r="Q35" s="1148"/>
    </row>
    <row r="36" spans="1:33" s="405" customFormat="1" ht="15" x14ac:dyDescent="0.25">
      <c r="A36" s="404">
        <v>22</v>
      </c>
      <c r="B36" s="1163"/>
      <c r="C36" s="1761"/>
      <c r="D36" s="1761"/>
      <c r="E36" s="1645">
        <v>212</v>
      </c>
      <c r="F36" s="1761"/>
      <c r="G36" s="1761"/>
      <c r="H36" s="1761"/>
      <c r="I36" s="1761"/>
      <c r="J36" s="1748"/>
      <c r="K36" s="1761"/>
      <c r="L36" s="1761"/>
      <c r="M36" s="1645">
        <v>13</v>
      </c>
      <c r="N36" s="1761"/>
      <c r="O36" s="1148"/>
      <c r="P36" s="1148"/>
      <c r="Q36" s="1148"/>
    </row>
    <row r="37" spans="1:33" s="405" customFormat="1" ht="15" x14ac:dyDescent="0.25">
      <c r="A37" s="404">
        <v>23</v>
      </c>
      <c r="B37" s="1163"/>
      <c r="C37" s="1761"/>
      <c r="D37" s="1761"/>
      <c r="E37" s="1645">
        <v>205</v>
      </c>
      <c r="F37" s="1761"/>
      <c r="G37" s="1761"/>
      <c r="H37" s="1761"/>
      <c r="I37" s="1761"/>
      <c r="J37" s="1748"/>
      <c r="K37" s="1761"/>
      <c r="L37" s="1761"/>
      <c r="M37" s="1645">
        <v>15</v>
      </c>
      <c r="N37" s="1761"/>
      <c r="O37" s="1148"/>
      <c r="P37" s="1148"/>
      <c r="Q37" s="1148"/>
    </row>
    <row r="38" spans="1:33" s="405" customFormat="1" ht="15" x14ac:dyDescent="0.25">
      <c r="A38" s="404">
        <v>24</v>
      </c>
      <c r="B38" s="1163"/>
      <c r="C38" s="1761"/>
      <c r="D38" s="1761"/>
      <c r="E38" s="1645">
        <v>193</v>
      </c>
      <c r="F38" s="1761"/>
      <c r="G38" s="1761"/>
      <c r="H38" s="1761"/>
      <c r="I38" s="1761"/>
      <c r="J38" s="1748"/>
      <c r="K38" s="1761"/>
      <c r="L38" s="1761"/>
      <c r="M38" s="1645">
        <v>14</v>
      </c>
      <c r="N38" s="1761"/>
      <c r="O38" s="1148"/>
      <c r="P38" s="1148"/>
      <c r="Q38" s="1148"/>
    </row>
    <row r="39" spans="1:33" s="405" customFormat="1" ht="15" x14ac:dyDescent="0.2">
      <c r="A39" s="404" t="s">
        <v>19</v>
      </c>
      <c r="B39" s="1207"/>
      <c r="C39" s="1762"/>
      <c r="D39" s="1762"/>
      <c r="E39" s="1763">
        <f>SUM(E15:E38)</f>
        <v>9034</v>
      </c>
      <c r="F39" s="1762"/>
      <c r="G39" s="1762"/>
      <c r="H39" s="1762"/>
      <c r="I39" s="1763"/>
      <c r="J39" s="1762"/>
      <c r="K39" s="1762"/>
      <c r="L39" s="1762"/>
      <c r="M39" s="1763">
        <f>SUM(M15:M38)</f>
        <v>807</v>
      </c>
      <c r="N39" s="1762"/>
      <c r="O39" s="1207"/>
      <c r="P39" s="1207"/>
      <c r="Q39" s="1208"/>
    </row>
    <row r="40" spans="1:33" s="395" customFormat="1" ht="12.75" customHeight="1" x14ac:dyDescent="0.2">
      <c r="A40" s="395" t="s">
        <v>20</v>
      </c>
      <c r="R40" s="988"/>
      <c r="S40" s="988"/>
      <c r="T40" s="988"/>
      <c r="U40" s="988"/>
      <c r="V40" s="988"/>
      <c r="W40" s="988"/>
      <c r="X40" s="988"/>
      <c r="Y40" s="988"/>
      <c r="Z40" s="988"/>
      <c r="AA40" s="988"/>
      <c r="AB40" s="988"/>
      <c r="AC40" s="988"/>
      <c r="AD40" s="988"/>
      <c r="AE40" s="988"/>
      <c r="AF40" s="988"/>
      <c r="AG40" s="988"/>
    </row>
    <row r="41" spans="1:33" s="395" customFormat="1" ht="12.75" customHeight="1" x14ac:dyDescent="0.2">
      <c r="A41" s="395" t="s">
        <v>21</v>
      </c>
      <c r="R41" s="988"/>
      <c r="S41" s="988"/>
      <c r="T41" s="988"/>
      <c r="U41" s="988"/>
      <c r="V41" s="988"/>
      <c r="W41" s="988"/>
      <c r="X41" s="988"/>
      <c r="Y41" s="988"/>
      <c r="Z41" s="988"/>
      <c r="AA41" s="988"/>
      <c r="AB41" s="988"/>
      <c r="AC41" s="988"/>
      <c r="AD41" s="988"/>
      <c r="AE41" s="988"/>
      <c r="AF41" s="988"/>
      <c r="AG41" s="988"/>
    </row>
    <row r="42" spans="1:33" x14ac:dyDescent="0.2">
      <c r="A42" s="395" t="s">
        <v>22</v>
      </c>
      <c r="R42" s="989"/>
      <c r="S42" s="989"/>
      <c r="T42" s="989"/>
      <c r="U42" s="989"/>
      <c r="V42" s="989"/>
      <c r="W42" s="989"/>
      <c r="X42" s="989"/>
      <c r="Y42" s="989"/>
      <c r="Z42" s="989"/>
      <c r="AA42" s="989"/>
      <c r="AB42" s="989"/>
      <c r="AC42" s="989"/>
      <c r="AD42" s="989"/>
      <c r="AE42" s="989"/>
      <c r="AF42" s="989"/>
      <c r="AG42" s="989"/>
    </row>
    <row r="43" spans="1:33" x14ac:dyDescent="0.2">
      <c r="A43" s="395" t="s">
        <v>23</v>
      </c>
      <c r="K43" s="395" t="s">
        <v>529</v>
      </c>
      <c r="L43" s="395"/>
      <c r="M43" s="395"/>
      <c r="N43" s="395"/>
      <c r="O43" s="395"/>
      <c r="P43" s="395"/>
      <c r="Q43" s="395"/>
      <c r="R43" s="989"/>
      <c r="S43" s="989"/>
      <c r="T43" s="989"/>
      <c r="U43" s="989"/>
      <c r="V43" s="989"/>
      <c r="W43" s="989"/>
      <c r="X43" s="989"/>
      <c r="Y43" s="989"/>
      <c r="Z43" s="989"/>
      <c r="AA43" s="989"/>
      <c r="AB43" s="989"/>
      <c r="AC43" s="989"/>
      <c r="AD43" s="989"/>
      <c r="AE43" s="989"/>
      <c r="AF43" s="989"/>
      <c r="AG43" s="989"/>
    </row>
    <row r="44" spans="1:33" x14ac:dyDescent="0.2">
      <c r="R44" s="989"/>
      <c r="S44" s="989"/>
      <c r="T44" s="989"/>
      <c r="U44" s="989"/>
      <c r="V44" s="989"/>
      <c r="W44" s="989"/>
      <c r="X44" s="989"/>
      <c r="Y44" s="989"/>
      <c r="Z44" s="989"/>
      <c r="AA44" s="989"/>
      <c r="AB44" s="989"/>
      <c r="AC44" s="989"/>
      <c r="AD44" s="989"/>
      <c r="AE44" s="989"/>
      <c r="AF44" s="989"/>
      <c r="AG44" s="98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theme="3"/>
  </sheetPr>
  <dimension ref="A1:AG44"/>
  <sheetViews>
    <sheetView topLeftCell="B1" zoomScale="70" zoomScaleNormal="70" workbookViewId="0">
      <selection activeCell="S1" sqref="S1:S1048576"/>
    </sheetView>
  </sheetViews>
  <sheetFormatPr defaultRowHeight="12.75" x14ac:dyDescent="0.2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 x14ac:dyDescent="0.25">
      <c r="B1" s="2579" t="s">
        <v>505</v>
      </c>
      <c r="C1" s="2055"/>
      <c r="D1" s="2055"/>
      <c r="E1" s="2055"/>
      <c r="F1" s="2055"/>
      <c r="J1" s="801" t="s">
        <v>180</v>
      </c>
      <c r="N1" s="2573" t="s">
        <v>91</v>
      </c>
      <c r="O1" s="2573"/>
      <c r="P1" s="2573"/>
      <c r="Q1" s="2573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8"/>
      <c r="AD1" s="988"/>
      <c r="AE1" s="988"/>
      <c r="AF1" s="988"/>
      <c r="AG1" s="988"/>
    </row>
    <row r="2" spans="1:33" s="395" customFormat="1" ht="10.5" customHeight="1" x14ac:dyDescent="0.2">
      <c r="B2" s="2574" t="s">
        <v>1</v>
      </c>
      <c r="C2" s="2041"/>
      <c r="D2" s="2041"/>
      <c r="E2" s="2041"/>
      <c r="F2" s="2041"/>
      <c r="N2" s="2574" t="s">
        <v>2</v>
      </c>
      <c r="O2" s="2575"/>
      <c r="P2" s="2575"/>
      <c r="Q2" s="2575"/>
      <c r="R2" s="988"/>
      <c r="S2" s="988"/>
      <c r="T2" s="988"/>
      <c r="U2" s="988"/>
      <c r="V2" s="988"/>
      <c r="W2" s="988"/>
      <c r="X2" s="988"/>
      <c r="Y2" s="988"/>
      <c r="Z2" s="988"/>
      <c r="AA2" s="988"/>
      <c r="AB2" s="988"/>
      <c r="AC2" s="988"/>
      <c r="AD2" s="988"/>
      <c r="AE2" s="988"/>
      <c r="AF2" s="988"/>
      <c r="AG2" s="988"/>
    </row>
    <row r="3" spans="1:33" s="395" customFormat="1" ht="13.5" customHeight="1" x14ac:dyDescent="0.2">
      <c r="N3" s="395" t="s">
        <v>3</v>
      </c>
      <c r="R3" s="988"/>
      <c r="S3" s="988"/>
      <c r="T3" s="988"/>
      <c r="U3" s="988"/>
      <c r="V3" s="988"/>
      <c r="W3" s="988"/>
      <c r="X3" s="988"/>
      <c r="Y3" s="988"/>
      <c r="Z3" s="988"/>
      <c r="AA3" s="988"/>
      <c r="AB3" s="988"/>
      <c r="AC3" s="988"/>
      <c r="AD3" s="988"/>
      <c r="AE3" s="988"/>
      <c r="AF3" s="988"/>
      <c r="AG3" s="988"/>
    </row>
    <row r="4" spans="1:33" s="395" customFormat="1" ht="15" customHeight="1" x14ac:dyDescent="0.25">
      <c r="B4" s="2578" t="s">
        <v>4</v>
      </c>
      <c r="C4" s="2055"/>
      <c r="D4" s="397"/>
      <c r="E4" s="988"/>
      <c r="F4" s="988"/>
      <c r="G4" s="988"/>
      <c r="H4" s="988"/>
      <c r="I4" s="904" t="s">
        <v>5</v>
      </c>
      <c r="J4" s="396"/>
      <c r="K4" s="396"/>
      <c r="L4" s="396"/>
      <c r="O4" s="1241" t="s">
        <v>337</v>
      </c>
      <c r="R4" s="988"/>
      <c r="S4" s="988"/>
      <c r="T4" s="988"/>
      <c r="U4" s="988"/>
      <c r="V4" s="988"/>
      <c r="W4" s="988"/>
      <c r="X4" s="988"/>
      <c r="Y4" s="988"/>
      <c r="Z4" s="988"/>
      <c r="AA4" s="988"/>
      <c r="AB4" s="988"/>
      <c r="AC4" s="988"/>
      <c r="AD4" s="988"/>
      <c r="AE4" s="988"/>
      <c r="AF4" s="988"/>
      <c r="AG4" s="988"/>
    </row>
    <row r="5" spans="1:33" s="395" customFormat="1" ht="9.75" customHeight="1" x14ac:dyDescent="0.2">
      <c r="B5" s="2569" t="s">
        <v>7</v>
      </c>
      <c r="C5" s="2053"/>
      <c r="D5" s="396"/>
      <c r="E5" s="396"/>
      <c r="R5" s="988"/>
      <c r="S5" s="988"/>
      <c r="T5" s="988"/>
      <c r="U5" s="988"/>
      <c r="V5" s="988"/>
      <c r="W5" s="988"/>
      <c r="X5" s="988"/>
      <c r="Y5" s="988"/>
      <c r="Z5" s="988"/>
      <c r="AA5" s="988"/>
      <c r="AB5" s="988"/>
      <c r="AC5" s="988"/>
      <c r="AD5" s="988"/>
      <c r="AE5" s="988"/>
      <c r="AF5" s="988"/>
      <c r="AG5" s="988"/>
    </row>
    <row r="6" spans="1:33" s="395" customFormat="1" ht="12" customHeight="1" x14ac:dyDescent="0.25">
      <c r="A6" s="257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88"/>
      <c r="S6" s="988"/>
      <c r="T6" s="988"/>
      <c r="U6" s="988"/>
      <c r="V6" s="988"/>
      <c r="W6" s="988"/>
      <c r="X6" s="988"/>
      <c r="Y6" s="988"/>
      <c r="Z6" s="988"/>
      <c r="AA6" s="988"/>
      <c r="AB6" s="988"/>
      <c r="AC6" s="988"/>
      <c r="AD6" s="988"/>
      <c r="AE6" s="988"/>
      <c r="AF6" s="988"/>
      <c r="AG6" s="988"/>
    </row>
    <row r="7" spans="1:33" s="395" customFormat="1" ht="15.75" x14ac:dyDescent="0.25">
      <c r="A7" s="257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88"/>
      <c r="S7" s="988"/>
      <c r="T7" s="988"/>
      <c r="U7" s="988"/>
      <c r="V7" s="988"/>
      <c r="W7" s="988"/>
      <c r="X7" s="988"/>
      <c r="Y7" s="988"/>
      <c r="Z7" s="988"/>
      <c r="AA7" s="988"/>
      <c r="AB7" s="988"/>
      <c r="AC7" s="988"/>
      <c r="AD7" s="988"/>
      <c r="AE7" s="988"/>
      <c r="AF7" s="988"/>
      <c r="AG7" s="988"/>
    </row>
    <row r="8" spans="1:33" s="395" customFormat="1" ht="9" customHeight="1" x14ac:dyDescent="0.2">
      <c r="A8" s="1313">
        <v>911</v>
      </c>
      <c r="B8" s="1313" t="s">
        <v>435</v>
      </c>
      <c r="R8" s="988"/>
      <c r="S8" s="988"/>
      <c r="T8" s="988"/>
      <c r="U8" s="988"/>
      <c r="V8" s="988"/>
      <c r="W8" s="988"/>
      <c r="X8" s="988"/>
      <c r="Y8" s="988"/>
      <c r="Z8" s="988"/>
      <c r="AA8" s="988"/>
      <c r="AB8" s="988"/>
      <c r="AC8" s="988"/>
      <c r="AD8" s="988"/>
      <c r="AE8" s="988"/>
      <c r="AF8" s="988"/>
      <c r="AG8" s="988"/>
    </row>
    <row r="9" spans="1:33" s="395" customFormat="1" x14ac:dyDescent="0.2">
      <c r="A9" s="2563" t="s">
        <v>9</v>
      </c>
      <c r="B9" s="2570" t="s">
        <v>10</v>
      </c>
      <c r="C9" s="2571"/>
      <c r="D9" s="2571"/>
      <c r="E9" s="2571"/>
      <c r="F9" s="2571"/>
      <c r="G9" s="2571"/>
      <c r="H9" s="2571"/>
      <c r="I9" s="2572"/>
      <c r="J9" s="2570" t="s">
        <v>11</v>
      </c>
      <c r="K9" s="2571"/>
      <c r="L9" s="2571"/>
      <c r="M9" s="2571"/>
      <c r="N9" s="2571"/>
      <c r="O9" s="2571"/>
      <c r="P9" s="2571"/>
      <c r="Q9" s="2572"/>
      <c r="R9" s="988"/>
      <c r="S9" s="988"/>
      <c r="T9" s="988"/>
      <c r="U9" s="988"/>
      <c r="V9" s="988"/>
      <c r="W9" s="988"/>
      <c r="X9" s="988"/>
      <c r="Y9" s="988"/>
      <c r="Z9" s="988"/>
      <c r="AA9" s="988"/>
      <c r="AB9" s="988"/>
      <c r="AC9" s="988"/>
      <c r="AD9" s="988"/>
      <c r="AE9" s="988"/>
      <c r="AF9" s="988"/>
      <c r="AG9" s="988"/>
    </row>
    <row r="10" spans="1:33" s="395" customFormat="1" x14ac:dyDescent="0.2">
      <c r="A10" s="2564"/>
      <c r="B10" s="2566" t="s">
        <v>338</v>
      </c>
      <c r="C10" s="2567"/>
      <c r="D10" s="2567"/>
      <c r="E10" s="2568"/>
      <c r="F10" s="2566" t="s">
        <v>339</v>
      </c>
      <c r="G10" s="2048"/>
      <c r="H10" s="2048"/>
      <c r="I10" s="2049"/>
      <c r="J10" s="2566" t="s">
        <v>338</v>
      </c>
      <c r="K10" s="2567"/>
      <c r="L10" s="2567"/>
      <c r="M10" s="2568"/>
      <c r="N10" s="2566" t="s">
        <v>339</v>
      </c>
      <c r="O10" s="2567"/>
      <c r="P10" s="2567"/>
      <c r="Q10" s="2568"/>
      <c r="R10" s="988"/>
      <c r="S10" s="988"/>
      <c r="T10" s="988"/>
      <c r="U10" s="988"/>
      <c r="V10" s="988"/>
      <c r="W10" s="988"/>
      <c r="X10" s="988"/>
      <c r="Y10" s="988"/>
      <c r="Z10" s="988"/>
      <c r="AA10" s="988"/>
      <c r="AB10" s="988"/>
      <c r="AC10" s="988"/>
      <c r="AD10" s="988"/>
      <c r="AE10" s="988"/>
      <c r="AF10" s="988"/>
      <c r="AG10" s="988"/>
    </row>
    <row r="11" spans="1:33" s="395" customFormat="1" x14ac:dyDescent="0.2">
      <c r="A11" s="2564"/>
      <c r="B11" s="2566" t="s">
        <v>14</v>
      </c>
      <c r="C11" s="2567"/>
      <c r="E11" s="399">
        <v>7200</v>
      </c>
      <c r="F11" s="2566" t="s">
        <v>14</v>
      </c>
      <c r="G11" s="2567"/>
      <c r="H11" s="398"/>
      <c r="I11" s="399">
        <v>0</v>
      </c>
      <c r="J11" s="2566" t="s">
        <v>14</v>
      </c>
      <c r="K11" s="2567"/>
      <c r="L11" s="398"/>
      <c r="M11" s="399">
        <f>E11</f>
        <v>7200</v>
      </c>
      <c r="N11" s="2566" t="s">
        <v>14</v>
      </c>
      <c r="O11" s="2567"/>
      <c r="P11" s="398"/>
      <c r="Q11" s="399">
        <f>I11</f>
        <v>0</v>
      </c>
      <c r="R11" s="988"/>
      <c r="S11" s="988"/>
      <c r="T11" s="988"/>
      <c r="U11" s="988"/>
      <c r="V11" s="988"/>
      <c r="W11" s="988"/>
      <c r="X11" s="988"/>
      <c r="Y11" s="988"/>
      <c r="Z11" s="988"/>
      <c r="AA11" s="988"/>
      <c r="AB11" s="988"/>
      <c r="AC11" s="988"/>
      <c r="AD11" s="988"/>
      <c r="AE11" s="988"/>
      <c r="AF11" s="988"/>
      <c r="AG11" s="988"/>
    </row>
    <row r="12" spans="1:33" s="401" customFormat="1" ht="35.25" customHeight="1" x14ac:dyDescent="0.2">
      <c r="A12" s="2565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 x14ac:dyDescent="0.2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 x14ac:dyDescent="0.2">
      <c r="A14" s="404">
        <v>0</v>
      </c>
      <c r="B14" s="1163"/>
      <c r="C14" s="1761"/>
      <c r="D14" s="1761"/>
      <c r="E14" s="1761"/>
      <c r="F14" s="1761"/>
      <c r="G14" s="1761"/>
      <c r="H14" s="1761"/>
      <c r="I14" s="1761"/>
      <c r="J14" s="1748"/>
      <c r="K14" s="1761"/>
      <c r="L14" s="1761"/>
      <c r="M14" s="1761"/>
      <c r="N14" s="1761"/>
      <c r="O14" s="1761"/>
      <c r="P14" s="1761"/>
      <c r="Q14" s="1761"/>
    </row>
    <row r="15" spans="1:33" s="1484" customFormat="1" ht="15" x14ac:dyDescent="0.25">
      <c r="A15" s="1482">
        <v>1</v>
      </c>
      <c r="B15" s="1460"/>
      <c r="C15" s="1761"/>
      <c r="D15" s="1761"/>
      <c r="E15" s="1645">
        <v>401</v>
      </c>
      <c r="F15" s="1761"/>
      <c r="G15" s="1761"/>
      <c r="H15" s="1761"/>
      <c r="I15" s="1645">
        <v>408</v>
      </c>
      <c r="J15" s="1748"/>
      <c r="K15" s="1761"/>
      <c r="L15" s="1761"/>
      <c r="M15" s="1645">
        <v>0</v>
      </c>
      <c r="N15" s="1761"/>
      <c r="O15" s="1761"/>
      <c r="P15" s="1761"/>
      <c r="Q15" s="1645">
        <v>2</v>
      </c>
    </row>
    <row r="16" spans="1:33" s="401" customFormat="1" ht="15" x14ac:dyDescent="0.25">
      <c r="A16" s="404">
        <v>2</v>
      </c>
      <c r="B16" s="1163"/>
      <c r="C16" s="1761"/>
      <c r="D16" s="1761"/>
      <c r="E16" s="1645">
        <v>391</v>
      </c>
      <c r="F16" s="1761"/>
      <c r="G16" s="1761"/>
      <c r="H16" s="1761"/>
      <c r="I16" s="1645">
        <v>385</v>
      </c>
      <c r="J16" s="1748"/>
      <c r="K16" s="1761"/>
      <c r="L16" s="1761"/>
      <c r="M16" s="1645">
        <v>0</v>
      </c>
      <c r="N16" s="1761"/>
      <c r="O16" s="1761"/>
      <c r="P16" s="1761"/>
      <c r="Q16" s="1645">
        <v>2</v>
      </c>
    </row>
    <row r="17" spans="1:17" s="401" customFormat="1" ht="15" x14ac:dyDescent="0.25">
      <c r="A17" s="404">
        <v>3</v>
      </c>
      <c r="B17" s="1163"/>
      <c r="C17" s="1761"/>
      <c r="D17" s="1761"/>
      <c r="E17" s="1645">
        <v>391</v>
      </c>
      <c r="F17" s="1761"/>
      <c r="G17" s="1761"/>
      <c r="H17" s="1761"/>
      <c r="I17" s="1645">
        <v>374</v>
      </c>
      <c r="J17" s="1748"/>
      <c r="K17" s="1761"/>
      <c r="L17" s="1761"/>
      <c r="M17" s="1645">
        <v>0</v>
      </c>
      <c r="N17" s="1761"/>
      <c r="O17" s="1761"/>
      <c r="P17" s="1761"/>
      <c r="Q17" s="1645">
        <v>1</v>
      </c>
    </row>
    <row r="18" spans="1:17" s="401" customFormat="1" ht="15" x14ac:dyDescent="0.25">
      <c r="A18" s="404">
        <v>4</v>
      </c>
      <c r="B18" s="1163"/>
      <c r="C18" s="1761"/>
      <c r="D18" s="1761"/>
      <c r="E18" s="1645">
        <v>386</v>
      </c>
      <c r="F18" s="1761"/>
      <c r="G18" s="1761"/>
      <c r="H18" s="1761"/>
      <c r="I18" s="1645">
        <v>373</v>
      </c>
      <c r="J18" s="1748"/>
      <c r="K18" s="1761"/>
      <c r="L18" s="1761"/>
      <c r="M18" s="1645">
        <v>0</v>
      </c>
      <c r="N18" s="1761"/>
      <c r="O18" s="1761"/>
      <c r="P18" s="1761"/>
      <c r="Q18" s="1645">
        <v>0</v>
      </c>
    </row>
    <row r="19" spans="1:17" s="401" customFormat="1" ht="15" x14ac:dyDescent="0.25">
      <c r="A19" s="404">
        <v>5</v>
      </c>
      <c r="B19" s="1163"/>
      <c r="C19" s="1761"/>
      <c r="D19" s="1761"/>
      <c r="E19" s="1645">
        <v>383</v>
      </c>
      <c r="F19" s="1761"/>
      <c r="G19" s="1761"/>
      <c r="H19" s="1761"/>
      <c r="I19" s="1645">
        <v>391</v>
      </c>
      <c r="J19" s="1748"/>
      <c r="K19" s="1761"/>
      <c r="L19" s="1761"/>
      <c r="M19" s="1645">
        <v>0</v>
      </c>
      <c r="N19" s="1761"/>
      <c r="O19" s="1761"/>
      <c r="P19" s="1761"/>
      <c r="Q19" s="1645">
        <v>0</v>
      </c>
    </row>
    <row r="20" spans="1:17" s="401" customFormat="1" ht="15" x14ac:dyDescent="0.25">
      <c r="A20" s="404">
        <v>6</v>
      </c>
      <c r="B20" s="1163"/>
      <c r="C20" s="1761"/>
      <c r="D20" s="1761"/>
      <c r="E20" s="1645">
        <v>393</v>
      </c>
      <c r="F20" s="1761"/>
      <c r="G20" s="1761"/>
      <c r="H20" s="1761"/>
      <c r="I20" s="1645">
        <v>413</v>
      </c>
      <c r="J20" s="1748"/>
      <c r="K20" s="1761"/>
      <c r="L20" s="1761"/>
      <c r="M20" s="1645">
        <v>0</v>
      </c>
      <c r="N20" s="1761"/>
      <c r="O20" s="1761"/>
      <c r="P20" s="1761"/>
      <c r="Q20" s="1645">
        <v>0</v>
      </c>
    </row>
    <row r="21" spans="1:17" s="401" customFormat="1" ht="15" x14ac:dyDescent="0.25">
      <c r="A21" s="404">
        <v>7</v>
      </c>
      <c r="B21" s="1163"/>
      <c r="C21" s="1761"/>
      <c r="D21" s="1761"/>
      <c r="E21" s="1645">
        <v>476</v>
      </c>
      <c r="F21" s="1761"/>
      <c r="G21" s="1761"/>
      <c r="H21" s="1761"/>
      <c r="I21" s="1645">
        <v>468</v>
      </c>
      <c r="J21" s="1748"/>
      <c r="K21" s="1761"/>
      <c r="L21" s="1761"/>
      <c r="M21" s="1645">
        <v>3</v>
      </c>
      <c r="N21" s="1761"/>
      <c r="O21" s="1761"/>
      <c r="P21" s="1761"/>
      <c r="Q21" s="1645">
        <v>1</v>
      </c>
    </row>
    <row r="22" spans="1:17" s="401" customFormat="1" ht="15" x14ac:dyDescent="0.25">
      <c r="A22" s="404">
        <v>8</v>
      </c>
      <c r="B22" s="1163"/>
      <c r="C22" s="1761"/>
      <c r="D22" s="1761"/>
      <c r="E22" s="1645">
        <v>652</v>
      </c>
      <c r="F22" s="1761"/>
      <c r="G22" s="1761"/>
      <c r="H22" s="1761"/>
      <c r="I22" s="1645">
        <v>652</v>
      </c>
      <c r="J22" s="1748"/>
      <c r="K22" s="1761"/>
      <c r="L22" s="1761"/>
      <c r="M22" s="1645">
        <v>45</v>
      </c>
      <c r="N22" s="1761"/>
      <c r="O22" s="1761"/>
      <c r="P22" s="1761"/>
      <c r="Q22" s="1645">
        <v>6</v>
      </c>
    </row>
    <row r="23" spans="1:17" s="401" customFormat="1" ht="15" x14ac:dyDescent="0.25">
      <c r="A23" s="404">
        <v>9</v>
      </c>
      <c r="B23" s="1163"/>
      <c r="C23" s="1761"/>
      <c r="D23" s="1761"/>
      <c r="E23" s="1645">
        <v>899</v>
      </c>
      <c r="F23" s="1761"/>
      <c r="G23" s="1761"/>
      <c r="H23" s="1761"/>
      <c r="I23" s="1645">
        <v>935</v>
      </c>
      <c r="J23" s="1748"/>
      <c r="K23" s="1761"/>
      <c r="L23" s="1761"/>
      <c r="M23" s="1645">
        <v>75</v>
      </c>
      <c r="N23" s="1761"/>
      <c r="O23" s="1761"/>
      <c r="P23" s="1761"/>
      <c r="Q23" s="1645">
        <v>26</v>
      </c>
    </row>
    <row r="24" spans="1:17" s="401" customFormat="1" ht="15" x14ac:dyDescent="0.25">
      <c r="A24" s="404">
        <v>10</v>
      </c>
      <c r="B24" s="1163"/>
      <c r="C24" s="1761"/>
      <c r="D24" s="1761"/>
      <c r="E24" s="1645">
        <v>1057</v>
      </c>
      <c r="F24" s="1761"/>
      <c r="G24" s="1761"/>
      <c r="H24" s="1761"/>
      <c r="I24" s="1645">
        <v>1163</v>
      </c>
      <c r="J24" s="1748"/>
      <c r="K24" s="1761"/>
      <c r="L24" s="1761"/>
      <c r="M24" s="1645">
        <v>75</v>
      </c>
      <c r="N24" s="1761"/>
      <c r="O24" s="1761"/>
      <c r="P24" s="1761"/>
      <c r="Q24" s="1645">
        <v>23</v>
      </c>
    </row>
    <row r="25" spans="1:17" s="401" customFormat="1" ht="15" x14ac:dyDescent="0.25">
      <c r="A25" s="404">
        <v>11</v>
      </c>
      <c r="B25" s="1163"/>
      <c r="C25" s="1761"/>
      <c r="D25" s="1761"/>
      <c r="E25" s="1645">
        <v>1134</v>
      </c>
      <c r="F25" s="1761"/>
      <c r="G25" s="1761"/>
      <c r="H25" s="1761"/>
      <c r="I25" s="1645">
        <v>1274</v>
      </c>
      <c r="J25" s="1748"/>
      <c r="K25" s="1761"/>
      <c r="L25" s="1761"/>
      <c r="M25" s="1645">
        <v>91</v>
      </c>
      <c r="N25" s="1761"/>
      <c r="O25" s="1761"/>
      <c r="P25" s="1761"/>
      <c r="Q25" s="1645">
        <v>11</v>
      </c>
    </row>
    <row r="26" spans="1:17" s="401" customFormat="1" ht="15" x14ac:dyDescent="0.25">
      <c r="A26" s="404">
        <v>12</v>
      </c>
      <c r="B26" s="1163"/>
      <c r="C26" s="1761"/>
      <c r="D26" s="1761"/>
      <c r="E26" s="1645">
        <v>1130</v>
      </c>
      <c r="F26" s="1761"/>
      <c r="G26" s="1761"/>
      <c r="H26" s="1761"/>
      <c r="I26" s="1645">
        <v>1312</v>
      </c>
      <c r="J26" s="1748"/>
      <c r="K26" s="1761"/>
      <c r="L26" s="1761"/>
      <c r="M26" s="1645">
        <v>83</v>
      </c>
      <c r="N26" s="1761"/>
      <c r="O26" s="1761"/>
      <c r="P26" s="1761"/>
      <c r="Q26" s="1645">
        <v>5</v>
      </c>
    </row>
    <row r="27" spans="1:17" s="401" customFormat="1" ht="15" x14ac:dyDescent="0.25">
      <c r="A27" s="404">
        <v>13</v>
      </c>
      <c r="B27" s="1163"/>
      <c r="C27" s="1761"/>
      <c r="D27" s="1761"/>
      <c r="E27" s="1645">
        <v>1132</v>
      </c>
      <c r="F27" s="1761"/>
      <c r="G27" s="1761"/>
      <c r="H27" s="1761"/>
      <c r="I27" s="1645">
        <v>1292</v>
      </c>
      <c r="J27" s="1748"/>
      <c r="K27" s="1761"/>
      <c r="L27" s="1761"/>
      <c r="M27" s="1645">
        <v>99</v>
      </c>
      <c r="N27" s="1761"/>
      <c r="O27" s="1761"/>
      <c r="P27" s="1761"/>
      <c r="Q27" s="1645">
        <v>12</v>
      </c>
    </row>
    <row r="28" spans="1:17" s="401" customFormat="1" ht="15" x14ac:dyDescent="0.25">
      <c r="A28" s="404">
        <v>14</v>
      </c>
      <c r="B28" s="1163"/>
      <c r="C28" s="1761"/>
      <c r="D28" s="1761"/>
      <c r="E28" s="1645">
        <v>1118</v>
      </c>
      <c r="F28" s="1761"/>
      <c r="G28" s="1761"/>
      <c r="H28" s="1761"/>
      <c r="I28" s="1645">
        <v>1312</v>
      </c>
      <c r="J28" s="1748"/>
      <c r="K28" s="1761"/>
      <c r="L28" s="1761"/>
      <c r="M28" s="1645">
        <v>108</v>
      </c>
      <c r="N28" s="1761"/>
      <c r="O28" s="1761"/>
      <c r="P28" s="1761"/>
      <c r="Q28" s="1645">
        <v>9</v>
      </c>
    </row>
    <row r="29" spans="1:17" s="401" customFormat="1" ht="15" x14ac:dyDescent="0.25">
      <c r="A29" s="404">
        <v>15</v>
      </c>
      <c r="B29" s="1163"/>
      <c r="C29" s="1761"/>
      <c r="D29" s="1761"/>
      <c r="E29" s="1645">
        <v>1110</v>
      </c>
      <c r="F29" s="1761"/>
      <c r="G29" s="1761"/>
      <c r="H29" s="1761"/>
      <c r="I29" s="1645">
        <v>1273</v>
      </c>
      <c r="J29" s="1748"/>
      <c r="K29" s="1761"/>
      <c r="L29" s="1761"/>
      <c r="M29" s="1645">
        <v>95</v>
      </c>
      <c r="N29" s="1761"/>
      <c r="O29" s="1761"/>
      <c r="P29" s="1761"/>
      <c r="Q29" s="1645">
        <v>4</v>
      </c>
    </row>
    <row r="30" spans="1:17" s="401" customFormat="1" ht="15" x14ac:dyDescent="0.25">
      <c r="A30" s="404">
        <v>16</v>
      </c>
      <c r="B30" s="1163"/>
      <c r="C30" s="1761"/>
      <c r="D30" s="1761"/>
      <c r="E30" s="1645">
        <v>1106</v>
      </c>
      <c r="F30" s="1761"/>
      <c r="G30" s="1761"/>
      <c r="H30" s="1761"/>
      <c r="I30" s="1645">
        <v>1285</v>
      </c>
      <c r="J30" s="1748"/>
      <c r="K30" s="1761"/>
      <c r="L30" s="1761"/>
      <c r="M30" s="1645">
        <v>76</v>
      </c>
      <c r="N30" s="1761"/>
      <c r="O30" s="1761"/>
      <c r="P30" s="1761"/>
      <c r="Q30" s="1645">
        <v>17</v>
      </c>
    </row>
    <row r="31" spans="1:17" s="405" customFormat="1" ht="15" x14ac:dyDescent="0.25">
      <c r="A31" s="404">
        <v>17</v>
      </c>
      <c r="B31" s="1163"/>
      <c r="C31" s="1761"/>
      <c r="D31" s="1761"/>
      <c r="E31" s="1645">
        <v>1066</v>
      </c>
      <c r="F31" s="1761"/>
      <c r="G31" s="1761"/>
      <c r="H31" s="1761"/>
      <c r="I31" s="1645">
        <v>1250</v>
      </c>
      <c r="J31" s="1748"/>
      <c r="K31" s="1761"/>
      <c r="L31" s="1761"/>
      <c r="M31" s="1645">
        <v>59</v>
      </c>
      <c r="N31" s="1761"/>
      <c r="O31" s="1761"/>
      <c r="P31" s="1761"/>
      <c r="Q31" s="1645">
        <v>23</v>
      </c>
    </row>
    <row r="32" spans="1:17" s="405" customFormat="1" ht="15" x14ac:dyDescent="0.25">
      <c r="A32" s="404">
        <v>18</v>
      </c>
      <c r="B32" s="1163"/>
      <c r="C32" s="1761"/>
      <c r="D32" s="1761"/>
      <c r="E32" s="1645">
        <v>964</v>
      </c>
      <c r="F32" s="1761"/>
      <c r="G32" s="1761"/>
      <c r="H32" s="1761"/>
      <c r="I32" s="1645">
        <v>1136</v>
      </c>
      <c r="J32" s="1748"/>
      <c r="K32" s="1761"/>
      <c r="L32" s="1761"/>
      <c r="M32" s="1645">
        <v>78</v>
      </c>
      <c r="N32" s="1761"/>
      <c r="O32" s="1761"/>
      <c r="P32" s="1761"/>
      <c r="Q32" s="1645">
        <v>10</v>
      </c>
    </row>
    <row r="33" spans="1:33" s="405" customFormat="1" ht="15" x14ac:dyDescent="0.25">
      <c r="A33" s="404">
        <v>19</v>
      </c>
      <c r="B33" s="1163"/>
      <c r="C33" s="1761"/>
      <c r="D33" s="1761"/>
      <c r="E33" s="1645">
        <v>808</v>
      </c>
      <c r="F33" s="1761"/>
      <c r="G33" s="1761"/>
      <c r="H33" s="1761"/>
      <c r="I33" s="1645">
        <v>1018</v>
      </c>
      <c r="J33" s="1748"/>
      <c r="K33" s="1761"/>
      <c r="L33" s="1761"/>
      <c r="M33" s="1645">
        <v>44</v>
      </c>
      <c r="N33" s="1761"/>
      <c r="O33" s="1761"/>
      <c r="P33" s="1761"/>
      <c r="Q33" s="1645">
        <v>1</v>
      </c>
    </row>
    <row r="34" spans="1:33" s="405" customFormat="1" ht="15" x14ac:dyDescent="0.25">
      <c r="A34" s="404">
        <v>20</v>
      </c>
      <c r="B34" s="1163"/>
      <c r="C34" s="1761"/>
      <c r="D34" s="1761"/>
      <c r="E34" s="1645">
        <v>688</v>
      </c>
      <c r="F34" s="1761"/>
      <c r="G34" s="1761"/>
      <c r="H34" s="1761"/>
      <c r="I34" s="1645">
        <v>873</v>
      </c>
      <c r="J34" s="1748"/>
      <c r="K34" s="1761"/>
      <c r="L34" s="1761"/>
      <c r="M34" s="1645">
        <v>24</v>
      </c>
      <c r="N34" s="1761"/>
      <c r="O34" s="1761"/>
      <c r="P34" s="1761"/>
      <c r="Q34" s="1645">
        <v>2</v>
      </c>
    </row>
    <row r="35" spans="1:33" s="405" customFormat="1" ht="15" x14ac:dyDescent="0.25">
      <c r="A35" s="404">
        <v>21</v>
      </c>
      <c r="B35" s="1163"/>
      <c r="C35" s="1761"/>
      <c r="D35" s="1761"/>
      <c r="E35" s="1645">
        <v>580</v>
      </c>
      <c r="F35" s="1761"/>
      <c r="G35" s="1761"/>
      <c r="H35" s="1761"/>
      <c r="I35" s="1645">
        <v>594</v>
      </c>
      <c r="J35" s="1748"/>
      <c r="K35" s="1761"/>
      <c r="L35" s="1761"/>
      <c r="M35" s="1645">
        <v>23</v>
      </c>
      <c r="N35" s="1761"/>
      <c r="O35" s="1761"/>
      <c r="P35" s="1761"/>
      <c r="Q35" s="1645">
        <v>3</v>
      </c>
    </row>
    <row r="36" spans="1:33" s="405" customFormat="1" ht="15" x14ac:dyDescent="0.25">
      <c r="A36" s="404">
        <v>22</v>
      </c>
      <c r="B36" s="1163"/>
      <c r="C36" s="1761"/>
      <c r="D36" s="1761"/>
      <c r="E36" s="1645">
        <v>512</v>
      </c>
      <c r="F36" s="1761"/>
      <c r="G36" s="1761"/>
      <c r="H36" s="1761"/>
      <c r="I36" s="1645">
        <v>522</v>
      </c>
      <c r="J36" s="1748"/>
      <c r="K36" s="1761"/>
      <c r="L36" s="1761"/>
      <c r="M36" s="1645">
        <v>0</v>
      </c>
      <c r="N36" s="1761"/>
      <c r="O36" s="1761"/>
      <c r="P36" s="1761"/>
      <c r="Q36" s="1645">
        <v>3</v>
      </c>
    </row>
    <row r="37" spans="1:33" s="405" customFormat="1" ht="15" x14ac:dyDescent="0.25">
      <c r="A37" s="404">
        <v>23</v>
      </c>
      <c r="B37" s="1163"/>
      <c r="C37" s="1761"/>
      <c r="D37" s="1761"/>
      <c r="E37" s="1645">
        <v>479</v>
      </c>
      <c r="F37" s="1761"/>
      <c r="G37" s="1761"/>
      <c r="H37" s="1761"/>
      <c r="I37" s="1645">
        <v>442</v>
      </c>
      <c r="J37" s="1748"/>
      <c r="K37" s="1761"/>
      <c r="L37" s="1761"/>
      <c r="M37" s="1645">
        <v>2</v>
      </c>
      <c r="N37" s="1761"/>
      <c r="O37" s="1761"/>
      <c r="P37" s="1761"/>
      <c r="Q37" s="1645">
        <v>4</v>
      </c>
    </row>
    <row r="38" spans="1:33" s="405" customFormat="1" ht="15" x14ac:dyDescent="0.25">
      <c r="A38" s="404">
        <v>24</v>
      </c>
      <c r="B38" s="1163"/>
      <c r="C38" s="1761"/>
      <c r="D38" s="1761"/>
      <c r="E38" s="1645">
        <v>447</v>
      </c>
      <c r="F38" s="1761"/>
      <c r="G38" s="1761"/>
      <c r="H38" s="1761"/>
      <c r="I38" s="1645">
        <v>419</v>
      </c>
      <c r="J38" s="1748"/>
      <c r="K38" s="1761"/>
      <c r="L38" s="1761"/>
      <c r="M38" s="1645">
        <v>1</v>
      </c>
      <c r="N38" s="1761"/>
      <c r="O38" s="1761"/>
      <c r="P38" s="1761"/>
      <c r="Q38" s="1645">
        <v>2</v>
      </c>
    </row>
    <row r="39" spans="1:33" s="405" customFormat="1" ht="15" x14ac:dyDescent="0.2">
      <c r="A39" s="404" t="s">
        <v>19</v>
      </c>
      <c r="B39" s="1207"/>
      <c r="C39" s="1762"/>
      <c r="D39" s="1762"/>
      <c r="E39" s="1763">
        <f>SUM(E15:E38)</f>
        <v>17703</v>
      </c>
      <c r="F39" s="1762"/>
      <c r="G39" s="1762"/>
      <c r="H39" s="1762"/>
      <c r="I39" s="1763">
        <f>SUM(I15:I38)</f>
        <v>19564</v>
      </c>
      <c r="J39" s="1762"/>
      <c r="K39" s="1762"/>
      <c r="L39" s="1762"/>
      <c r="M39" s="1763">
        <f>SUM(M15:M38)</f>
        <v>981</v>
      </c>
      <c r="N39" s="1762"/>
      <c r="O39" s="1762"/>
      <c r="P39" s="1762"/>
      <c r="Q39" s="1763">
        <f>SUM(Q15:Q38)</f>
        <v>167</v>
      </c>
    </row>
    <row r="40" spans="1:33" s="395" customFormat="1" ht="12.75" customHeight="1" x14ac:dyDescent="0.2">
      <c r="A40" s="395" t="s">
        <v>20</v>
      </c>
      <c r="R40" s="988"/>
      <c r="S40" s="988"/>
      <c r="T40" s="988"/>
      <c r="U40" s="988"/>
      <c r="V40" s="988"/>
      <c r="W40" s="988"/>
      <c r="X40" s="988"/>
      <c r="Y40" s="988"/>
      <c r="Z40" s="988"/>
      <c r="AA40" s="988"/>
      <c r="AB40" s="988"/>
      <c r="AC40" s="988"/>
      <c r="AD40" s="988"/>
      <c r="AE40" s="988"/>
      <c r="AF40" s="988"/>
      <c r="AG40" s="988"/>
    </row>
    <row r="41" spans="1:33" s="395" customFormat="1" ht="12.75" customHeight="1" x14ac:dyDescent="0.2">
      <c r="A41" s="395" t="s">
        <v>21</v>
      </c>
      <c r="R41" s="988"/>
      <c r="S41" s="988"/>
      <c r="T41" s="988"/>
      <c r="U41" s="988"/>
      <c r="V41" s="988"/>
      <c r="W41" s="988"/>
      <c r="X41" s="988"/>
      <c r="Y41" s="988"/>
      <c r="Z41" s="988"/>
      <c r="AA41" s="988"/>
      <c r="AB41" s="988"/>
      <c r="AC41" s="988"/>
      <c r="AD41" s="988"/>
      <c r="AE41" s="988"/>
      <c r="AF41" s="988"/>
      <c r="AG41" s="988"/>
    </row>
    <row r="42" spans="1:33" x14ac:dyDescent="0.2">
      <c r="A42" s="395" t="s">
        <v>22</v>
      </c>
      <c r="R42" s="989"/>
      <c r="S42" s="989"/>
      <c r="T42" s="989"/>
      <c r="U42" s="989"/>
      <c r="V42" s="989"/>
      <c r="W42" s="989"/>
      <c r="X42" s="989"/>
      <c r="Y42" s="989"/>
      <c r="Z42" s="989"/>
      <c r="AA42" s="989"/>
      <c r="AB42" s="989"/>
      <c r="AC42" s="989"/>
      <c r="AD42" s="989"/>
      <c r="AE42" s="989"/>
      <c r="AF42" s="989"/>
      <c r="AG42" s="989"/>
    </row>
    <row r="43" spans="1:33" x14ac:dyDescent="0.2">
      <c r="A43" s="395" t="s">
        <v>23</v>
      </c>
      <c r="K43" s="395" t="s">
        <v>529</v>
      </c>
      <c r="L43" s="395"/>
      <c r="M43" s="395"/>
      <c r="N43" s="395"/>
      <c r="O43" s="395"/>
      <c r="P43" s="395"/>
      <c r="Q43" s="395"/>
      <c r="R43" s="989"/>
      <c r="S43" s="989"/>
      <c r="T43" s="989"/>
      <c r="U43" s="989"/>
      <c r="V43" s="989"/>
      <c r="W43" s="989"/>
      <c r="X43" s="989"/>
      <c r="Y43" s="989"/>
      <c r="Z43" s="989"/>
      <c r="AA43" s="989"/>
      <c r="AB43" s="989"/>
      <c r="AC43" s="989"/>
      <c r="AD43" s="989"/>
      <c r="AE43" s="989"/>
      <c r="AF43" s="989"/>
      <c r="AG43" s="989"/>
    </row>
    <row r="44" spans="1:33" x14ac:dyDescent="0.2">
      <c r="R44" s="989"/>
      <c r="S44" s="989"/>
      <c r="T44" s="989"/>
      <c r="U44" s="989"/>
      <c r="V44" s="989"/>
      <c r="W44" s="989"/>
      <c r="X44" s="989"/>
      <c r="Y44" s="989"/>
      <c r="Z44" s="989"/>
      <c r="AA44" s="989"/>
      <c r="AB44" s="989"/>
      <c r="AC44" s="989"/>
      <c r="AD44" s="989"/>
      <c r="AE44" s="989"/>
      <c r="AF44" s="989"/>
      <c r="AG44" s="98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theme="3"/>
  </sheetPr>
  <dimension ref="A1:AG44"/>
  <sheetViews>
    <sheetView topLeftCell="B1" zoomScale="70" zoomScaleNormal="70" workbookViewId="0">
      <selection activeCell="S11" sqref="S11"/>
    </sheetView>
  </sheetViews>
  <sheetFormatPr defaultRowHeight="12.75" x14ac:dyDescent="0.2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 x14ac:dyDescent="0.25">
      <c r="B1" s="2596" t="s">
        <v>505</v>
      </c>
      <c r="C1" s="2055"/>
      <c r="D1" s="2055"/>
      <c r="E1" s="2055"/>
      <c r="F1" s="2055"/>
      <c r="J1" s="801" t="s">
        <v>180</v>
      </c>
      <c r="N1" s="2592" t="s">
        <v>98</v>
      </c>
      <c r="O1" s="2592"/>
      <c r="P1" s="2592"/>
      <c r="Q1" s="2592"/>
      <c r="R1" s="986"/>
      <c r="S1" s="986"/>
      <c r="T1" s="986"/>
      <c r="U1" s="986"/>
      <c r="V1" s="986"/>
      <c r="W1" s="986"/>
      <c r="X1" s="986"/>
      <c r="Y1" s="986"/>
      <c r="Z1" s="986"/>
      <c r="AA1" s="986"/>
      <c r="AB1" s="986"/>
      <c r="AC1" s="986"/>
      <c r="AD1" s="986"/>
      <c r="AE1" s="986"/>
      <c r="AF1" s="986"/>
      <c r="AG1" s="986"/>
    </row>
    <row r="2" spans="1:33" s="407" customFormat="1" ht="10.5" customHeight="1" x14ac:dyDescent="0.2">
      <c r="B2" s="2585" t="s">
        <v>1</v>
      </c>
      <c r="C2" s="2041"/>
      <c r="D2" s="2041"/>
      <c r="E2" s="2041"/>
      <c r="F2" s="2041"/>
      <c r="N2" s="2585" t="s">
        <v>2</v>
      </c>
      <c r="O2" s="2593"/>
      <c r="P2" s="2593"/>
      <c r="Q2" s="2593"/>
      <c r="R2" s="986"/>
      <c r="S2" s="986"/>
      <c r="T2" s="986"/>
      <c r="U2" s="986"/>
      <c r="V2" s="986"/>
      <c r="W2" s="986"/>
      <c r="X2" s="986"/>
      <c r="Y2" s="986"/>
      <c r="Z2" s="986"/>
      <c r="AA2" s="986"/>
      <c r="AB2" s="986"/>
      <c r="AC2" s="986"/>
      <c r="AD2" s="986"/>
      <c r="AE2" s="986"/>
      <c r="AF2" s="986"/>
      <c r="AG2" s="986"/>
    </row>
    <row r="3" spans="1:33" s="407" customFormat="1" ht="13.5" customHeight="1" x14ac:dyDescent="0.2">
      <c r="N3" s="407" t="s">
        <v>3</v>
      </c>
      <c r="R3" s="986"/>
      <c r="S3" s="986"/>
      <c r="T3" s="986"/>
      <c r="U3" s="986"/>
      <c r="V3" s="986"/>
      <c r="W3" s="986"/>
      <c r="X3" s="986"/>
      <c r="Y3" s="986"/>
      <c r="Z3" s="986"/>
      <c r="AA3" s="986"/>
      <c r="AB3" s="986"/>
      <c r="AC3" s="986"/>
      <c r="AD3" s="986"/>
      <c r="AE3" s="986"/>
      <c r="AF3" s="986"/>
      <c r="AG3" s="986"/>
    </row>
    <row r="4" spans="1:33" s="407" customFormat="1" ht="15" customHeight="1" x14ac:dyDescent="0.25">
      <c r="B4" s="2595" t="s">
        <v>4</v>
      </c>
      <c r="C4" s="2055"/>
      <c r="D4" s="409"/>
      <c r="E4" s="986"/>
      <c r="F4" s="986"/>
      <c r="G4" s="986"/>
      <c r="H4" s="986"/>
      <c r="I4" s="905" t="s">
        <v>5</v>
      </c>
      <c r="J4" s="408"/>
      <c r="K4" s="408"/>
      <c r="L4" s="408"/>
      <c r="O4" s="410" t="s">
        <v>95</v>
      </c>
      <c r="R4" s="986"/>
      <c r="S4" s="986"/>
      <c r="T4" s="986"/>
      <c r="U4" s="986"/>
      <c r="V4" s="986"/>
      <c r="W4" s="986"/>
      <c r="X4" s="986"/>
      <c r="Y4" s="986"/>
      <c r="Z4" s="986"/>
      <c r="AA4" s="986"/>
      <c r="AB4" s="986"/>
      <c r="AC4" s="986"/>
      <c r="AD4" s="986"/>
      <c r="AE4" s="986"/>
      <c r="AF4" s="986"/>
      <c r="AG4" s="986"/>
    </row>
    <row r="5" spans="1:33" s="407" customFormat="1" ht="9.75" customHeight="1" x14ac:dyDescent="0.2">
      <c r="B5" s="2594" t="s">
        <v>7</v>
      </c>
      <c r="C5" s="2053"/>
      <c r="D5" s="408"/>
      <c r="E5" s="408"/>
      <c r="R5" s="986"/>
      <c r="S5" s="986"/>
      <c r="T5" s="986"/>
      <c r="U5" s="986"/>
      <c r="V5" s="986"/>
      <c r="W5" s="986"/>
      <c r="X5" s="986"/>
      <c r="Y5" s="986"/>
      <c r="Z5" s="986"/>
      <c r="AA5" s="986"/>
      <c r="AB5" s="986"/>
      <c r="AC5" s="986"/>
      <c r="AD5" s="986"/>
      <c r="AE5" s="986"/>
      <c r="AF5" s="986"/>
      <c r="AG5" s="986"/>
    </row>
    <row r="6" spans="1:33" s="407" customFormat="1" ht="12" customHeight="1" x14ac:dyDescent="0.25">
      <c r="A6" s="2586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86"/>
      <c r="S6" s="986"/>
      <c r="T6" s="986"/>
      <c r="U6" s="986"/>
      <c r="V6" s="986"/>
      <c r="W6" s="986"/>
      <c r="X6" s="986"/>
      <c r="Y6" s="986"/>
      <c r="Z6" s="986"/>
      <c r="AA6" s="986"/>
      <c r="AB6" s="986"/>
      <c r="AC6" s="986"/>
      <c r="AD6" s="986"/>
      <c r="AE6" s="986"/>
      <c r="AF6" s="986"/>
      <c r="AG6" s="986"/>
    </row>
    <row r="7" spans="1:33" s="407" customFormat="1" ht="15.75" x14ac:dyDescent="0.25">
      <c r="A7" s="258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86"/>
      <c r="S7" s="986"/>
      <c r="T7" s="986"/>
      <c r="U7" s="986"/>
      <c r="V7" s="986"/>
      <c r="W7" s="986"/>
      <c r="X7" s="986"/>
      <c r="Y7" s="986"/>
      <c r="Z7" s="986"/>
      <c r="AA7" s="986"/>
      <c r="AB7" s="986"/>
      <c r="AC7" s="986"/>
      <c r="AD7" s="986"/>
      <c r="AE7" s="986"/>
      <c r="AF7" s="986"/>
      <c r="AG7" s="986"/>
    </row>
    <row r="8" spans="1:33" s="407" customFormat="1" ht="9" customHeight="1" x14ac:dyDescent="0.2">
      <c r="A8" s="1313" t="s">
        <v>436</v>
      </c>
      <c r="B8" s="1313" t="s">
        <v>438</v>
      </c>
      <c r="R8" s="986"/>
      <c r="S8" s="986"/>
      <c r="T8" s="986"/>
      <c r="U8" s="986"/>
      <c r="V8" s="986"/>
      <c r="W8" s="986"/>
      <c r="X8" s="986"/>
      <c r="Y8" s="986"/>
      <c r="Z8" s="986"/>
      <c r="AA8" s="986"/>
      <c r="AB8" s="986"/>
      <c r="AC8" s="986"/>
      <c r="AD8" s="986"/>
      <c r="AE8" s="986"/>
      <c r="AF8" s="986"/>
      <c r="AG8" s="986"/>
    </row>
    <row r="9" spans="1:33" s="407" customFormat="1" x14ac:dyDescent="0.2">
      <c r="A9" s="2582" t="s">
        <v>9</v>
      </c>
      <c r="B9" s="2588" t="s">
        <v>10</v>
      </c>
      <c r="C9" s="2589"/>
      <c r="D9" s="2589"/>
      <c r="E9" s="2589"/>
      <c r="F9" s="2589"/>
      <c r="G9" s="2589"/>
      <c r="H9" s="2589"/>
      <c r="I9" s="2590"/>
      <c r="J9" s="2588" t="s">
        <v>11</v>
      </c>
      <c r="K9" s="2589"/>
      <c r="L9" s="2589"/>
      <c r="M9" s="2589"/>
      <c r="N9" s="2589"/>
      <c r="O9" s="2589"/>
      <c r="P9" s="2589"/>
      <c r="Q9" s="2590"/>
      <c r="R9" s="986"/>
      <c r="S9" s="986"/>
      <c r="T9" s="986"/>
      <c r="U9" s="986"/>
      <c r="V9" s="986"/>
      <c r="W9" s="986"/>
      <c r="X9" s="986"/>
      <c r="Y9" s="986"/>
      <c r="Z9" s="986"/>
      <c r="AA9" s="986"/>
      <c r="AB9" s="986"/>
      <c r="AC9" s="986"/>
      <c r="AD9" s="986"/>
      <c r="AE9" s="986"/>
      <c r="AF9" s="986"/>
      <c r="AG9" s="986"/>
    </row>
    <row r="10" spans="1:33" s="407" customFormat="1" x14ac:dyDescent="0.2">
      <c r="A10" s="2583"/>
      <c r="B10" s="2580" t="s">
        <v>96</v>
      </c>
      <c r="C10" s="2581"/>
      <c r="D10" s="2581"/>
      <c r="E10" s="2591"/>
      <c r="F10" s="2580" t="s">
        <v>97</v>
      </c>
      <c r="G10" s="2048"/>
      <c r="H10" s="2048"/>
      <c r="I10" s="2049"/>
      <c r="J10" s="2580" t="s">
        <v>96</v>
      </c>
      <c r="K10" s="2581"/>
      <c r="L10" s="2581"/>
      <c r="M10" s="2591"/>
      <c r="N10" s="2580" t="s">
        <v>97</v>
      </c>
      <c r="O10" s="2581"/>
      <c r="P10" s="2581"/>
      <c r="Q10" s="2591"/>
      <c r="R10" s="986"/>
      <c r="S10" s="986"/>
      <c r="T10" s="986"/>
      <c r="U10" s="986"/>
      <c r="V10" s="986"/>
      <c r="W10" s="986"/>
      <c r="X10" s="986"/>
      <c r="Y10" s="986"/>
      <c r="Z10" s="986"/>
      <c r="AA10" s="986"/>
      <c r="AB10" s="986"/>
      <c r="AC10" s="986"/>
      <c r="AD10" s="986"/>
      <c r="AE10" s="986"/>
      <c r="AF10" s="986"/>
      <c r="AG10" s="986"/>
    </row>
    <row r="11" spans="1:33" s="407" customFormat="1" x14ac:dyDescent="0.2">
      <c r="A11" s="2583"/>
      <c r="B11" s="2580" t="s">
        <v>14</v>
      </c>
      <c r="C11" s="2581"/>
      <c r="E11" s="412">
        <v>18000</v>
      </c>
      <c r="F11" s="2580" t="s">
        <v>14</v>
      </c>
      <c r="G11" s="2581"/>
      <c r="H11" s="411"/>
      <c r="I11" s="412">
        <v>18000</v>
      </c>
      <c r="J11" s="2580" t="s">
        <v>14</v>
      </c>
      <c r="K11" s="2581"/>
      <c r="L11" s="411"/>
      <c r="M11" s="412">
        <f>E11</f>
        <v>18000</v>
      </c>
      <c r="N11" s="2580" t="s">
        <v>14</v>
      </c>
      <c r="O11" s="2581"/>
      <c r="P11" s="411"/>
      <c r="Q11" s="412">
        <f>I11</f>
        <v>18000</v>
      </c>
      <c r="R11" s="986"/>
      <c r="S11" s="986"/>
      <c r="T11" s="986"/>
      <c r="U11" s="986"/>
      <c r="V11" s="986"/>
      <c r="W11" s="986"/>
      <c r="X11" s="986"/>
      <c r="Y11" s="986"/>
      <c r="Z11" s="986"/>
      <c r="AA11" s="986"/>
      <c r="AB11" s="986"/>
      <c r="AC11" s="986"/>
      <c r="AD11" s="986"/>
      <c r="AE11" s="986"/>
      <c r="AF11" s="986"/>
      <c r="AG11" s="986"/>
    </row>
    <row r="12" spans="1:33" s="414" customFormat="1" ht="35.25" customHeight="1" x14ac:dyDescent="0.2">
      <c r="A12" s="2584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 x14ac:dyDescent="0.2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 x14ac:dyDescent="0.25">
      <c r="A14" s="417">
        <v>0</v>
      </c>
      <c r="B14" s="1147"/>
      <c r="C14" s="1764"/>
      <c r="D14" s="1764"/>
      <c r="E14" s="1764"/>
      <c r="F14" s="1725"/>
      <c r="G14" s="1764"/>
      <c r="H14" s="1764"/>
      <c r="I14" s="1764"/>
      <c r="J14" s="1725"/>
      <c r="K14" s="1764"/>
      <c r="L14" s="1764"/>
      <c r="M14" s="1764"/>
      <c r="N14" s="1725"/>
      <c r="O14" s="1764"/>
      <c r="P14" s="1764"/>
      <c r="Q14" s="1764"/>
    </row>
    <row r="15" spans="1:33" s="1481" customFormat="1" ht="15" x14ac:dyDescent="0.25">
      <c r="A15" s="1480">
        <v>1</v>
      </c>
      <c r="B15" s="1379"/>
      <c r="C15" s="1764"/>
      <c r="D15" s="1764"/>
      <c r="E15" s="1645">
        <v>2122.1999999999998</v>
      </c>
      <c r="F15" s="1725"/>
      <c r="G15" s="1764"/>
      <c r="H15" s="1764"/>
      <c r="I15" s="1645">
        <v>2867.4000000000005</v>
      </c>
      <c r="J15" s="1725"/>
      <c r="K15" s="1764"/>
      <c r="L15" s="1764"/>
      <c r="M15" s="1645">
        <v>567</v>
      </c>
      <c r="N15" s="1725"/>
      <c r="O15" s="1764"/>
      <c r="P15" s="1764"/>
      <c r="Q15" s="1645">
        <v>952.2</v>
      </c>
    </row>
    <row r="16" spans="1:33" s="414" customFormat="1" ht="15" x14ac:dyDescent="0.25">
      <c r="A16" s="417">
        <v>2</v>
      </c>
      <c r="B16" s="1147"/>
      <c r="C16" s="1764"/>
      <c r="D16" s="1764"/>
      <c r="E16" s="1645">
        <v>1985.4</v>
      </c>
      <c r="F16" s="1725"/>
      <c r="G16" s="1764"/>
      <c r="H16" s="1764"/>
      <c r="I16" s="1645">
        <v>2678.3999999999996</v>
      </c>
      <c r="J16" s="1725"/>
      <c r="K16" s="1764"/>
      <c r="L16" s="1764"/>
      <c r="M16" s="1645">
        <v>552.59999999999991</v>
      </c>
      <c r="N16" s="1725"/>
      <c r="O16" s="1764"/>
      <c r="P16" s="1764"/>
      <c r="Q16" s="1645">
        <v>972</v>
      </c>
    </row>
    <row r="17" spans="1:17" s="414" customFormat="1" ht="15" x14ac:dyDescent="0.25">
      <c r="A17" s="417">
        <v>3</v>
      </c>
      <c r="B17" s="1147"/>
      <c r="C17" s="1764"/>
      <c r="D17" s="1764"/>
      <c r="E17" s="1645">
        <v>1942.1999999999998</v>
      </c>
      <c r="F17" s="1725"/>
      <c r="G17" s="1764"/>
      <c r="H17" s="1764"/>
      <c r="I17" s="1645">
        <v>2619</v>
      </c>
      <c r="J17" s="1725"/>
      <c r="K17" s="1764"/>
      <c r="L17" s="1764"/>
      <c r="M17" s="1645">
        <v>549</v>
      </c>
      <c r="N17" s="1725"/>
      <c r="O17" s="1764"/>
      <c r="P17" s="1764"/>
      <c r="Q17" s="1645">
        <v>959.40000000000009</v>
      </c>
    </row>
    <row r="18" spans="1:17" s="414" customFormat="1" ht="15" x14ac:dyDescent="0.25">
      <c r="A18" s="417">
        <v>4</v>
      </c>
      <c r="B18" s="1147"/>
      <c r="C18" s="1764"/>
      <c r="D18" s="1764"/>
      <c r="E18" s="1645">
        <v>1983.6000000000001</v>
      </c>
      <c r="F18" s="1725"/>
      <c r="G18" s="1764"/>
      <c r="H18" s="1764"/>
      <c r="I18" s="1645">
        <v>2583</v>
      </c>
      <c r="J18" s="1725"/>
      <c r="K18" s="1764"/>
      <c r="L18" s="1764"/>
      <c r="M18" s="1645">
        <v>543.6</v>
      </c>
      <c r="N18" s="1725"/>
      <c r="O18" s="1764"/>
      <c r="P18" s="1764"/>
      <c r="Q18" s="1645">
        <v>925.2</v>
      </c>
    </row>
    <row r="19" spans="1:17" s="414" customFormat="1" ht="15" x14ac:dyDescent="0.25">
      <c r="A19" s="417">
        <v>5</v>
      </c>
      <c r="B19" s="1147"/>
      <c r="C19" s="1764"/>
      <c r="D19" s="1764"/>
      <c r="E19" s="1645">
        <v>2003.4</v>
      </c>
      <c r="F19" s="1725"/>
      <c r="G19" s="1764"/>
      <c r="H19" s="1764"/>
      <c r="I19" s="1645">
        <v>2595.6</v>
      </c>
      <c r="J19" s="1725"/>
      <c r="K19" s="1764"/>
      <c r="L19" s="1764"/>
      <c r="M19" s="1645">
        <v>536.40000000000009</v>
      </c>
      <c r="N19" s="1725"/>
      <c r="O19" s="1764"/>
      <c r="P19" s="1764"/>
      <c r="Q19" s="1645">
        <v>936</v>
      </c>
    </row>
    <row r="20" spans="1:17" s="414" customFormat="1" ht="15" x14ac:dyDescent="0.25">
      <c r="A20" s="417">
        <v>6</v>
      </c>
      <c r="B20" s="1147"/>
      <c r="C20" s="1764"/>
      <c r="D20" s="1764"/>
      <c r="E20" s="1645">
        <v>2095.1999999999998</v>
      </c>
      <c r="F20" s="1725"/>
      <c r="G20" s="1764"/>
      <c r="H20" s="1764"/>
      <c r="I20" s="1645">
        <v>2766.6</v>
      </c>
      <c r="J20" s="1725"/>
      <c r="K20" s="1764"/>
      <c r="L20" s="1764"/>
      <c r="M20" s="1645">
        <v>541.79999999999995</v>
      </c>
      <c r="N20" s="1725"/>
      <c r="O20" s="1764"/>
      <c r="P20" s="1764"/>
      <c r="Q20" s="1645">
        <v>939.6</v>
      </c>
    </row>
    <row r="21" spans="1:17" s="414" customFormat="1" ht="15" x14ac:dyDescent="0.25">
      <c r="A21" s="417">
        <v>7</v>
      </c>
      <c r="B21" s="1147"/>
      <c r="C21" s="1764"/>
      <c r="D21" s="1764"/>
      <c r="E21" s="1645">
        <v>2385</v>
      </c>
      <c r="F21" s="1725"/>
      <c r="G21" s="1764"/>
      <c r="H21" s="1764"/>
      <c r="I21" s="1645">
        <v>3227.3999999999996</v>
      </c>
      <c r="J21" s="1725"/>
      <c r="K21" s="1764"/>
      <c r="L21" s="1764"/>
      <c r="M21" s="1645">
        <v>532.79999999999995</v>
      </c>
      <c r="N21" s="1725"/>
      <c r="O21" s="1764"/>
      <c r="P21" s="1764"/>
      <c r="Q21" s="1645">
        <v>946.80000000000007</v>
      </c>
    </row>
    <row r="22" spans="1:17" s="414" customFormat="1" ht="15" x14ac:dyDescent="0.25">
      <c r="A22" s="417">
        <v>8</v>
      </c>
      <c r="B22" s="1147"/>
      <c r="C22" s="1764"/>
      <c r="D22" s="1764"/>
      <c r="E22" s="1645">
        <v>2817</v>
      </c>
      <c r="F22" s="1725"/>
      <c r="G22" s="1764"/>
      <c r="H22" s="1764"/>
      <c r="I22" s="1645">
        <v>3801.6</v>
      </c>
      <c r="J22" s="1725"/>
      <c r="K22" s="1764"/>
      <c r="L22" s="1764"/>
      <c r="M22" s="1645">
        <v>554.40000000000009</v>
      </c>
      <c r="N22" s="1725"/>
      <c r="O22" s="1764"/>
      <c r="P22" s="1764"/>
      <c r="Q22" s="1645">
        <v>1013.4</v>
      </c>
    </row>
    <row r="23" spans="1:17" s="414" customFormat="1" ht="15" x14ac:dyDescent="0.25">
      <c r="A23" s="417">
        <v>9</v>
      </c>
      <c r="B23" s="1147"/>
      <c r="C23" s="1764"/>
      <c r="D23" s="1764"/>
      <c r="E23" s="1645">
        <v>3382.2</v>
      </c>
      <c r="F23" s="1725"/>
      <c r="G23" s="1764"/>
      <c r="H23" s="1764"/>
      <c r="I23" s="1645">
        <v>4424.3999999999996</v>
      </c>
      <c r="J23" s="1725"/>
      <c r="K23" s="1764"/>
      <c r="L23" s="1764"/>
      <c r="M23" s="1645">
        <v>658.80000000000007</v>
      </c>
      <c r="N23" s="1725"/>
      <c r="O23" s="1764"/>
      <c r="P23" s="1764"/>
      <c r="Q23" s="1645">
        <v>1128.5999999999999</v>
      </c>
    </row>
    <row r="24" spans="1:17" s="414" customFormat="1" ht="15" x14ac:dyDescent="0.25">
      <c r="A24" s="417">
        <v>10</v>
      </c>
      <c r="B24" s="1147"/>
      <c r="C24" s="1764"/>
      <c r="D24" s="1764"/>
      <c r="E24" s="1645">
        <v>3618</v>
      </c>
      <c r="F24" s="1725"/>
      <c r="G24" s="1764"/>
      <c r="H24" s="1764"/>
      <c r="I24" s="1645">
        <v>4539.6000000000004</v>
      </c>
      <c r="J24" s="1725"/>
      <c r="K24" s="1764"/>
      <c r="L24" s="1764"/>
      <c r="M24" s="1645">
        <v>682.2</v>
      </c>
      <c r="N24" s="1725"/>
      <c r="O24" s="1764"/>
      <c r="P24" s="1764"/>
      <c r="Q24" s="1645">
        <v>1090.8</v>
      </c>
    </row>
    <row r="25" spans="1:17" s="414" customFormat="1" ht="15" x14ac:dyDescent="0.25">
      <c r="A25" s="417">
        <v>11</v>
      </c>
      <c r="B25" s="1147"/>
      <c r="C25" s="1764"/>
      <c r="D25" s="1764"/>
      <c r="E25" s="1645">
        <v>3628.8</v>
      </c>
      <c r="F25" s="1725"/>
      <c r="G25" s="1764"/>
      <c r="H25" s="1764"/>
      <c r="I25" s="1645">
        <v>4753.7999999999993</v>
      </c>
      <c r="J25" s="1725"/>
      <c r="K25" s="1764"/>
      <c r="L25" s="1764"/>
      <c r="M25" s="1645">
        <v>709.2</v>
      </c>
      <c r="N25" s="1725"/>
      <c r="O25" s="1764"/>
      <c r="P25" s="1764"/>
      <c r="Q25" s="1645">
        <v>1130.4000000000001</v>
      </c>
    </row>
    <row r="26" spans="1:17" s="414" customFormat="1" ht="15" x14ac:dyDescent="0.25">
      <c r="A26" s="417">
        <v>12</v>
      </c>
      <c r="B26" s="1147"/>
      <c r="C26" s="1764"/>
      <c r="D26" s="1764"/>
      <c r="E26" s="1645">
        <v>3582</v>
      </c>
      <c r="F26" s="1725"/>
      <c r="G26" s="1764"/>
      <c r="H26" s="1764"/>
      <c r="I26" s="1645">
        <v>4705.2</v>
      </c>
      <c r="J26" s="1725"/>
      <c r="K26" s="1764"/>
      <c r="L26" s="1764"/>
      <c r="M26" s="1645">
        <v>705.6</v>
      </c>
      <c r="N26" s="1725"/>
      <c r="O26" s="1764"/>
      <c r="P26" s="1764"/>
      <c r="Q26" s="1645">
        <v>1098</v>
      </c>
    </row>
    <row r="27" spans="1:17" s="414" customFormat="1" ht="15" x14ac:dyDescent="0.25">
      <c r="A27" s="417">
        <v>13</v>
      </c>
      <c r="B27" s="1147"/>
      <c r="C27" s="1764"/>
      <c r="D27" s="1764"/>
      <c r="E27" s="1645">
        <v>3636</v>
      </c>
      <c r="F27" s="1725"/>
      <c r="G27" s="1764"/>
      <c r="H27" s="1764"/>
      <c r="I27" s="1645">
        <v>4712.4000000000005</v>
      </c>
      <c r="J27" s="1725"/>
      <c r="K27" s="1764"/>
      <c r="L27" s="1764"/>
      <c r="M27" s="1645">
        <v>693</v>
      </c>
      <c r="N27" s="1725"/>
      <c r="O27" s="1764"/>
      <c r="P27" s="1764"/>
      <c r="Q27" s="1645">
        <v>1123.1999999999998</v>
      </c>
    </row>
    <row r="28" spans="1:17" s="414" customFormat="1" ht="15" x14ac:dyDescent="0.25">
      <c r="A28" s="417">
        <v>14</v>
      </c>
      <c r="B28" s="1147"/>
      <c r="C28" s="1764"/>
      <c r="D28" s="1764"/>
      <c r="E28" s="1645">
        <v>3535.2</v>
      </c>
      <c r="F28" s="1725"/>
      <c r="G28" s="1764"/>
      <c r="H28" s="1764"/>
      <c r="I28" s="1645">
        <v>4618.7999999999993</v>
      </c>
      <c r="J28" s="1725"/>
      <c r="K28" s="1764"/>
      <c r="L28" s="1764"/>
      <c r="M28" s="1645">
        <v>680.4</v>
      </c>
      <c r="N28" s="1725"/>
      <c r="O28" s="1764"/>
      <c r="P28" s="1764"/>
      <c r="Q28" s="1645">
        <v>1080</v>
      </c>
    </row>
    <row r="29" spans="1:17" s="414" customFormat="1" ht="15" x14ac:dyDescent="0.25">
      <c r="A29" s="417">
        <v>15</v>
      </c>
      <c r="B29" s="1147"/>
      <c r="C29" s="1764"/>
      <c r="D29" s="1764"/>
      <c r="E29" s="1645">
        <v>3434.3999999999996</v>
      </c>
      <c r="F29" s="1725"/>
      <c r="G29" s="1764"/>
      <c r="H29" s="1764"/>
      <c r="I29" s="1645">
        <v>4611.6000000000004</v>
      </c>
      <c r="J29" s="1725"/>
      <c r="K29" s="1764"/>
      <c r="L29" s="1764"/>
      <c r="M29" s="1645">
        <v>684</v>
      </c>
      <c r="N29" s="1725"/>
      <c r="O29" s="1764"/>
      <c r="P29" s="1764"/>
      <c r="Q29" s="1645">
        <v>1058.4000000000001</v>
      </c>
    </row>
    <row r="30" spans="1:17" s="414" customFormat="1" ht="15" x14ac:dyDescent="0.25">
      <c r="A30" s="417">
        <v>16</v>
      </c>
      <c r="B30" s="1147"/>
      <c r="C30" s="1764"/>
      <c r="D30" s="1764"/>
      <c r="E30" s="1645">
        <v>3508.2</v>
      </c>
      <c r="F30" s="1725"/>
      <c r="G30" s="1764"/>
      <c r="H30" s="1764"/>
      <c r="I30" s="1645">
        <v>4703.3999999999996</v>
      </c>
      <c r="J30" s="1725"/>
      <c r="K30" s="1764"/>
      <c r="L30" s="1764"/>
      <c r="M30" s="1645">
        <v>667.8</v>
      </c>
      <c r="N30" s="1725"/>
      <c r="O30" s="1764"/>
      <c r="P30" s="1764"/>
      <c r="Q30" s="1645">
        <v>1089</v>
      </c>
    </row>
    <row r="31" spans="1:17" s="418" customFormat="1" ht="15" x14ac:dyDescent="0.25">
      <c r="A31" s="417">
        <v>17</v>
      </c>
      <c r="B31" s="1147"/>
      <c r="C31" s="1764"/>
      <c r="D31" s="1764"/>
      <c r="E31" s="1645">
        <v>3492</v>
      </c>
      <c r="F31" s="1725"/>
      <c r="G31" s="1764"/>
      <c r="H31" s="1764"/>
      <c r="I31" s="1645">
        <v>4768.2000000000007</v>
      </c>
      <c r="J31" s="1725"/>
      <c r="K31" s="1764"/>
      <c r="L31" s="1764"/>
      <c r="M31" s="1645">
        <v>673.2</v>
      </c>
      <c r="N31" s="1725"/>
      <c r="O31" s="1764"/>
      <c r="P31" s="1764"/>
      <c r="Q31" s="1645">
        <v>1026</v>
      </c>
    </row>
    <row r="32" spans="1:17" s="418" customFormat="1" ht="15" x14ac:dyDescent="0.25">
      <c r="A32" s="417">
        <v>18</v>
      </c>
      <c r="B32" s="1147"/>
      <c r="C32" s="1764"/>
      <c r="D32" s="1764"/>
      <c r="E32" s="1645">
        <v>3299.4</v>
      </c>
      <c r="F32" s="1725"/>
      <c r="G32" s="1764"/>
      <c r="H32" s="1764"/>
      <c r="I32" s="1645">
        <v>4672.8</v>
      </c>
      <c r="J32" s="1725"/>
      <c r="K32" s="1764"/>
      <c r="L32" s="1764"/>
      <c r="M32" s="1645">
        <v>622.80000000000007</v>
      </c>
      <c r="N32" s="1725"/>
      <c r="O32" s="1764"/>
      <c r="P32" s="1764"/>
      <c r="Q32" s="1645">
        <v>977.4</v>
      </c>
    </row>
    <row r="33" spans="1:33" s="418" customFormat="1" ht="15" x14ac:dyDescent="0.25">
      <c r="A33" s="417">
        <v>19</v>
      </c>
      <c r="B33" s="1147"/>
      <c r="C33" s="1764"/>
      <c r="D33" s="1764"/>
      <c r="E33" s="1645">
        <v>3160.8</v>
      </c>
      <c r="F33" s="1725"/>
      <c r="G33" s="1764"/>
      <c r="H33" s="1764"/>
      <c r="I33" s="1645">
        <v>4557.6000000000004</v>
      </c>
      <c r="J33" s="1725"/>
      <c r="K33" s="1764"/>
      <c r="L33" s="1764"/>
      <c r="M33" s="1645">
        <v>604.79999999999995</v>
      </c>
      <c r="N33" s="1725"/>
      <c r="O33" s="1764"/>
      <c r="P33" s="1764"/>
      <c r="Q33" s="1645">
        <v>945</v>
      </c>
    </row>
    <row r="34" spans="1:33" s="418" customFormat="1" ht="15" x14ac:dyDescent="0.25">
      <c r="A34" s="417">
        <v>20</v>
      </c>
      <c r="B34" s="1147"/>
      <c r="C34" s="1764"/>
      <c r="D34" s="1764"/>
      <c r="E34" s="1645">
        <v>3047.3999999999996</v>
      </c>
      <c r="F34" s="1725"/>
      <c r="G34" s="1764"/>
      <c r="H34" s="1764"/>
      <c r="I34" s="1645">
        <v>4386.6000000000004</v>
      </c>
      <c r="J34" s="1725"/>
      <c r="K34" s="1764"/>
      <c r="L34" s="1764"/>
      <c r="M34" s="1645">
        <v>586.79999999999995</v>
      </c>
      <c r="N34" s="1725"/>
      <c r="O34" s="1764"/>
      <c r="P34" s="1764"/>
      <c r="Q34" s="1645">
        <v>921.59999999999991</v>
      </c>
    </row>
    <row r="35" spans="1:33" s="418" customFormat="1" ht="15" x14ac:dyDescent="0.25">
      <c r="A35" s="417">
        <v>21</v>
      </c>
      <c r="B35" s="1147"/>
      <c r="C35" s="1764"/>
      <c r="D35" s="1764"/>
      <c r="E35" s="1645">
        <v>2914.2</v>
      </c>
      <c r="F35" s="1725"/>
      <c r="G35" s="1764"/>
      <c r="H35" s="1764"/>
      <c r="I35" s="1645">
        <v>4206.6000000000004</v>
      </c>
      <c r="J35" s="1725"/>
      <c r="K35" s="1764"/>
      <c r="L35" s="1764"/>
      <c r="M35" s="1645">
        <v>565.20000000000005</v>
      </c>
      <c r="N35" s="1725"/>
      <c r="O35" s="1764"/>
      <c r="P35" s="1764"/>
      <c r="Q35" s="1645">
        <v>927</v>
      </c>
    </row>
    <row r="36" spans="1:33" s="418" customFormat="1" ht="15" x14ac:dyDescent="0.25">
      <c r="A36" s="417">
        <v>22</v>
      </c>
      <c r="B36" s="1147"/>
      <c r="C36" s="1764"/>
      <c r="D36" s="1764"/>
      <c r="E36" s="1645">
        <v>2770.2000000000003</v>
      </c>
      <c r="F36" s="1725"/>
      <c r="G36" s="1764"/>
      <c r="H36" s="1764"/>
      <c r="I36" s="1645">
        <v>3902.3999999999996</v>
      </c>
      <c r="J36" s="1725"/>
      <c r="K36" s="1764"/>
      <c r="L36" s="1764"/>
      <c r="M36" s="1645">
        <v>558</v>
      </c>
      <c r="N36" s="1725"/>
      <c r="O36" s="1764"/>
      <c r="P36" s="1764"/>
      <c r="Q36" s="1645">
        <v>907.2</v>
      </c>
    </row>
    <row r="37" spans="1:33" s="418" customFormat="1" ht="15" x14ac:dyDescent="0.25">
      <c r="A37" s="417">
        <v>23</v>
      </c>
      <c r="B37" s="1147"/>
      <c r="C37" s="1764"/>
      <c r="D37" s="1764"/>
      <c r="E37" s="1645">
        <v>2554.1999999999998</v>
      </c>
      <c r="F37" s="1725"/>
      <c r="G37" s="1764"/>
      <c r="H37" s="1764"/>
      <c r="I37" s="1645">
        <v>3497.4</v>
      </c>
      <c r="J37" s="1725"/>
      <c r="K37" s="1764"/>
      <c r="L37" s="1764"/>
      <c r="M37" s="1645">
        <v>552.59999999999991</v>
      </c>
      <c r="N37" s="1725"/>
      <c r="O37" s="1764"/>
      <c r="P37" s="1764"/>
      <c r="Q37" s="1645">
        <v>934.2</v>
      </c>
    </row>
    <row r="38" spans="1:33" s="418" customFormat="1" ht="15" x14ac:dyDescent="0.25">
      <c r="A38" s="417">
        <v>24</v>
      </c>
      <c r="B38" s="1147"/>
      <c r="C38" s="1764"/>
      <c r="D38" s="1764"/>
      <c r="E38" s="1645">
        <v>2277</v>
      </c>
      <c r="F38" s="1725"/>
      <c r="G38" s="1764"/>
      <c r="H38" s="1764"/>
      <c r="I38" s="1645">
        <v>3112.2</v>
      </c>
      <c r="J38" s="1725"/>
      <c r="K38" s="1764"/>
      <c r="L38" s="1764"/>
      <c r="M38" s="1645">
        <v>540</v>
      </c>
      <c r="N38" s="1725"/>
      <c r="O38" s="1764"/>
      <c r="P38" s="1764"/>
      <c r="Q38" s="1645">
        <v>919.8</v>
      </c>
    </row>
    <row r="39" spans="1:33" s="418" customFormat="1" ht="15" x14ac:dyDescent="0.2">
      <c r="A39" s="417" t="s">
        <v>19</v>
      </c>
      <c r="B39" s="1206"/>
      <c r="C39" s="1765"/>
      <c r="D39" s="1765"/>
      <c r="E39" s="1766">
        <f>SUM(E15:E38)</f>
        <v>69174</v>
      </c>
      <c r="F39" s="1765"/>
      <c r="G39" s="1765"/>
      <c r="H39" s="1765"/>
      <c r="I39" s="1766">
        <f>SUM(I15:I38)</f>
        <v>93312</v>
      </c>
      <c r="J39" s="1765"/>
      <c r="K39" s="1765"/>
      <c r="L39" s="1765"/>
      <c r="M39" s="1766">
        <f>SUM(M15:M38)</f>
        <v>14562</v>
      </c>
      <c r="N39" s="1765"/>
      <c r="O39" s="1765"/>
      <c r="P39" s="1765"/>
      <c r="Q39" s="1766">
        <f>SUM(Q15:Q38)</f>
        <v>24001.200000000001</v>
      </c>
    </row>
    <row r="40" spans="1:33" s="407" customFormat="1" ht="12.75" customHeight="1" x14ac:dyDescent="0.2">
      <c r="A40" s="407" t="s">
        <v>20</v>
      </c>
      <c r="R40" s="986"/>
      <c r="S40" s="986"/>
      <c r="T40" s="986"/>
      <c r="U40" s="986"/>
      <c r="V40" s="986"/>
      <c r="W40" s="986"/>
      <c r="X40" s="986"/>
      <c r="Y40" s="986"/>
      <c r="Z40" s="986"/>
      <c r="AA40" s="986"/>
      <c r="AB40" s="986"/>
      <c r="AC40" s="986"/>
      <c r="AD40" s="986"/>
      <c r="AE40" s="986"/>
      <c r="AF40" s="986"/>
      <c r="AG40" s="986"/>
    </row>
    <row r="41" spans="1:33" s="407" customFormat="1" ht="12.75" customHeight="1" x14ac:dyDescent="0.2">
      <c r="A41" s="407" t="s">
        <v>21</v>
      </c>
      <c r="R41" s="986"/>
      <c r="S41" s="986"/>
      <c r="T41" s="986"/>
      <c r="U41" s="986"/>
      <c r="V41" s="986"/>
      <c r="W41" s="986"/>
      <c r="X41" s="986"/>
      <c r="Y41" s="986"/>
      <c r="Z41" s="986"/>
      <c r="AA41" s="986"/>
      <c r="AB41" s="986"/>
      <c r="AC41" s="986"/>
      <c r="AD41" s="986"/>
      <c r="AE41" s="986"/>
      <c r="AF41" s="986"/>
      <c r="AG41" s="986"/>
    </row>
    <row r="42" spans="1:33" x14ac:dyDescent="0.2">
      <c r="A42" s="407" t="s">
        <v>22</v>
      </c>
      <c r="R42" s="987"/>
      <c r="S42" s="987"/>
      <c r="T42" s="987"/>
      <c r="U42" s="987"/>
      <c r="V42" s="987"/>
      <c r="W42" s="987"/>
      <c r="X42" s="987"/>
      <c r="Y42" s="987"/>
      <c r="Z42" s="987"/>
      <c r="AA42" s="987"/>
      <c r="AB42" s="987"/>
      <c r="AC42" s="987"/>
      <c r="AD42" s="987"/>
      <c r="AE42" s="987"/>
      <c r="AF42" s="987"/>
      <c r="AG42" s="987"/>
    </row>
    <row r="43" spans="1:33" x14ac:dyDescent="0.2">
      <c r="A43" s="407" t="s">
        <v>23</v>
      </c>
      <c r="K43" s="407" t="s">
        <v>529</v>
      </c>
      <c r="L43" s="407"/>
      <c r="M43" s="407"/>
      <c r="N43" s="407"/>
      <c r="O43" s="407"/>
      <c r="P43" s="407"/>
      <c r="Q43" s="407"/>
      <c r="R43" s="987"/>
      <c r="S43" s="987"/>
      <c r="T43" s="987"/>
      <c r="U43" s="987"/>
      <c r="V43" s="987"/>
      <c r="W43" s="987"/>
      <c r="X43" s="987"/>
      <c r="Y43" s="987"/>
      <c r="Z43" s="987"/>
      <c r="AA43" s="987"/>
      <c r="AB43" s="987"/>
      <c r="AC43" s="987"/>
      <c r="AD43" s="987"/>
      <c r="AE43" s="987"/>
      <c r="AF43" s="987"/>
      <c r="AG43" s="987"/>
    </row>
    <row r="44" spans="1:33" x14ac:dyDescent="0.2">
      <c r="R44" s="987"/>
      <c r="S44" s="987"/>
      <c r="T44" s="987"/>
      <c r="U44" s="987"/>
      <c r="V44" s="987"/>
      <c r="W44" s="987"/>
      <c r="X44" s="987"/>
      <c r="Y44" s="987"/>
      <c r="Z44" s="987"/>
      <c r="AA44" s="987"/>
      <c r="AB44" s="987"/>
      <c r="AC44" s="987"/>
      <c r="AD44" s="987"/>
      <c r="AE44" s="987"/>
      <c r="AF44" s="987"/>
      <c r="AG44" s="987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theme="3"/>
  </sheetPr>
  <dimension ref="A1:AG44"/>
  <sheetViews>
    <sheetView topLeftCell="B1" zoomScale="70" zoomScaleNormal="70" workbookViewId="0">
      <selection activeCell="J44" sqref="J44"/>
    </sheetView>
  </sheetViews>
  <sheetFormatPr defaultRowHeight="12.75" x14ac:dyDescent="0.2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 x14ac:dyDescent="0.25">
      <c r="B1" s="2613" t="s">
        <v>505</v>
      </c>
      <c r="C1" s="2055"/>
      <c r="D1" s="2055"/>
      <c r="E1" s="2055"/>
      <c r="F1" s="2055"/>
      <c r="J1" s="801" t="s">
        <v>180</v>
      </c>
      <c r="N1" s="2607" t="s">
        <v>98</v>
      </c>
      <c r="O1" s="2607"/>
      <c r="P1" s="2607"/>
      <c r="Q1" s="2607"/>
      <c r="R1" s="984"/>
      <c r="S1" s="984"/>
      <c r="T1" s="984"/>
      <c r="U1" s="984"/>
      <c r="V1" s="984"/>
      <c r="W1" s="984"/>
      <c r="X1" s="984"/>
      <c r="Y1" s="984"/>
      <c r="Z1" s="984"/>
      <c r="AA1" s="984"/>
      <c r="AB1" s="984"/>
      <c r="AC1" s="984"/>
      <c r="AD1" s="984"/>
      <c r="AE1" s="984"/>
      <c r="AF1" s="984"/>
      <c r="AG1" s="984"/>
    </row>
    <row r="2" spans="1:33" s="420" customFormat="1" ht="10.5" customHeight="1" x14ac:dyDescent="0.2">
      <c r="B2" s="2608" t="s">
        <v>1</v>
      </c>
      <c r="C2" s="2041"/>
      <c r="D2" s="2041"/>
      <c r="E2" s="2041"/>
      <c r="F2" s="2041"/>
      <c r="N2" s="2608" t="s">
        <v>2</v>
      </c>
      <c r="O2" s="2609"/>
      <c r="P2" s="2609"/>
      <c r="Q2" s="2609"/>
      <c r="R2" s="984"/>
      <c r="S2" s="984"/>
      <c r="T2" s="984"/>
      <c r="U2" s="984"/>
      <c r="V2" s="984"/>
      <c r="W2" s="984"/>
      <c r="X2" s="984"/>
      <c r="Y2" s="984"/>
      <c r="Z2" s="984"/>
      <c r="AA2" s="984"/>
      <c r="AB2" s="984"/>
      <c r="AC2" s="984"/>
      <c r="AD2" s="984"/>
      <c r="AE2" s="984"/>
      <c r="AF2" s="984"/>
      <c r="AG2" s="984"/>
    </row>
    <row r="3" spans="1:33" s="420" customFormat="1" ht="13.5" customHeight="1" x14ac:dyDescent="0.2">
      <c r="N3" s="420" t="s">
        <v>3</v>
      </c>
      <c r="R3" s="984"/>
      <c r="S3" s="984"/>
      <c r="T3" s="984"/>
      <c r="U3" s="984"/>
      <c r="V3" s="984"/>
      <c r="W3" s="984"/>
      <c r="X3" s="984"/>
      <c r="Y3" s="984"/>
      <c r="Z3" s="984"/>
      <c r="AA3" s="984"/>
      <c r="AB3" s="984"/>
      <c r="AC3" s="984"/>
      <c r="AD3" s="984"/>
      <c r="AE3" s="984"/>
      <c r="AF3" s="984"/>
      <c r="AG3" s="984"/>
    </row>
    <row r="4" spans="1:33" s="420" customFormat="1" ht="15" customHeight="1" x14ac:dyDescent="0.25">
      <c r="B4" s="2612" t="s">
        <v>4</v>
      </c>
      <c r="C4" s="2055"/>
      <c r="D4" s="422"/>
      <c r="E4" s="984"/>
      <c r="F4" s="984"/>
      <c r="G4" s="984"/>
      <c r="H4" s="984"/>
      <c r="I4" s="906" t="s">
        <v>5</v>
      </c>
      <c r="J4" s="421"/>
      <c r="K4" s="421"/>
      <c r="L4" s="421"/>
      <c r="O4" s="423" t="s">
        <v>99</v>
      </c>
      <c r="R4" s="984"/>
      <c r="S4" s="984"/>
      <c r="T4" s="984"/>
      <c r="U4" s="984"/>
      <c r="V4" s="984"/>
      <c r="W4" s="984"/>
      <c r="X4" s="984"/>
      <c r="Y4" s="984"/>
      <c r="Z4" s="984"/>
      <c r="AA4" s="984"/>
      <c r="AB4" s="984"/>
      <c r="AC4" s="984"/>
      <c r="AD4" s="984"/>
      <c r="AE4" s="984"/>
      <c r="AF4" s="984"/>
      <c r="AG4" s="984"/>
    </row>
    <row r="5" spans="1:33" s="420" customFormat="1" ht="9.75" customHeight="1" x14ac:dyDescent="0.2">
      <c r="B5" s="2603" t="s">
        <v>7</v>
      </c>
      <c r="C5" s="2053"/>
      <c r="D5" s="421"/>
      <c r="E5" s="421"/>
      <c r="R5" s="984"/>
      <c r="S5" s="984"/>
      <c r="T5" s="984"/>
      <c r="U5" s="984"/>
      <c r="V5" s="984"/>
      <c r="W5" s="984"/>
      <c r="X5" s="984"/>
      <c r="Y5" s="984"/>
      <c r="Z5" s="984"/>
      <c r="AA5" s="984"/>
      <c r="AB5" s="984"/>
      <c r="AC5" s="984"/>
      <c r="AD5" s="984"/>
      <c r="AE5" s="984"/>
      <c r="AF5" s="984"/>
      <c r="AG5" s="984"/>
    </row>
    <row r="6" spans="1:33" s="420" customFormat="1" ht="12" customHeight="1" x14ac:dyDescent="0.25">
      <c r="A6" s="2610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84"/>
      <c r="S6" s="984"/>
      <c r="T6" s="984"/>
      <c r="U6" s="984"/>
      <c r="V6" s="984"/>
      <c r="W6" s="984"/>
      <c r="X6" s="984"/>
      <c r="Y6" s="984"/>
      <c r="Z6" s="984"/>
      <c r="AA6" s="984"/>
      <c r="AB6" s="984"/>
      <c r="AC6" s="984"/>
      <c r="AD6" s="984"/>
      <c r="AE6" s="984"/>
      <c r="AF6" s="984"/>
      <c r="AG6" s="984"/>
    </row>
    <row r="7" spans="1:33" s="420" customFormat="1" ht="15.75" x14ac:dyDescent="0.25">
      <c r="A7" s="2611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84"/>
      <c r="S7" s="984"/>
      <c r="T7" s="984"/>
      <c r="U7" s="984"/>
      <c r="V7" s="984"/>
      <c r="W7" s="984"/>
      <c r="X7" s="984"/>
      <c r="Y7" s="984"/>
      <c r="Z7" s="984"/>
      <c r="AA7" s="984"/>
      <c r="AB7" s="984"/>
      <c r="AC7" s="984"/>
      <c r="AD7" s="984"/>
      <c r="AE7" s="984"/>
      <c r="AF7" s="984"/>
      <c r="AG7" s="984"/>
    </row>
    <row r="8" spans="1:33" s="420" customFormat="1" ht="9" customHeight="1" x14ac:dyDescent="0.2">
      <c r="A8" s="1313" t="s">
        <v>437</v>
      </c>
      <c r="B8" s="1315"/>
      <c r="R8" s="984"/>
      <c r="S8" s="984"/>
      <c r="T8" s="984"/>
      <c r="U8" s="984"/>
      <c r="V8" s="984"/>
      <c r="W8" s="984"/>
      <c r="X8" s="984"/>
      <c r="Y8" s="984"/>
      <c r="Z8" s="984"/>
      <c r="AA8" s="984"/>
      <c r="AB8" s="984"/>
      <c r="AC8" s="984"/>
      <c r="AD8" s="984"/>
      <c r="AE8" s="984"/>
      <c r="AF8" s="984"/>
      <c r="AG8" s="984"/>
    </row>
    <row r="9" spans="1:33" s="420" customFormat="1" x14ac:dyDescent="0.2">
      <c r="A9" s="2597" t="s">
        <v>9</v>
      </c>
      <c r="B9" s="2604" t="s">
        <v>10</v>
      </c>
      <c r="C9" s="2605"/>
      <c r="D9" s="2605"/>
      <c r="E9" s="2605"/>
      <c r="F9" s="2605"/>
      <c r="G9" s="2605"/>
      <c r="H9" s="2605"/>
      <c r="I9" s="2606"/>
      <c r="J9" s="2604" t="s">
        <v>11</v>
      </c>
      <c r="K9" s="2605"/>
      <c r="L9" s="2605"/>
      <c r="M9" s="2605"/>
      <c r="N9" s="2605"/>
      <c r="O9" s="2605"/>
      <c r="P9" s="2605"/>
      <c r="Q9" s="2606"/>
      <c r="R9" s="984"/>
      <c r="S9" s="984"/>
      <c r="T9" s="984"/>
      <c r="U9" s="984"/>
      <c r="V9" s="984"/>
      <c r="W9" s="984"/>
      <c r="X9" s="984"/>
      <c r="Y9" s="984"/>
      <c r="Z9" s="984"/>
      <c r="AA9" s="984"/>
      <c r="AB9" s="984"/>
      <c r="AC9" s="984"/>
      <c r="AD9" s="984"/>
      <c r="AE9" s="984"/>
      <c r="AF9" s="984"/>
      <c r="AG9" s="984"/>
    </row>
    <row r="10" spans="1:33" s="420" customFormat="1" x14ac:dyDescent="0.2">
      <c r="A10" s="2598"/>
      <c r="B10" s="2600" t="s">
        <v>100</v>
      </c>
      <c r="C10" s="2601"/>
      <c r="D10" s="2601"/>
      <c r="E10" s="2602"/>
      <c r="F10" s="2600"/>
      <c r="G10" s="2048"/>
      <c r="H10" s="2048"/>
      <c r="I10" s="2049"/>
      <c r="J10" s="2600" t="s">
        <v>100</v>
      </c>
      <c r="K10" s="2601"/>
      <c r="L10" s="2601"/>
      <c r="M10" s="2602"/>
      <c r="N10" s="2600"/>
      <c r="O10" s="2601"/>
      <c r="P10" s="2601"/>
      <c r="Q10" s="2602"/>
      <c r="R10" s="984"/>
      <c r="S10" s="984"/>
      <c r="T10" s="984"/>
      <c r="U10" s="984"/>
      <c r="V10" s="984"/>
      <c r="W10" s="984"/>
      <c r="X10" s="984"/>
      <c r="Y10" s="984"/>
      <c r="Z10" s="984"/>
      <c r="AA10" s="984"/>
      <c r="AB10" s="984"/>
      <c r="AC10" s="984"/>
      <c r="AD10" s="984"/>
      <c r="AE10" s="984"/>
      <c r="AF10" s="984"/>
      <c r="AG10" s="984"/>
    </row>
    <row r="11" spans="1:33" s="420" customFormat="1" x14ac:dyDescent="0.2">
      <c r="A11" s="2598"/>
      <c r="B11" s="2600" t="s">
        <v>14</v>
      </c>
      <c r="C11" s="2601"/>
      <c r="E11" s="425">
        <v>7200</v>
      </c>
      <c r="F11" s="2600" t="s">
        <v>14</v>
      </c>
      <c r="G11" s="2601"/>
      <c r="H11" s="424"/>
      <c r="I11" s="425">
        <v>0</v>
      </c>
      <c r="J11" s="2600" t="s">
        <v>14</v>
      </c>
      <c r="K11" s="2601"/>
      <c r="L11" s="424"/>
      <c r="M11" s="425">
        <f>E11</f>
        <v>7200</v>
      </c>
      <c r="N11" s="2600" t="s">
        <v>14</v>
      </c>
      <c r="O11" s="2601"/>
      <c r="P11" s="424"/>
      <c r="Q11" s="425">
        <v>0</v>
      </c>
      <c r="R11" s="984"/>
      <c r="S11" s="984"/>
      <c r="T11" s="984"/>
      <c r="U11" s="984"/>
      <c r="V11" s="984"/>
      <c r="W11" s="984"/>
      <c r="X11" s="984"/>
      <c r="Y11" s="984"/>
      <c r="Z11" s="984"/>
      <c r="AA11" s="984"/>
      <c r="AB11" s="984"/>
      <c r="AC11" s="984"/>
      <c r="AD11" s="984"/>
      <c r="AE11" s="984"/>
      <c r="AF11" s="984"/>
      <c r="AG11" s="984"/>
    </row>
    <row r="12" spans="1:33" s="427" customFormat="1" ht="35.25" customHeight="1" x14ac:dyDescent="0.2">
      <c r="A12" s="2599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 x14ac:dyDescent="0.2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 x14ac:dyDescent="0.25">
      <c r="A14" s="430">
        <v>0</v>
      </c>
      <c r="B14" s="1147"/>
      <c r="C14" s="1768"/>
      <c r="D14" s="1768"/>
      <c r="E14" s="1768"/>
      <c r="F14" s="1768"/>
      <c r="G14" s="1768"/>
      <c r="H14" s="1768"/>
      <c r="I14" s="1768"/>
      <c r="J14" s="1725"/>
      <c r="K14" s="1768"/>
      <c r="L14" s="1768"/>
      <c r="M14" s="1768"/>
      <c r="N14" s="1768"/>
      <c r="O14" s="1146"/>
      <c r="P14" s="1146"/>
      <c r="Q14" s="1146"/>
    </row>
    <row r="15" spans="1:33" s="1479" customFormat="1" ht="15" x14ac:dyDescent="0.25">
      <c r="A15" s="1477">
        <v>1</v>
      </c>
      <c r="B15" s="1379"/>
      <c r="C15" s="1768"/>
      <c r="D15" s="1768"/>
      <c r="E15" s="1645">
        <v>1420.56</v>
      </c>
      <c r="F15" s="1768"/>
      <c r="G15" s="1768"/>
      <c r="H15" s="1768"/>
      <c r="I15" s="1768">
        <v>1420.56</v>
      </c>
      <c r="J15" s="1725"/>
      <c r="K15" s="1768"/>
      <c r="L15" s="1768"/>
      <c r="M15" s="1645">
        <v>408.96</v>
      </c>
      <c r="N15" s="1768"/>
      <c r="O15" s="1478"/>
      <c r="P15" s="1478"/>
      <c r="Q15" s="1478">
        <v>408.96</v>
      </c>
    </row>
    <row r="16" spans="1:33" s="427" customFormat="1" ht="15" x14ac:dyDescent="0.25">
      <c r="A16" s="430">
        <v>2</v>
      </c>
      <c r="B16" s="1147"/>
      <c r="C16" s="1768"/>
      <c r="D16" s="1768"/>
      <c r="E16" s="1645">
        <v>1335.6</v>
      </c>
      <c r="F16" s="1768"/>
      <c r="G16" s="1768"/>
      <c r="H16" s="1768"/>
      <c r="I16" s="1768">
        <v>1335.6</v>
      </c>
      <c r="J16" s="1725"/>
      <c r="K16" s="1768"/>
      <c r="L16" s="1768"/>
      <c r="M16" s="1645">
        <v>406.79999999999995</v>
      </c>
      <c r="N16" s="1768"/>
      <c r="O16" s="1146"/>
      <c r="P16" s="1146"/>
      <c r="Q16" s="1146">
        <v>406.79999999999995</v>
      </c>
    </row>
    <row r="17" spans="1:17" s="427" customFormat="1" ht="15" x14ac:dyDescent="0.25">
      <c r="A17" s="430">
        <v>3</v>
      </c>
      <c r="B17" s="1147"/>
      <c r="C17" s="1768"/>
      <c r="D17" s="1768"/>
      <c r="E17" s="1645">
        <v>1281.5999999999999</v>
      </c>
      <c r="F17" s="1768"/>
      <c r="G17" s="1768"/>
      <c r="H17" s="1768"/>
      <c r="I17" s="1768">
        <v>1281.5999999999999</v>
      </c>
      <c r="J17" s="1725"/>
      <c r="K17" s="1768"/>
      <c r="L17" s="1768"/>
      <c r="M17" s="1645">
        <v>397.44</v>
      </c>
      <c r="N17" s="1768"/>
      <c r="O17" s="1146"/>
      <c r="P17" s="1146"/>
      <c r="Q17" s="1146">
        <v>397.44</v>
      </c>
    </row>
    <row r="18" spans="1:17" s="427" customFormat="1" ht="15" x14ac:dyDescent="0.25">
      <c r="A18" s="430">
        <v>4</v>
      </c>
      <c r="B18" s="1147"/>
      <c r="C18" s="1768"/>
      <c r="D18" s="1768"/>
      <c r="E18" s="1645">
        <v>1265.76</v>
      </c>
      <c r="F18" s="1768"/>
      <c r="G18" s="1768"/>
      <c r="H18" s="1768"/>
      <c r="I18" s="1768">
        <v>1265.76</v>
      </c>
      <c r="J18" s="1725"/>
      <c r="K18" s="1768"/>
      <c r="L18" s="1768"/>
      <c r="M18" s="1645">
        <v>388.08</v>
      </c>
      <c r="N18" s="1768"/>
      <c r="O18" s="1146"/>
      <c r="P18" s="1146"/>
      <c r="Q18" s="1146">
        <v>388.08</v>
      </c>
    </row>
    <row r="19" spans="1:17" s="427" customFormat="1" ht="15" x14ac:dyDescent="0.25">
      <c r="A19" s="430">
        <v>5</v>
      </c>
      <c r="B19" s="1147"/>
      <c r="C19" s="1768"/>
      <c r="D19" s="1768"/>
      <c r="E19" s="1645">
        <v>1278</v>
      </c>
      <c r="F19" s="1768"/>
      <c r="G19" s="1768"/>
      <c r="H19" s="1768"/>
      <c r="I19" s="1768">
        <v>1278</v>
      </c>
      <c r="J19" s="1725"/>
      <c r="K19" s="1768"/>
      <c r="L19" s="1768"/>
      <c r="M19" s="1645">
        <v>391.68</v>
      </c>
      <c r="N19" s="1768"/>
      <c r="O19" s="1146"/>
      <c r="P19" s="1146"/>
      <c r="Q19" s="1146">
        <v>391.68</v>
      </c>
    </row>
    <row r="20" spans="1:17" s="427" customFormat="1" ht="15" x14ac:dyDescent="0.25">
      <c r="A20" s="430">
        <v>6</v>
      </c>
      <c r="B20" s="1147"/>
      <c r="C20" s="1768"/>
      <c r="D20" s="1768"/>
      <c r="E20" s="1645">
        <v>1427.04</v>
      </c>
      <c r="F20" s="1768"/>
      <c r="G20" s="1768"/>
      <c r="H20" s="1768"/>
      <c r="I20" s="1768">
        <v>1427.04</v>
      </c>
      <c r="J20" s="1725"/>
      <c r="K20" s="1768"/>
      <c r="L20" s="1768"/>
      <c r="M20" s="1645">
        <v>395.28</v>
      </c>
      <c r="N20" s="1768"/>
      <c r="O20" s="1146"/>
      <c r="P20" s="1146"/>
      <c r="Q20" s="1146">
        <v>395.28</v>
      </c>
    </row>
    <row r="21" spans="1:17" s="427" customFormat="1" ht="15" x14ac:dyDescent="0.25">
      <c r="A21" s="430">
        <v>7</v>
      </c>
      <c r="B21" s="1147"/>
      <c r="C21" s="1768"/>
      <c r="D21" s="1768"/>
      <c r="E21" s="1645">
        <v>1637.2800000000002</v>
      </c>
      <c r="F21" s="1768"/>
      <c r="G21" s="1768"/>
      <c r="H21" s="1768"/>
      <c r="I21" s="1768">
        <v>1637.2800000000002</v>
      </c>
      <c r="J21" s="1725"/>
      <c r="K21" s="1768"/>
      <c r="L21" s="1768"/>
      <c r="M21" s="1645">
        <v>393.84000000000003</v>
      </c>
      <c r="N21" s="1768"/>
      <c r="O21" s="1146"/>
      <c r="P21" s="1146"/>
      <c r="Q21" s="1146">
        <v>393.84000000000003</v>
      </c>
    </row>
    <row r="22" spans="1:17" s="427" customFormat="1" ht="15" x14ac:dyDescent="0.25">
      <c r="A22" s="430">
        <v>8</v>
      </c>
      <c r="B22" s="1147"/>
      <c r="C22" s="1768"/>
      <c r="D22" s="1768"/>
      <c r="E22" s="1645">
        <v>1860.48</v>
      </c>
      <c r="F22" s="1768"/>
      <c r="G22" s="1768"/>
      <c r="H22" s="1768"/>
      <c r="I22" s="1768">
        <v>1860.48</v>
      </c>
      <c r="J22" s="1725"/>
      <c r="K22" s="1768"/>
      <c r="L22" s="1768"/>
      <c r="M22" s="1645">
        <v>429.12</v>
      </c>
      <c r="N22" s="1768"/>
      <c r="O22" s="1146"/>
      <c r="P22" s="1146"/>
      <c r="Q22" s="1146">
        <v>429.12</v>
      </c>
    </row>
    <row r="23" spans="1:17" s="427" customFormat="1" ht="15" x14ac:dyDescent="0.25">
      <c r="A23" s="430">
        <v>9</v>
      </c>
      <c r="B23" s="1147"/>
      <c r="C23" s="1768"/>
      <c r="D23" s="1768"/>
      <c r="E23" s="1645">
        <v>2129.7600000000002</v>
      </c>
      <c r="F23" s="1768"/>
      <c r="G23" s="1768"/>
      <c r="H23" s="1768"/>
      <c r="I23" s="1768">
        <v>2129.7600000000002</v>
      </c>
      <c r="J23" s="1725"/>
      <c r="K23" s="1768"/>
      <c r="L23" s="1768"/>
      <c r="M23" s="1645">
        <v>479.52000000000004</v>
      </c>
      <c r="N23" s="1768"/>
      <c r="O23" s="1146"/>
      <c r="P23" s="1146"/>
      <c r="Q23" s="1146">
        <v>479.52000000000004</v>
      </c>
    </row>
    <row r="24" spans="1:17" s="427" customFormat="1" ht="15" x14ac:dyDescent="0.25">
      <c r="A24" s="430">
        <v>10</v>
      </c>
      <c r="B24" s="1147"/>
      <c r="C24" s="1768"/>
      <c r="D24" s="1768"/>
      <c r="E24" s="1645">
        <v>2221.1999999999998</v>
      </c>
      <c r="F24" s="1768"/>
      <c r="G24" s="1768"/>
      <c r="H24" s="1768"/>
      <c r="I24" s="1768">
        <v>2221.1999999999998</v>
      </c>
      <c r="J24" s="1725"/>
      <c r="K24" s="1768"/>
      <c r="L24" s="1768"/>
      <c r="M24" s="1645">
        <v>482.4</v>
      </c>
      <c r="N24" s="1768"/>
      <c r="O24" s="1146"/>
      <c r="P24" s="1146"/>
      <c r="Q24" s="1146">
        <v>482.4</v>
      </c>
    </row>
    <row r="25" spans="1:17" s="427" customFormat="1" ht="15" x14ac:dyDescent="0.25">
      <c r="A25" s="430">
        <v>11</v>
      </c>
      <c r="B25" s="1147"/>
      <c r="C25" s="1768"/>
      <c r="D25" s="1768"/>
      <c r="E25" s="1645">
        <v>2265.12</v>
      </c>
      <c r="F25" s="1768"/>
      <c r="G25" s="1768"/>
      <c r="H25" s="1768"/>
      <c r="I25" s="1768">
        <v>2265.12</v>
      </c>
      <c r="J25" s="1725"/>
      <c r="K25" s="1768"/>
      <c r="L25" s="1768"/>
      <c r="M25" s="1645">
        <v>486.72</v>
      </c>
      <c r="N25" s="1768"/>
      <c r="O25" s="1146"/>
      <c r="P25" s="1146"/>
      <c r="Q25" s="1146">
        <v>486.72</v>
      </c>
    </row>
    <row r="26" spans="1:17" s="427" customFormat="1" ht="15" x14ac:dyDescent="0.25">
      <c r="A26" s="430">
        <v>12</v>
      </c>
      <c r="B26" s="1147"/>
      <c r="C26" s="1768"/>
      <c r="D26" s="1768"/>
      <c r="E26" s="1645">
        <v>2257.92</v>
      </c>
      <c r="F26" s="1768"/>
      <c r="G26" s="1768"/>
      <c r="H26" s="1768"/>
      <c r="I26" s="1768">
        <v>2257.92</v>
      </c>
      <c r="J26" s="1725"/>
      <c r="K26" s="1768"/>
      <c r="L26" s="1768"/>
      <c r="M26" s="1645">
        <v>474.4799999999999</v>
      </c>
      <c r="N26" s="1768"/>
      <c r="O26" s="1146"/>
      <c r="P26" s="1146"/>
      <c r="Q26" s="1146">
        <v>474.4799999999999</v>
      </c>
    </row>
    <row r="27" spans="1:17" s="427" customFormat="1" ht="15" x14ac:dyDescent="0.25">
      <c r="A27" s="430">
        <v>13</v>
      </c>
      <c r="B27" s="1147"/>
      <c r="C27" s="1768"/>
      <c r="D27" s="1768"/>
      <c r="E27" s="1645">
        <v>2258.64</v>
      </c>
      <c r="F27" s="1768"/>
      <c r="G27" s="1768"/>
      <c r="H27" s="1768"/>
      <c r="I27" s="1768">
        <v>2258.64</v>
      </c>
      <c r="J27" s="1725"/>
      <c r="K27" s="1768"/>
      <c r="L27" s="1768"/>
      <c r="M27" s="1645">
        <v>467.99999999999994</v>
      </c>
      <c r="N27" s="1768"/>
      <c r="O27" s="1146"/>
      <c r="P27" s="1146"/>
      <c r="Q27" s="1146">
        <v>467.99999999999994</v>
      </c>
    </row>
    <row r="28" spans="1:17" s="427" customFormat="1" ht="15" x14ac:dyDescent="0.25">
      <c r="A28" s="430">
        <v>14</v>
      </c>
      <c r="B28" s="1147"/>
      <c r="C28" s="1768"/>
      <c r="D28" s="1768"/>
      <c r="E28" s="1645">
        <v>2235.6</v>
      </c>
      <c r="F28" s="1768"/>
      <c r="G28" s="1768"/>
      <c r="H28" s="1768"/>
      <c r="I28" s="1768">
        <v>2235.6</v>
      </c>
      <c r="J28" s="1725"/>
      <c r="K28" s="1768"/>
      <c r="L28" s="1768"/>
      <c r="M28" s="1645">
        <v>466.56000000000006</v>
      </c>
      <c r="N28" s="1768"/>
      <c r="O28" s="1146"/>
      <c r="P28" s="1146"/>
      <c r="Q28" s="1146">
        <v>466.56000000000006</v>
      </c>
    </row>
    <row r="29" spans="1:17" s="427" customFormat="1" ht="15" x14ac:dyDescent="0.25">
      <c r="A29" s="430">
        <v>15</v>
      </c>
      <c r="B29" s="1147"/>
      <c r="C29" s="1768"/>
      <c r="D29" s="1768"/>
      <c r="E29" s="1645">
        <v>2220.48</v>
      </c>
      <c r="F29" s="1768"/>
      <c r="G29" s="1768"/>
      <c r="H29" s="1768"/>
      <c r="I29" s="1768">
        <v>2220.48</v>
      </c>
      <c r="J29" s="1725"/>
      <c r="K29" s="1768"/>
      <c r="L29" s="1768"/>
      <c r="M29" s="1645">
        <v>460.08</v>
      </c>
      <c r="N29" s="1768"/>
      <c r="O29" s="1146"/>
      <c r="P29" s="1146"/>
      <c r="Q29" s="1146">
        <v>460.08</v>
      </c>
    </row>
    <row r="30" spans="1:17" s="427" customFormat="1" ht="15" x14ac:dyDescent="0.25">
      <c r="A30" s="430">
        <v>16</v>
      </c>
      <c r="B30" s="1147"/>
      <c r="C30" s="1768"/>
      <c r="D30" s="1768"/>
      <c r="E30" s="1645">
        <v>2296.08</v>
      </c>
      <c r="F30" s="1768"/>
      <c r="G30" s="1768"/>
      <c r="H30" s="1768"/>
      <c r="I30" s="1768">
        <v>2296.08</v>
      </c>
      <c r="J30" s="1725"/>
      <c r="K30" s="1768"/>
      <c r="L30" s="1768"/>
      <c r="M30" s="1645">
        <v>486.72</v>
      </c>
      <c r="N30" s="1768"/>
      <c r="O30" s="1146"/>
      <c r="P30" s="1146"/>
      <c r="Q30" s="1146">
        <v>486.72</v>
      </c>
    </row>
    <row r="31" spans="1:17" s="431" customFormat="1" ht="15" x14ac:dyDescent="0.25">
      <c r="A31" s="430">
        <v>17</v>
      </c>
      <c r="B31" s="1147"/>
      <c r="C31" s="1768"/>
      <c r="D31" s="1768"/>
      <c r="E31" s="1645">
        <v>2382.4799999999996</v>
      </c>
      <c r="F31" s="1768"/>
      <c r="G31" s="1768"/>
      <c r="H31" s="1768"/>
      <c r="I31" s="1768">
        <v>2382.4799999999996</v>
      </c>
      <c r="J31" s="1725"/>
      <c r="K31" s="1768"/>
      <c r="L31" s="1768"/>
      <c r="M31" s="1645">
        <v>486.72</v>
      </c>
      <c r="N31" s="1768"/>
      <c r="O31" s="1146"/>
      <c r="P31" s="1146"/>
      <c r="Q31" s="1146">
        <v>486.72</v>
      </c>
    </row>
    <row r="32" spans="1:17" s="431" customFormat="1" ht="15" x14ac:dyDescent="0.25">
      <c r="A32" s="430">
        <v>18</v>
      </c>
      <c r="B32" s="1147"/>
      <c r="C32" s="1768"/>
      <c r="D32" s="1768"/>
      <c r="E32" s="1645">
        <v>2283.12</v>
      </c>
      <c r="F32" s="1768"/>
      <c r="G32" s="1768"/>
      <c r="H32" s="1768"/>
      <c r="I32" s="1768">
        <v>2283.12</v>
      </c>
      <c r="J32" s="1725"/>
      <c r="K32" s="1768"/>
      <c r="L32" s="1768"/>
      <c r="M32" s="1645">
        <v>461.52000000000004</v>
      </c>
      <c r="N32" s="1768"/>
      <c r="O32" s="1146"/>
      <c r="P32" s="1146"/>
      <c r="Q32" s="1146">
        <v>461.52000000000004</v>
      </c>
    </row>
    <row r="33" spans="1:33" s="431" customFormat="1" ht="15" x14ac:dyDescent="0.25">
      <c r="A33" s="430">
        <v>19</v>
      </c>
      <c r="B33" s="1147"/>
      <c r="C33" s="1768"/>
      <c r="D33" s="1768"/>
      <c r="E33" s="1645">
        <v>2216.88</v>
      </c>
      <c r="F33" s="1768"/>
      <c r="G33" s="1768"/>
      <c r="H33" s="1768"/>
      <c r="I33" s="1768">
        <v>2216.88</v>
      </c>
      <c r="J33" s="1725"/>
      <c r="K33" s="1768"/>
      <c r="L33" s="1768"/>
      <c r="M33" s="1645">
        <v>439.91999999999996</v>
      </c>
      <c r="N33" s="1768"/>
      <c r="O33" s="1146"/>
      <c r="P33" s="1146"/>
      <c r="Q33" s="1146">
        <v>439.91999999999996</v>
      </c>
    </row>
    <row r="34" spans="1:33" s="431" customFormat="1" ht="15" x14ac:dyDescent="0.25">
      <c r="A34" s="430">
        <v>20</v>
      </c>
      <c r="B34" s="1147"/>
      <c r="C34" s="1768"/>
      <c r="D34" s="1768"/>
      <c r="E34" s="1645">
        <v>2179.44</v>
      </c>
      <c r="F34" s="1768"/>
      <c r="G34" s="1768"/>
      <c r="H34" s="1768"/>
      <c r="I34" s="1768">
        <v>2179.44</v>
      </c>
      <c r="J34" s="1725"/>
      <c r="K34" s="1768"/>
      <c r="L34" s="1768"/>
      <c r="M34" s="1645">
        <v>435.6</v>
      </c>
      <c r="N34" s="1768"/>
      <c r="O34" s="1146"/>
      <c r="P34" s="1146"/>
      <c r="Q34" s="1146">
        <v>435.6</v>
      </c>
    </row>
    <row r="35" spans="1:33" s="431" customFormat="1" ht="15" x14ac:dyDescent="0.25">
      <c r="A35" s="430">
        <v>21</v>
      </c>
      <c r="B35" s="1147"/>
      <c r="C35" s="1768"/>
      <c r="D35" s="1768"/>
      <c r="E35" s="1645">
        <v>2153.52</v>
      </c>
      <c r="F35" s="1768"/>
      <c r="G35" s="1768"/>
      <c r="H35" s="1768"/>
      <c r="I35" s="1768">
        <v>2153.52</v>
      </c>
      <c r="J35" s="1725"/>
      <c r="K35" s="1768"/>
      <c r="L35" s="1768"/>
      <c r="M35" s="1645">
        <v>432</v>
      </c>
      <c r="N35" s="1768"/>
      <c r="O35" s="1146"/>
      <c r="P35" s="1146"/>
      <c r="Q35" s="1146">
        <v>432</v>
      </c>
    </row>
    <row r="36" spans="1:33" s="431" customFormat="1" ht="15" x14ac:dyDescent="0.25">
      <c r="A36" s="430">
        <v>22</v>
      </c>
      <c r="B36" s="1147"/>
      <c r="C36" s="1768"/>
      <c r="D36" s="1768"/>
      <c r="E36" s="1645">
        <v>2013.84</v>
      </c>
      <c r="F36" s="1768"/>
      <c r="G36" s="1768"/>
      <c r="H36" s="1768"/>
      <c r="I36" s="1768">
        <v>2013.84</v>
      </c>
      <c r="J36" s="1725"/>
      <c r="K36" s="1768"/>
      <c r="L36" s="1768"/>
      <c r="M36" s="1645">
        <v>414.71999999999997</v>
      </c>
      <c r="N36" s="1768"/>
      <c r="O36" s="1146"/>
      <c r="P36" s="1146"/>
      <c r="Q36" s="1146">
        <v>414.71999999999997</v>
      </c>
    </row>
    <row r="37" spans="1:33" s="431" customFormat="1" ht="15" x14ac:dyDescent="0.25">
      <c r="A37" s="430">
        <v>23</v>
      </c>
      <c r="B37" s="1147"/>
      <c r="C37" s="1768"/>
      <c r="D37" s="1768"/>
      <c r="E37" s="1645">
        <v>1816.5600000000002</v>
      </c>
      <c r="F37" s="1768"/>
      <c r="G37" s="1768"/>
      <c r="H37" s="1768"/>
      <c r="I37" s="1768">
        <v>1816.5600000000002</v>
      </c>
      <c r="J37" s="1725"/>
      <c r="K37" s="1768"/>
      <c r="L37" s="1768"/>
      <c r="M37" s="1645">
        <v>416.15999999999997</v>
      </c>
      <c r="N37" s="1768"/>
      <c r="O37" s="1146"/>
      <c r="P37" s="1146"/>
      <c r="Q37" s="1146">
        <v>416.15999999999997</v>
      </c>
    </row>
    <row r="38" spans="1:33" s="431" customFormat="1" ht="15" x14ac:dyDescent="0.25">
      <c r="A38" s="430">
        <v>24</v>
      </c>
      <c r="B38" s="1147"/>
      <c r="C38" s="1768"/>
      <c r="D38" s="1768"/>
      <c r="E38" s="1645">
        <v>1592.6399999999999</v>
      </c>
      <c r="F38" s="1768"/>
      <c r="G38" s="1768"/>
      <c r="H38" s="1768"/>
      <c r="I38" s="1768">
        <v>1592.6399999999999</v>
      </c>
      <c r="J38" s="1725"/>
      <c r="K38" s="1768"/>
      <c r="L38" s="1768"/>
      <c r="M38" s="1645">
        <v>406.08000000000004</v>
      </c>
      <c r="N38" s="1768"/>
      <c r="O38" s="1146"/>
      <c r="P38" s="1146"/>
      <c r="Q38" s="1146">
        <v>406.08000000000004</v>
      </c>
    </row>
    <row r="39" spans="1:33" s="431" customFormat="1" ht="15" x14ac:dyDescent="0.2">
      <c r="A39" s="430" t="s">
        <v>19</v>
      </c>
      <c r="B39" s="1204"/>
      <c r="C39" s="1767"/>
      <c r="D39" s="1767"/>
      <c r="E39" s="1769">
        <f>SUM(E15:E38)</f>
        <v>46029.599999999984</v>
      </c>
      <c r="F39" s="1770"/>
      <c r="G39" s="1770"/>
      <c r="H39" s="1770"/>
      <c r="I39" s="1769">
        <f>SUM(I15:I38)</f>
        <v>46029.599999999984</v>
      </c>
      <c r="J39" s="1770"/>
      <c r="K39" s="1770"/>
      <c r="L39" s="1770"/>
      <c r="M39" s="1769">
        <f>SUM(M15:M38)</f>
        <v>10508.4</v>
      </c>
      <c r="N39" s="1767"/>
      <c r="O39" s="1204"/>
      <c r="P39" s="1204"/>
      <c r="Q39" s="1205">
        <f>SUM(Q15:Q38)</f>
        <v>10508.4</v>
      </c>
    </row>
    <row r="40" spans="1:33" s="420" customFormat="1" ht="12.75" customHeight="1" x14ac:dyDescent="0.2">
      <c r="A40" s="740" t="s">
        <v>20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84"/>
      <c r="S40" s="984"/>
      <c r="T40" s="984"/>
      <c r="U40" s="984"/>
      <c r="V40" s="984"/>
      <c r="W40" s="984"/>
      <c r="X40" s="984"/>
      <c r="Y40" s="984"/>
      <c r="Z40" s="984"/>
      <c r="AA40" s="984"/>
      <c r="AB40" s="984"/>
      <c r="AC40" s="984"/>
      <c r="AD40" s="984"/>
      <c r="AE40" s="984"/>
      <c r="AF40" s="984"/>
      <c r="AG40" s="984"/>
    </row>
    <row r="41" spans="1:33" s="420" customFormat="1" ht="12.75" customHeight="1" x14ac:dyDescent="0.2">
      <c r="A41" s="740" t="s">
        <v>21</v>
      </c>
      <c r="B41" s="740"/>
      <c r="C41" s="740"/>
      <c r="D41" s="740"/>
      <c r="E41" s="740"/>
      <c r="F41" s="740"/>
      <c r="G41" s="740"/>
      <c r="H41" s="740"/>
      <c r="I41" s="740"/>
      <c r="J41" s="740"/>
      <c r="K41" s="740"/>
      <c r="L41" s="740"/>
      <c r="M41" s="740"/>
      <c r="N41" s="740"/>
      <c r="O41" s="740"/>
      <c r="P41" s="740"/>
      <c r="Q41" s="740"/>
      <c r="R41" s="984"/>
      <c r="S41" s="984"/>
      <c r="T41" s="984"/>
      <c r="U41" s="984"/>
      <c r="V41" s="984"/>
      <c r="W41" s="984"/>
      <c r="X41" s="984"/>
      <c r="Y41" s="984"/>
      <c r="Z41" s="984"/>
      <c r="AA41" s="984"/>
      <c r="AB41" s="984"/>
      <c r="AC41" s="984"/>
      <c r="AD41" s="984"/>
      <c r="AE41" s="984"/>
      <c r="AF41" s="984"/>
      <c r="AG41" s="984"/>
    </row>
    <row r="42" spans="1:33" x14ac:dyDescent="0.2">
      <c r="A42" s="740" t="s">
        <v>22</v>
      </c>
      <c r="B42" s="752"/>
      <c r="C42" s="752"/>
      <c r="D42" s="752"/>
      <c r="E42" s="752"/>
      <c r="F42" s="752"/>
      <c r="G42" s="752"/>
      <c r="H42" s="752"/>
      <c r="I42" s="752"/>
      <c r="J42" s="752"/>
      <c r="K42" s="752"/>
      <c r="L42" s="752"/>
      <c r="M42" s="752"/>
      <c r="N42" s="752"/>
      <c r="O42" s="752"/>
      <c r="P42" s="752"/>
      <c r="Q42" s="752"/>
      <c r="R42" s="985"/>
      <c r="S42" s="985"/>
      <c r="T42" s="985"/>
      <c r="U42" s="985"/>
      <c r="V42" s="985"/>
      <c r="W42" s="985"/>
      <c r="X42" s="985"/>
      <c r="Y42" s="985"/>
      <c r="Z42" s="985"/>
      <c r="AA42" s="985"/>
      <c r="AB42" s="985"/>
      <c r="AC42" s="985"/>
      <c r="AD42" s="985"/>
      <c r="AE42" s="985"/>
      <c r="AF42" s="985"/>
      <c r="AG42" s="985"/>
    </row>
    <row r="43" spans="1:33" x14ac:dyDescent="0.2">
      <c r="A43" s="740" t="s">
        <v>23</v>
      </c>
      <c r="B43" s="752"/>
      <c r="C43" s="752"/>
      <c r="D43" s="752"/>
      <c r="E43" s="752"/>
      <c r="F43" s="752"/>
      <c r="G43" s="752"/>
      <c r="H43" s="752"/>
      <c r="I43" s="752"/>
      <c r="J43" s="752"/>
      <c r="K43" s="740" t="s">
        <v>529</v>
      </c>
      <c r="L43" s="740"/>
      <c r="M43" s="740"/>
      <c r="N43" s="740"/>
      <c r="O43" s="740"/>
      <c r="P43" s="740"/>
      <c r="Q43" s="740"/>
      <c r="R43" s="985"/>
      <c r="S43" s="985"/>
      <c r="T43" s="985"/>
      <c r="U43" s="985"/>
      <c r="V43" s="985"/>
      <c r="W43" s="985"/>
      <c r="X43" s="985"/>
      <c r="Y43" s="985"/>
      <c r="Z43" s="985"/>
      <c r="AA43" s="985"/>
      <c r="AB43" s="985"/>
      <c r="AC43" s="985"/>
      <c r="AD43" s="985"/>
      <c r="AE43" s="985"/>
      <c r="AF43" s="985"/>
      <c r="AG43" s="985"/>
    </row>
    <row r="44" spans="1:33" x14ac:dyDescent="0.2">
      <c r="R44" s="985"/>
      <c r="S44" s="985"/>
      <c r="T44" s="985"/>
      <c r="U44" s="985"/>
      <c r="V44" s="985"/>
      <c r="W44" s="985"/>
      <c r="X44" s="985"/>
      <c r="Y44" s="985"/>
      <c r="Z44" s="985"/>
      <c r="AA44" s="985"/>
      <c r="AB44" s="985"/>
      <c r="AC44" s="985"/>
      <c r="AD44" s="985"/>
      <c r="AE44" s="985"/>
      <c r="AF44" s="985"/>
      <c r="AG44" s="98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theme="3"/>
  </sheetPr>
  <dimension ref="A1:AG44"/>
  <sheetViews>
    <sheetView topLeftCell="B1" zoomScale="70" zoomScaleNormal="70" workbookViewId="0">
      <selection activeCell="S11" sqref="S11"/>
    </sheetView>
  </sheetViews>
  <sheetFormatPr defaultRowHeight="12.75" x14ac:dyDescent="0.2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 x14ac:dyDescent="0.25">
      <c r="B1" s="2630" t="s">
        <v>505</v>
      </c>
      <c r="C1" s="2055"/>
      <c r="D1" s="2055"/>
      <c r="E1" s="2055"/>
      <c r="F1" s="2055"/>
      <c r="J1" s="743" t="s">
        <v>180</v>
      </c>
      <c r="N1" s="2626" t="s">
        <v>152</v>
      </c>
      <c r="O1" s="2626"/>
      <c r="P1" s="2626"/>
      <c r="Q1" s="2626"/>
      <c r="R1" s="982"/>
      <c r="S1" s="982"/>
      <c r="T1" s="982"/>
      <c r="U1" s="982"/>
      <c r="V1" s="982"/>
      <c r="W1" s="982"/>
      <c r="X1" s="982"/>
      <c r="Y1" s="982"/>
      <c r="Z1" s="982"/>
      <c r="AA1" s="982"/>
      <c r="AB1" s="982"/>
      <c r="AC1" s="982"/>
      <c r="AD1" s="982"/>
      <c r="AE1" s="982"/>
      <c r="AF1" s="982"/>
      <c r="AG1" s="982"/>
    </row>
    <row r="2" spans="1:33" s="740" customFormat="1" ht="10.5" customHeight="1" x14ac:dyDescent="0.2">
      <c r="B2" s="2619" t="s">
        <v>1</v>
      </c>
      <c r="C2" s="2041"/>
      <c r="D2" s="2041"/>
      <c r="E2" s="2041"/>
      <c r="F2" s="2041"/>
      <c r="I2" s="740" t="s">
        <v>28</v>
      </c>
      <c r="N2" s="2619" t="s">
        <v>2</v>
      </c>
      <c r="O2" s="2627"/>
      <c r="P2" s="2627"/>
      <c r="Q2" s="2627"/>
      <c r="R2" s="982"/>
      <c r="S2" s="982"/>
      <c r="T2" s="982"/>
      <c r="U2" s="982"/>
      <c r="V2" s="982"/>
      <c r="W2" s="982"/>
      <c r="X2" s="982"/>
      <c r="Y2" s="982"/>
      <c r="Z2" s="982"/>
      <c r="AA2" s="982"/>
      <c r="AB2" s="982"/>
      <c r="AC2" s="982"/>
      <c r="AD2" s="982"/>
      <c r="AE2" s="982"/>
      <c r="AF2" s="982"/>
      <c r="AG2" s="982"/>
    </row>
    <row r="3" spans="1:33" s="740" customFormat="1" ht="13.5" customHeight="1" x14ac:dyDescent="0.2">
      <c r="N3" s="740" t="s">
        <v>3</v>
      </c>
      <c r="R3" s="982"/>
      <c r="S3" s="982"/>
      <c r="T3" s="982"/>
      <c r="U3" s="982"/>
      <c r="V3" s="982"/>
      <c r="W3" s="982"/>
      <c r="X3" s="982"/>
      <c r="Y3" s="982"/>
      <c r="Z3" s="982"/>
      <c r="AA3" s="982"/>
      <c r="AB3" s="982"/>
      <c r="AC3" s="982"/>
      <c r="AD3" s="982"/>
      <c r="AE3" s="982"/>
      <c r="AF3" s="982"/>
      <c r="AG3" s="982"/>
    </row>
    <row r="4" spans="1:33" s="740" customFormat="1" ht="15" customHeight="1" x14ac:dyDescent="0.25">
      <c r="B4" s="2629" t="s">
        <v>4</v>
      </c>
      <c r="C4" s="2055"/>
      <c r="D4" s="742"/>
      <c r="E4" s="982"/>
      <c r="F4" s="982"/>
      <c r="G4" s="982"/>
      <c r="H4" s="982"/>
      <c r="I4" s="907" t="s">
        <v>5</v>
      </c>
      <c r="J4" s="741"/>
      <c r="K4" s="741"/>
      <c r="L4" s="741"/>
      <c r="O4" s="743" t="s">
        <v>159</v>
      </c>
      <c r="R4" s="982"/>
      <c r="S4" s="982"/>
      <c r="T4" s="982"/>
      <c r="U4" s="982"/>
      <c r="V4" s="982"/>
      <c r="W4" s="982"/>
      <c r="X4" s="982"/>
      <c r="Y4" s="982"/>
      <c r="Z4" s="982"/>
      <c r="AA4" s="982"/>
      <c r="AB4" s="982"/>
      <c r="AC4" s="982"/>
      <c r="AD4" s="982"/>
      <c r="AE4" s="982"/>
      <c r="AF4" s="982"/>
      <c r="AG4" s="982"/>
    </row>
    <row r="5" spans="1:33" s="740" customFormat="1" ht="9.75" customHeight="1" x14ac:dyDescent="0.2">
      <c r="B5" s="2628" t="s">
        <v>7</v>
      </c>
      <c r="C5" s="2053"/>
      <c r="D5" s="741"/>
      <c r="E5" s="741"/>
      <c r="R5" s="982"/>
      <c r="S5" s="982"/>
      <c r="T5" s="982"/>
      <c r="U5" s="982"/>
      <c r="V5" s="982"/>
      <c r="W5" s="982"/>
      <c r="X5" s="982"/>
      <c r="Y5" s="982"/>
      <c r="Z5" s="982"/>
      <c r="AA5" s="982"/>
      <c r="AB5" s="982"/>
      <c r="AC5" s="982"/>
      <c r="AD5" s="982"/>
      <c r="AE5" s="982"/>
      <c r="AF5" s="982"/>
      <c r="AG5" s="982"/>
    </row>
    <row r="6" spans="1:33" s="740" customFormat="1" ht="12" customHeight="1" x14ac:dyDescent="0.25">
      <c r="A6" s="2620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82"/>
      <c r="S6" s="982"/>
      <c r="T6" s="982"/>
      <c r="U6" s="982"/>
      <c r="V6" s="982"/>
      <c r="W6" s="982"/>
      <c r="X6" s="982"/>
      <c r="Y6" s="982"/>
      <c r="Z6" s="982"/>
      <c r="AA6" s="982"/>
      <c r="AB6" s="982"/>
      <c r="AC6" s="982"/>
      <c r="AD6" s="982"/>
      <c r="AE6" s="982"/>
      <c r="AF6" s="982"/>
      <c r="AG6" s="982"/>
    </row>
    <row r="7" spans="1:33" s="740" customFormat="1" ht="15.75" x14ac:dyDescent="0.25">
      <c r="A7" s="2621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82"/>
      <c r="S7" s="982"/>
      <c r="T7" s="982"/>
      <c r="U7" s="982"/>
      <c r="V7" s="982"/>
      <c r="W7" s="982"/>
      <c r="X7" s="982"/>
      <c r="Y7" s="982"/>
      <c r="Z7" s="982"/>
      <c r="AA7" s="982"/>
      <c r="AB7" s="982"/>
      <c r="AC7" s="982"/>
      <c r="AD7" s="982"/>
      <c r="AE7" s="982"/>
      <c r="AF7" s="982"/>
      <c r="AG7" s="982"/>
    </row>
    <row r="8" spans="1:33" s="740" customFormat="1" ht="9" customHeight="1" x14ac:dyDescent="0.2">
      <c r="A8" s="1313">
        <v>1633</v>
      </c>
      <c r="B8" s="1313">
        <v>1634</v>
      </c>
      <c r="R8" s="982"/>
      <c r="S8" s="982"/>
      <c r="T8" s="982"/>
      <c r="U8" s="982"/>
      <c r="V8" s="982"/>
      <c r="W8" s="982"/>
      <c r="X8" s="982"/>
      <c r="Y8" s="982"/>
      <c r="Z8" s="982"/>
      <c r="AA8" s="982"/>
      <c r="AB8" s="982"/>
      <c r="AC8" s="982"/>
      <c r="AD8" s="982"/>
      <c r="AE8" s="982"/>
      <c r="AF8" s="982"/>
      <c r="AG8" s="982"/>
    </row>
    <row r="9" spans="1:33" s="740" customFormat="1" x14ac:dyDescent="0.2">
      <c r="A9" s="2616" t="s">
        <v>9</v>
      </c>
      <c r="B9" s="2622" t="s">
        <v>10</v>
      </c>
      <c r="C9" s="2623"/>
      <c r="D9" s="2623"/>
      <c r="E9" s="2623"/>
      <c r="F9" s="2623"/>
      <c r="G9" s="2623"/>
      <c r="H9" s="2623"/>
      <c r="I9" s="2624"/>
      <c r="J9" s="2622" t="s">
        <v>11</v>
      </c>
      <c r="K9" s="2623"/>
      <c r="L9" s="2623"/>
      <c r="M9" s="2623"/>
      <c r="N9" s="2623"/>
      <c r="O9" s="2623"/>
      <c r="P9" s="2623"/>
      <c r="Q9" s="2624"/>
      <c r="R9" s="982"/>
      <c r="S9" s="982"/>
      <c r="T9" s="982"/>
      <c r="U9" s="982"/>
      <c r="V9" s="982"/>
      <c r="W9" s="982"/>
      <c r="X9" s="982"/>
      <c r="Y9" s="982"/>
      <c r="Z9" s="982"/>
      <c r="AA9" s="982"/>
      <c r="AB9" s="982"/>
      <c r="AC9" s="982"/>
      <c r="AD9" s="982"/>
      <c r="AE9" s="982"/>
      <c r="AF9" s="982"/>
      <c r="AG9" s="982"/>
    </row>
    <row r="10" spans="1:33" s="740" customFormat="1" x14ac:dyDescent="0.2">
      <c r="A10" s="2617"/>
      <c r="B10" s="2614" t="s">
        <v>160</v>
      </c>
      <c r="C10" s="2615"/>
      <c r="D10" s="2615"/>
      <c r="E10" s="2625"/>
      <c r="F10" s="2614" t="s">
        <v>161</v>
      </c>
      <c r="G10" s="2048"/>
      <c r="H10" s="2048"/>
      <c r="I10" s="2049"/>
      <c r="J10" s="2614" t="s">
        <v>160</v>
      </c>
      <c r="K10" s="2615"/>
      <c r="L10" s="2615"/>
      <c r="M10" s="2625"/>
      <c r="N10" s="2614" t="s">
        <v>161</v>
      </c>
      <c r="O10" s="2615"/>
      <c r="P10" s="2615"/>
      <c r="Q10" s="2625"/>
      <c r="R10" s="982"/>
      <c r="S10" s="982"/>
      <c r="T10" s="982"/>
      <c r="U10" s="982"/>
      <c r="V10" s="982"/>
      <c r="W10" s="982"/>
      <c r="X10" s="982"/>
      <c r="Y10" s="982"/>
      <c r="Z10" s="982"/>
      <c r="AA10" s="982"/>
      <c r="AB10" s="982"/>
      <c r="AC10" s="982"/>
      <c r="AD10" s="982"/>
      <c r="AE10" s="982"/>
      <c r="AF10" s="982"/>
      <c r="AG10" s="982"/>
    </row>
    <row r="11" spans="1:33" s="740" customFormat="1" x14ac:dyDescent="0.2">
      <c r="A11" s="2617"/>
      <c r="B11" s="2614" t="s">
        <v>14</v>
      </c>
      <c r="C11" s="2615"/>
      <c r="E11" s="745">
        <v>8000</v>
      </c>
      <c r="F11" s="2614" t="s">
        <v>14</v>
      </c>
      <c r="G11" s="2615"/>
      <c r="H11" s="744"/>
      <c r="I11" s="745">
        <v>6000</v>
      </c>
      <c r="J11" s="2614" t="s">
        <v>14</v>
      </c>
      <c r="K11" s="2615"/>
      <c r="L11" s="744"/>
      <c r="M11" s="745">
        <f>E11</f>
        <v>8000</v>
      </c>
      <c r="N11" s="2614" t="s">
        <v>14</v>
      </c>
      <c r="O11" s="2615"/>
      <c r="P11" s="744"/>
      <c r="Q11" s="745">
        <f>I11</f>
        <v>6000</v>
      </c>
      <c r="R11" s="982"/>
      <c r="S11" s="982"/>
      <c r="T11" s="982"/>
      <c r="U11" s="982"/>
      <c r="V11" s="982"/>
      <c r="W11" s="982"/>
      <c r="X11" s="982"/>
      <c r="Y11" s="982"/>
      <c r="Z11" s="982"/>
      <c r="AA11" s="982"/>
      <c r="AB11" s="982"/>
      <c r="AC11" s="982"/>
      <c r="AD11" s="982"/>
      <c r="AE11" s="982"/>
      <c r="AF11" s="982"/>
      <c r="AG11" s="982"/>
    </row>
    <row r="12" spans="1:33" s="747" customFormat="1" ht="35.25" customHeight="1" x14ac:dyDescent="0.2">
      <c r="A12" s="2618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 x14ac:dyDescent="0.2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 x14ac:dyDescent="0.2">
      <c r="A14" s="750">
        <v>0</v>
      </c>
      <c r="B14" s="1163"/>
      <c r="C14" s="1771"/>
      <c r="D14" s="1771"/>
      <c r="E14" s="1771"/>
      <c r="F14" s="1748"/>
      <c r="G14" s="1771"/>
      <c r="H14" s="1771"/>
      <c r="I14" s="1771"/>
      <c r="J14" s="1748"/>
      <c r="K14" s="1771"/>
      <c r="L14" s="1771"/>
      <c r="M14" s="1771"/>
      <c r="N14" s="1748"/>
      <c r="O14" s="1771"/>
      <c r="P14" s="1771"/>
      <c r="Q14" s="1771"/>
    </row>
    <row r="15" spans="1:33" s="1476" customFormat="1" ht="15" x14ac:dyDescent="0.25">
      <c r="A15" s="1475">
        <v>1</v>
      </c>
      <c r="B15" s="1460"/>
      <c r="C15" s="1771"/>
      <c r="D15" s="1771"/>
      <c r="E15" s="1645">
        <v>1584</v>
      </c>
      <c r="F15" s="1748"/>
      <c r="G15" s="1771"/>
      <c r="H15" s="1771"/>
      <c r="I15" s="1645">
        <v>593</v>
      </c>
      <c r="J15" s="1748"/>
      <c r="K15" s="1771"/>
      <c r="L15" s="1771"/>
      <c r="M15" s="1645">
        <v>106</v>
      </c>
      <c r="N15" s="1748"/>
      <c r="O15" s="1771"/>
      <c r="P15" s="1771"/>
      <c r="Q15" s="1645">
        <v>106</v>
      </c>
    </row>
    <row r="16" spans="1:33" s="747" customFormat="1" ht="15" x14ac:dyDescent="0.25">
      <c r="A16" s="750">
        <v>2</v>
      </c>
      <c r="B16" s="1163"/>
      <c r="C16" s="1771"/>
      <c r="D16" s="1771"/>
      <c r="E16" s="1645">
        <v>1468</v>
      </c>
      <c r="F16" s="1748"/>
      <c r="G16" s="1771"/>
      <c r="H16" s="1771"/>
      <c r="I16" s="1645">
        <v>537</v>
      </c>
      <c r="J16" s="1748"/>
      <c r="K16" s="1771"/>
      <c r="L16" s="1771"/>
      <c r="M16" s="1645">
        <v>81</v>
      </c>
      <c r="N16" s="1748"/>
      <c r="O16" s="1771"/>
      <c r="P16" s="1771"/>
      <c r="Q16" s="1645">
        <v>106</v>
      </c>
    </row>
    <row r="17" spans="1:17" s="747" customFormat="1" ht="15" x14ac:dyDescent="0.25">
      <c r="A17" s="750">
        <v>3</v>
      </c>
      <c r="B17" s="1163"/>
      <c r="C17" s="1771"/>
      <c r="D17" s="1771"/>
      <c r="E17" s="1645">
        <v>1285</v>
      </c>
      <c r="F17" s="1748"/>
      <c r="G17" s="1771"/>
      <c r="H17" s="1771"/>
      <c r="I17" s="1645">
        <v>504</v>
      </c>
      <c r="J17" s="1748"/>
      <c r="K17" s="1771"/>
      <c r="L17" s="1771"/>
      <c r="M17" s="1645">
        <v>18</v>
      </c>
      <c r="N17" s="1748"/>
      <c r="O17" s="1771"/>
      <c r="P17" s="1771"/>
      <c r="Q17" s="1645">
        <v>100</v>
      </c>
    </row>
    <row r="18" spans="1:17" s="747" customFormat="1" ht="15" x14ac:dyDescent="0.25">
      <c r="A18" s="750">
        <v>4</v>
      </c>
      <c r="B18" s="1163"/>
      <c r="C18" s="1771"/>
      <c r="D18" s="1771"/>
      <c r="E18" s="1645">
        <v>1281</v>
      </c>
      <c r="F18" s="1748"/>
      <c r="G18" s="1771"/>
      <c r="H18" s="1771"/>
      <c r="I18" s="1645">
        <v>526</v>
      </c>
      <c r="J18" s="1748"/>
      <c r="K18" s="1771"/>
      <c r="L18" s="1771"/>
      <c r="M18" s="1645">
        <v>22</v>
      </c>
      <c r="N18" s="1748"/>
      <c r="O18" s="1771"/>
      <c r="P18" s="1771"/>
      <c r="Q18" s="1645">
        <v>103</v>
      </c>
    </row>
    <row r="19" spans="1:17" s="747" customFormat="1" ht="15" x14ac:dyDescent="0.25">
      <c r="A19" s="750">
        <v>5</v>
      </c>
      <c r="B19" s="1163"/>
      <c r="C19" s="1771"/>
      <c r="D19" s="1771"/>
      <c r="E19" s="1645">
        <v>1423</v>
      </c>
      <c r="F19" s="1748"/>
      <c r="G19" s="1771"/>
      <c r="H19" s="1771"/>
      <c r="I19" s="1645">
        <v>544</v>
      </c>
      <c r="J19" s="1748"/>
      <c r="K19" s="1771"/>
      <c r="L19" s="1771"/>
      <c r="M19" s="1645">
        <v>66</v>
      </c>
      <c r="N19" s="1748"/>
      <c r="O19" s="1771"/>
      <c r="P19" s="1771"/>
      <c r="Q19" s="1645">
        <v>102</v>
      </c>
    </row>
    <row r="20" spans="1:17" s="747" customFormat="1" ht="15" x14ac:dyDescent="0.25">
      <c r="A20" s="750">
        <v>6</v>
      </c>
      <c r="B20" s="1163"/>
      <c r="C20" s="1771"/>
      <c r="D20" s="1771"/>
      <c r="E20" s="1645">
        <v>1395</v>
      </c>
      <c r="F20" s="1748"/>
      <c r="G20" s="1771"/>
      <c r="H20" s="1771"/>
      <c r="I20" s="1645">
        <v>586</v>
      </c>
      <c r="J20" s="1748"/>
      <c r="K20" s="1771"/>
      <c r="L20" s="1771"/>
      <c r="M20" s="1645">
        <v>30</v>
      </c>
      <c r="N20" s="1748"/>
      <c r="O20" s="1771"/>
      <c r="P20" s="1771"/>
      <c r="Q20" s="1645">
        <v>101</v>
      </c>
    </row>
    <row r="21" spans="1:17" s="747" customFormat="1" ht="15" x14ac:dyDescent="0.25">
      <c r="A21" s="750">
        <v>7</v>
      </c>
      <c r="B21" s="1163"/>
      <c r="C21" s="1771"/>
      <c r="D21" s="1771"/>
      <c r="E21" s="1645">
        <v>1650</v>
      </c>
      <c r="F21" s="1748"/>
      <c r="G21" s="1771"/>
      <c r="H21" s="1771"/>
      <c r="I21" s="1645">
        <v>714</v>
      </c>
      <c r="J21" s="1748"/>
      <c r="K21" s="1771"/>
      <c r="L21" s="1771"/>
      <c r="M21" s="1645">
        <v>62</v>
      </c>
      <c r="N21" s="1748"/>
      <c r="O21" s="1771"/>
      <c r="P21" s="1771"/>
      <c r="Q21" s="1645">
        <v>102</v>
      </c>
    </row>
    <row r="22" spans="1:17" s="747" customFormat="1" ht="15" x14ac:dyDescent="0.25">
      <c r="A22" s="750">
        <v>8</v>
      </c>
      <c r="B22" s="1163"/>
      <c r="C22" s="1771"/>
      <c r="D22" s="1771"/>
      <c r="E22" s="1645">
        <v>1668</v>
      </c>
      <c r="F22" s="1748"/>
      <c r="G22" s="1771"/>
      <c r="H22" s="1771"/>
      <c r="I22" s="1645">
        <v>760</v>
      </c>
      <c r="J22" s="1748"/>
      <c r="K22" s="1771"/>
      <c r="L22" s="1771"/>
      <c r="M22" s="1645">
        <v>41</v>
      </c>
      <c r="N22" s="1748"/>
      <c r="O22" s="1771"/>
      <c r="P22" s="1771"/>
      <c r="Q22" s="1645">
        <v>109</v>
      </c>
    </row>
    <row r="23" spans="1:17" s="747" customFormat="1" ht="15" x14ac:dyDescent="0.25">
      <c r="A23" s="750">
        <v>9</v>
      </c>
      <c r="B23" s="1163"/>
      <c r="C23" s="1771"/>
      <c r="D23" s="1771"/>
      <c r="E23" s="1645">
        <v>1750</v>
      </c>
      <c r="F23" s="1748"/>
      <c r="G23" s="1771"/>
      <c r="H23" s="1771"/>
      <c r="I23" s="1645">
        <v>770</v>
      </c>
      <c r="J23" s="1748"/>
      <c r="K23" s="1771"/>
      <c r="L23" s="1771"/>
      <c r="M23" s="1645">
        <v>105</v>
      </c>
      <c r="N23" s="1748"/>
      <c r="O23" s="1771"/>
      <c r="P23" s="1771"/>
      <c r="Q23" s="1645">
        <v>107</v>
      </c>
    </row>
    <row r="24" spans="1:17" s="747" customFormat="1" ht="15" x14ac:dyDescent="0.25">
      <c r="A24" s="750">
        <v>10</v>
      </c>
      <c r="B24" s="1163"/>
      <c r="C24" s="1771"/>
      <c r="D24" s="1771"/>
      <c r="E24" s="1645">
        <v>1696</v>
      </c>
      <c r="F24" s="1748"/>
      <c r="G24" s="1771"/>
      <c r="H24" s="1771"/>
      <c r="I24" s="1645">
        <v>808</v>
      </c>
      <c r="J24" s="1748"/>
      <c r="K24" s="1771"/>
      <c r="L24" s="1771"/>
      <c r="M24" s="1645">
        <v>94</v>
      </c>
      <c r="N24" s="1748"/>
      <c r="O24" s="1771"/>
      <c r="P24" s="1771"/>
      <c r="Q24" s="1645">
        <v>101</v>
      </c>
    </row>
    <row r="25" spans="1:17" s="747" customFormat="1" ht="15" x14ac:dyDescent="0.25">
      <c r="A25" s="750">
        <v>11</v>
      </c>
      <c r="B25" s="1163"/>
      <c r="C25" s="1771"/>
      <c r="D25" s="1771"/>
      <c r="E25" s="1645">
        <v>1712</v>
      </c>
      <c r="F25" s="1748"/>
      <c r="G25" s="1771"/>
      <c r="H25" s="1771"/>
      <c r="I25" s="1645">
        <v>823</v>
      </c>
      <c r="J25" s="1748"/>
      <c r="K25" s="1771"/>
      <c r="L25" s="1771"/>
      <c r="M25" s="1645">
        <v>85</v>
      </c>
      <c r="N25" s="1748"/>
      <c r="O25" s="1771"/>
      <c r="P25" s="1771"/>
      <c r="Q25" s="1645">
        <v>95</v>
      </c>
    </row>
    <row r="26" spans="1:17" s="747" customFormat="1" ht="15" x14ac:dyDescent="0.25">
      <c r="A26" s="750">
        <v>12</v>
      </c>
      <c r="B26" s="1163"/>
      <c r="C26" s="1771"/>
      <c r="D26" s="1771"/>
      <c r="E26" s="1645">
        <v>1674</v>
      </c>
      <c r="F26" s="1748"/>
      <c r="G26" s="1771"/>
      <c r="H26" s="1771"/>
      <c r="I26" s="1645">
        <v>813</v>
      </c>
      <c r="J26" s="1748"/>
      <c r="K26" s="1771"/>
      <c r="L26" s="1771"/>
      <c r="M26" s="1645">
        <v>94</v>
      </c>
      <c r="N26" s="1748"/>
      <c r="O26" s="1771"/>
      <c r="P26" s="1771"/>
      <c r="Q26" s="1645">
        <v>104</v>
      </c>
    </row>
    <row r="27" spans="1:17" s="747" customFormat="1" ht="15" x14ac:dyDescent="0.25">
      <c r="A27" s="750">
        <v>13</v>
      </c>
      <c r="B27" s="1163"/>
      <c r="C27" s="1771"/>
      <c r="D27" s="1771"/>
      <c r="E27" s="1645">
        <v>1646</v>
      </c>
      <c r="F27" s="1748"/>
      <c r="G27" s="1771"/>
      <c r="H27" s="1771"/>
      <c r="I27" s="1645">
        <v>773</v>
      </c>
      <c r="J27" s="1748"/>
      <c r="K27" s="1771"/>
      <c r="L27" s="1771"/>
      <c r="M27" s="1645">
        <v>70</v>
      </c>
      <c r="N27" s="1748"/>
      <c r="O27" s="1771"/>
      <c r="P27" s="1771"/>
      <c r="Q27" s="1645">
        <v>84</v>
      </c>
    </row>
    <row r="28" spans="1:17" s="747" customFormat="1" ht="15" x14ac:dyDescent="0.25">
      <c r="A28" s="750">
        <v>14</v>
      </c>
      <c r="B28" s="1163"/>
      <c r="C28" s="1771"/>
      <c r="D28" s="1771"/>
      <c r="E28" s="1645">
        <v>1676</v>
      </c>
      <c r="F28" s="1748"/>
      <c r="G28" s="1771"/>
      <c r="H28" s="1771"/>
      <c r="I28" s="1645">
        <v>783</v>
      </c>
      <c r="J28" s="1748"/>
      <c r="K28" s="1771"/>
      <c r="L28" s="1771"/>
      <c r="M28" s="1645">
        <v>78</v>
      </c>
      <c r="N28" s="1748"/>
      <c r="O28" s="1771"/>
      <c r="P28" s="1771"/>
      <c r="Q28" s="1645">
        <v>98</v>
      </c>
    </row>
    <row r="29" spans="1:17" s="747" customFormat="1" ht="15" x14ac:dyDescent="0.25">
      <c r="A29" s="750">
        <v>15</v>
      </c>
      <c r="B29" s="1163"/>
      <c r="C29" s="1771"/>
      <c r="D29" s="1771"/>
      <c r="E29" s="1645">
        <v>1116</v>
      </c>
      <c r="F29" s="1748"/>
      <c r="G29" s="1771"/>
      <c r="H29" s="1771"/>
      <c r="I29" s="1645">
        <v>781</v>
      </c>
      <c r="J29" s="1748"/>
      <c r="K29" s="1771"/>
      <c r="L29" s="1771"/>
      <c r="M29" s="1645">
        <v>30</v>
      </c>
      <c r="N29" s="1748"/>
      <c r="O29" s="1771"/>
      <c r="P29" s="1771"/>
      <c r="Q29" s="1645">
        <v>96</v>
      </c>
    </row>
    <row r="30" spans="1:17" s="747" customFormat="1" ht="15" x14ac:dyDescent="0.25">
      <c r="A30" s="750">
        <v>16</v>
      </c>
      <c r="B30" s="1163"/>
      <c r="C30" s="1771"/>
      <c r="D30" s="1771"/>
      <c r="E30" s="1645">
        <v>1184</v>
      </c>
      <c r="F30" s="1748"/>
      <c r="G30" s="1771"/>
      <c r="H30" s="1771"/>
      <c r="I30" s="1645">
        <v>809</v>
      </c>
      <c r="J30" s="1748"/>
      <c r="K30" s="1771"/>
      <c r="L30" s="1771"/>
      <c r="M30" s="1645">
        <v>64</v>
      </c>
      <c r="N30" s="1748"/>
      <c r="O30" s="1771"/>
      <c r="P30" s="1771"/>
      <c r="Q30" s="1645">
        <v>101</v>
      </c>
    </row>
    <row r="31" spans="1:17" s="751" customFormat="1" ht="15" x14ac:dyDescent="0.25">
      <c r="A31" s="750">
        <v>17</v>
      </c>
      <c r="B31" s="1163"/>
      <c r="C31" s="1771"/>
      <c r="D31" s="1771"/>
      <c r="E31" s="1645">
        <v>1283</v>
      </c>
      <c r="F31" s="1748"/>
      <c r="G31" s="1771"/>
      <c r="H31" s="1771"/>
      <c r="I31" s="1645">
        <v>878</v>
      </c>
      <c r="J31" s="1748"/>
      <c r="K31" s="1771"/>
      <c r="L31" s="1771"/>
      <c r="M31" s="1645">
        <v>76</v>
      </c>
      <c r="N31" s="1748"/>
      <c r="O31" s="1771"/>
      <c r="P31" s="1771"/>
      <c r="Q31" s="1645">
        <v>113</v>
      </c>
    </row>
    <row r="32" spans="1:17" s="751" customFormat="1" ht="15" x14ac:dyDescent="0.25">
      <c r="A32" s="750">
        <v>18</v>
      </c>
      <c r="B32" s="1163"/>
      <c r="C32" s="1771"/>
      <c r="D32" s="1771"/>
      <c r="E32" s="1645">
        <v>1192</v>
      </c>
      <c r="F32" s="1748"/>
      <c r="G32" s="1771"/>
      <c r="H32" s="1771"/>
      <c r="I32" s="1645">
        <v>922</v>
      </c>
      <c r="J32" s="1748"/>
      <c r="K32" s="1771"/>
      <c r="L32" s="1771"/>
      <c r="M32" s="1645">
        <v>20</v>
      </c>
      <c r="N32" s="1748"/>
      <c r="O32" s="1771"/>
      <c r="P32" s="1771"/>
      <c r="Q32" s="1645">
        <v>115</v>
      </c>
    </row>
    <row r="33" spans="1:33" s="751" customFormat="1" ht="15" x14ac:dyDescent="0.25">
      <c r="A33" s="750">
        <v>19</v>
      </c>
      <c r="B33" s="1163"/>
      <c r="C33" s="1771"/>
      <c r="D33" s="1771"/>
      <c r="E33" s="1645">
        <v>1333</v>
      </c>
      <c r="F33" s="1748"/>
      <c r="G33" s="1771"/>
      <c r="H33" s="1771"/>
      <c r="I33" s="1645">
        <v>1016</v>
      </c>
      <c r="J33" s="1748"/>
      <c r="K33" s="1771"/>
      <c r="L33" s="1771"/>
      <c r="M33" s="1645">
        <v>65</v>
      </c>
      <c r="N33" s="1748"/>
      <c r="O33" s="1771"/>
      <c r="P33" s="1771"/>
      <c r="Q33" s="1645">
        <v>112</v>
      </c>
    </row>
    <row r="34" spans="1:33" s="751" customFormat="1" ht="15" x14ac:dyDescent="0.25">
      <c r="A34" s="750">
        <v>20</v>
      </c>
      <c r="B34" s="1163"/>
      <c r="C34" s="1771"/>
      <c r="D34" s="1771"/>
      <c r="E34" s="1645">
        <v>1396</v>
      </c>
      <c r="F34" s="1748"/>
      <c r="G34" s="1771"/>
      <c r="H34" s="1771"/>
      <c r="I34" s="1645">
        <v>1061</v>
      </c>
      <c r="J34" s="1748"/>
      <c r="K34" s="1771"/>
      <c r="L34" s="1771"/>
      <c r="M34" s="1645">
        <v>79</v>
      </c>
      <c r="N34" s="1748"/>
      <c r="O34" s="1771"/>
      <c r="P34" s="1771"/>
      <c r="Q34" s="1645">
        <v>125</v>
      </c>
    </row>
    <row r="35" spans="1:33" s="751" customFormat="1" ht="15" x14ac:dyDescent="0.25">
      <c r="A35" s="750">
        <v>21</v>
      </c>
      <c r="B35" s="1163"/>
      <c r="C35" s="1771"/>
      <c r="D35" s="1771"/>
      <c r="E35" s="1645">
        <v>1360</v>
      </c>
      <c r="F35" s="1748"/>
      <c r="G35" s="1771"/>
      <c r="H35" s="1771"/>
      <c r="I35" s="1645">
        <v>1019</v>
      </c>
      <c r="J35" s="1748"/>
      <c r="K35" s="1771"/>
      <c r="L35" s="1771"/>
      <c r="M35" s="1645">
        <v>72</v>
      </c>
      <c r="N35" s="1748"/>
      <c r="O35" s="1771"/>
      <c r="P35" s="1771"/>
      <c r="Q35" s="1645">
        <v>116</v>
      </c>
    </row>
    <row r="36" spans="1:33" s="751" customFormat="1" ht="15" x14ac:dyDescent="0.25">
      <c r="A36" s="750">
        <v>22</v>
      </c>
      <c r="B36" s="1163"/>
      <c r="C36" s="1771"/>
      <c r="D36" s="1771"/>
      <c r="E36" s="1645">
        <v>1321</v>
      </c>
      <c r="F36" s="1748"/>
      <c r="G36" s="1771"/>
      <c r="H36" s="1771"/>
      <c r="I36" s="1645">
        <v>939</v>
      </c>
      <c r="J36" s="1748"/>
      <c r="K36" s="1771"/>
      <c r="L36" s="1771"/>
      <c r="M36" s="1645">
        <v>72</v>
      </c>
      <c r="N36" s="1748"/>
      <c r="O36" s="1771"/>
      <c r="P36" s="1771"/>
      <c r="Q36" s="1645">
        <v>109</v>
      </c>
    </row>
    <row r="37" spans="1:33" s="751" customFormat="1" ht="15" x14ac:dyDescent="0.25">
      <c r="A37" s="750">
        <v>23</v>
      </c>
      <c r="B37" s="1163"/>
      <c r="C37" s="1771"/>
      <c r="D37" s="1771"/>
      <c r="E37" s="1645">
        <v>1232</v>
      </c>
      <c r="F37" s="1748"/>
      <c r="G37" s="1771"/>
      <c r="H37" s="1771"/>
      <c r="I37" s="1645">
        <v>794</v>
      </c>
      <c r="J37" s="1748"/>
      <c r="K37" s="1771"/>
      <c r="L37" s="1771"/>
      <c r="M37" s="1645">
        <v>61</v>
      </c>
      <c r="N37" s="1748"/>
      <c r="O37" s="1771"/>
      <c r="P37" s="1771"/>
      <c r="Q37" s="1645">
        <v>101</v>
      </c>
    </row>
    <row r="38" spans="1:33" s="751" customFormat="1" ht="15" x14ac:dyDescent="0.25">
      <c r="A38" s="750">
        <v>24</v>
      </c>
      <c r="B38" s="1163"/>
      <c r="C38" s="1771"/>
      <c r="D38" s="1771"/>
      <c r="E38" s="1645">
        <v>1106</v>
      </c>
      <c r="F38" s="1748"/>
      <c r="G38" s="1771"/>
      <c r="H38" s="1771"/>
      <c r="I38" s="1645">
        <v>649</v>
      </c>
      <c r="J38" s="1748"/>
      <c r="K38" s="1771"/>
      <c r="L38" s="1771"/>
      <c r="M38" s="1645">
        <v>53</v>
      </c>
      <c r="N38" s="1748"/>
      <c r="O38" s="1771"/>
      <c r="P38" s="1771"/>
      <c r="Q38" s="1645">
        <v>95</v>
      </c>
    </row>
    <row r="39" spans="1:33" s="751" customFormat="1" ht="15" x14ac:dyDescent="0.2">
      <c r="A39" s="750" t="s">
        <v>19</v>
      </c>
      <c r="B39" s="1203"/>
      <c r="C39" s="1772"/>
      <c r="D39" s="1772"/>
      <c r="E39" s="1773">
        <f>SUM(E15:E38)</f>
        <v>34431</v>
      </c>
      <c r="F39" s="1772"/>
      <c r="G39" s="1772"/>
      <c r="H39" s="1772"/>
      <c r="I39" s="1773">
        <f>SUM(I15:I38)</f>
        <v>18402</v>
      </c>
      <c r="J39" s="1772"/>
      <c r="K39" s="1772"/>
      <c r="L39" s="1772"/>
      <c r="M39" s="1773">
        <f>SUM(M15:M38)</f>
        <v>1544</v>
      </c>
      <c r="N39" s="1772"/>
      <c r="O39" s="1772"/>
      <c r="P39" s="1772"/>
      <c r="Q39" s="1773">
        <f>SUM(Q15:Q38)</f>
        <v>2501</v>
      </c>
    </row>
    <row r="40" spans="1:33" s="740" customFormat="1" ht="12.75" customHeight="1" x14ac:dyDescent="0.2">
      <c r="A40" s="740" t="s">
        <v>20</v>
      </c>
      <c r="R40" s="982"/>
      <c r="S40" s="982"/>
      <c r="T40" s="982"/>
      <c r="U40" s="982"/>
      <c r="V40" s="982"/>
      <c r="W40" s="982"/>
      <c r="X40" s="982"/>
      <c r="Y40" s="982"/>
      <c r="Z40" s="982"/>
      <c r="AA40" s="982"/>
      <c r="AB40" s="982"/>
      <c r="AC40" s="982"/>
      <c r="AD40" s="982"/>
      <c r="AE40" s="982"/>
      <c r="AF40" s="982"/>
      <c r="AG40" s="982"/>
    </row>
    <row r="41" spans="1:33" s="740" customFormat="1" ht="12.75" customHeight="1" x14ac:dyDescent="0.2">
      <c r="A41" s="740" t="s">
        <v>21</v>
      </c>
      <c r="R41" s="982"/>
      <c r="S41" s="982"/>
      <c r="T41" s="982"/>
      <c r="U41" s="982"/>
      <c r="V41" s="982"/>
      <c r="W41" s="982"/>
      <c r="X41" s="982"/>
      <c r="Y41" s="982"/>
      <c r="Z41" s="982"/>
      <c r="AA41" s="982"/>
      <c r="AB41" s="982"/>
      <c r="AC41" s="982"/>
      <c r="AD41" s="982"/>
      <c r="AE41" s="982"/>
      <c r="AF41" s="982"/>
      <c r="AG41" s="982"/>
    </row>
    <row r="42" spans="1:33" x14ac:dyDescent="0.2">
      <c r="A42" s="740" t="s">
        <v>22</v>
      </c>
      <c r="R42" s="983"/>
      <c r="S42" s="983"/>
      <c r="T42" s="983"/>
      <c r="U42" s="983"/>
      <c r="V42" s="983"/>
      <c r="W42" s="983"/>
      <c r="X42" s="983"/>
      <c r="Y42" s="983"/>
      <c r="Z42" s="983"/>
      <c r="AA42" s="983"/>
      <c r="AB42" s="983"/>
      <c r="AC42" s="983"/>
      <c r="AD42" s="983"/>
      <c r="AE42" s="983"/>
      <c r="AF42" s="983"/>
      <c r="AG42" s="983"/>
    </row>
    <row r="43" spans="1:33" x14ac:dyDescent="0.2">
      <c r="A43" s="740" t="s">
        <v>23</v>
      </c>
      <c r="K43" s="740" t="s">
        <v>529</v>
      </c>
      <c r="L43" s="740"/>
      <c r="M43" s="740"/>
      <c r="N43" s="740"/>
      <c r="O43" s="740"/>
      <c r="P43" s="740"/>
      <c r="Q43" s="740"/>
      <c r="R43" s="983"/>
      <c r="S43" s="983"/>
      <c r="T43" s="983"/>
      <c r="U43" s="983"/>
      <c r="V43" s="983"/>
      <c r="W43" s="983"/>
      <c r="X43" s="983"/>
      <c r="Y43" s="983"/>
      <c r="Z43" s="983"/>
      <c r="AA43" s="983"/>
      <c r="AB43" s="983"/>
      <c r="AC43" s="983"/>
      <c r="AD43" s="983"/>
      <c r="AE43" s="983"/>
      <c r="AF43" s="983"/>
      <c r="AG43" s="983"/>
    </row>
    <row r="44" spans="1:33" x14ac:dyDescent="0.2">
      <c r="R44" s="983"/>
      <c r="S44" s="983"/>
      <c r="T44" s="983"/>
      <c r="U44" s="983"/>
      <c r="V44" s="983"/>
      <c r="W44" s="983"/>
      <c r="X44" s="983"/>
      <c r="Y44" s="983"/>
      <c r="Z44" s="983"/>
      <c r="AA44" s="983"/>
      <c r="AB44" s="983"/>
      <c r="AC44" s="983"/>
      <c r="AD44" s="983"/>
      <c r="AE44" s="983"/>
      <c r="AF44" s="983"/>
      <c r="AG44" s="983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theme="3"/>
  </sheetPr>
  <dimension ref="A1:AG44"/>
  <sheetViews>
    <sheetView topLeftCell="B1" zoomScale="70" zoomScaleNormal="70" workbookViewId="0">
      <selection activeCell="S6" sqref="S6"/>
    </sheetView>
  </sheetViews>
  <sheetFormatPr defaultRowHeight="12.75" x14ac:dyDescent="0.2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 x14ac:dyDescent="0.25">
      <c r="B1" s="2647" t="s">
        <v>505</v>
      </c>
      <c r="C1" s="2055"/>
      <c r="D1" s="2055"/>
      <c r="E1" s="2055"/>
      <c r="F1" s="2055"/>
      <c r="J1" s="801" t="s">
        <v>180</v>
      </c>
      <c r="N1" s="2643" t="s">
        <v>152</v>
      </c>
      <c r="O1" s="2643"/>
      <c r="P1" s="2643"/>
      <c r="Q1" s="2643"/>
      <c r="R1" s="980"/>
      <c r="S1" s="980"/>
      <c r="T1" s="980"/>
      <c r="U1" s="980"/>
      <c r="V1" s="980"/>
      <c r="W1" s="980"/>
      <c r="X1" s="980"/>
      <c r="Y1" s="980"/>
      <c r="Z1" s="980"/>
      <c r="AA1" s="980"/>
      <c r="AB1" s="980"/>
      <c r="AC1" s="980"/>
      <c r="AD1" s="980"/>
      <c r="AE1" s="980"/>
      <c r="AF1" s="980"/>
      <c r="AG1" s="980"/>
    </row>
    <row r="2" spans="1:33" s="727" customFormat="1" ht="10.5" customHeight="1" x14ac:dyDescent="0.2">
      <c r="B2" s="2636" t="s">
        <v>1</v>
      </c>
      <c r="C2" s="2041"/>
      <c r="D2" s="2041"/>
      <c r="E2" s="2041"/>
      <c r="F2" s="2041"/>
      <c r="I2" s="727" t="s">
        <v>28</v>
      </c>
      <c r="N2" s="2636" t="s">
        <v>2</v>
      </c>
      <c r="O2" s="2644"/>
      <c r="P2" s="2644"/>
      <c r="Q2" s="2644"/>
      <c r="R2" s="980"/>
      <c r="S2" s="980"/>
      <c r="T2" s="980"/>
      <c r="U2" s="980"/>
      <c r="V2" s="980"/>
      <c r="W2" s="980"/>
      <c r="X2" s="980"/>
      <c r="Y2" s="980"/>
      <c r="Z2" s="980"/>
      <c r="AA2" s="980"/>
      <c r="AB2" s="980"/>
      <c r="AC2" s="980"/>
      <c r="AD2" s="980"/>
      <c r="AE2" s="980"/>
      <c r="AF2" s="980"/>
      <c r="AG2" s="980"/>
    </row>
    <row r="3" spans="1:33" s="727" customFormat="1" ht="13.5" customHeight="1" x14ac:dyDescent="0.2">
      <c r="N3" s="727" t="s">
        <v>3</v>
      </c>
      <c r="R3" s="980"/>
      <c r="S3" s="980"/>
      <c r="T3" s="980"/>
      <c r="U3" s="980"/>
      <c r="V3" s="980"/>
      <c r="W3" s="980"/>
      <c r="X3" s="980"/>
      <c r="Y3" s="980"/>
      <c r="Z3" s="980"/>
      <c r="AA3" s="980"/>
      <c r="AB3" s="980"/>
      <c r="AC3" s="980"/>
      <c r="AD3" s="980"/>
      <c r="AE3" s="980"/>
      <c r="AF3" s="980"/>
      <c r="AG3" s="980"/>
    </row>
    <row r="4" spans="1:33" s="727" customFormat="1" ht="15" customHeight="1" x14ac:dyDescent="0.25">
      <c r="B4" s="2646" t="s">
        <v>4</v>
      </c>
      <c r="C4" s="2055"/>
      <c r="D4" s="729"/>
      <c r="E4" s="980"/>
      <c r="F4" s="980"/>
      <c r="G4" s="980"/>
      <c r="H4" s="980"/>
      <c r="I4" s="908" t="s">
        <v>5</v>
      </c>
      <c r="J4" s="728"/>
      <c r="K4" s="728"/>
      <c r="L4" s="728"/>
      <c r="O4" s="730" t="s">
        <v>156</v>
      </c>
      <c r="R4" s="980"/>
      <c r="S4" s="980"/>
      <c r="T4" s="980"/>
      <c r="U4" s="980"/>
      <c r="V4" s="980"/>
      <c r="W4" s="980"/>
      <c r="X4" s="980"/>
      <c r="Y4" s="980"/>
      <c r="Z4" s="980"/>
      <c r="AA4" s="980"/>
      <c r="AB4" s="980"/>
      <c r="AC4" s="980"/>
      <c r="AD4" s="980"/>
      <c r="AE4" s="980"/>
      <c r="AF4" s="980"/>
      <c r="AG4" s="980"/>
    </row>
    <row r="5" spans="1:33" s="727" customFormat="1" ht="9.75" customHeight="1" x14ac:dyDescent="0.2">
      <c r="B5" s="2645" t="s">
        <v>7</v>
      </c>
      <c r="C5" s="2053"/>
      <c r="D5" s="728"/>
      <c r="E5" s="728"/>
      <c r="R5" s="980"/>
      <c r="S5" s="980"/>
      <c r="T5" s="980"/>
      <c r="U5" s="980"/>
      <c r="V5" s="980"/>
      <c r="W5" s="980"/>
      <c r="X5" s="980"/>
      <c r="Y5" s="980"/>
      <c r="Z5" s="980"/>
      <c r="AA5" s="980"/>
      <c r="AB5" s="980"/>
      <c r="AC5" s="980"/>
      <c r="AD5" s="980"/>
      <c r="AE5" s="980"/>
      <c r="AF5" s="980"/>
      <c r="AG5" s="980"/>
    </row>
    <row r="6" spans="1:33" s="727" customFormat="1" ht="12" customHeight="1" x14ac:dyDescent="0.25">
      <c r="A6" s="2637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80"/>
      <c r="S6" s="980"/>
      <c r="T6" s="980"/>
      <c r="U6" s="980"/>
      <c r="V6" s="980"/>
      <c r="W6" s="980"/>
      <c r="X6" s="980"/>
      <c r="Y6" s="980"/>
      <c r="Z6" s="980"/>
      <c r="AA6" s="980"/>
      <c r="AB6" s="980"/>
      <c r="AC6" s="980"/>
      <c r="AD6" s="980"/>
      <c r="AE6" s="980"/>
      <c r="AF6" s="980"/>
      <c r="AG6" s="980"/>
    </row>
    <row r="7" spans="1:33" s="727" customFormat="1" ht="15.75" x14ac:dyDescent="0.25">
      <c r="A7" s="2638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80"/>
      <c r="S7" s="980"/>
      <c r="T7" s="980"/>
      <c r="U7" s="980"/>
      <c r="V7" s="980"/>
      <c r="W7" s="980"/>
      <c r="X7" s="980"/>
      <c r="Y7" s="980"/>
      <c r="Z7" s="980"/>
      <c r="AA7" s="980"/>
      <c r="AB7" s="980"/>
      <c r="AC7" s="980"/>
      <c r="AD7" s="980"/>
      <c r="AE7" s="980"/>
      <c r="AF7" s="980"/>
      <c r="AG7" s="980"/>
    </row>
    <row r="8" spans="1:33" s="727" customFormat="1" ht="9" customHeight="1" x14ac:dyDescent="0.2">
      <c r="A8" s="1313">
        <v>1637</v>
      </c>
      <c r="B8" s="1313">
        <v>1638</v>
      </c>
      <c r="R8" s="980"/>
      <c r="S8" s="980"/>
      <c r="T8" s="980"/>
      <c r="U8" s="980"/>
      <c r="V8" s="980"/>
      <c r="W8" s="980"/>
      <c r="X8" s="980"/>
      <c r="Y8" s="980"/>
      <c r="Z8" s="980"/>
      <c r="AA8" s="980"/>
      <c r="AB8" s="980"/>
      <c r="AC8" s="980"/>
      <c r="AD8" s="980"/>
      <c r="AE8" s="980"/>
      <c r="AF8" s="980"/>
      <c r="AG8" s="980"/>
    </row>
    <row r="9" spans="1:33" s="727" customFormat="1" x14ac:dyDescent="0.2">
      <c r="A9" s="2633" t="s">
        <v>9</v>
      </c>
      <c r="B9" s="2639" t="s">
        <v>10</v>
      </c>
      <c r="C9" s="2640"/>
      <c r="D9" s="2640"/>
      <c r="E9" s="2640"/>
      <c r="F9" s="2640"/>
      <c r="G9" s="2640"/>
      <c r="H9" s="2640"/>
      <c r="I9" s="2641"/>
      <c r="J9" s="2639" t="s">
        <v>11</v>
      </c>
      <c r="K9" s="2640"/>
      <c r="L9" s="2640"/>
      <c r="M9" s="2640"/>
      <c r="N9" s="2640"/>
      <c r="O9" s="2640"/>
      <c r="P9" s="2640"/>
      <c r="Q9" s="2641"/>
      <c r="R9" s="980"/>
      <c r="S9" s="980"/>
      <c r="T9" s="980"/>
      <c r="U9" s="980"/>
      <c r="V9" s="980"/>
      <c r="W9" s="980"/>
      <c r="X9" s="980"/>
      <c r="Y9" s="980"/>
      <c r="Z9" s="980"/>
      <c r="AA9" s="980"/>
      <c r="AB9" s="980"/>
      <c r="AC9" s="980"/>
      <c r="AD9" s="980"/>
      <c r="AE9" s="980"/>
      <c r="AF9" s="980"/>
      <c r="AG9" s="980"/>
    </row>
    <row r="10" spans="1:33" s="727" customFormat="1" x14ac:dyDescent="0.2">
      <c r="A10" s="2634"/>
      <c r="B10" s="2631" t="s">
        <v>157</v>
      </c>
      <c r="C10" s="2632"/>
      <c r="D10" s="2632"/>
      <c r="E10" s="2642"/>
      <c r="F10" s="2631" t="s">
        <v>158</v>
      </c>
      <c r="G10" s="2048"/>
      <c r="H10" s="2048"/>
      <c r="I10" s="2049"/>
      <c r="J10" s="2631" t="s">
        <v>157</v>
      </c>
      <c r="K10" s="2632"/>
      <c r="L10" s="2632"/>
      <c r="M10" s="2642"/>
      <c r="N10" s="2631" t="s">
        <v>158</v>
      </c>
      <c r="O10" s="2632"/>
      <c r="P10" s="2632"/>
      <c r="Q10" s="2642"/>
      <c r="R10" s="980"/>
      <c r="S10" s="980"/>
      <c r="T10" s="980"/>
      <c r="U10" s="980"/>
      <c r="V10" s="980"/>
      <c r="W10" s="980"/>
      <c r="X10" s="980"/>
      <c r="Y10" s="980"/>
      <c r="Z10" s="980"/>
      <c r="AA10" s="980"/>
      <c r="AB10" s="980"/>
      <c r="AC10" s="980"/>
      <c r="AD10" s="980"/>
      <c r="AE10" s="980"/>
      <c r="AF10" s="980"/>
      <c r="AG10" s="980"/>
    </row>
    <row r="11" spans="1:33" s="727" customFormat="1" x14ac:dyDescent="0.2">
      <c r="A11" s="2634"/>
      <c r="B11" s="2631" t="s">
        <v>14</v>
      </c>
      <c r="C11" s="2632"/>
      <c r="E11" s="732">
        <v>8000</v>
      </c>
      <c r="F11" s="2631" t="s">
        <v>14</v>
      </c>
      <c r="G11" s="2632"/>
      <c r="H11" s="731"/>
      <c r="I11" s="732">
        <v>8000</v>
      </c>
      <c r="J11" s="2631" t="s">
        <v>14</v>
      </c>
      <c r="K11" s="2632"/>
      <c r="L11" s="731"/>
      <c r="M11" s="732">
        <f>E11</f>
        <v>8000</v>
      </c>
      <c r="N11" s="2631" t="s">
        <v>14</v>
      </c>
      <c r="O11" s="2632"/>
      <c r="P11" s="731"/>
      <c r="Q11" s="732">
        <f>I11</f>
        <v>8000</v>
      </c>
      <c r="R11" s="980"/>
      <c r="S11" s="980"/>
      <c r="T11" s="980"/>
      <c r="U11" s="980"/>
      <c r="V11" s="980"/>
      <c r="W11" s="980"/>
      <c r="X11" s="980"/>
      <c r="Y11" s="980"/>
      <c r="Z11" s="980"/>
      <c r="AA11" s="980"/>
      <c r="AB11" s="980"/>
      <c r="AC11" s="980"/>
      <c r="AD11" s="980"/>
      <c r="AE11" s="980"/>
      <c r="AF11" s="980"/>
      <c r="AG11" s="980"/>
    </row>
    <row r="12" spans="1:33" s="734" customFormat="1" ht="35.25" customHeight="1" x14ac:dyDescent="0.2">
      <c r="A12" s="2635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 x14ac:dyDescent="0.2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 x14ac:dyDescent="0.2">
      <c r="A14" s="737">
        <v>0</v>
      </c>
      <c r="B14" s="1163"/>
      <c r="C14" s="1774"/>
      <c r="D14" s="1774"/>
      <c r="E14" s="1774"/>
      <c r="F14" s="1748"/>
      <c r="G14" s="1774"/>
      <c r="H14" s="1774"/>
      <c r="I14" s="1774"/>
      <c r="J14" s="1748"/>
      <c r="K14" s="1774"/>
      <c r="L14" s="1774"/>
      <c r="M14" s="1774"/>
      <c r="N14" s="1748"/>
      <c r="O14" s="1774"/>
      <c r="P14" s="1774"/>
      <c r="Q14" s="1774"/>
    </row>
    <row r="15" spans="1:33" s="1474" customFormat="1" ht="15" x14ac:dyDescent="0.25">
      <c r="A15" s="1473">
        <v>1</v>
      </c>
      <c r="B15" s="1460"/>
      <c r="C15" s="1774"/>
      <c r="D15" s="1774"/>
      <c r="E15" s="1645">
        <v>104</v>
      </c>
      <c r="F15" s="1748"/>
      <c r="G15" s="1774"/>
      <c r="H15" s="1774"/>
      <c r="I15" s="1645">
        <v>1341</v>
      </c>
      <c r="J15" s="1748"/>
      <c r="K15" s="1774"/>
      <c r="L15" s="1774"/>
      <c r="M15" s="1645">
        <v>0</v>
      </c>
      <c r="N15" s="1748"/>
      <c r="O15" s="1774"/>
      <c r="P15" s="1774"/>
      <c r="Q15" s="1645">
        <v>312</v>
      </c>
    </row>
    <row r="16" spans="1:33" s="734" customFormat="1" ht="15" x14ac:dyDescent="0.25">
      <c r="A16" s="737">
        <v>2</v>
      </c>
      <c r="B16" s="1163"/>
      <c r="C16" s="1774"/>
      <c r="D16" s="1774"/>
      <c r="E16" s="1645">
        <v>112</v>
      </c>
      <c r="F16" s="1748"/>
      <c r="G16" s="1774"/>
      <c r="H16" s="1774"/>
      <c r="I16" s="1645">
        <v>1296</v>
      </c>
      <c r="J16" s="1748"/>
      <c r="K16" s="1774"/>
      <c r="L16" s="1774"/>
      <c r="M16" s="1645">
        <v>0</v>
      </c>
      <c r="N16" s="1748"/>
      <c r="O16" s="1774"/>
      <c r="P16" s="1774"/>
      <c r="Q16" s="1645">
        <v>311</v>
      </c>
    </row>
    <row r="17" spans="1:17" s="734" customFormat="1" ht="15" x14ac:dyDescent="0.25">
      <c r="A17" s="737">
        <v>3</v>
      </c>
      <c r="B17" s="1163"/>
      <c r="C17" s="1774"/>
      <c r="D17" s="1774"/>
      <c r="E17" s="1645">
        <v>123</v>
      </c>
      <c r="F17" s="1748"/>
      <c r="G17" s="1774"/>
      <c r="H17" s="1774"/>
      <c r="I17" s="1645">
        <v>1284</v>
      </c>
      <c r="J17" s="1748"/>
      <c r="K17" s="1774"/>
      <c r="L17" s="1774"/>
      <c r="M17" s="1645">
        <v>0</v>
      </c>
      <c r="N17" s="1748"/>
      <c r="O17" s="1774"/>
      <c r="P17" s="1774"/>
      <c r="Q17" s="1645">
        <v>325</v>
      </c>
    </row>
    <row r="18" spans="1:17" s="734" customFormat="1" ht="15" x14ac:dyDescent="0.25">
      <c r="A18" s="737">
        <v>4</v>
      </c>
      <c r="B18" s="1163"/>
      <c r="C18" s="1774"/>
      <c r="D18" s="1774"/>
      <c r="E18" s="1645">
        <v>121</v>
      </c>
      <c r="F18" s="1748"/>
      <c r="G18" s="1774"/>
      <c r="H18" s="1774"/>
      <c r="I18" s="1645">
        <v>1262</v>
      </c>
      <c r="J18" s="1748"/>
      <c r="K18" s="1774"/>
      <c r="L18" s="1774"/>
      <c r="M18" s="1645">
        <v>0</v>
      </c>
      <c r="N18" s="1748"/>
      <c r="O18" s="1774"/>
      <c r="P18" s="1774"/>
      <c r="Q18" s="1645">
        <v>317</v>
      </c>
    </row>
    <row r="19" spans="1:17" s="734" customFormat="1" ht="15" x14ac:dyDescent="0.25">
      <c r="A19" s="737">
        <v>5</v>
      </c>
      <c r="B19" s="1163"/>
      <c r="C19" s="1774"/>
      <c r="D19" s="1774"/>
      <c r="E19" s="1645">
        <v>125</v>
      </c>
      <c r="F19" s="1748"/>
      <c r="G19" s="1774"/>
      <c r="H19" s="1774"/>
      <c r="I19" s="1645">
        <v>1262</v>
      </c>
      <c r="J19" s="1748"/>
      <c r="K19" s="1774"/>
      <c r="L19" s="1774"/>
      <c r="M19" s="1645">
        <v>0</v>
      </c>
      <c r="N19" s="1748"/>
      <c r="O19" s="1774"/>
      <c r="P19" s="1774"/>
      <c r="Q19" s="1645">
        <v>305</v>
      </c>
    </row>
    <row r="20" spans="1:17" s="734" customFormat="1" ht="15" x14ac:dyDescent="0.25">
      <c r="A20" s="737">
        <v>6</v>
      </c>
      <c r="B20" s="1163"/>
      <c r="C20" s="1774"/>
      <c r="D20" s="1774"/>
      <c r="E20" s="1645">
        <v>127</v>
      </c>
      <c r="F20" s="1748"/>
      <c r="G20" s="1774"/>
      <c r="H20" s="1774"/>
      <c r="I20" s="1645">
        <v>1313</v>
      </c>
      <c r="J20" s="1748"/>
      <c r="K20" s="1774"/>
      <c r="L20" s="1774"/>
      <c r="M20" s="1645">
        <v>0</v>
      </c>
      <c r="N20" s="1748"/>
      <c r="O20" s="1774"/>
      <c r="P20" s="1774"/>
      <c r="Q20" s="1645">
        <v>309</v>
      </c>
    </row>
    <row r="21" spans="1:17" s="734" customFormat="1" ht="15" x14ac:dyDescent="0.25">
      <c r="A21" s="737">
        <v>7</v>
      </c>
      <c r="B21" s="1163"/>
      <c r="C21" s="1774"/>
      <c r="D21" s="1774"/>
      <c r="E21" s="1645">
        <v>134</v>
      </c>
      <c r="F21" s="1748"/>
      <c r="G21" s="1774"/>
      <c r="H21" s="1774"/>
      <c r="I21" s="1645">
        <v>1465</v>
      </c>
      <c r="J21" s="1748"/>
      <c r="K21" s="1774"/>
      <c r="L21" s="1774"/>
      <c r="M21" s="1645">
        <v>0</v>
      </c>
      <c r="N21" s="1748"/>
      <c r="O21" s="1774"/>
      <c r="P21" s="1774"/>
      <c r="Q21" s="1645">
        <v>314</v>
      </c>
    </row>
    <row r="22" spans="1:17" s="734" customFormat="1" ht="15" x14ac:dyDescent="0.25">
      <c r="A22" s="737">
        <v>8</v>
      </c>
      <c r="B22" s="1163"/>
      <c r="C22" s="1774"/>
      <c r="D22" s="1774"/>
      <c r="E22" s="1645">
        <v>157</v>
      </c>
      <c r="F22" s="1748"/>
      <c r="G22" s="1774"/>
      <c r="H22" s="1774"/>
      <c r="I22" s="1645">
        <v>1583</v>
      </c>
      <c r="J22" s="1748"/>
      <c r="K22" s="1774"/>
      <c r="L22" s="1774"/>
      <c r="M22" s="1645">
        <v>1</v>
      </c>
      <c r="N22" s="1748"/>
      <c r="O22" s="1774"/>
      <c r="P22" s="1774"/>
      <c r="Q22" s="1645">
        <v>325</v>
      </c>
    </row>
    <row r="23" spans="1:17" s="734" customFormat="1" ht="15" x14ac:dyDescent="0.25">
      <c r="A23" s="737">
        <v>9</v>
      </c>
      <c r="B23" s="1163"/>
      <c r="C23" s="1774"/>
      <c r="D23" s="1774"/>
      <c r="E23" s="1645">
        <v>190</v>
      </c>
      <c r="F23" s="1748"/>
      <c r="G23" s="1774"/>
      <c r="H23" s="1774"/>
      <c r="I23" s="1645">
        <v>1908</v>
      </c>
      <c r="J23" s="1748"/>
      <c r="K23" s="1774"/>
      <c r="L23" s="1774"/>
      <c r="M23" s="1645">
        <v>7</v>
      </c>
      <c r="N23" s="1748"/>
      <c r="O23" s="1774"/>
      <c r="P23" s="1774"/>
      <c r="Q23" s="1645">
        <v>599</v>
      </c>
    </row>
    <row r="24" spans="1:17" s="734" customFormat="1" ht="15" x14ac:dyDescent="0.25">
      <c r="A24" s="737">
        <v>10</v>
      </c>
      <c r="B24" s="1163"/>
      <c r="C24" s="1774"/>
      <c r="D24" s="1774"/>
      <c r="E24" s="1645">
        <v>225</v>
      </c>
      <c r="F24" s="1748"/>
      <c r="G24" s="1774"/>
      <c r="H24" s="1774"/>
      <c r="I24" s="1645">
        <v>1975</v>
      </c>
      <c r="J24" s="1748"/>
      <c r="K24" s="1774"/>
      <c r="L24" s="1774"/>
      <c r="M24" s="1645">
        <v>43</v>
      </c>
      <c r="N24" s="1748"/>
      <c r="O24" s="1774"/>
      <c r="P24" s="1774"/>
      <c r="Q24" s="1645">
        <v>617</v>
      </c>
    </row>
    <row r="25" spans="1:17" s="734" customFormat="1" ht="15" x14ac:dyDescent="0.25">
      <c r="A25" s="737">
        <v>11</v>
      </c>
      <c r="B25" s="1163"/>
      <c r="C25" s="1774"/>
      <c r="D25" s="1774"/>
      <c r="E25" s="1645">
        <v>237</v>
      </c>
      <c r="F25" s="1748"/>
      <c r="G25" s="1774"/>
      <c r="H25" s="1774"/>
      <c r="I25" s="1645">
        <v>1997</v>
      </c>
      <c r="J25" s="1748"/>
      <c r="K25" s="1774"/>
      <c r="L25" s="1774"/>
      <c r="M25" s="1645">
        <v>48</v>
      </c>
      <c r="N25" s="1748"/>
      <c r="O25" s="1774"/>
      <c r="P25" s="1774"/>
      <c r="Q25" s="1645">
        <v>562</v>
      </c>
    </row>
    <row r="26" spans="1:17" s="734" customFormat="1" ht="15" x14ac:dyDescent="0.25">
      <c r="A26" s="737">
        <v>12</v>
      </c>
      <c r="B26" s="1163"/>
      <c r="C26" s="1774"/>
      <c r="D26" s="1774"/>
      <c r="E26" s="1645">
        <v>259</v>
      </c>
      <c r="F26" s="1748"/>
      <c r="G26" s="1774"/>
      <c r="H26" s="1774"/>
      <c r="I26" s="1645">
        <v>2063</v>
      </c>
      <c r="J26" s="1748"/>
      <c r="K26" s="1774"/>
      <c r="L26" s="1774"/>
      <c r="M26" s="1645">
        <v>76</v>
      </c>
      <c r="N26" s="1748"/>
      <c r="O26" s="1774"/>
      <c r="P26" s="1774"/>
      <c r="Q26" s="1645">
        <v>656</v>
      </c>
    </row>
    <row r="27" spans="1:17" s="734" customFormat="1" ht="15" x14ac:dyDescent="0.25">
      <c r="A27" s="737">
        <v>13</v>
      </c>
      <c r="B27" s="1163"/>
      <c r="C27" s="1774"/>
      <c r="D27" s="1774"/>
      <c r="E27" s="1645">
        <v>217</v>
      </c>
      <c r="F27" s="1748"/>
      <c r="G27" s="1774"/>
      <c r="H27" s="1774"/>
      <c r="I27" s="1645">
        <v>1875</v>
      </c>
      <c r="J27" s="1748"/>
      <c r="K27" s="1774"/>
      <c r="L27" s="1774"/>
      <c r="M27" s="1645">
        <v>28</v>
      </c>
      <c r="N27" s="1748"/>
      <c r="O27" s="1774"/>
      <c r="P27" s="1774"/>
      <c r="Q27" s="1645">
        <v>480</v>
      </c>
    </row>
    <row r="28" spans="1:17" s="734" customFormat="1" ht="15" x14ac:dyDescent="0.25">
      <c r="A28" s="737">
        <v>14</v>
      </c>
      <c r="B28" s="1163"/>
      <c r="C28" s="1774"/>
      <c r="D28" s="1774"/>
      <c r="E28" s="1645">
        <v>196</v>
      </c>
      <c r="F28" s="1748"/>
      <c r="G28" s="1774"/>
      <c r="H28" s="1774"/>
      <c r="I28" s="1645">
        <v>2136</v>
      </c>
      <c r="J28" s="1748"/>
      <c r="K28" s="1774"/>
      <c r="L28" s="1774"/>
      <c r="M28" s="1645">
        <v>12</v>
      </c>
      <c r="N28" s="1748"/>
      <c r="O28" s="1774"/>
      <c r="P28" s="1774"/>
      <c r="Q28" s="1645">
        <v>660</v>
      </c>
    </row>
    <row r="29" spans="1:17" s="734" customFormat="1" ht="15" x14ac:dyDescent="0.25">
      <c r="A29" s="737">
        <v>15</v>
      </c>
      <c r="B29" s="1163"/>
      <c r="C29" s="1774"/>
      <c r="D29" s="1774"/>
      <c r="E29" s="1645">
        <v>187</v>
      </c>
      <c r="F29" s="1748"/>
      <c r="G29" s="1774"/>
      <c r="H29" s="1774"/>
      <c r="I29" s="1645">
        <v>2089</v>
      </c>
      <c r="J29" s="1748"/>
      <c r="K29" s="1774"/>
      <c r="L29" s="1774"/>
      <c r="M29" s="1645">
        <v>7</v>
      </c>
      <c r="N29" s="1748"/>
      <c r="O29" s="1774"/>
      <c r="P29" s="1774"/>
      <c r="Q29" s="1645">
        <v>646</v>
      </c>
    </row>
    <row r="30" spans="1:17" s="734" customFormat="1" ht="15" x14ac:dyDescent="0.25">
      <c r="A30" s="737">
        <v>16</v>
      </c>
      <c r="B30" s="1163"/>
      <c r="C30" s="1774"/>
      <c r="D30" s="1774"/>
      <c r="E30" s="1645">
        <v>171</v>
      </c>
      <c r="F30" s="1748"/>
      <c r="G30" s="1774"/>
      <c r="H30" s="1774"/>
      <c r="I30" s="1645">
        <v>2032</v>
      </c>
      <c r="J30" s="1748"/>
      <c r="K30" s="1774"/>
      <c r="L30" s="1774"/>
      <c r="M30" s="1645">
        <v>2</v>
      </c>
      <c r="N30" s="1748"/>
      <c r="O30" s="1774"/>
      <c r="P30" s="1774"/>
      <c r="Q30" s="1645">
        <v>587</v>
      </c>
    </row>
    <row r="31" spans="1:17" s="738" customFormat="1" ht="15" x14ac:dyDescent="0.25">
      <c r="A31" s="737">
        <v>17</v>
      </c>
      <c r="B31" s="1163"/>
      <c r="C31" s="1774"/>
      <c r="D31" s="1774"/>
      <c r="E31" s="1645">
        <v>168</v>
      </c>
      <c r="F31" s="1748"/>
      <c r="G31" s="1774"/>
      <c r="H31" s="1774"/>
      <c r="I31" s="1645">
        <v>2074</v>
      </c>
      <c r="J31" s="1748"/>
      <c r="K31" s="1774"/>
      <c r="L31" s="1774"/>
      <c r="M31" s="1645">
        <v>0</v>
      </c>
      <c r="N31" s="1748"/>
      <c r="O31" s="1774"/>
      <c r="P31" s="1774"/>
      <c r="Q31" s="1645">
        <v>629</v>
      </c>
    </row>
    <row r="32" spans="1:17" s="738" customFormat="1" ht="15" x14ac:dyDescent="0.25">
      <c r="A32" s="737">
        <v>18</v>
      </c>
      <c r="B32" s="1163"/>
      <c r="C32" s="1774"/>
      <c r="D32" s="1774"/>
      <c r="E32" s="1645">
        <v>149</v>
      </c>
      <c r="F32" s="1748"/>
      <c r="G32" s="1774"/>
      <c r="H32" s="1774"/>
      <c r="I32" s="1645">
        <v>1894</v>
      </c>
      <c r="J32" s="1748"/>
      <c r="K32" s="1774"/>
      <c r="L32" s="1774"/>
      <c r="M32" s="1645">
        <v>0</v>
      </c>
      <c r="N32" s="1748"/>
      <c r="O32" s="1774"/>
      <c r="P32" s="1774"/>
      <c r="Q32" s="1645">
        <v>469</v>
      </c>
    </row>
    <row r="33" spans="1:33" s="738" customFormat="1" ht="15" x14ac:dyDescent="0.25">
      <c r="A33" s="737">
        <v>19</v>
      </c>
      <c r="B33" s="1163"/>
      <c r="C33" s="1774"/>
      <c r="D33" s="1774"/>
      <c r="E33" s="1645">
        <v>136</v>
      </c>
      <c r="F33" s="1748"/>
      <c r="G33" s="1774"/>
      <c r="H33" s="1774"/>
      <c r="I33" s="1645">
        <v>1923</v>
      </c>
      <c r="J33" s="1748"/>
      <c r="K33" s="1774"/>
      <c r="L33" s="1774"/>
      <c r="M33" s="1645">
        <v>0</v>
      </c>
      <c r="N33" s="1748"/>
      <c r="O33" s="1774"/>
      <c r="P33" s="1774"/>
      <c r="Q33" s="1645">
        <v>487</v>
      </c>
    </row>
    <row r="34" spans="1:33" s="738" customFormat="1" ht="15" x14ac:dyDescent="0.25">
      <c r="A34" s="737">
        <v>20</v>
      </c>
      <c r="B34" s="1163"/>
      <c r="C34" s="1774"/>
      <c r="D34" s="1774"/>
      <c r="E34" s="1645">
        <v>128</v>
      </c>
      <c r="F34" s="1748"/>
      <c r="G34" s="1774"/>
      <c r="H34" s="1774"/>
      <c r="I34" s="1645">
        <v>1793</v>
      </c>
      <c r="J34" s="1748"/>
      <c r="K34" s="1774"/>
      <c r="L34" s="1774"/>
      <c r="M34" s="1645">
        <v>0</v>
      </c>
      <c r="N34" s="1748"/>
      <c r="O34" s="1774"/>
      <c r="P34" s="1774"/>
      <c r="Q34" s="1645">
        <v>388</v>
      </c>
    </row>
    <row r="35" spans="1:33" s="738" customFormat="1" ht="15" x14ac:dyDescent="0.25">
      <c r="A35" s="737">
        <v>21</v>
      </c>
      <c r="B35" s="1163"/>
      <c r="C35" s="1774"/>
      <c r="D35" s="1774"/>
      <c r="E35" s="1645">
        <v>122</v>
      </c>
      <c r="F35" s="1748"/>
      <c r="G35" s="1774"/>
      <c r="H35" s="1774"/>
      <c r="I35" s="1645">
        <v>1686</v>
      </c>
      <c r="J35" s="1748"/>
      <c r="K35" s="1774"/>
      <c r="L35" s="1774"/>
      <c r="M35" s="1645">
        <v>0</v>
      </c>
      <c r="N35" s="1748"/>
      <c r="O35" s="1774"/>
      <c r="P35" s="1774"/>
      <c r="Q35" s="1645">
        <v>331</v>
      </c>
    </row>
    <row r="36" spans="1:33" s="738" customFormat="1" ht="15" x14ac:dyDescent="0.25">
      <c r="A36" s="737">
        <v>22</v>
      </c>
      <c r="B36" s="1163"/>
      <c r="C36" s="1774"/>
      <c r="D36" s="1774"/>
      <c r="E36" s="1645">
        <v>119</v>
      </c>
      <c r="F36" s="1748"/>
      <c r="G36" s="1774"/>
      <c r="H36" s="1774"/>
      <c r="I36" s="1645">
        <v>1586</v>
      </c>
      <c r="J36" s="1748"/>
      <c r="K36" s="1774"/>
      <c r="L36" s="1774"/>
      <c r="M36" s="1645">
        <v>0</v>
      </c>
      <c r="N36" s="1748"/>
      <c r="O36" s="1774"/>
      <c r="P36" s="1774"/>
      <c r="Q36" s="1645">
        <v>293</v>
      </c>
    </row>
    <row r="37" spans="1:33" s="738" customFormat="1" ht="15" x14ac:dyDescent="0.25">
      <c r="A37" s="737">
        <v>23</v>
      </c>
      <c r="B37" s="1163"/>
      <c r="C37" s="1774"/>
      <c r="D37" s="1774"/>
      <c r="E37" s="1645">
        <v>112</v>
      </c>
      <c r="F37" s="1748"/>
      <c r="G37" s="1774"/>
      <c r="H37" s="1774"/>
      <c r="I37" s="1645">
        <v>1470</v>
      </c>
      <c r="J37" s="1748"/>
      <c r="K37" s="1774"/>
      <c r="L37" s="1774"/>
      <c r="M37" s="1645">
        <v>0</v>
      </c>
      <c r="N37" s="1748"/>
      <c r="O37" s="1774"/>
      <c r="P37" s="1774"/>
      <c r="Q37" s="1645">
        <v>261</v>
      </c>
    </row>
    <row r="38" spans="1:33" s="738" customFormat="1" ht="15" x14ac:dyDescent="0.25">
      <c r="A38" s="737">
        <v>24</v>
      </c>
      <c r="B38" s="1163"/>
      <c r="C38" s="1774"/>
      <c r="D38" s="1774"/>
      <c r="E38" s="1645">
        <v>103</v>
      </c>
      <c r="F38" s="1748"/>
      <c r="G38" s="1774"/>
      <c r="H38" s="1774"/>
      <c r="I38" s="1645">
        <v>1374</v>
      </c>
      <c r="J38" s="1748"/>
      <c r="K38" s="1774"/>
      <c r="L38" s="1774"/>
      <c r="M38" s="1645">
        <v>0</v>
      </c>
      <c r="N38" s="1748"/>
      <c r="O38" s="1774"/>
      <c r="P38" s="1774"/>
      <c r="Q38" s="1645">
        <v>271</v>
      </c>
    </row>
    <row r="39" spans="1:33" s="738" customFormat="1" ht="15" x14ac:dyDescent="0.2">
      <c r="A39" s="737" t="s">
        <v>19</v>
      </c>
      <c r="B39" s="1202"/>
      <c r="C39" s="1775"/>
      <c r="D39" s="1775"/>
      <c r="E39" s="1776">
        <f>SUM(E15:E38)</f>
        <v>3722</v>
      </c>
      <c r="F39" s="1777"/>
      <c r="G39" s="1775"/>
      <c r="H39" s="1775"/>
      <c r="I39" s="1776">
        <f>SUM(I15:I38)</f>
        <v>40681</v>
      </c>
      <c r="J39" s="1775"/>
      <c r="K39" s="1775"/>
      <c r="L39" s="1775"/>
      <c r="M39" s="1776">
        <f>SUM(M15:M38)</f>
        <v>224</v>
      </c>
      <c r="N39" s="1775"/>
      <c r="O39" s="1775"/>
      <c r="P39" s="1775"/>
      <c r="Q39" s="1776">
        <f>SUM(Q15:Q38)</f>
        <v>10454</v>
      </c>
    </row>
    <row r="40" spans="1:33" s="727" customFormat="1" ht="12.75" customHeight="1" x14ac:dyDescent="0.2">
      <c r="A40" s="727" t="s">
        <v>20</v>
      </c>
      <c r="R40" s="980"/>
      <c r="S40" s="980"/>
      <c r="T40" s="980"/>
      <c r="U40" s="980"/>
      <c r="V40" s="980"/>
      <c r="W40" s="980"/>
      <c r="X40" s="980"/>
      <c r="Y40" s="980"/>
      <c r="Z40" s="980"/>
      <c r="AA40" s="980"/>
      <c r="AB40" s="980"/>
      <c r="AC40" s="980"/>
      <c r="AD40" s="980"/>
      <c r="AE40" s="980"/>
      <c r="AF40" s="980"/>
      <c r="AG40" s="980"/>
    </row>
    <row r="41" spans="1:33" s="727" customFormat="1" ht="12.75" customHeight="1" x14ac:dyDescent="0.2">
      <c r="A41" s="727" t="s">
        <v>21</v>
      </c>
      <c r="R41" s="980"/>
      <c r="S41" s="980"/>
      <c r="T41" s="980"/>
      <c r="U41" s="980"/>
      <c r="V41" s="980"/>
      <c r="W41" s="980"/>
      <c r="X41" s="980"/>
      <c r="Y41" s="980"/>
      <c r="Z41" s="980"/>
      <c r="AA41" s="980"/>
      <c r="AB41" s="980"/>
      <c r="AC41" s="980"/>
      <c r="AD41" s="980"/>
      <c r="AE41" s="980"/>
      <c r="AF41" s="980"/>
      <c r="AG41" s="980"/>
    </row>
    <row r="42" spans="1:33" x14ac:dyDescent="0.2">
      <c r="A42" s="727" t="s">
        <v>22</v>
      </c>
      <c r="R42" s="981"/>
      <c r="S42" s="981"/>
      <c r="T42" s="981"/>
      <c r="U42" s="981"/>
      <c r="V42" s="981"/>
      <c r="W42" s="981"/>
      <c r="X42" s="981"/>
      <c r="Y42" s="981"/>
      <c r="Z42" s="981"/>
      <c r="AA42" s="981"/>
      <c r="AB42" s="981"/>
      <c r="AC42" s="981"/>
      <c r="AD42" s="981"/>
      <c r="AE42" s="981"/>
      <c r="AF42" s="981"/>
      <c r="AG42" s="981"/>
    </row>
    <row r="43" spans="1:33" x14ac:dyDescent="0.2">
      <c r="A43" s="727" t="s">
        <v>23</v>
      </c>
      <c r="K43" s="727" t="s">
        <v>529</v>
      </c>
      <c r="L43" s="727"/>
      <c r="M43" s="727"/>
      <c r="N43" s="727"/>
      <c r="O43" s="727"/>
      <c r="P43" s="727"/>
      <c r="Q43" s="727"/>
      <c r="R43" s="981"/>
      <c r="S43" s="981"/>
      <c r="T43" s="981"/>
      <c r="U43" s="981"/>
      <c r="V43" s="981"/>
      <c r="W43" s="981"/>
      <c r="X43" s="981"/>
      <c r="Y43" s="981"/>
      <c r="Z43" s="981"/>
      <c r="AA43" s="981"/>
      <c r="AB43" s="981"/>
      <c r="AC43" s="981"/>
      <c r="AD43" s="981"/>
      <c r="AE43" s="981"/>
      <c r="AF43" s="981"/>
      <c r="AG43" s="981"/>
    </row>
    <row r="44" spans="1:33" x14ac:dyDescent="0.2">
      <c r="R44" s="981"/>
      <c r="S44" s="981"/>
      <c r="T44" s="981"/>
      <c r="U44" s="981"/>
      <c r="V44" s="981"/>
      <c r="W44" s="981"/>
      <c r="X44" s="981"/>
      <c r="Y44" s="981"/>
      <c r="Z44" s="981"/>
      <c r="AA44" s="981"/>
      <c r="AB44" s="981"/>
      <c r="AC44" s="981"/>
      <c r="AD44" s="981"/>
      <c r="AE44" s="981"/>
      <c r="AF44" s="981"/>
      <c r="AG44" s="981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 x14ac:dyDescent="0.25">
      <c r="B1" s="2663" t="s">
        <v>505</v>
      </c>
      <c r="C1" s="2055"/>
      <c r="D1" s="2055"/>
      <c r="E1" s="2055"/>
      <c r="F1" s="2055"/>
      <c r="J1" s="730" t="s">
        <v>180</v>
      </c>
      <c r="N1" s="2659" t="s">
        <v>152</v>
      </c>
      <c r="O1" s="2659"/>
      <c r="P1" s="2659"/>
      <c r="Q1" s="2659"/>
      <c r="R1" s="978"/>
      <c r="S1" s="978"/>
      <c r="T1" s="978"/>
      <c r="U1" s="978"/>
      <c r="V1" s="978"/>
      <c r="W1" s="978"/>
      <c r="X1" s="978"/>
      <c r="Y1" s="978"/>
      <c r="Z1" s="978"/>
      <c r="AA1" s="978"/>
      <c r="AB1" s="978"/>
      <c r="AC1" s="978"/>
      <c r="AD1" s="978"/>
      <c r="AE1" s="978"/>
      <c r="AF1" s="978"/>
      <c r="AG1" s="978"/>
    </row>
    <row r="2" spans="1:33" s="714" customFormat="1" ht="10.5" customHeight="1" x14ac:dyDescent="0.2">
      <c r="B2" s="2653" t="s">
        <v>1</v>
      </c>
      <c r="C2" s="2041"/>
      <c r="D2" s="2041"/>
      <c r="E2" s="2041"/>
      <c r="F2" s="2041"/>
      <c r="I2" s="714" t="s">
        <v>28</v>
      </c>
      <c r="N2" s="2653" t="s">
        <v>2</v>
      </c>
      <c r="O2" s="2660"/>
      <c r="P2" s="2660"/>
      <c r="Q2" s="2660"/>
      <c r="R2" s="978"/>
      <c r="S2" s="978"/>
      <c r="T2" s="978"/>
      <c r="U2" s="978"/>
      <c r="V2" s="978"/>
      <c r="W2" s="978"/>
      <c r="X2" s="978"/>
      <c r="Y2" s="978"/>
      <c r="Z2" s="978"/>
      <c r="AA2" s="978"/>
      <c r="AB2" s="978"/>
      <c r="AC2" s="978"/>
      <c r="AD2" s="978"/>
      <c r="AE2" s="978"/>
      <c r="AF2" s="978"/>
      <c r="AG2" s="978"/>
    </row>
    <row r="3" spans="1:33" s="714" customFormat="1" ht="13.5" customHeight="1" x14ac:dyDescent="0.2">
      <c r="N3" s="714" t="s">
        <v>3</v>
      </c>
      <c r="R3" s="978"/>
      <c r="S3" s="978"/>
      <c r="T3" s="978"/>
      <c r="U3" s="978"/>
      <c r="V3" s="978"/>
      <c r="W3" s="978"/>
      <c r="X3" s="978"/>
      <c r="Y3" s="978"/>
      <c r="Z3" s="978"/>
      <c r="AA3" s="978"/>
      <c r="AB3" s="978"/>
      <c r="AC3" s="978"/>
      <c r="AD3" s="978"/>
      <c r="AE3" s="978"/>
      <c r="AF3" s="978"/>
      <c r="AG3" s="978"/>
    </row>
    <row r="4" spans="1:33" s="714" customFormat="1" ht="15" customHeight="1" x14ac:dyDescent="0.25">
      <c r="B4" s="2662" t="s">
        <v>4</v>
      </c>
      <c r="C4" s="2055"/>
      <c r="D4" s="716"/>
      <c r="E4" s="978"/>
      <c r="F4" s="978"/>
      <c r="G4" s="978"/>
      <c r="H4" s="978"/>
      <c r="I4" s="909" t="s">
        <v>5</v>
      </c>
      <c r="J4" s="715"/>
      <c r="K4" s="715"/>
      <c r="L4" s="715"/>
      <c r="O4" s="717" t="s">
        <v>153</v>
      </c>
      <c r="R4" s="978"/>
      <c r="S4" s="978"/>
      <c r="T4" s="978"/>
      <c r="U4" s="978"/>
      <c r="V4" s="978"/>
      <c r="W4" s="978"/>
      <c r="X4" s="978"/>
      <c r="Y4" s="978"/>
      <c r="Z4" s="978"/>
      <c r="AA4" s="978"/>
      <c r="AB4" s="978"/>
      <c r="AC4" s="978"/>
      <c r="AD4" s="978"/>
      <c r="AE4" s="978"/>
      <c r="AF4" s="978"/>
      <c r="AG4" s="978"/>
    </row>
    <row r="5" spans="1:33" s="714" customFormat="1" ht="9.75" customHeight="1" x14ac:dyDescent="0.2">
      <c r="B5" s="2661" t="s">
        <v>7</v>
      </c>
      <c r="C5" s="2053"/>
      <c r="D5" s="715"/>
      <c r="E5" s="715"/>
      <c r="R5" s="978"/>
      <c r="S5" s="978"/>
      <c r="T5" s="978"/>
      <c r="U5" s="978"/>
      <c r="V5" s="978"/>
      <c r="W5" s="978"/>
      <c r="X5" s="978"/>
      <c r="Y5" s="978"/>
      <c r="Z5" s="978"/>
      <c r="AA5" s="978"/>
      <c r="AB5" s="978"/>
      <c r="AC5" s="978"/>
      <c r="AD5" s="978"/>
      <c r="AE5" s="978"/>
      <c r="AF5" s="978"/>
      <c r="AG5" s="978"/>
    </row>
    <row r="6" spans="1:33" s="714" customFormat="1" ht="12" customHeight="1" x14ac:dyDescent="0.25">
      <c r="A6" s="2654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78"/>
      <c r="S6" s="978"/>
      <c r="T6" s="978"/>
      <c r="U6" s="978"/>
      <c r="V6" s="978"/>
      <c r="W6" s="978"/>
      <c r="X6" s="978"/>
      <c r="Y6" s="978"/>
      <c r="Z6" s="978"/>
      <c r="AA6" s="978"/>
      <c r="AB6" s="978"/>
      <c r="AC6" s="978"/>
      <c r="AD6" s="978"/>
      <c r="AE6" s="978"/>
      <c r="AF6" s="978"/>
      <c r="AG6" s="978"/>
    </row>
    <row r="7" spans="1:33" s="714" customFormat="1" ht="15.75" x14ac:dyDescent="0.25">
      <c r="A7" s="2654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78"/>
      <c r="S7" s="978"/>
      <c r="T7" s="978"/>
      <c r="U7" s="978"/>
      <c r="V7" s="978"/>
      <c r="W7" s="978"/>
      <c r="X7" s="978"/>
      <c r="Y7" s="978"/>
      <c r="Z7" s="978"/>
      <c r="AA7" s="978"/>
      <c r="AB7" s="978"/>
      <c r="AC7" s="978"/>
      <c r="AD7" s="978"/>
      <c r="AE7" s="978"/>
      <c r="AF7" s="978"/>
      <c r="AG7" s="978"/>
    </row>
    <row r="8" spans="1:33" s="714" customFormat="1" ht="9" customHeight="1" x14ac:dyDescent="0.2">
      <c r="A8" s="1313">
        <v>1635</v>
      </c>
      <c r="B8" s="1313">
        <v>1636</v>
      </c>
      <c r="R8" s="978"/>
      <c r="S8" s="978"/>
      <c r="T8" s="978"/>
      <c r="U8" s="978"/>
      <c r="V8" s="978"/>
      <c r="W8" s="978"/>
      <c r="X8" s="978"/>
      <c r="Y8" s="978"/>
      <c r="Z8" s="978"/>
      <c r="AA8" s="978"/>
      <c r="AB8" s="978"/>
      <c r="AC8" s="978"/>
      <c r="AD8" s="978"/>
      <c r="AE8" s="978"/>
      <c r="AF8" s="978"/>
      <c r="AG8" s="978"/>
    </row>
    <row r="9" spans="1:33" s="714" customFormat="1" x14ac:dyDescent="0.2">
      <c r="A9" s="2650" t="s">
        <v>9</v>
      </c>
      <c r="B9" s="2655" t="s">
        <v>10</v>
      </c>
      <c r="C9" s="2656"/>
      <c r="D9" s="2656"/>
      <c r="E9" s="2656"/>
      <c r="F9" s="2656"/>
      <c r="G9" s="2656"/>
      <c r="H9" s="2656"/>
      <c r="I9" s="2657"/>
      <c r="J9" s="2655" t="s">
        <v>11</v>
      </c>
      <c r="K9" s="2656"/>
      <c r="L9" s="2656"/>
      <c r="M9" s="2656"/>
      <c r="N9" s="2656"/>
      <c r="O9" s="2656"/>
      <c r="P9" s="2656"/>
      <c r="Q9" s="2657"/>
      <c r="R9" s="978"/>
      <c r="S9" s="978"/>
      <c r="T9" s="978"/>
      <c r="U9" s="978"/>
      <c r="V9" s="978"/>
      <c r="W9" s="978"/>
      <c r="X9" s="978"/>
      <c r="Y9" s="978"/>
      <c r="Z9" s="978"/>
      <c r="AA9" s="978"/>
      <c r="AB9" s="978"/>
      <c r="AC9" s="978"/>
      <c r="AD9" s="978"/>
      <c r="AE9" s="978"/>
      <c r="AF9" s="978"/>
      <c r="AG9" s="978"/>
    </row>
    <row r="10" spans="1:33" s="714" customFormat="1" x14ac:dyDescent="0.2">
      <c r="A10" s="2651"/>
      <c r="B10" s="2648" t="s">
        <v>154</v>
      </c>
      <c r="C10" s="2649"/>
      <c r="D10" s="2649"/>
      <c r="E10" s="2658"/>
      <c r="F10" s="2648" t="s">
        <v>155</v>
      </c>
      <c r="G10" s="2048"/>
      <c r="H10" s="2048"/>
      <c r="I10" s="2049"/>
      <c r="J10" s="2648" t="s">
        <v>154</v>
      </c>
      <c r="K10" s="2649"/>
      <c r="L10" s="2649"/>
      <c r="M10" s="2658"/>
      <c r="N10" s="2648" t="s">
        <v>155</v>
      </c>
      <c r="O10" s="2649"/>
      <c r="P10" s="2649"/>
      <c r="Q10" s="2658"/>
      <c r="R10" s="978"/>
      <c r="S10" s="978"/>
      <c r="T10" s="978"/>
      <c r="U10" s="978"/>
      <c r="V10" s="978"/>
      <c r="W10" s="978"/>
      <c r="X10" s="978"/>
      <c r="Y10" s="978"/>
      <c r="Z10" s="978"/>
      <c r="AA10" s="978"/>
      <c r="AB10" s="978"/>
      <c r="AC10" s="978"/>
      <c r="AD10" s="978"/>
      <c r="AE10" s="978"/>
      <c r="AF10" s="978"/>
      <c r="AG10" s="978"/>
    </row>
    <row r="11" spans="1:33" s="714" customFormat="1" x14ac:dyDescent="0.2">
      <c r="A11" s="2651"/>
      <c r="B11" s="2648" t="s">
        <v>14</v>
      </c>
      <c r="C11" s="2649"/>
      <c r="E11" s="719">
        <v>12000</v>
      </c>
      <c r="F11" s="2648" t="s">
        <v>14</v>
      </c>
      <c r="G11" s="2649"/>
      <c r="H11" s="718"/>
      <c r="I11" s="719">
        <v>12000</v>
      </c>
      <c r="J11" s="2648" t="s">
        <v>14</v>
      </c>
      <c r="K11" s="2649"/>
      <c r="L11" s="718"/>
      <c r="M11" s="719">
        <f>E11</f>
        <v>12000</v>
      </c>
      <c r="N11" s="2648" t="s">
        <v>14</v>
      </c>
      <c r="O11" s="2649"/>
      <c r="P11" s="718"/>
      <c r="Q11" s="719">
        <f>I11</f>
        <v>12000</v>
      </c>
      <c r="R11" s="978"/>
      <c r="S11" s="978"/>
      <c r="T11" s="978"/>
      <c r="U11" s="978"/>
      <c r="V11" s="978"/>
      <c r="W11" s="978"/>
      <c r="X11" s="978"/>
      <c r="Y11" s="978"/>
      <c r="Z11" s="978"/>
      <c r="AA11" s="978"/>
      <c r="AB11" s="978"/>
      <c r="AC11" s="978"/>
      <c r="AD11" s="978"/>
      <c r="AE11" s="978"/>
      <c r="AF11" s="978"/>
      <c r="AG11" s="978"/>
    </row>
    <row r="12" spans="1:33" s="721" customFormat="1" ht="35.25" customHeight="1" x14ac:dyDescent="0.2">
      <c r="A12" s="2652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 x14ac:dyDescent="0.2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 x14ac:dyDescent="0.2">
      <c r="A14" s="724">
        <v>0</v>
      </c>
      <c r="B14" s="1163"/>
      <c r="C14" s="1778"/>
      <c r="D14" s="1778"/>
      <c r="E14" s="1778"/>
      <c r="F14" s="1748"/>
      <c r="G14" s="1778"/>
      <c r="H14" s="1778"/>
      <c r="I14" s="1778"/>
      <c r="J14" s="1748"/>
      <c r="K14" s="1778"/>
      <c r="L14" s="1778"/>
      <c r="M14" s="1778"/>
      <c r="N14" s="1748"/>
      <c r="O14" s="1778"/>
      <c r="P14" s="1778"/>
      <c r="Q14" s="1778"/>
    </row>
    <row r="15" spans="1:33" s="1472" customFormat="1" ht="15" x14ac:dyDescent="0.25">
      <c r="A15" s="1469">
        <v>1</v>
      </c>
      <c r="B15" s="1460"/>
      <c r="C15" s="1778"/>
      <c r="D15" s="1778"/>
      <c r="E15" s="1645">
        <v>1756</v>
      </c>
      <c r="F15" s="1748"/>
      <c r="G15" s="1778"/>
      <c r="H15" s="1778"/>
      <c r="I15" s="1645">
        <v>3261</v>
      </c>
      <c r="J15" s="1748"/>
      <c r="K15" s="1778"/>
      <c r="L15" s="1778"/>
      <c r="M15" s="1645">
        <v>395</v>
      </c>
      <c r="N15" s="1748"/>
      <c r="O15" s="1778"/>
      <c r="P15" s="1778"/>
      <c r="Q15" s="1645">
        <v>785</v>
      </c>
    </row>
    <row r="16" spans="1:33" s="721" customFormat="1" ht="15" x14ac:dyDescent="0.25">
      <c r="A16" s="724">
        <v>2</v>
      </c>
      <c r="B16" s="1163"/>
      <c r="C16" s="1778"/>
      <c r="D16" s="1778"/>
      <c r="E16" s="1645">
        <v>1651</v>
      </c>
      <c r="F16" s="1748"/>
      <c r="G16" s="1778"/>
      <c r="H16" s="1778"/>
      <c r="I16" s="1645">
        <v>3023</v>
      </c>
      <c r="J16" s="1748"/>
      <c r="K16" s="1778"/>
      <c r="L16" s="1778"/>
      <c r="M16" s="1645">
        <v>426</v>
      </c>
      <c r="N16" s="1748"/>
      <c r="O16" s="1778"/>
      <c r="P16" s="1778"/>
      <c r="Q16" s="1645">
        <v>732</v>
      </c>
    </row>
    <row r="17" spans="1:17" s="721" customFormat="1" ht="15" x14ac:dyDescent="0.25">
      <c r="A17" s="724">
        <v>3</v>
      </c>
      <c r="B17" s="1163"/>
      <c r="C17" s="1778"/>
      <c r="D17" s="1778"/>
      <c r="E17" s="1645">
        <v>1594</v>
      </c>
      <c r="F17" s="1748"/>
      <c r="G17" s="1778"/>
      <c r="H17" s="1778"/>
      <c r="I17" s="1645">
        <v>2911</v>
      </c>
      <c r="J17" s="1748"/>
      <c r="K17" s="1778"/>
      <c r="L17" s="1778"/>
      <c r="M17" s="1645">
        <v>403</v>
      </c>
      <c r="N17" s="1748"/>
      <c r="O17" s="1778"/>
      <c r="P17" s="1778"/>
      <c r="Q17" s="1645">
        <v>710</v>
      </c>
    </row>
    <row r="18" spans="1:17" s="721" customFormat="1" ht="15" x14ac:dyDescent="0.25">
      <c r="A18" s="724">
        <v>4</v>
      </c>
      <c r="B18" s="1163"/>
      <c r="C18" s="1778"/>
      <c r="D18" s="1778"/>
      <c r="E18" s="1645">
        <v>1563</v>
      </c>
      <c r="F18" s="1748"/>
      <c r="G18" s="1778"/>
      <c r="H18" s="1778"/>
      <c r="I18" s="1645">
        <v>2847</v>
      </c>
      <c r="J18" s="1748"/>
      <c r="K18" s="1778"/>
      <c r="L18" s="1778"/>
      <c r="M18" s="1645">
        <v>392</v>
      </c>
      <c r="N18" s="1748"/>
      <c r="O18" s="1778"/>
      <c r="P18" s="1778"/>
      <c r="Q18" s="1645">
        <v>700</v>
      </c>
    </row>
    <row r="19" spans="1:17" s="721" customFormat="1" ht="15" x14ac:dyDescent="0.25">
      <c r="A19" s="724">
        <v>5</v>
      </c>
      <c r="B19" s="1163"/>
      <c r="C19" s="1778"/>
      <c r="D19" s="1778"/>
      <c r="E19" s="1645">
        <v>1564</v>
      </c>
      <c r="F19" s="1748"/>
      <c r="G19" s="1778"/>
      <c r="H19" s="1778"/>
      <c r="I19" s="1645">
        <v>2940</v>
      </c>
      <c r="J19" s="1748"/>
      <c r="K19" s="1778"/>
      <c r="L19" s="1778"/>
      <c r="M19" s="1645">
        <v>375</v>
      </c>
      <c r="N19" s="1748"/>
      <c r="O19" s="1778"/>
      <c r="P19" s="1778"/>
      <c r="Q19" s="1645">
        <v>703</v>
      </c>
    </row>
    <row r="20" spans="1:17" s="721" customFormat="1" ht="15" x14ac:dyDescent="0.25">
      <c r="A20" s="724">
        <v>6</v>
      </c>
      <c r="B20" s="1163"/>
      <c r="C20" s="1778"/>
      <c r="D20" s="1778"/>
      <c r="E20" s="1645">
        <v>1730</v>
      </c>
      <c r="F20" s="1748"/>
      <c r="G20" s="1778"/>
      <c r="H20" s="1778"/>
      <c r="I20" s="1645">
        <v>3219</v>
      </c>
      <c r="J20" s="1748"/>
      <c r="K20" s="1778"/>
      <c r="L20" s="1778"/>
      <c r="M20" s="1645">
        <v>369</v>
      </c>
      <c r="N20" s="1748"/>
      <c r="O20" s="1778"/>
      <c r="P20" s="1778"/>
      <c r="Q20" s="1645">
        <v>727</v>
      </c>
    </row>
    <row r="21" spans="1:17" s="721" customFormat="1" ht="15" x14ac:dyDescent="0.25">
      <c r="A21" s="724">
        <v>7</v>
      </c>
      <c r="B21" s="1163"/>
      <c r="C21" s="1778"/>
      <c r="D21" s="1778"/>
      <c r="E21" s="1645">
        <v>2175</v>
      </c>
      <c r="F21" s="1748"/>
      <c r="G21" s="1778"/>
      <c r="H21" s="1778"/>
      <c r="I21" s="1645">
        <v>3719</v>
      </c>
      <c r="J21" s="1748"/>
      <c r="K21" s="1778"/>
      <c r="L21" s="1778"/>
      <c r="M21" s="1645">
        <v>407</v>
      </c>
      <c r="N21" s="1748"/>
      <c r="O21" s="1778"/>
      <c r="P21" s="1778"/>
      <c r="Q21" s="1645">
        <v>768</v>
      </c>
    </row>
    <row r="22" spans="1:17" s="721" customFormat="1" ht="15" x14ac:dyDescent="0.25">
      <c r="A22" s="724">
        <v>8</v>
      </c>
      <c r="B22" s="1163"/>
      <c r="C22" s="1778"/>
      <c r="D22" s="1778"/>
      <c r="E22" s="1645">
        <v>2548</v>
      </c>
      <c r="F22" s="1748"/>
      <c r="G22" s="1778"/>
      <c r="H22" s="1778"/>
      <c r="I22" s="1645">
        <v>4344</v>
      </c>
      <c r="J22" s="1748"/>
      <c r="K22" s="1778"/>
      <c r="L22" s="1778"/>
      <c r="M22" s="1645">
        <v>496</v>
      </c>
      <c r="N22" s="1748"/>
      <c r="O22" s="1778"/>
      <c r="P22" s="1778"/>
      <c r="Q22" s="1645">
        <v>976</v>
      </c>
    </row>
    <row r="23" spans="1:17" s="721" customFormat="1" ht="15" x14ac:dyDescent="0.25">
      <c r="A23" s="724">
        <v>9</v>
      </c>
      <c r="B23" s="1163"/>
      <c r="C23" s="1778"/>
      <c r="D23" s="1778"/>
      <c r="E23" s="1645">
        <v>2793</v>
      </c>
      <c r="F23" s="1748"/>
      <c r="G23" s="1778"/>
      <c r="H23" s="1778"/>
      <c r="I23" s="1645">
        <v>4771</v>
      </c>
      <c r="J23" s="1748"/>
      <c r="K23" s="1778"/>
      <c r="L23" s="1778"/>
      <c r="M23" s="1645">
        <v>520</v>
      </c>
      <c r="N23" s="1748"/>
      <c r="O23" s="1778"/>
      <c r="P23" s="1778"/>
      <c r="Q23" s="1645">
        <v>1083</v>
      </c>
    </row>
    <row r="24" spans="1:17" s="721" customFormat="1" ht="15" x14ac:dyDescent="0.25">
      <c r="A24" s="724">
        <v>10</v>
      </c>
      <c r="B24" s="1163"/>
      <c r="C24" s="1778"/>
      <c r="D24" s="1778"/>
      <c r="E24" s="1645">
        <v>2933</v>
      </c>
      <c r="F24" s="1748"/>
      <c r="G24" s="1778"/>
      <c r="H24" s="1778"/>
      <c r="I24" s="1645">
        <v>4905</v>
      </c>
      <c r="J24" s="1748"/>
      <c r="K24" s="1778"/>
      <c r="L24" s="1778"/>
      <c r="M24" s="1645">
        <v>558</v>
      </c>
      <c r="N24" s="1748"/>
      <c r="O24" s="1778"/>
      <c r="P24" s="1778"/>
      <c r="Q24" s="1645">
        <v>1109</v>
      </c>
    </row>
    <row r="25" spans="1:17" s="721" customFormat="1" ht="15" x14ac:dyDescent="0.25">
      <c r="A25" s="724">
        <v>11</v>
      </c>
      <c r="B25" s="1163"/>
      <c r="C25" s="1778"/>
      <c r="D25" s="1778"/>
      <c r="E25" s="1645">
        <v>3034</v>
      </c>
      <c r="F25" s="1748"/>
      <c r="G25" s="1778"/>
      <c r="H25" s="1778"/>
      <c r="I25" s="1645">
        <v>4958</v>
      </c>
      <c r="J25" s="1748"/>
      <c r="K25" s="1778"/>
      <c r="L25" s="1778"/>
      <c r="M25" s="1645">
        <v>574</v>
      </c>
      <c r="N25" s="1748"/>
      <c r="O25" s="1778"/>
      <c r="P25" s="1778"/>
      <c r="Q25" s="1645">
        <v>1079</v>
      </c>
    </row>
    <row r="26" spans="1:17" s="721" customFormat="1" ht="15" x14ac:dyDescent="0.25">
      <c r="A26" s="724">
        <v>12</v>
      </c>
      <c r="B26" s="1163"/>
      <c r="C26" s="1778"/>
      <c r="D26" s="1778"/>
      <c r="E26" s="1645">
        <v>3026</v>
      </c>
      <c r="F26" s="1748"/>
      <c r="G26" s="1778"/>
      <c r="H26" s="1778"/>
      <c r="I26" s="1645">
        <v>4797</v>
      </c>
      <c r="J26" s="1748"/>
      <c r="K26" s="1778"/>
      <c r="L26" s="1778"/>
      <c r="M26" s="1645">
        <v>570</v>
      </c>
      <c r="N26" s="1748"/>
      <c r="O26" s="1778"/>
      <c r="P26" s="1778"/>
      <c r="Q26" s="1645">
        <v>980</v>
      </c>
    </row>
    <row r="27" spans="1:17" s="721" customFormat="1" ht="15" x14ac:dyDescent="0.25">
      <c r="A27" s="724">
        <v>13</v>
      </c>
      <c r="B27" s="1163"/>
      <c r="C27" s="1778"/>
      <c r="D27" s="1778"/>
      <c r="E27" s="1645">
        <v>3086</v>
      </c>
      <c r="F27" s="1748"/>
      <c r="G27" s="1778"/>
      <c r="H27" s="1778"/>
      <c r="I27" s="1645">
        <v>4961</v>
      </c>
      <c r="J27" s="1748"/>
      <c r="K27" s="1778"/>
      <c r="L27" s="1778"/>
      <c r="M27" s="1645">
        <v>599</v>
      </c>
      <c r="N27" s="1748"/>
      <c r="O27" s="1778"/>
      <c r="P27" s="1778"/>
      <c r="Q27" s="1645">
        <v>1104</v>
      </c>
    </row>
    <row r="28" spans="1:17" s="721" customFormat="1" ht="15" x14ac:dyDescent="0.25">
      <c r="A28" s="724">
        <v>14</v>
      </c>
      <c r="B28" s="1163"/>
      <c r="C28" s="1778"/>
      <c r="D28" s="1778"/>
      <c r="E28" s="1645">
        <v>3078</v>
      </c>
      <c r="F28" s="1748"/>
      <c r="G28" s="1778"/>
      <c r="H28" s="1778"/>
      <c r="I28" s="1645">
        <v>4975</v>
      </c>
      <c r="J28" s="1748"/>
      <c r="K28" s="1778"/>
      <c r="L28" s="1778"/>
      <c r="M28" s="1645">
        <v>572</v>
      </c>
      <c r="N28" s="1748"/>
      <c r="O28" s="1778"/>
      <c r="P28" s="1778"/>
      <c r="Q28" s="1645">
        <v>1112</v>
      </c>
    </row>
    <row r="29" spans="1:17" s="721" customFormat="1" ht="15" x14ac:dyDescent="0.25">
      <c r="A29" s="724">
        <v>15</v>
      </c>
      <c r="B29" s="1163"/>
      <c r="C29" s="1778"/>
      <c r="D29" s="1778"/>
      <c r="E29" s="1645">
        <v>3070</v>
      </c>
      <c r="F29" s="1748"/>
      <c r="G29" s="1778"/>
      <c r="H29" s="1778"/>
      <c r="I29" s="1645">
        <v>4825</v>
      </c>
      <c r="J29" s="1748"/>
      <c r="K29" s="1778"/>
      <c r="L29" s="1778"/>
      <c r="M29" s="1645">
        <v>544</v>
      </c>
      <c r="N29" s="1748"/>
      <c r="O29" s="1778"/>
      <c r="P29" s="1778"/>
      <c r="Q29" s="1645">
        <v>982</v>
      </c>
    </row>
    <row r="30" spans="1:17" s="721" customFormat="1" ht="15" x14ac:dyDescent="0.25">
      <c r="A30" s="724">
        <v>16</v>
      </c>
      <c r="B30" s="1163"/>
      <c r="C30" s="1778"/>
      <c r="D30" s="1778"/>
      <c r="E30" s="1645">
        <v>3072</v>
      </c>
      <c r="F30" s="1748"/>
      <c r="G30" s="1778"/>
      <c r="H30" s="1778"/>
      <c r="I30" s="1645">
        <v>5033</v>
      </c>
      <c r="J30" s="1748"/>
      <c r="K30" s="1778"/>
      <c r="L30" s="1778"/>
      <c r="M30" s="1645">
        <v>493</v>
      </c>
      <c r="N30" s="1748"/>
      <c r="O30" s="1778"/>
      <c r="P30" s="1778"/>
      <c r="Q30" s="1645">
        <v>1049</v>
      </c>
    </row>
    <row r="31" spans="1:17" s="725" customFormat="1" ht="15" x14ac:dyDescent="0.25">
      <c r="A31" s="724">
        <v>17</v>
      </c>
      <c r="B31" s="1163"/>
      <c r="C31" s="1778"/>
      <c r="D31" s="1778"/>
      <c r="E31" s="1645">
        <v>3153</v>
      </c>
      <c r="F31" s="1748"/>
      <c r="G31" s="1778"/>
      <c r="H31" s="1778"/>
      <c r="I31" s="1645">
        <v>5212</v>
      </c>
      <c r="J31" s="1748"/>
      <c r="K31" s="1778"/>
      <c r="L31" s="1778"/>
      <c r="M31" s="1645">
        <v>514</v>
      </c>
      <c r="N31" s="1748"/>
      <c r="O31" s="1778"/>
      <c r="P31" s="1778"/>
      <c r="Q31" s="1645">
        <v>1000</v>
      </c>
    </row>
    <row r="32" spans="1:17" s="725" customFormat="1" ht="15" x14ac:dyDescent="0.25">
      <c r="A32" s="724">
        <v>18</v>
      </c>
      <c r="B32" s="1163"/>
      <c r="C32" s="1778"/>
      <c r="D32" s="1778"/>
      <c r="E32" s="1645">
        <v>3183</v>
      </c>
      <c r="F32" s="1748"/>
      <c r="G32" s="1778"/>
      <c r="H32" s="1778"/>
      <c r="I32" s="1645">
        <v>5247</v>
      </c>
      <c r="J32" s="1748"/>
      <c r="K32" s="1778"/>
      <c r="L32" s="1778"/>
      <c r="M32" s="1645">
        <v>507</v>
      </c>
      <c r="N32" s="1748"/>
      <c r="O32" s="1778"/>
      <c r="P32" s="1778"/>
      <c r="Q32" s="1645">
        <v>927</v>
      </c>
    </row>
    <row r="33" spans="1:33" s="725" customFormat="1" ht="15" x14ac:dyDescent="0.25">
      <c r="A33" s="724">
        <v>19</v>
      </c>
      <c r="B33" s="1163"/>
      <c r="C33" s="1778"/>
      <c r="D33" s="1778"/>
      <c r="E33" s="1645">
        <v>3264</v>
      </c>
      <c r="F33" s="1748"/>
      <c r="G33" s="1778"/>
      <c r="H33" s="1778"/>
      <c r="I33" s="1645">
        <v>5358</v>
      </c>
      <c r="J33" s="1748"/>
      <c r="K33" s="1778"/>
      <c r="L33" s="1778"/>
      <c r="M33" s="1645">
        <v>504</v>
      </c>
      <c r="N33" s="1748"/>
      <c r="O33" s="1778"/>
      <c r="P33" s="1778"/>
      <c r="Q33" s="1645">
        <v>908</v>
      </c>
    </row>
    <row r="34" spans="1:33" s="725" customFormat="1" ht="15" x14ac:dyDescent="0.25">
      <c r="A34" s="724">
        <v>20</v>
      </c>
      <c r="B34" s="1163"/>
      <c r="C34" s="1778"/>
      <c r="D34" s="1778"/>
      <c r="E34" s="1645">
        <v>3208</v>
      </c>
      <c r="F34" s="1748"/>
      <c r="G34" s="1778"/>
      <c r="H34" s="1778"/>
      <c r="I34" s="1645">
        <v>5284</v>
      </c>
      <c r="J34" s="1748"/>
      <c r="K34" s="1778"/>
      <c r="L34" s="1778"/>
      <c r="M34" s="1645">
        <v>498</v>
      </c>
      <c r="N34" s="1748"/>
      <c r="O34" s="1778"/>
      <c r="P34" s="1778"/>
      <c r="Q34" s="1645">
        <v>894</v>
      </c>
    </row>
    <row r="35" spans="1:33" s="725" customFormat="1" ht="15" x14ac:dyDescent="0.25">
      <c r="A35" s="724">
        <v>21</v>
      </c>
      <c r="B35" s="1163"/>
      <c r="C35" s="1778"/>
      <c r="D35" s="1778"/>
      <c r="E35" s="1645">
        <v>3030</v>
      </c>
      <c r="F35" s="1748"/>
      <c r="G35" s="1778"/>
      <c r="H35" s="1778"/>
      <c r="I35" s="1645">
        <v>4981</v>
      </c>
      <c r="J35" s="1748"/>
      <c r="K35" s="1778"/>
      <c r="L35" s="1778"/>
      <c r="M35" s="1645">
        <v>455</v>
      </c>
      <c r="N35" s="1748"/>
      <c r="O35" s="1778"/>
      <c r="P35" s="1778"/>
      <c r="Q35" s="1645">
        <v>853</v>
      </c>
    </row>
    <row r="36" spans="1:33" s="725" customFormat="1" ht="15" x14ac:dyDescent="0.25">
      <c r="A36" s="724">
        <v>22</v>
      </c>
      <c r="B36" s="1163"/>
      <c r="C36" s="1778"/>
      <c r="D36" s="1778"/>
      <c r="E36" s="1645">
        <v>2716</v>
      </c>
      <c r="F36" s="1748"/>
      <c r="G36" s="1778"/>
      <c r="H36" s="1778"/>
      <c r="I36" s="1645">
        <v>4701</v>
      </c>
      <c r="J36" s="1748"/>
      <c r="K36" s="1778"/>
      <c r="L36" s="1778"/>
      <c r="M36" s="1645">
        <v>436</v>
      </c>
      <c r="N36" s="1748"/>
      <c r="O36" s="1778"/>
      <c r="P36" s="1778"/>
      <c r="Q36" s="1645">
        <v>846</v>
      </c>
    </row>
    <row r="37" spans="1:33" s="725" customFormat="1" ht="15" x14ac:dyDescent="0.25">
      <c r="A37" s="724">
        <v>23</v>
      </c>
      <c r="B37" s="1163"/>
      <c r="C37" s="1778"/>
      <c r="D37" s="1778"/>
      <c r="E37" s="1645">
        <v>2382</v>
      </c>
      <c r="F37" s="1748"/>
      <c r="G37" s="1778"/>
      <c r="H37" s="1778"/>
      <c r="I37" s="1645">
        <v>4288</v>
      </c>
      <c r="J37" s="1748"/>
      <c r="K37" s="1778"/>
      <c r="L37" s="1778"/>
      <c r="M37" s="1645">
        <v>444</v>
      </c>
      <c r="N37" s="1748"/>
      <c r="O37" s="1778"/>
      <c r="P37" s="1778"/>
      <c r="Q37" s="1645">
        <v>823</v>
      </c>
    </row>
    <row r="38" spans="1:33" s="725" customFormat="1" ht="15" x14ac:dyDescent="0.25">
      <c r="A38" s="724">
        <v>24</v>
      </c>
      <c r="B38" s="1163"/>
      <c r="C38" s="1778"/>
      <c r="D38" s="1778"/>
      <c r="E38" s="1645">
        <v>1974</v>
      </c>
      <c r="F38" s="1748"/>
      <c r="G38" s="1778"/>
      <c r="H38" s="1778"/>
      <c r="I38" s="1645">
        <v>3689</v>
      </c>
      <c r="J38" s="1748"/>
      <c r="K38" s="1778"/>
      <c r="L38" s="1778"/>
      <c r="M38" s="1645">
        <v>400</v>
      </c>
      <c r="N38" s="1748"/>
      <c r="O38" s="1778"/>
      <c r="P38" s="1778"/>
      <c r="Q38" s="1645">
        <v>778</v>
      </c>
    </row>
    <row r="39" spans="1:33" s="725" customFormat="1" ht="15" x14ac:dyDescent="0.2">
      <c r="A39" s="724" t="s">
        <v>19</v>
      </c>
      <c r="B39" s="1201"/>
      <c r="C39" s="1779"/>
      <c r="D39" s="1779"/>
      <c r="E39" s="1780">
        <f>SUM(E15:E38)</f>
        <v>61583</v>
      </c>
      <c r="F39" s="1779"/>
      <c r="G39" s="1779"/>
      <c r="H39" s="1779"/>
      <c r="I39" s="1780">
        <f>SUM(I15:I38)</f>
        <v>104249</v>
      </c>
      <c r="J39" s="1779"/>
      <c r="K39" s="1779"/>
      <c r="L39" s="1779"/>
      <c r="M39" s="1780">
        <f>SUM(M15:M38)</f>
        <v>11451</v>
      </c>
      <c r="N39" s="1779"/>
      <c r="O39" s="1779"/>
      <c r="P39" s="1779"/>
      <c r="Q39" s="1780">
        <f>SUM(Q15:Q38)</f>
        <v>21628</v>
      </c>
    </row>
    <row r="40" spans="1:33" s="714" customFormat="1" ht="12.75" customHeight="1" x14ac:dyDescent="0.2">
      <c r="A40" s="714" t="s">
        <v>20</v>
      </c>
      <c r="R40" s="978"/>
      <c r="S40" s="978"/>
      <c r="T40" s="978"/>
      <c r="U40" s="978"/>
      <c r="V40" s="978"/>
      <c r="W40" s="978"/>
      <c r="X40" s="978"/>
      <c r="Y40" s="978"/>
      <c r="Z40" s="978"/>
      <c r="AA40" s="978"/>
      <c r="AB40" s="978"/>
      <c r="AC40" s="978"/>
      <c r="AD40" s="978"/>
      <c r="AE40" s="978"/>
      <c r="AF40" s="978"/>
      <c r="AG40" s="978"/>
    </row>
    <row r="41" spans="1:33" s="714" customFormat="1" ht="12.75" customHeight="1" x14ac:dyDescent="0.2">
      <c r="A41" s="714" t="s">
        <v>21</v>
      </c>
      <c r="R41" s="978"/>
      <c r="S41" s="978"/>
      <c r="T41" s="978"/>
      <c r="U41" s="978"/>
      <c r="V41" s="978"/>
      <c r="W41" s="978"/>
      <c r="X41" s="978"/>
      <c r="Y41" s="978"/>
      <c r="Z41" s="978"/>
      <c r="AA41" s="978"/>
      <c r="AB41" s="978"/>
      <c r="AC41" s="978"/>
      <c r="AD41" s="978"/>
      <c r="AE41" s="978"/>
      <c r="AF41" s="978"/>
      <c r="AG41" s="978"/>
    </row>
    <row r="42" spans="1:33" x14ac:dyDescent="0.2">
      <c r="A42" s="714" t="s">
        <v>22</v>
      </c>
      <c r="R42" s="979"/>
      <c r="S42" s="979"/>
      <c r="T42" s="979"/>
      <c r="U42" s="979"/>
      <c r="V42" s="979"/>
      <c r="W42" s="979"/>
      <c r="X42" s="979"/>
      <c r="Y42" s="979"/>
      <c r="Z42" s="979"/>
      <c r="AA42" s="979"/>
      <c r="AB42" s="979"/>
      <c r="AC42" s="979"/>
      <c r="AD42" s="979"/>
      <c r="AE42" s="979"/>
      <c r="AF42" s="979"/>
      <c r="AG42" s="979"/>
    </row>
    <row r="43" spans="1:33" x14ac:dyDescent="0.2">
      <c r="A43" s="714" t="s">
        <v>23</v>
      </c>
      <c r="K43" s="714" t="s">
        <v>529</v>
      </c>
      <c r="L43" s="714"/>
      <c r="M43" s="714"/>
      <c r="N43" s="714"/>
      <c r="O43" s="714"/>
      <c r="P43" s="714"/>
      <c r="Q43" s="714"/>
      <c r="R43" s="979"/>
      <c r="S43" s="979"/>
      <c r="T43" s="979"/>
      <c r="U43" s="979"/>
      <c r="V43" s="979"/>
      <c r="W43" s="979"/>
      <c r="X43" s="979"/>
      <c r="Y43" s="979"/>
      <c r="Z43" s="979"/>
      <c r="AA43" s="979"/>
      <c r="AB43" s="979"/>
      <c r="AC43" s="979"/>
      <c r="AD43" s="979"/>
      <c r="AE43" s="979"/>
      <c r="AF43" s="979"/>
      <c r="AG43" s="979"/>
    </row>
    <row r="44" spans="1:33" x14ac:dyDescent="0.2">
      <c r="R44" s="979"/>
      <c r="S44" s="979"/>
      <c r="T44" s="979"/>
      <c r="U44" s="979"/>
      <c r="V44" s="979"/>
      <c r="W44" s="979"/>
      <c r="X44" s="979"/>
      <c r="Y44" s="979"/>
      <c r="Z44" s="979"/>
      <c r="AA44" s="979"/>
      <c r="AB44" s="979"/>
      <c r="AC44" s="979"/>
      <c r="AD44" s="979"/>
      <c r="AE44" s="979"/>
      <c r="AF44" s="979"/>
      <c r="AG44" s="979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 x14ac:dyDescent="0.25">
      <c r="B1" s="2663" t="s">
        <v>505</v>
      </c>
      <c r="C1" s="2055"/>
      <c r="D1" s="2055"/>
      <c r="E1" s="2055"/>
      <c r="F1" s="2055"/>
      <c r="J1" s="730" t="s">
        <v>180</v>
      </c>
      <c r="N1" s="2659" t="s">
        <v>152</v>
      </c>
      <c r="O1" s="2659"/>
      <c r="P1" s="2659"/>
      <c r="Q1" s="2659"/>
      <c r="R1" s="978"/>
      <c r="S1" s="978"/>
      <c r="T1" s="978"/>
      <c r="U1" s="978"/>
      <c r="V1" s="978"/>
      <c r="W1" s="978"/>
      <c r="X1" s="978"/>
      <c r="Y1" s="978"/>
      <c r="Z1" s="978"/>
      <c r="AA1" s="978"/>
      <c r="AB1" s="978"/>
      <c r="AC1" s="978"/>
      <c r="AD1" s="978"/>
      <c r="AE1" s="978"/>
      <c r="AF1" s="978"/>
      <c r="AG1" s="978"/>
    </row>
    <row r="2" spans="1:33" s="714" customFormat="1" ht="10.5" customHeight="1" x14ac:dyDescent="0.2">
      <c r="B2" s="2653" t="s">
        <v>1</v>
      </c>
      <c r="C2" s="2041"/>
      <c r="D2" s="2041"/>
      <c r="E2" s="2041"/>
      <c r="F2" s="2041"/>
      <c r="I2" s="714" t="s">
        <v>28</v>
      </c>
      <c r="N2" s="2653" t="s">
        <v>2</v>
      </c>
      <c r="O2" s="2660"/>
      <c r="P2" s="2660"/>
      <c r="Q2" s="2660"/>
      <c r="R2" s="978"/>
      <c r="S2" s="978"/>
      <c r="T2" s="978"/>
      <c r="U2" s="978"/>
      <c r="V2" s="978"/>
      <c r="W2" s="978"/>
      <c r="X2" s="978"/>
      <c r="Y2" s="978"/>
      <c r="Z2" s="978"/>
      <c r="AA2" s="978"/>
      <c r="AB2" s="978"/>
      <c r="AC2" s="978"/>
      <c r="AD2" s="978"/>
      <c r="AE2" s="978"/>
      <c r="AF2" s="978"/>
      <c r="AG2" s="978"/>
    </row>
    <row r="3" spans="1:33" s="714" customFormat="1" ht="13.5" customHeight="1" x14ac:dyDescent="0.2">
      <c r="N3" s="714" t="s">
        <v>3</v>
      </c>
      <c r="O3" s="714" t="s">
        <v>518</v>
      </c>
      <c r="R3" s="978"/>
      <c r="S3" s="978"/>
      <c r="T3" s="978"/>
      <c r="U3" s="978"/>
      <c r="V3" s="978"/>
      <c r="W3" s="978"/>
      <c r="X3" s="978"/>
      <c r="Y3" s="978"/>
      <c r="Z3" s="978"/>
      <c r="AA3" s="978"/>
      <c r="AB3" s="978"/>
      <c r="AC3" s="978"/>
      <c r="AD3" s="978"/>
      <c r="AE3" s="978"/>
      <c r="AF3" s="978"/>
      <c r="AG3" s="978"/>
    </row>
    <row r="4" spans="1:33" s="714" customFormat="1" ht="15" customHeight="1" x14ac:dyDescent="0.25">
      <c r="B4" s="2662" t="s">
        <v>4</v>
      </c>
      <c r="C4" s="2055"/>
      <c r="D4" s="716"/>
      <c r="E4" s="978"/>
      <c r="F4" s="978"/>
      <c r="G4" s="978"/>
      <c r="H4" s="978"/>
      <c r="I4" s="909" t="s">
        <v>5</v>
      </c>
      <c r="J4" s="715"/>
      <c r="K4" s="715"/>
      <c r="L4" s="715"/>
      <c r="O4" s="717"/>
      <c r="R4" s="978"/>
      <c r="S4" s="978"/>
      <c r="T4" s="978"/>
      <c r="U4" s="978"/>
      <c r="V4" s="978"/>
      <c r="W4" s="978"/>
      <c r="X4" s="978"/>
      <c r="Y4" s="978"/>
      <c r="Z4" s="978"/>
      <c r="AA4" s="978"/>
      <c r="AB4" s="978"/>
      <c r="AC4" s="978"/>
      <c r="AD4" s="978"/>
      <c r="AE4" s="978"/>
      <c r="AF4" s="978"/>
      <c r="AG4" s="978"/>
    </row>
    <row r="5" spans="1:33" s="714" customFormat="1" ht="9.75" customHeight="1" x14ac:dyDescent="0.2">
      <c r="B5" s="2661" t="s">
        <v>7</v>
      </c>
      <c r="C5" s="2053"/>
      <c r="D5" s="715"/>
      <c r="E5" s="715"/>
      <c r="R5" s="978"/>
      <c r="S5" s="978"/>
      <c r="T5" s="978"/>
      <c r="U5" s="978"/>
      <c r="V5" s="978"/>
      <c r="W5" s="978"/>
      <c r="X5" s="978"/>
      <c r="Y5" s="978"/>
      <c r="Z5" s="978"/>
      <c r="AA5" s="978"/>
      <c r="AB5" s="978"/>
      <c r="AC5" s="978"/>
      <c r="AD5" s="978"/>
      <c r="AE5" s="978"/>
      <c r="AF5" s="978"/>
      <c r="AG5" s="978"/>
    </row>
    <row r="6" spans="1:33" s="714" customFormat="1" ht="12" customHeight="1" x14ac:dyDescent="0.25">
      <c r="A6" s="2654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78"/>
      <c r="S6" s="978"/>
      <c r="T6" s="978"/>
      <c r="U6" s="978"/>
      <c r="V6" s="978"/>
      <c r="W6" s="978"/>
      <c r="X6" s="978"/>
      <c r="Y6" s="978"/>
      <c r="Z6" s="978"/>
      <c r="AA6" s="978"/>
      <c r="AB6" s="978"/>
      <c r="AC6" s="978"/>
      <c r="AD6" s="978"/>
      <c r="AE6" s="978"/>
      <c r="AF6" s="978"/>
      <c r="AG6" s="978"/>
    </row>
    <row r="7" spans="1:33" s="714" customFormat="1" ht="15.75" x14ac:dyDescent="0.25">
      <c r="A7" s="2654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78"/>
      <c r="S7" s="978"/>
      <c r="T7" s="978"/>
      <c r="U7" s="978"/>
      <c r="V7" s="978"/>
      <c r="W7" s="978"/>
      <c r="X7" s="978"/>
      <c r="Y7" s="978"/>
      <c r="Z7" s="978"/>
      <c r="AA7" s="978"/>
      <c r="AB7" s="978"/>
      <c r="AC7" s="978"/>
      <c r="AD7" s="978"/>
      <c r="AE7" s="978"/>
      <c r="AF7" s="978"/>
      <c r="AG7" s="978"/>
    </row>
    <row r="8" spans="1:33" s="714" customFormat="1" ht="9" customHeight="1" x14ac:dyDescent="0.2">
      <c r="A8" s="1313">
        <v>1737</v>
      </c>
      <c r="B8" s="1313"/>
      <c r="R8" s="978"/>
      <c r="S8" s="978"/>
      <c r="T8" s="978"/>
      <c r="U8" s="978"/>
      <c r="V8" s="978"/>
      <c r="W8" s="978"/>
      <c r="X8" s="978"/>
      <c r="Y8" s="978"/>
      <c r="Z8" s="978"/>
      <c r="AA8" s="978"/>
      <c r="AB8" s="978"/>
      <c r="AC8" s="978"/>
      <c r="AD8" s="978"/>
      <c r="AE8" s="978"/>
      <c r="AF8" s="978"/>
      <c r="AG8" s="978"/>
    </row>
    <row r="9" spans="1:33" s="714" customFormat="1" x14ac:dyDescent="0.2">
      <c r="A9" s="2650" t="s">
        <v>9</v>
      </c>
      <c r="B9" s="2655" t="s">
        <v>10</v>
      </c>
      <c r="C9" s="2656"/>
      <c r="D9" s="2656"/>
      <c r="E9" s="2656"/>
      <c r="F9" s="2656"/>
      <c r="G9" s="2656"/>
      <c r="H9" s="2656"/>
      <c r="I9" s="2657"/>
      <c r="J9" s="2655" t="s">
        <v>11</v>
      </c>
      <c r="K9" s="2656"/>
      <c r="L9" s="2656"/>
      <c r="M9" s="2656"/>
      <c r="N9" s="2656"/>
      <c r="O9" s="2656"/>
      <c r="P9" s="2656"/>
      <c r="Q9" s="2657"/>
      <c r="R9" s="978"/>
      <c r="S9" s="978"/>
      <c r="T9" s="978"/>
      <c r="U9" s="978"/>
      <c r="V9" s="978"/>
      <c r="W9" s="978"/>
      <c r="X9" s="978"/>
      <c r="Y9" s="978"/>
      <c r="Z9" s="978"/>
      <c r="AA9" s="978"/>
      <c r="AB9" s="978"/>
      <c r="AC9" s="978"/>
      <c r="AD9" s="978"/>
      <c r="AE9" s="978"/>
      <c r="AF9" s="978"/>
      <c r="AG9" s="978"/>
    </row>
    <row r="10" spans="1:33" s="714" customFormat="1" x14ac:dyDescent="0.2">
      <c r="A10" s="2651"/>
      <c r="B10" s="2648" t="s">
        <v>519</v>
      </c>
      <c r="C10" s="2649"/>
      <c r="D10" s="2649"/>
      <c r="E10" s="2658"/>
      <c r="F10" s="2648"/>
      <c r="G10" s="2048"/>
      <c r="H10" s="2048"/>
      <c r="I10" s="2049"/>
      <c r="J10" s="2648" t="s">
        <v>519</v>
      </c>
      <c r="K10" s="2649"/>
      <c r="L10" s="2649"/>
      <c r="M10" s="2658"/>
      <c r="N10" s="2648"/>
      <c r="O10" s="2649"/>
      <c r="P10" s="2649"/>
      <c r="Q10" s="2658"/>
      <c r="R10" s="978"/>
      <c r="S10" s="978"/>
      <c r="T10" s="978"/>
      <c r="U10" s="978"/>
      <c r="V10" s="978"/>
      <c r="W10" s="978"/>
      <c r="X10" s="978"/>
      <c r="Y10" s="978"/>
      <c r="Z10" s="978"/>
      <c r="AA10" s="978"/>
      <c r="AB10" s="978"/>
      <c r="AC10" s="978"/>
      <c r="AD10" s="978"/>
      <c r="AE10" s="978"/>
      <c r="AF10" s="978"/>
      <c r="AG10" s="978"/>
    </row>
    <row r="11" spans="1:33" s="714" customFormat="1" x14ac:dyDescent="0.2">
      <c r="A11" s="2651"/>
      <c r="B11" s="2648" t="s">
        <v>14</v>
      </c>
      <c r="C11" s="2649"/>
      <c r="E11" s="719"/>
      <c r="F11" s="2648" t="s">
        <v>14</v>
      </c>
      <c r="G11" s="2649"/>
      <c r="H11" s="718"/>
      <c r="I11" s="719"/>
      <c r="J11" s="2648" t="s">
        <v>14</v>
      </c>
      <c r="K11" s="2649"/>
      <c r="L11" s="718"/>
      <c r="M11" s="719"/>
      <c r="N11" s="2648" t="s">
        <v>14</v>
      </c>
      <c r="O11" s="2649"/>
      <c r="P11" s="718"/>
      <c r="Q11" s="719"/>
      <c r="R11" s="978"/>
      <c r="S11" s="978"/>
      <c r="T11" s="978"/>
      <c r="U11" s="978"/>
      <c r="V11" s="978"/>
      <c r="W11" s="978"/>
      <c r="X11" s="978"/>
      <c r="Y11" s="978"/>
      <c r="Z11" s="978"/>
      <c r="AA11" s="978"/>
      <c r="AB11" s="978"/>
      <c r="AC11" s="978"/>
      <c r="AD11" s="978"/>
      <c r="AE11" s="978"/>
      <c r="AF11" s="978"/>
      <c r="AG11" s="978"/>
    </row>
    <row r="12" spans="1:33" s="721" customFormat="1" ht="35.25" customHeight="1" x14ac:dyDescent="0.2">
      <c r="A12" s="2652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 x14ac:dyDescent="0.2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 x14ac:dyDescent="0.2">
      <c r="A14" s="724">
        <v>0</v>
      </c>
      <c r="B14" s="1163"/>
      <c r="C14" s="1778"/>
      <c r="D14" s="1778"/>
      <c r="E14" s="1778"/>
      <c r="F14" s="1748"/>
      <c r="G14" s="1778"/>
      <c r="H14" s="1778"/>
      <c r="I14" s="1778"/>
      <c r="J14" s="1748"/>
      <c r="K14" s="1778"/>
      <c r="L14" s="1778"/>
      <c r="M14" s="1778"/>
      <c r="N14" s="1351"/>
      <c r="O14" s="1165"/>
      <c r="P14" s="1165"/>
      <c r="Q14" s="1375"/>
    </row>
    <row r="15" spans="1:33" s="1472" customFormat="1" ht="15" x14ac:dyDescent="0.25">
      <c r="A15" s="1469">
        <v>1</v>
      </c>
      <c r="B15" s="1460"/>
      <c r="C15" s="1778"/>
      <c r="D15" s="1778"/>
      <c r="E15" s="1645">
        <v>404</v>
      </c>
      <c r="F15" s="1748"/>
      <c r="G15" s="1778"/>
      <c r="H15" s="1778"/>
      <c r="I15" s="1710"/>
      <c r="J15" s="1748"/>
      <c r="K15" s="1778"/>
      <c r="L15" s="1778"/>
      <c r="M15" s="1645">
        <v>96</v>
      </c>
      <c r="N15" s="1461"/>
      <c r="O15" s="1470"/>
      <c r="P15" s="1471"/>
      <c r="Q15" s="1380"/>
    </row>
    <row r="16" spans="1:33" s="721" customFormat="1" ht="15" x14ac:dyDescent="0.25">
      <c r="A16" s="724">
        <v>2</v>
      </c>
      <c r="B16" s="1163"/>
      <c r="C16" s="1778"/>
      <c r="D16" s="1778"/>
      <c r="E16" s="1645">
        <v>363</v>
      </c>
      <c r="F16" s="1748"/>
      <c r="G16" s="1778"/>
      <c r="H16" s="1778"/>
      <c r="I16" s="1710"/>
      <c r="J16" s="1748"/>
      <c r="K16" s="1778"/>
      <c r="L16" s="1778"/>
      <c r="M16" s="1645">
        <v>99</v>
      </c>
      <c r="N16" s="1351"/>
      <c r="O16" s="1165"/>
      <c r="P16" s="1374"/>
      <c r="Q16" s="1380"/>
    </row>
    <row r="17" spans="1:17" s="721" customFormat="1" ht="15" x14ac:dyDescent="0.25">
      <c r="A17" s="724">
        <v>3</v>
      </c>
      <c r="B17" s="1163"/>
      <c r="C17" s="1778"/>
      <c r="D17" s="1778"/>
      <c r="E17" s="1645">
        <v>335</v>
      </c>
      <c r="F17" s="1748"/>
      <c r="G17" s="1778"/>
      <c r="H17" s="1778"/>
      <c r="I17" s="1710"/>
      <c r="J17" s="1748"/>
      <c r="K17" s="1778"/>
      <c r="L17" s="1778"/>
      <c r="M17" s="1645">
        <v>91</v>
      </c>
      <c r="N17" s="1351"/>
      <c r="O17" s="1165"/>
      <c r="P17" s="1374"/>
      <c r="Q17" s="1380"/>
    </row>
    <row r="18" spans="1:17" s="721" customFormat="1" ht="15" x14ac:dyDescent="0.25">
      <c r="A18" s="724">
        <v>4</v>
      </c>
      <c r="B18" s="1163"/>
      <c r="C18" s="1778"/>
      <c r="D18" s="1778"/>
      <c r="E18" s="1645">
        <v>322</v>
      </c>
      <c r="F18" s="1748"/>
      <c r="G18" s="1778"/>
      <c r="H18" s="1778"/>
      <c r="I18" s="1710"/>
      <c r="J18" s="1748"/>
      <c r="K18" s="1778"/>
      <c r="L18" s="1778"/>
      <c r="M18" s="1645">
        <v>93</v>
      </c>
      <c r="N18" s="1351"/>
      <c r="O18" s="1165"/>
      <c r="P18" s="1374"/>
      <c r="Q18" s="1380"/>
    </row>
    <row r="19" spans="1:17" s="721" customFormat="1" ht="15" x14ac:dyDescent="0.25">
      <c r="A19" s="724">
        <v>5</v>
      </c>
      <c r="B19" s="1163"/>
      <c r="C19" s="1778"/>
      <c r="D19" s="1778"/>
      <c r="E19" s="1645">
        <v>325</v>
      </c>
      <c r="F19" s="1748"/>
      <c r="G19" s="1778"/>
      <c r="H19" s="1778"/>
      <c r="I19" s="1710"/>
      <c r="J19" s="1748"/>
      <c r="K19" s="1778"/>
      <c r="L19" s="1778"/>
      <c r="M19" s="1645">
        <v>91</v>
      </c>
      <c r="N19" s="1351"/>
      <c r="O19" s="1165"/>
      <c r="P19" s="1374"/>
      <c r="Q19" s="1380"/>
    </row>
    <row r="20" spans="1:17" s="721" customFormat="1" ht="15" x14ac:dyDescent="0.25">
      <c r="A20" s="724">
        <v>6</v>
      </c>
      <c r="B20" s="1163"/>
      <c r="C20" s="1778"/>
      <c r="D20" s="1778"/>
      <c r="E20" s="1645">
        <v>361</v>
      </c>
      <c r="F20" s="1748"/>
      <c r="G20" s="1778"/>
      <c r="H20" s="1778"/>
      <c r="I20" s="1710"/>
      <c r="J20" s="1748"/>
      <c r="K20" s="1778"/>
      <c r="L20" s="1778"/>
      <c r="M20" s="1645">
        <v>91</v>
      </c>
      <c r="N20" s="1351"/>
      <c r="O20" s="1165"/>
      <c r="P20" s="1374"/>
      <c r="Q20" s="1380"/>
    </row>
    <row r="21" spans="1:17" s="721" customFormat="1" ht="15" x14ac:dyDescent="0.25">
      <c r="A21" s="724">
        <v>7</v>
      </c>
      <c r="B21" s="1163"/>
      <c r="C21" s="1778"/>
      <c r="D21" s="1778"/>
      <c r="E21" s="1645">
        <v>487</v>
      </c>
      <c r="F21" s="1748"/>
      <c r="G21" s="1778"/>
      <c r="H21" s="1778"/>
      <c r="I21" s="1710"/>
      <c r="J21" s="1748"/>
      <c r="K21" s="1778"/>
      <c r="L21" s="1778"/>
      <c r="M21" s="1645">
        <v>96</v>
      </c>
      <c r="N21" s="1351"/>
      <c r="O21" s="1165"/>
      <c r="P21" s="1374"/>
      <c r="Q21" s="1380"/>
    </row>
    <row r="22" spans="1:17" s="721" customFormat="1" ht="15" x14ac:dyDescent="0.25">
      <c r="A22" s="724">
        <v>8</v>
      </c>
      <c r="B22" s="1163"/>
      <c r="C22" s="1778"/>
      <c r="D22" s="1778"/>
      <c r="E22" s="1645">
        <v>542</v>
      </c>
      <c r="F22" s="1748"/>
      <c r="G22" s="1778"/>
      <c r="H22" s="1778"/>
      <c r="I22" s="1710"/>
      <c r="J22" s="1748"/>
      <c r="K22" s="1778"/>
      <c r="L22" s="1778"/>
      <c r="M22" s="1645">
        <v>108</v>
      </c>
      <c r="N22" s="1351"/>
      <c r="O22" s="1165"/>
      <c r="P22" s="1374"/>
      <c r="Q22" s="1380"/>
    </row>
    <row r="23" spans="1:17" s="721" customFormat="1" ht="15" x14ac:dyDescent="0.25">
      <c r="A23" s="724">
        <v>9</v>
      </c>
      <c r="B23" s="1163"/>
      <c r="C23" s="1778"/>
      <c r="D23" s="1778"/>
      <c r="E23" s="1645">
        <v>545</v>
      </c>
      <c r="F23" s="1748"/>
      <c r="G23" s="1778"/>
      <c r="H23" s="1778"/>
      <c r="I23" s="1710"/>
      <c r="J23" s="1748"/>
      <c r="K23" s="1778"/>
      <c r="L23" s="1778"/>
      <c r="M23" s="1645">
        <v>95</v>
      </c>
      <c r="N23" s="1351"/>
      <c r="O23" s="1165"/>
      <c r="P23" s="1374"/>
      <c r="Q23" s="1380"/>
    </row>
    <row r="24" spans="1:17" s="721" customFormat="1" ht="15" x14ac:dyDescent="0.25">
      <c r="A24" s="724">
        <v>10</v>
      </c>
      <c r="B24" s="1163"/>
      <c r="C24" s="1778"/>
      <c r="D24" s="1778"/>
      <c r="E24" s="1645">
        <v>547</v>
      </c>
      <c r="F24" s="1748"/>
      <c r="G24" s="1778"/>
      <c r="H24" s="1778"/>
      <c r="I24" s="1710"/>
      <c r="J24" s="1748"/>
      <c r="K24" s="1778"/>
      <c r="L24" s="1778"/>
      <c r="M24" s="1645">
        <v>91</v>
      </c>
      <c r="N24" s="1351"/>
      <c r="O24" s="1165"/>
      <c r="P24" s="1374"/>
      <c r="Q24" s="1380"/>
    </row>
    <row r="25" spans="1:17" s="721" customFormat="1" ht="15" x14ac:dyDescent="0.25">
      <c r="A25" s="724">
        <v>11</v>
      </c>
      <c r="B25" s="1163"/>
      <c r="C25" s="1778"/>
      <c r="D25" s="1778"/>
      <c r="E25" s="1645">
        <v>556</v>
      </c>
      <c r="F25" s="1748"/>
      <c r="G25" s="1778"/>
      <c r="H25" s="1778"/>
      <c r="I25" s="1710"/>
      <c r="J25" s="1748"/>
      <c r="K25" s="1778"/>
      <c r="L25" s="1778"/>
      <c r="M25" s="1645">
        <v>93</v>
      </c>
      <c r="N25" s="1351"/>
      <c r="O25" s="1165"/>
      <c r="P25" s="1374"/>
      <c r="Q25" s="1380"/>
    </row>
    <row r="26" spans="1:17" s="721" customFormat="1" ht="15" x14ac:dyDescent="0.25">
      <c r="A26" s="724">
        <v>12</v>
      </c>
      <c r="B26" s="1163"/>
      <c r="C26" s="1778"/>
      <c r="D26" s="1778"/>
      <c r="E26" s="1645">
        <v>563</v>
      </c>
      <c r="F26" s="1748"/>
      <c r="G26" s="1778"/>
      <c r="H26" s="1778"/>
      <c r="I26" s="1710"/>
      <c r="J26" s="1748"/>
      <c r="K26" s="1778"/>
      <c r="L26" s="1778"/>
      <c r="M26" s="1645">
        <v>100</v>
      </c>
      <c r="N26" s="1351"/>
      <c r="O26" s="1165"/>
      <c r="P26" s="1374"/>
      <c r="Q26" s="1380"/>
    </row>
    <row r="27" spans="1:17" s="721" customFormat="1" ht="15" x14ac:dyDescent="0.25">
      <c r="A27" s="724">
        <v>13</v>
      </c>
      <c r="B27" s="1163"/>
      <c r="C27" s="1778"/>
      <c r="D27" s="1778"/>
      <c r="E27" s="1645">
        <v>580</v>
      </c>
      <c r="F27" s="1748"/>
      <c r="G27" s="1778"/>
      <c r="H27" s="1778"/>
      <c r="I27" s="1710"/>
      <c r="J27" s="1748"/>
      <c r="K27" s="1778"/>
      <c r="L27" s="1778"/>
      <c r="M27" s="1645">
        <v>108</v>
      </c>
      <c r="N27" s="1351"/>
      <c r="O27" s="1165"/>
      <c r="P27" s="1374"/>
      <c r="Q27" s="1380"/>
    </row>
    <row r="28" spans="1:17" s="721" customFormat="1" ht="15" x14ac:dyDescent="0.25">
      <c r="A28" s="724">
        <v>14</v>
      </c>
      <c r="B28" s="1163"/>
      <c r="C28" s="1778"/>
      <c r="D28" s="1778"/>
      <c r="E28" s="1645">
        <v>576</v>
      </c>
      <c r="F28" s="1748"/>
      <c r="G28" s="1778"/>
      <c r="H28" s="1778"/>
      <c r="I28" s="1710"/>
      <c r="J28" s="1748"/>
      <c r="K28" s="1778"/>
      <c r="L28" s="1778"/>
      <c r="M28" s="1645">
        <v>106</v>
      </c>
      <c r="N28" s="1351"/>
      <c r="O28" s="1165"/>
      <c r="P28" s="1374"/>
      <c r="Q28" s="1380"/>
    </row>
    <row r="29" spans="1:17" s="721" customFormat="1" ht="15" x14ac:dyDescent="0.25">
      <c r="A29" s="724">
        <v>15</v>
      </c>
      <c r="B29" s="1163"/>
      <c r="C29" s="1778"/>
      <c r="D29" s="1778"/>
      <c r="E29" s="1645">
        <v>578</v>
      </c>
      <c r="F29" s="1748"/>
      <c r="G29" s="1778"/>
      <c r="H29" s="1778"/>
      <c r="I29" s="1710"/>
      <c r="J29" s="1748"/>
      <c r="K29" s="1778"/>
      <c r="L29" s="1778"/>
      <c r="M29" s="1645">
        <v>95</v>
      </c>
      <c r="N29" s="1351"/>
      <c r="O29" s="1165"/>
      <c r="P29" s="1374"/>
      <c r="Q29" s="1380"/>
    </row>
    <row r="30" spans="1:17" s="721" customFormat="1" ht="15" x14ac:dyDescent="0.25">
      <c r="A30" s="724">
        <v>16</v>
      </c>
      <c r="B30" s="1163"/>
      <c r="C30" s="1778"/>
      <c r="D30" s="1778"/>
      <c r="E30" s="1645">
        <v>612</v>
      </c>
      <c r="F30" s="1748"/>
      <c r="G30" s="1778"/>
      <c r="H30" s="1778"/>
      <c r="I30" s="1710"/>
      <c r="J30" s="1748"/>
      <c r="K30" s="1778"/>
      <c r="L30" s="1778"/>
      <c r="M30" s="1645">
        <v>90</v>
      </c>
      <c r="N30" s="1351"/>
      <c r="O30" s="1165"/>
      <c r="P30" s="1374"/>
      <c r="Q30" s="1380"/>
    </row>
    <row r="31" spans="1:17" s="725" customFormat="1" ht="15" x14ac:dyDescent="0.25">
      <c r="A31" s="724">
        <v>17</v>
      </c>
      <c r="B31" s="1163"/>
      <c r="C31" s="1778"/>
      <c r="D31" s="1778"/>
      <c r="E31" s="1645">
        <v>682</v>
      </c>
      <c r="F31" s="1748"/>
      <c r="G31" s="1778"/>
      <c r="H31" s="1778"/>
      <c r="I31" s="1710"/>
      <c r="J31" s="1748"/>
      <c r="K31" s="1778"/>
      <c r="L31" s="1778"/>
      <c r="M31" s="1645">
        <v>98</v>
      </c>
      <c r="N31" s="1351"/>
      <c r="O31" s="1165"/>
      <c r="P31" s="1374"/>
      <c r="Q31" s="1380"/>
    </row>
    <row r="32" spans="1:17" s="725" customFormat="1" ht="15" x14ac:dyDescent="0.25">
      <c r="A32" s="724">
        <v>18</v>
      </c>
      <c r="B32" s="1163"/>
      <c r="C32" s="1778"/>
      <c r="D32" s="1778"/>
      <c r="E32" s="1645">
        <v>743</v>
      </c>
      <c r="F32" s="1748"/>
      <c r="G32" s="1778"/>
      <c r="H32" s="1778"/>
      <c r="I32" s="1710"/>
      <c r="J32" s="1748"/>
      <c r="K32" s="1778"/>
      <c r="L32" s="1778"/>
      <c r="M32" s="1645">
        <v>118</v>
      </c>
      <c r="N32" s="1351"/>
      <c r="O32" s="1165"/>
      <c r="P32" s="1374"/>
      <c r="Q32" s="1380"/>
    </row>
    <row r="33" spans="1:33" s="725" customFormat="1" ht="15" x14ac:dyDescent="0.25">
      <c r="A33" s="724">
        <v>19</v>
      </c>
      <c r="B33" s="1163"/>
      <c r="C33" s="1778"/>
      <c r="D33" s="1778"/>
      <c r="E33" s="1645">
        <v>843</v>
      </c>
      <c r="F33" s="1748"/>
      <c r="G33" s="1778"/>
      <c r="H33" s="1778"/>
      <c r="I33" s="1710"/>
      <c r="J33" s="1748"/>
      <c r="K33" s="1778"/>
      <c r="L33" s="1778"/>
      <c r="M33" s="1645">
        <v>116</v>
      </c>
      <c r="N33" s="1351"/>
      <c r="O33" s="1165"/>
      <c r="P33" s="1374"/>
      <c r="Q33" s="1380"/>
    </row>
    <row r="34" spans="1:33" s="725" customFormat="1" ht="15" x14ac:dyDescent="0.25">
      <c r="A34" s="724">
        <v>20</v>
      </c>
      <c r="B34" s="1163"/>
      <c r="C34" s="1778"/>
      <c r="D34" s="1778"/>
      <c r="E34" s="1645">
        <v>834</v>
      </c>
      <c r="F34" s="1748"/>
      <c r="G34" s="1778"/>
      <c r="H34" s="1778"/>
      <c r="I34" s="1710"/>
      <c r="J34" s="1748"/>
      <c r="K34" s="1778"/>
      <c r="L34" s="1778"/>
      <c r="M34" s="1645">
        <v>109</v>
      </c>
      <c r="N34" s="1351"/>
      <c r="O34" s="1165"/>
      <c r="P34" s="1374"/>
      <c r="Q34" s="1380"/>
    </row>
    <row r="35" spans="1:33" s="725" customFormat="1" ht="15" x14ac:dyDescent="0.25">
      <c r="A35" s="724">
        <v>21</v>
      </c>
      <c r="B35" s="1163"/>
      <c r="C35" s="1778"/>
      <c r="D35" s="1778"/>
      <c r="E35" s="1645">
        <v>820</v>
      </c>
      <c r="F35" s="1748"/>
      <c r="G35" s="1778"/>
      <c r="H35" s="1778"/>
      <c r="I35" s="1710"/>
      <c r="J35" s="1748"/>
      <c r="K35" s="1778"/>
      <c r="L35" s="1778"/>
      <c r="M35" s="1645">
        <v>105</v>
      </c>
      <c r="N35" s="1351"/>
      <c r="O35" s="1165"/>
      <c r="P35" s="1374"/>
      <c r="Q35" s="1380"/>
    </row>
    <row r="36" spans="1:33" s="725" customFormat="1" ht="15" x14ac:dyDescent="0.25">
      <c r="A36" s="724">
        <v>22</v>
      </c>
      <c r="B36" s="1163"/>
      <c r="C36" s="1778"/>
      <c r="D36" s="1778"/>
      <c r="E36" s="1645">
        <v>757</v>
      </c>
      <c r="F36" s="1748"/>
      <c r="G36" s="1778"/>
      <c r="H36" s="1778"/>
      <c r="I36" s="1710"/>
      <c r="J36" s="1748"/>
      <c r="K36" s="1778"/>
      <c r="L36" s="1778"/>
      <c r="M36" s="1645">
        <v>101</v>
      </c>
      <c r="N36" s="1351"/>
      <c r="O36" s="1165"/>
      <c r="P36" s="1374"/>
      <c r="Q36" s="1380"/>
    </row>
    <row r="37" spans="1:33" s="725" customFormat="1" ht="15" x14ac:dyDescent="0.25">
      <c r="A37" s="724">
        <v>23</v>
      </c>
      <c r="B37" s="1163"/>
      <c r="C37" s="1778"/>
      <c r="D37" s="1778"/>
      <c r="E37" s="1645">
        <v>628</v>
      </c>
      <c r="F37" s="1748"/>
      <c r="G37" s="1778"/>
      <c r="H37" s="1778"/>
      <c r="I37" s="1710"/>
      <c r="J37" s="1748"/>
      <c r="K37" s="1778"/>
      <c r="L37" s="1778"/>
      <c r="M37" s="1645">
        <v>94</v>
      </c>
      <c r="N37" s="1351"/>
      <c r="O37" s="1165"/>
      <c r="P37" s="1374"/>
      <c r="Q37" s="1380"/>
    </row>
    <row r="38" spans="1:33" s="725" customFormat="1" ht="15" x14ac:dyDescent="0.25">
      <c r="A38" s="724">
        <v>24</v>
      </c>
      <c r="B38" s="1163"/>
      <c r="C38" s="1778"/>
      <c r="D38" s="1778"/>
      <c r="E38" s="1645">
        <v>501</v>
      </c>
      <c r="F38" s="1748"/>
      <c r="G38" s="1778"/>
      <c r="H38" s="1778"/>
      <c r="I38" s="1710"/>
      <c r="J38" s="1748"/>
      <c r="K38" s="1778"/>
      <c r="L38" s="1778"/>
      <c r="M38" s="1645">
        <v>96</v>
      </c>
      <c r="N38" s="1351"/>
      <c r="O38" s="1165"/>
      <c r="P38" s="1374"/>
      <c r="Q38" s="1380"/>
    </row>
    <row r="39" spans="1:33" s="725" customFormat="1" ht="15" x14ac:dyDescent="0.2">
      <c r="A39" s="724" t="s">
        <v>19</v>
      </c>
      <c r="B39" s="1201"/>
      <c r="C39" s="1779"/>
      <c r="D39" s="1779"/>
      <c r="E39" s="1780">
        <f>SUM(E15:E38)</f>
        <v>13504</v>
      </c>
      <c r="F39" s="1779"/>
      <c r="G39" s="1779"/>
      <c r="H39" s="1779"/>
      <c r="I39" s="1780"/>
      <c r="J39" s="1779"/>
      <c r="K39" s="1779"/>
      <c r="L39" s="1779"/>
      <c r="M39" s="1780">
        <f>SUM(M15:M38)</f>
        <v>2380</v>
      </c>
      <c r="N39" s="1781"/>
      <c r="O39" s="1201"/>
      <c r="P39" s="1201"/>
      <c r="Q39" s="1376"/>
    </row>
    <row r="40" spans="1:33" s="714" customFormat="1" ht="12.75" customHeight="1" x14ac:dyDescent="0.2">
      <c r="A40" s="714" t="s">
        <v>20</v>
      </c>
      <c r="R40" s="978"/>
      <c r="S40" s="978"/>
      <c r="T40" s="978"/>
      <c r="U40" s="978"/>
      <c r="V40" s="978"/>
      <c r="W40" s="978"/>
      <c r="X40" s="978"/>
      <c r="Y40" s="978"/>
      <c r="Z40" s="978"/>
      <c r="AA40" s="978"/>
      <c r="AB40" s="978"/>
      <c r="AC40" s="978"/>
      <c r="AD40" s="978"/>
      <c r="AE40" s="978"/>
      <c r="AF40" s="978"/>
      <c r="AG40" s="978"/>
    </row>
    <row r="41" spans="1:33" s="714" customFormat="1" ht="12.75" customHeight="1" x14ac:dyDescent="0.2">
      <c r="A41" s="714" t="s">
        <v>21</v>
      </c>
      <c r="R41" s="978"/>
      <c r="S41" s="978"/>
      <c r="T41" s="978"/>
      <c r="U41" s="978"/>
      <c r="V41" s="978"/>
      <c r="W41" s="978"/>
      <c r="X41" s="978"/>
      <c r="Y41" s="978"/>
      <c r="Z41" s="978"/>
      <c r="AA41" s="978"/>
      <c r="AB41" s="978"/>
      <c r="AC41" s="978"/>
      <c r="AD41" s="978"/>
      <c r="AE41" s="978"/>
      <c r="AF41" s="978"/>
      <c r="AG41" s="978"/>
    </row>
    <row r="42" spans="1:33" x14ac:dyDescent="0.2">
      <c r="A42" s="714" t="s">
        <v>22</v>
      </c>
      <c r="R42" s="979"/>
      <c r="S42" s="979"/>
      <c r="T42" s="979"/>
      <c r="U42" s="979"/>
      <c r="V42" s="979"/>
      <c r="W42" s="979"/>
      <c r="X42" s="979"/>
      <c r="Y42" s="979"/>
      <c r="Z42" s="979"/>
      <c r="AA42" s="979"/>
      <c r="AB42" s="979"/>
      <c r="AC42" s="979"/>
      <c r="AD42" s="979"/>
      <c r="AE42" s="979"/>
      <c r="AF42" s="979"/>
      <c r="AG42" s="979"/>
    </row>
    <row r="43" spans="1:33" x14ac:dyDescent="0.2">
      <c r="A43" s="714" t="s">
        <v>23</v>
      </c>
      <c r="K43" s="714" t="s">
        <v>529</v>
      </c>
      <c r="L43" s="714"/>
      <c r="M43" s="714"/>
      <c r="N43" s="714"/>
      <c r="O43" s="714"/>
      <c r="P43" s="714"/>
      <c r="Q43" s="714"/>
      <c r="R43" s="979"/>
      <c r="S43" s="979"/>
      <c r="T43" s="979"/>
      <c r="U43" s="979"/>
      <c r="V43" s="979"/>
      <c r="W43" s="979"/>
      <c r="X43" s="979"/>
      <c r="Y43" s="979"/>
      <c r="Z43" s="979"/>
      <c r="AA43" s="979"/>
      <c r="AB43" s="979"/>
      <c r="AC43" s="979"/>
      <c r="AD43" s="979"/>
      <c r="AE43" s="979"/>
      <c r="AF43" s="979"/>
      <c r="AG43" s="979"/>
    </row>
    <row r="44" spans="1:33" x14ac:dyDescent="0.2">
      <c r="R44" s="979"/>
      <c r="S44" s="979"/>
      <c r="T44" s="979"/>
      <c r="U44" s="979"/>
      <c r="V44" s="979"/>
      <c r="W44" s="979"/>
      <c r="X44" s="979"/>
      <c r="Y44" s="979"/>
      <c r="Z44" s="979"/>
      <c r="AA44" s="979"/>
      <c r="AB44" s="979"/>
      <c r="AC44" s="979"/>
      <c r="AD44" s="979"/>
      <c r="AE44" s="979"/>
      <c r="AF44" s="979"/>
      <c r="AG44" s="979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 x14ac:dyDescent="0.25">
      <c r="B1" s="2668" t="s">
        <v>505</v>
      </c>
      <c r="C1" s="2055"/>
      <c r="D1" s="2055"/>
      <c r="E1" s="2055"/>
      <c r="F1" s="2055"/>
      <c r="J1" s="730" t="s">
        <v>180</v>
      </c>
      <c r="N1" s="2673" t="s">
        <v>101</v>
      </c>
      <c r="O1" s="2673"/>
      <c r="P1" s="2673"/>
      <c r="Q1" s="2673"/>
      <c r="R1" s="976"/>
      <c r="S1" s="976"/>
      <c r="T1" s="976"/>
      <c r="U1" s="976"/>
      <c r="V1" s="976"/>
      <c r="W1" s="976"/>
      <c r="X1" s="976"/>
      <c r="Y1" s="976"/>
      <c r="Z1" s="976"/>
      <c r="AA1" s="976"/>
      <c r="AB1" s="976"/>
      <c r="AC1" s="976"/>
      <c r="AD1" s="976"/>
      <c r="AE1" s="976"/>
      <c r="AF1" s="976"/>
      <c r="AG1" s="976"/>
    </row>
    <row r="2" spans="1:33" s="433" customFormat="1" ht="10.5" customHeight="1" x14ac:dyDescent="0.2">
      <c r="B2" s="2669" t="s">
        <v>1</v>
      </c>
      <c r="C2" s="2041"/>
      <c r="D2" s="2041"/>
      <c r="E2" s="2041"/>
      <c r="F2" s="2041"/>
      <c r="N2" s="2669" t="s">
        <v>2</v>
      </c>
      <c r="O2" s="2674"/>
      <c r="P2" s="2674"/>
      <c r="Q2" s="2674"/>
      <c r="R2" s="976"/>
      <c r="S2" s="976"/>
      <c r="T2" s="976"/>
      <c r="U2" s="976"/>
      <c r="V2" s="976"/>
      <c r="W2" s="976"/>
      <c r="X2" s="976"/>
      <c r="Y2" s="976"/>
      <c r="Z2" s="976"/>
      <c r="AA2" s="976"/>
      <c r="AB2" s="976"/>
      <c r="AC2" s="976"/>
      <c r="AD2" s="976"/>
      <c r="AE2" s="976"/>
      <c r="AF2" s="976"/>
      <c r="AG2" s="976"/>
    </row>
    <row r="3" spans="1:33" s="433" customFormat="1" ht="13.5" customHeight="1" x14ac:dyDescent="0.2">
      <c r="N3" s="433" t="s">
        <v>3</v>
      </c>
      <c r="R3" s="976"/>
      <c r="S3" s="976"/>
      <c r="T3" s="976"/>
      <c r="U3" s="976"/>
      <c r="V3" s="976"/>
      <c r="W3" s="976"/>
      <c r="X3" s="976"/>
      <c r="Y3" s="976"/>
      <c r="Z3" s="976"/>
      <c r="AA3" s="976"/>
      <c r="AB3" s="976"/>
      <c r="AC3" s="976"/>
      <c r="AD3" s="976"/>
      <c r="AE3" s="976"/>
      <c r="AF3" s="976"/>
      <c r="AG3" s="976"/>
    </row>
    <row r="4" spans="1:33" s="433" customFormat="1" ht="15" customHeight="1" x14ac:dyDescent="0.25">
      <c r="B4" s="2667" t="s">
        <v>4</v>
      </c>
      <c r="C4" s="2055"/>
      <c r="D4" s="435"/>
      <c r="E4" s="976"/>
      <c r="F4" s="976"/>
      <c r="G4" s="976"/>
      <c r="H4" s="976"/>
      <c r="I4" s="910" t="s">
        <v>5</v>
      </c>
      <c r="J4" s="434"/>
      <c r="K4" s="434"/>
      <c r="L4" s="434"/>
      <c r="O4" s="436" t="s">
        <v>102</v>
      </c>
      <c r="R4" s="976"/>
      <c r="S4" s="976"/>
      <c r="T4" s="976"/>
      <c r="U4" s="976"/>
      <c r="V4" s="976"/>
      <c r="W4" s="976"/>
      <c r="X4" s="976"/>
      <c r="Y4" s="976"/>
      <c r="Z4" s="976"/>
      <c r="AA4" s="976"/>
      <c r="AB4" s="976"/>
      <c r="AC4" s="976"/>
      <c r="AD4" s="976"/>
      <c r="AE4" s="976"/>
      <c r="AF4" s="976"/>
      <c r="AG4" s="976"/>
    </row>
    <row r="5" spans="1:33" s="433" customFormat="1" ht="9.75" customHeight="1" x14ac:dyDescent="0.2">
      <c r="B5" s="2670" t="s">
        <v>7</v>
      </c>
      <c r="C5" s="2053"/>
      <c r="D5" s="434"/>
      <c r="E5" s="434"/>
      <c r="R5" s="976"/>
      <c r="S5" s="976"/>
      <c r="T5" s="976"/>
      <c r="U5" s="976"/>
      <c r="V5" s="976"/>
      <c r="W5" s="976"/>
      <c r="X5" s="976"/>
      <c r="Y5" s="976"/>
      <c r="Z5" s="976"/>
      <c r="AA5" s="976"/>
      <c r="AB5" s="976"/>
      <c r="AC5" s="976"/>
      <c r="AD5" s="976"/>
      <c r="AE5" s="976"/>
      <c r="AF5" s="976"/>
      <c r="AG5" s="976"/>
    </row>
    <row r="6" spans="1:33" s="433" customFormat="1" ht="12" customHeight="1" x14ac:dyDescent="0.25">
      <c r="A6" s="267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76"/>
      <c r="S6" s="976"/>
      <c r="T6" s="976"/>
      <c r="U6" s="976"/>
      <c r="V6" s="976"/>
      <c r="W6" s="976"/>
      <c r="X6" s="976"/>
      <c r="Y6" s="976"/>
      <c r="Z6" s="976"/>
      <c r="AA6" s="976"/>
      <c r="AB6" s="976"/>
      <c r="AC6" s="976"/>
      <c r="AD6" s="976"/>
      <c r="AE6" s="976"/>
      <c r="AF6" s="976"/>
      <c r="AG6" s="976"/>
    </row>
    <row r="7" spans="1:33" s="433" customFormat="1" ht="15.75" x14ac:dyDescent="0.25">
      <c r="A7" s="267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76"/>
      <c r="S7" s="976"/>
      <c r="T7" s="976"/>
      <c r="U7" s="976"/>
      <c r="V7" s="976"/>
      <c r="W7" s="976"/>
      <c r="X7" s="976"/>
      <c r="Y7" s="976"/>
      <c r="Z7" s="976"/>
      <c r="AA7" s="976"/>
      <c r="AB7" s="976"/>
      <c r="AC7" s="976"/>
      <c r="AD7" s="976"/>
      <c r="AE7" s="976"/>
      <c r="AF7" s="976"/>
      <c r="AG7" s="976"/>
    </row>
    <row r="8" spans="1:33" s="433" customFormat="1" ht="9" customHeight="1" x14ac:dyDescent="0.2">
      <c r="A8" s="1313">
        <v>1516</v>
      </c>
      <c r="B8" s="1313">
        <v>1514</v>
      </c>
      <c r="R8" s="976"/>
      <c r="S8" s="976"/>
      <c r="T8" s="976"/>
      <c r="U8" s="976"/>
      <c r="V8" s="976"/>
      <c r="W8" s="976"/>
      <c r="X8" s="976"/>
      <c r="Y8" s="976"/>
      <c r="Z8" s="976"/>
      <c r="AA8" s="976"/>
      <c r="AB8" s="976"/>
      <c r="AC8" s="976"/>
      <c r="AD8" s="976"/>
      <c r="AE8" s="976"/>
      <c r="AF8" s="976"/>
      <c r="AG8" s="976"/>
    </row>
    <row r="9" spans="1:33" s="433" customFormat="1" x14ac:dyDescent="0.2">
      <c r="A9" s="2675" t="s">
        <v>9</v>
      </c>
      <c r="B9" s="2678" t="s">
        <v>10</v>
      </c>
      <c r="C9" s="2679"/>
      <c r="D9" s="2679"/>
      <c r="E9" s="2679"/>
      <c r="F9" s="2679"/>
      <c r="G9" s="2679"/>
      <c r="H9" s="2679"/>
      <c r="I9" s="2680"/>
      <c r="J9" s="2678" t="s">
        <v>11</v>
      </c>
      <c r="K9" s="2679"/>
      <c r="L9" s="2679"/>
      <c r="M9" s="2679"/>
      <c r="N9" s="2679"/>
      <c r="O9" s="2679"/>
      <c r="P9" s="2679"/>
      <c r="Q9" s="2680"/>
      <c r="R9" s="976"/>
      <c r="S9" s="976"/>
      <c r="T9" s="976"/>
      <c r="U9" s="976"/>
      <c r="V9" s="976"/>
      <c r="W9" s="976"/>
      <c r="X9" s="976"/>
      <c r="Y9" s="976"/>
      <c r="Z9" s="976"/>
      <c r="AA9" s="976"/>
      <c r="AB9" s="976"/>
      <c r="AC9" s="976"/>
      <c r="AD9" s="976"/>
      <c r="AE9" s="976"/>
      <c r="AF9" s="976"/>
      <c r="AG9" s="976"/>
    </row>
    <row r="10" spans="1:33" s="433" customFormat="1" x14ac:dyDescent="0.2">
      <c r="A10" s="2676"/>
      <c r="B10" s="2664" t="s">
        <v>103</v>
      </c>
      <c r="C10" s="2665"/>
      <c r="D10" s="2665"/>
      <c r="E10" s="2666"/>
      <c r="F10" s="2664" t="s">
        <v>104</v>
      </c>
      <c r="G10" s="2048"/>
      <c r="H10" s="2048"/>
      <c r="I10" s="2049"/>
      <c r="J10" s="2664" t="s">
        <v>103</v>
      </c>
      <c r="K10" s="2665"/>
      <c r="L10" s="2665"/>
      <c r="M10" s="2666"/>
      <c r="N10" s="2664" t="s">
        <v>104</v>
      </c>
      <c r="O10" s="2665"/>
      <c r="P10" s="2665"/>
      <c r="Q10" s="2666"/>
      <c r="R10" s="976"/>
      <c r="S10" s="976"/>
      <c r="T10" s="976"/>
      <c r="U10" s="976"/>
      <c r="V10" s="976"/>
      <c r="W10" s="976"/>
      <c r="X10" s="976"/>
      <c r="Y10" s="976"/>
      <c r="Z10" s="976"/>
      <c r="AA10" s="976"/>
      <c r="AB10" s="976"/>
      <c r="AC10" s="976"/>
      <c r="AD10" s="976"/>
      <c r="AE10" s="976"/>
      <c r="AF10" s="976"/>
      <c r="AG10" s="976"/>
    </row>
    <row r="11" spans="1:33" s="433" customFormat="1" x14ac:dyDescent="0.2">
      <c r="A11" s="2676"/>
      <c r="B11" s="2664" t="s">
        <v>14</v>
      </c>
      <c r="C11" s="2665"/>
      <c r="E11" s="438">
        <v>12000</v>
      </c>
      <c r="F11" s="2664" t="s">
        <v>14</v>
      </c>
      <c r="G11" s="2665"/>
      <c r="H11" s="437"/>
      <c r="I11" s="438">
        <v>12000</v>
      </c>
      <c r="J11" s="2664" t="s">
        <v>14</v>
      </c>
      <c r="K11" s="2665"/>
      <c r="L11" s="437"/>
      <c r="M11" s="438">
        <f>E11</f>
        <v>12000</v>
      </c>
      <c r="N11" s="2664" t="s">
        <v>14</v>
      </c>
      <c r="O11" s="2665"/>
      <c r="P11" s="437"/>
      <c r="Q11" s="438">
        <f>I11</f>
        <v>12000</v>
      </c>
      <c r="R11" s="976"/>
      <c r="S11" s="976"/>
      <c r="T11" s="976"/>
      <c r="U11" s="976"/>
      <c r="V11" s="976"/>
      <c r="W11" s="976"/>
      <c r="X11" s="976"/>
      <c r="Y11" s="976"/>
      <c r="Z11" s="976"/>
      <c r="AA11" s="976"/>
      <c r="AB11" s="976"/>
      <c r="AC11" s="976"/>
      <c r="AD11" s="976"/>
      <c r="AE11" s="976"/>
      <c r="AF11" s="976"/>
      <c r="AG11" s="976"/>
    </row>
    <row r="12" spans="1:33" s="440" customFormat="1" ht="35.25" customHeight="1" x14ac:dyDescent="0.2">
      <c r="A12" s="2677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 x14ac:dyDescent="0.2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 x14ac:dyDescent="0.2">
      <c r="A14" s="443">
        <v>0</v>
      </c>
      <c r="B14" s="1163"/>
      <c r="C14" s="1782"/>
      <c r="D14" s="1782"/>
      <c r="E14" s="1782"/>
      <c r="F14" s="1748"/>
      <c r="G14" s="1782"/>
      <c r="H14" s="1782"/>
      <c r="I14" s="1782"/>
      <c r="J14" s="1748"/>
      <c r="K14" s="1782"/>
      <c r="L14" s="1782"/>
      <c r="M14" s="1782"/>
      <c r="N14" s="1748"/>
      <c r="O14" s="1782"/>
      <c r="P14" s="1782"/>
      <c r="Q14" s="1782"/>
    </row>
    <row r="15" spans="1:33" s="1468" customFormat="1" ht="15" x14ac:dyDescent="0.25">
      <c r="A15" s="1467">
        <v>1</v>
      </c>
      <c r="B15" s="1460"/>
      <c r="C15" s="1782"/>
      <c r="D15" s="1782"/>
      <c r="E15" s="1645">
        <v>2035</v>
      </c>
      <c r="F15" s="1748"/>
      <c r="G15" s="1782"/>
      <c r="H15" s="1782"/>
      <c r="I15" s="1645">
        <v>2238</v>
      </c>
      <c r="J15" s="1748"/>
      <c r="K15" s="1782"/>
      <c r="L15" s="1782"/>
      <c r="M15" s="1645">
        <v>424</v>
      </c>
      <c r="N15" s="1748"/>
      <c r="O15" s="1782"/>
      <c r="P15" s="1782"/>
      <c r="Q15" s="1645">
        <v>270</v>
      </c>
    </row>
    <row r="16" spans="1:33" s="440" customFormat="1" ht="15" x14ac:dyDescent="0.25">
      <c r="A16" s="443">
        <v>2</v>
      </c>
      <c r="B16" s="1163"/>
      <c r="C16" s="1782"/>
      <c r="D16" s="1782"/>
      <c r="E16" s="1645">
        <v>1872</v>
      </c>
      <c r="F16" s="1748"/>
      <c r="G16" s="1782"/>
      <c r="H16" s="1782"/>
      <c r="I16" s="1645">
        <v>2045</v>
      </c>
      <c r="J16" s="1748"/>
      <c r="K16" s="1782"/>
      <c r="L16" s="1782"/>
      <c r="M16" s="1645">
        <v>408</v>
      </c>
      <c r="N16" s="1748"/>
      <c r="O16" s="1782"/>
      <c r="P16" s="1782"/>
      <c r="Q16" s="1645">
        <v>262</v>
      </c>
    </row>
    <row r="17" spans="1:17" s="440" customFormat="1" ht="15" x14ac:dyDescent="0.25">
      <c r="A17" s="443">
        <v>3</v>
      </c>
      <c r="B17" s="1163"/>
      <c r="C17" s="1782"/>
      <c r="D17" s="1782"/>
      <c r="E17" s="1645">
        <v>1800</v>
      </c>
      <c r="F17" s="1748"/>
      <c r="G17" s="1782"/>
      <c r="H17" s="1782"/>
      <c r="I17" s="1645">
        <v>1945</v>
      </c>
      <c r="J17" s="1748"/>
      <c r="K17" s="1782"/>
      <c r="L17" s="1782"/>
      <c r="M17" s="1645">
        <v>408</v>
      </c>
      <c r="N17" s="1748"/>
      <c r="O17" s="1782"/>
      <c r="P17" s="1782"/>
      <c r="Q17" s="1645">
        <v>245</v>
      </c>
    </row>
    <row r="18" spans="1:17" s="440" customFormat="1" ht="15" x14ac:dyDescent="0.25">
      <c r="A18" s="443">
        <v>4</v>
      </c>
      <c r="B18" s="1163"/>
      <c r="C18" s="1782"/>
      <c r="D18" s="1782"/>
      <c r="E18" s="1645">
        <v>1758</v>
      </c>
      <c r="F18" s="1748"/>
      <c r="G18" s="1782"/>
      <c r="H18" s="1782"/>
      <c r="I18" s="1645">
        <v>1912</v>
      </c>
      <c r="J18" s="1748"/>
      <c r="K18" s="1782"/>
      <c r="L18" s="1782"/>
      <c r="M18" s="1645">
        <v>386</v>
      </c>
      <c r="N18" s="1748"/>
      <c r="O18" s="1782"/>
      <c r="P18" s="1782"/>
      <c r="Q18" s="1645">
        <v>237</v>
      </c>
    </row>
    <row r="19" spans="1:17" s="440" customFormat="1" ht="15" x14ac:dyDescent="0.25">
      <c r="A19" s="443">
        <v>5</v>
      </c>
      <c r="B19" s="1163"/>
      <c r="C19" s="1782"/>
      <c r="D19" s="1782"/>
      <c r="E19" s="1645">
        <v>1822</v>
      </c>
      <c r="F19" s="1748"/>
      <c r="G19" s="1782"/>
      <c r="H19" s="1782"/>
      <c r="I19" s="1645">
        <v>1934</v>
      </c>
      <c r="J19" s="1748"/>
      <c r="K19" s="1782"/>
      <c r="L19" s="1782"/>
      <c r="M19" s="1645">
        <v>394</v>
      </c>
      <c r="N19" s="1748"/>
      <c r="O19" s="1782"/>
      <c r="P19" s="1782"/>
      <c r="Q19" s="1645">
        <v>244</v>
      </c>
    </row>
    <row r="20" spans="1:17" s="440" customFormat="1" ht="15" x14ac:dyDescent="0.25">
      <c r="A20" s="443">
        <v>6</v>
      </c>
      <c r="B20" s="1163"/>
      <c r="C20" s="1782"/>
      <c r="D20" s="1782"/>
      <c r="E20" s="1645">
        <v>2017</v>
      </c>
      <c r="F20" s="1748"/>
      <c r="G20" s="1782"/>
      <c r="H20" s="1782"/>
      <c r="I20" s="1645">
        <v>2254</v>
      </c>
      <c r="J20" s="1748"/>
      <c r="K20" s="1782"/>
      <c r="L20" s="1782"/>
      <c r="M20" s="1645">
        <v>396</v>
      </c>
      <c r="N20" s="1748"/>
      <c r="O20" s="1782"/>
      <c r="P20" s="1782"/>
      <c r="Q20" s="1645">
        <v>246</v>
      </c>
    </row>
    <row r="21" spans="1:17" s="440" customFormat="1" ht="15" x14ac:dyDescent="0.25">
      <c r="A21" s="443">
        <v>7</v>
      </c>
      <c r="B21" s="1163"/>
      <c r="C21" s="1782"/>
      <c r="D21" s="1782"/>
      <c r="E21" s="1645">
        <v>2490</v>
      </c>
      <c r="F21" s="1748"/>
      <c r="G21" s="1782"/>
      <c r="H21" s="1782"/>
      <c r="I21" s="1645">
        <v>2610</v>
      </c>
      <c r="J21" s="1748"/>
      <c r="K21" s="1782"/>
      <c r="L21" s="1782"/>
      <c r="M21" s="1645">
        <v>412</v>
      </c>
      <c r="N21" s="1748"/>
      <c r="O21" s="1782"/>
      <c r="P21" s="1782"/>
      <c r="Q21" s="1645">
        <v>254</v>
      </c>
    </row>
    <row r="22" spans="1:17" s="440" customFormat="1" ht="15" x14ac:dyDescent="0.25">
      <c r="A22" s="443">
        <v>8</v>
      </c>
      <c r="B22" s="1163"/>
      <c r="C22" s="1782"/>
      <c r="D22" s="1782"/>
      <c r="E22" s="1645">
        <v>2843</v>
      </c>
      <c r="F22" s="1748"/>
      <c r="G22" s="1782"/>
      <c r="H22" s="1782"/>
      <c r="I22" s="1645">
        <v>2859</v>
      </c>
      <c r="J22" s="1748"/>
      <c r="K22" s="1782"/>
      <c r="L22" s="1782"/>
      <c r="M22" s="1645">
        <v>478</v>
      </c>
      <c r="N22" s="1748"/>
      <c r="O22" s="1782"/>
      <c r="P22" s="1782"/>
      <c r="Q22" s="1645">
        <v>293</v>
      </c>
    </row>
    <row r="23" spans="1:17" s="440" customFormat="1" ht="15" x14ac:dyDescent="0.25">
      <c r="A23" s="443">
        <v>9</v>
      </c>
      <c r="B23" s="1163"/>
      <c r="C23" s="1782"/>
      <c r="D23" s="1782"/>
      <c r="E23" s="1645">
        <v>3168</v>
      </c>
      <c r="F23" s="1748"/>
      <c r="G23" s="1782"/>
      <c r="H23" s="1782"/>
      <c r="I23" s="1645">
        <v>3049</v>
      </c>
      <c r="J23" s="1748"/>
      <c r="K23" s="1782"/>
      <c r="L23" s="1782"/>
      <c r="M23" s="1645">
        <v>595</v>
      </c>
      <c r="N23" s="1748"/>
      <c r="O23" s="1782"/>
      <c r="P23" s="1782"/>
      <c r="Q23" s="1645">
        <v>330</v>
      </c>
    </row>
    <row r="24" spans="1:17" s="440" customFormat="1" ht="15" x14ac:dyDescent="0.25">
      <c r="A24" s="443">
        <v>10</v>
      </c>
      <c r="B24" s="1163"/>
      <c r="C24" s="1782"/>
      <c r="D24" s="1782"/>
      <c r="E24" s="1645">
        <v>3277</v>
      </c>
      <c r="F24" s="1748"/>
      <c r="G24" s="1782"/>
      <c r="H24" s="1782"/>
      <c r="I24" s="1645">
        <v>3117</v>
      </c>
      <c r="J24" s="1748"/>
      <c r="K24" s="1782"/>
      <c r="L24" s="1782"/>
      <c r="M24" s="1645">
        <v>594</v>
      </c>
      <c r="N24" s="1748"/>
      <c r="O24" s="1782"/>
      <c r="P24" s="1782"/>
      <c r="Q24" s="1645">
        <v>320</v>
      </c>
    </row>
    <row r="25" spans="1:17" s="440" customFormat="1" ht="15" x14ac:dyDescent="0.25">
      <c r="A25" s="443">
        <v>11</v>
      </c>
      <c r="B25" s="1163"/>
      <c r="C25" s="1782"/>
      <c r="D25" s="1782"/>
      <c r="E25" s="1645">
        <v>3336</v>
      </c>
      <c r="F25" s="1748"/>
      <c r="G25" s="1782"/>
      <c r="H25" s="1782"/>
      <c r="I25" s="1645">
        <v>3123</v>
      </c>
      <c r="J25" s="1748"/>
      <c r="K25" s="1782"/>
      <c r="L25" s="1782"/>
      <c r="M25" s="1645">
        <v>583</v>
      </c>
      <c r="N25" s="1748"/>
      <c r="O25" s="1782"/>
      <c r="P25" s="1782"/>
      <c r="Q25" s="1645">
        <v>324</v>
      </c>
    </row>
    <row r="26" spans="1:17" s="440" customFormat="1" ht="15" x14ac:dyDescent="0.25">
      <c r="A26" s="443">
        <v>12</v>
      </c>
      <c r="B26" s="1163"/>
      <c r="C26" s="1782"/>
      <c r="D26" s="1782"/>
      <c r="E26" s="1645">
        <v>3267</v>
      </c>
      <c r="F26" s="1748"/>
      <c r="G26" s="1782"/>
      <c r="H26" s="1782"/>
      <c r="I26" s="1645">
        <v>3062</v>
      </c>
      <c r="J26" s="1748"/>
      <c r="K26" s="1782"/>
      <c r="L26" s="1782"/>
      <c r="M26" s="1645">
        <v>563</v>
      </c>
      <c r="N26" s="1748"/>
      <c r="O26" s="1782"/>
      <c r="P26" s="1782"/>
      <c r="Q26" s="1645">
        <v>317</v>
      </c>
    </row>
    <row r="27" spans="1:17" s="440" customFormat="1" ht="15" x14ac:dyDescent="0.25">
      <c r="A27" s="443">
        <v>13</v>
      </c>
      <c r="B27" s="1163"/>
      <c r="C27" s="1782"/>
      <c r="D27" s="1782"/>
      <c r="E27" s="1645">
        <v>3198</v>
      </c>
      <c r="F27" s="1748"/>
      <c r="G27" s="1782"/>
      <c r="H27" s="1782"/>
      <c r="I27" s="1645">
        <v>3117</v>
      </c>
      <c r="J27" s="1748"/>
      <c r="K27" s="1782"/>
      <c r="L27" s="1782"/>
      <c r="M27" s="1645">
        <v>507</v>
      </c>
      <c r="N27" s="1748"/>
      <c r="O27" s="1782"/>
      <c r="P27" s="1782"/>
      <c r="Q27" s="1645">
        <v>330</v>
      </c>
    </row>
    <row r="28" spans="1:17" s="440" customFormat="1" ht="15" x14ac:dyDescent="0.25">
      <c r="A28" s="443">
        <v>14</v>
      </c>
      <c r="B28" s="1163"/>
      <c r="C28" s="1782"/>
      <c r="D28" s="1782"/>
      <c r="E28" s="1645">
        <v>3254</v>
      </c>
      <c r="F28" s="1748"/>
      <c r="G28" s="1782"/>
      <c r="H28" s="1782"/>
      <c r="I28" s="1645">
        <v>3055</v>
      </c>
      <c r="J28" s="1748"/>
      <c r="K28" s="1782"/>
      <c r="L28" s="1782"/>
      <c r="M28" s="1645">
        <v>572</v>
      </c>
      <c r="N28" s="1748"/>
      <c r="O28" s="1782"/>
      <c r="P28" s="1782"/>
      <c r="Q28" s="1645">
        <v>285</v>
      </c>
    </row>
    <row r="29" spans="1:17" s="440" customFormat="1" ht="15" x14ac:dyDescent="0.25">
      <c r="A29" s="443">
        <v>15</v>
      </c>
      <c r="B29" s="1163"/>
      <c r="C29" s="1782"/>
      <c r="D29" s="1782"/>
      <c r="E29" s="1645">
        <v>3268</v>
      </c>
      <c r="F29" s="1748"/>
      <c r="G29" s="1782"/>
      <c r="H29" s="1782"/>
      <c r="I29" s="1645">
        <v>3105</v>
      </c>
      <c r="J29" s="1748"/>
      <c r="K29" s="1782"/>
      <c r="L29" s="1782"/>
      <c r="M29" s="1645">
        <v>560</v>
      </c>
      <c r="N29" s="1748"/>
      <c r="O29" s="1782"/>
      <c r="P29" s="1782"/>
      <c r="Q29" s="1645">
        <v>282</v>
      </c>
    </row>
    <row r="30" spans="1:17" s="440" customFormat="1" ht="15" x14ac:dyDescent="0.25">
      <c r="A30" s="443">
        <v>16</v>
      </c>
      <c r="B30" s="1163"/>
      <c r="C30" s="1782"/>
      <c r="D30" s="1782"/>
      <c r="E30" s="1645">
        <v>3433</v>
      </c>
      <c r="F30" s="1748"/>
      <c r="G30" s="1782"/>
      <c r="H30" s="1782"/>
      <c r="I30" s="1645">
        <v>3278</v>
      </c>
      <c r="J30" s="1748"/>
      <c r="K30" s="1782"/>
      <c r="L30" s="1782"/>
      <c r="M30" s="1645">
        <v>581</v>
      </c>
      <c r="N30" s="1748"/>
      <c r="O30" s="1782"/>
      <c r="P30" s="1782"/>
      <c r="Q30" s="1645">
        <v>327</v>
      </c>
    </row>
    <row r="31" spans="1:17" s="444" customFormat="1" ht="15" x14ac:dyDescent="0.25">
      <c r="A31" s="443">
        <v>17</v>
      </c>
      <c r="B31" s="1163"/>
      <c r="C31" s="1782"/>
      <c r="D31" s="1782"/>
      <c r="E31" s="1645">
        <v>3626</v>
      </c>
      <c r="F31" s="1748"/>
      <c r="G31" s="1782"/>
      <c r="H31" s="1782"/>
      <c r="I31" s="1645">
        <v>3529</v>
      </c>
      <c r="J31" s="1748"/>
      <c r="K31" s="1782"/>
      <c r="L31" s="1782"/>
      <c r="M31" s="1645">
        <v>580</v>
      </c>
      <c r="N31" s="1748"/>
      <c r="O31" s="1782"/>
      <c r="P31" s="1782"/>
      <c r="Q31" s="1645">
        <v>349</v>
      </c>
    </row>
    <row r="32" spans="1:17" s="444" customFormat="1" ht="15" x14ac:dyDescent="0.25">
      <c r="A32" s="443">
        <v>18</v>
      </c>
      <c r="B32" s="1163"/>
      <c r="C32" s="1782"/>
      <c r="D32" s="1782"/>
      <c r="E32" s="1645">
        <v>3625</v>
      </c>
      <c r="F32" s="1748"/>
      <c r="G32" s="1782"/>
      <c r="H32" s="1782"/>
      <c r="I32" s="1645">
        <v>3665</v>
      </c>
      <c r="J32" s="1748"/>
      <c r="K32" s="1782"/>
      <c r="L32" s="1782"/>
      <c r="M32" s="1645">
        <v>528</v>
      </c>
      <c r="N32" s="1748"/>
      <c r="O32" s="1782"/>
      <c r="P32" s="1782"/>
      <c r="Q32" s="1645">
        <v>363</v>
      </c>
    </row>
    <row r="33" spans="1:33" s="444" customFormat="1" ht="15" x14ac:dyDescent="0.25">
      <c r="A33" s="443">
        <v>19</v>
      </c>
      <c r="B33" s="1163"/>
      <c r="C33" s="1782"/>
      <c r="D33" s="1782"/>
      <c r="E33" s="1645">
        <v>3750</v>
      </c>
      <c r="F33" s="1748"/>
      <c r="G33" s="1782"/>
      <c r="H33" s="1782"/>
      <c r="I33" s="1645">
        <v>3757</v>
      </c>
      <c r="J33" s="1748"/>
      <c r="K33" s="1782"/>
      <c r="L33" s="1782"/>
      <c r="M33" s="1645">
        <v>539</v>
      </c>
      <c r="N33" s="1748"/>
      <c r="O33" s="1782"/>
      <c r="P33" s="1782"/>
      <c r="Q33" s="1645">
        <v>345</v>
      </c>
    </row>
    <row r="34" spans="1:33" s="444" customFormat="1" ht="15" x14ac:dyDescent="0.25">
      <c r="A34" s="443">
        <v>20</v>
      </c>
      <c r="B34" s="1163"/>
      <c r="C34" s="1782"/>
      <c r="D34" s="1782"/>
      <c r="E34" s="1645">
        <v>3695</v>
      </c>
      <c r="F34" s="1748"/>
      <c r="G34" s="1782"/>
      <c r="H34" s="1782"/>
      <c r="I34" s="1645">
        <v>3850</v>
      </c>
      <c r="J34" s="1748"/>
      <c r="K34" s="1782"/>
      <c r="L34" s="1782"/>
      <c r="M34" s="1645">
        <v>505</v>
      </c>
      <c r="N34" s="1748"/>
      <c r="O34" s="1782"/>
      <c r="P34" s="1782"/>
      <c r="Q34" s="1645">
        <v>341</v>
      </c>
    </row>
    <row r="35" spans="1:33" s="444" customFormat="1" ht="15" x14ac:dyDescent="0.25">
      <c r="A35" s="443">
        <v>21</v>
      </c>
      <c r="B35" s="1163"/>
      <c r="C35" s="1782"/>
      <c r="D35" s="1782"/>
      <c r="E35" s="1645">
        <v>3561</v>
      </c>
      <c r="F35" s="1748"/>
      <c r="G35" s="1782"/>
      <c r="H35" s="1782"/>
      <c r="I35" s="1645">
        <v>3757</v>
      </c>
      <c r="J35" s="1748"/>
      <c r="K35" s="1782"/>
      <c r="L35" s="1782"/>
      <c r="M35" s="1645">
        <v>494</v>
      </c>
      <c r="N35" s="1748"/>
      <c r="O35" s="1782"/>
      <c r="P35" s="1782"/>
      <c r="Q35" s="1645">
        <v>319</v>
      </c>
    </row>
    <row r="36" spans="1:33" s="444" customFormat="1" ht="15" x14ac:dyDescent="0.25">
      <c r="A36" s="443">
        <v>22</v>
      </c>
      <c r="B36" s="1163"/>
      <c r="C36" s="1782"/>
      <c r="D36" s="1782"/>
      <c r="E36" s="1645">
        <v>3354</v>
      </c>
      <c r="F36" s="1748"/>
      <c r="G36" s="1782"/>
      <c r="H36" s="1782"/>
      <c r="I36" s="1645">
        <v>3483</v>
      </c>
      <c r="J36" s="1748"/>
      <c r="K36" s="1782"/>
      <c r="L36" s="1782"/>
      <c r="M36" s="1645">
        <v>462</v>
      </c>
      <c r="N36" s="1748"/>
      <c r="O36" s="1782"/>
      <c r="P36" s="1782"/>
      <c r="Q36" s="1645">
        <v>284</v>
      </c>
    </row>
    <row r="37" spans="1:33" s="444" customFormat="1" ht="15" x14ac:dyDescent="0.25">
      <c r="A37" s="443">
        <v>23</v>
      </c>
      <c r="B37" s="1163"/>
      <c r="C37" s="1782"/>
      <c r="D37" s="1782"/>
      <c r="E37" s="1645">
        <v>2888</v>
      </c>
      <c r="F37" s="1748"/>
      <c r="G37" s="1782"/>
      <c r="H37" s="1782"/>
      <c r="I37" s="1645">
        <v>3087</v>
      </c>
      <c r="J37" s="1748"/>
      <c r="K37" s="1782"/>
      <c r="L37" s="1782"/>
      <c r="M37" s="1645">
        <v>436</v>
      </c>
      <c r="N37" s="1748"/>
      <c r="O37" s="1782"/>
      <c r="P37" s="1782"/>
      <c r="Q37" s="1645">
        <v>270</v>
      </c>
    </row>
    <row r="38" spans="1:33" s="444" customFormat="1" ht="15" x14ac:dyDescent="0.25">
      <c r="A38" s="443">
        <v>24</v>
      </c>
      <c r="B38" s="1163"/>
      <c r="C38" s="1782"/>
      <c r="D38" s="1782"/>
      <c r="E38" s="1645">
        <v>2381</v>
      </c>
      <c r="F38" s="1748"/>
      <c r="G38" s="1782"/>
      <c r="H38" s="1782"/>
      <c r="I38" s="1645">
        <v>2608</v>
      </c>
      <c r="J38" s="1748"/>
      <c r="K38" s="1782"/>
      <c r="L38" s="1782"/>
      <c r="M38" s="1645">
        <v>411</v>
      </c>
      <c r="N38" s="1748"/>
      <c r="O38" s="1782"/>
      <c r="P38" s="1782"/>
      <c r="Q38" s="1645">
        <v>249</v>
      </c>
    </row>
    <row r="39" spans="1:33" s="444" customFormat="1" ht="15" x14ac:dyDescent="0.2">
      <c r="A39" s="443" t="s">
        <v>19</v>
      </c>
      <c r="B39" s="1200"/>
      <c r="C39" s="1783"/>
      <c r="D39" s="1783"/>
      <c r="E39" s="1784">
        <f>SUM(E15:E38)</f>
        <v>69718</v>
      </c>
      <c r="F39" s="1783"/>
      <c r="G39" s="1783"/>
      <c r="H39" s="1783"/>
      <c r="I39" s="1784">
        <f>SUM(I15:I38)</f>
        <v>70439</v>
      </c>
      <c r="J39" s="1783"/>
      <c r="K39" s="1783"/>
      <c r="L39" s="1783"/>
      <c r="M39" s="1784">
        <f>SUM(M15:M38)</f>
        <v>11816</v>
      </c>
      <c r="N39" s="1783"/>
      <c r="O39" s="1783"/>
      <c r="P39" s="1783"/>
      <c r="Q39" s="1784">
        <f>SUM(Q15:Q38)</f>
        <v>7086</v>
      </c>
    </row>
    <row r="40" spans="1:33" s="433" customFormat="1" ht="12.75" customHeight="1" x14ac:dyDescent="0.2">
      <c r="A40" s="433" t="s">
        <v>20</v>
      </c>
      <c r="R40" s="976"/>
      <c r="S40" s="976"/>
      <c r="T40" s="976"/>
      <c r="U40" s="976"/>
      <c r="V40" s="976"/>
      <c r="W40" s="976"/>
      <c r="X40" s="976"/>
      <c r="Y40" s="976"/>
      <c r="Z40" s="976"/>
      <c r="AA40" s="976"/>
      <c r="AB40" s="976"/>
      <c r="AC40" s="976"/>
      <c r="AD40" s="976"/>
      <c r="AE40" s="976"/>
      <c r="AF40" s="976"/>
      <c r="AG40" s="976"/>
    </row>
    <row r="41" spans="1:33" s="433" customFormat="1" ht="12.75" customHeight="1" x14ac:dyDescent="0.2">
      <c r="A41" s="433" t="s">
        <v>21</v>
      </c>
      <c r="R41" s="976"/>
      <c r="S41" s="976"/>
      <c r="T41" s="976"/>
      <c r="U41" s="976"/>
      <c r="V41" s="976"/>
      <c r="W41" s="976"/>
      <c r="X41" s="976"/>
      <c r="Y41" s="976"/>
      <c r="Z41" s="976"/>
      <c r="AA41" s="976"/>
      <c r="AB41" s="976"/>
      <c r="AC41" s="976"/>
      <c r="AD41" s="976"/>
      <c r="AE41" s="976"/>
      <c r="AF41" s="976"/>
      <c r="AG41" s="976"/>
    </row>
    <row r="42" spans="1:33" x14ac:dyDescent="0.2">
      <c r="A42" s="433" t="s">
        <v>22</v>
      </c>
      <c r="R42" s="977"/>
      <c r="S42" s="977"/>
      <c r="T42" s="977"/>
      <c r="U42" s="977"/>
      <c r="V42" s="977"/>
      <c r="W42" s="977"/>
      <c r="X42" s="977"/>
      <c r="Y42" s="977"/>
      <c r="Z42" s="977"/>
      <c r="AA42" s="977"/>
      <c r="AB42" s="977"/>
      <c r="AC42" s="977"/>
      <c r="AD42" s="977"/>
      <c r="AE42" s="977"/>
      <c r="AF42" s="977"/>
      <c r="AG42" s="977"/>
    </row>
    <row r="43" spans="1:33" x14ac:dyDescent="0.2">
      <c r="A43" s="433" t="s">
        <v>23</v>
      </c>
      <c r="K43" s="433" t="s">
        <v>529</v>
      </c>
      <c r="L43" s="433"/>
      <c r="M43" s="433"/>
      <c r="N43" s="433"/>
      <c r="O43" s="433"/>
      <c r="P43" s="433"/>
      <c r="Q43" s="433"/>
      <c r="R43" s="977"/>
      <c r="S43" s="977"/>
      <c r="T43" s="977"/>
      <c r="U43" s="977"/>
      <c r="V43" s="977"/>
      <c r="W43" s="977"/>
      <c r="X43" s="977"/>
      <c r="Y43" s="977"/>
      <c r="Z43" s="977"/>
      <c r="AA43" s="977"/>
      <c r="AB43" s="977"/>
      <c r="AC43" s="977"/>
      <c r="AD43" s="977"/>
      <c r="AE43" s="977"/>
      <c r="AF43" s="977"/>
      <c r="AG43" s="977"/>
    </row>
    <row r="44" spans="1:33" x14ac:dyDescent="0.2">
      <c r="R44" s="977"/>
      <c r="S44" s="977"/>
      <c r="T44" s="977"/>
      <c r="U44" s="977"/>
      <c r="V44" s="977"/>
      <c r="W44" s="977"/>
      <c r="X44" s="977"/>
      <c r="Y44" s="977"/>
      <c r="Z44" s="977"/>
      <c r="AA44" s="977"/>
      <c r="AB44" s="977"/>
      <c r="AC44" s="977"/>
      <c r="AD44" s="977"/>
      <c r="AE44" s="977"/>
      <c r="AF44" s="977"/>
      <c r="AG44" s="977"/>
    </row>
  </sheetData>
  <mergeCells count="19"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  <mergeCell ref="N10:Q10"/>
    <mergeCell ref="B10:E10"/>
    <mergeCell ref="J10:M10"/>
    <mergeCell ref="B4:C4"/>
    <mergeCell ref="B1:F1"/>
    <mergeCell ref="B2:F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 x14ac:dyDescent="0.25">
      <c r="B1" s="2697" t="s">
        <v>505</v>
      </c>
      <c r="C1" s="2055"/>
      <c r="D1" s="2055"/>
      <c r="E1" s="2055"/>
      <c r="F1" s="2055"/>
      <c r="J1" s="801" t="s">
        <v>180</v>
      </c>
      <c r="N1" s="2693" t="s">
        <v>101</v>
      </c>
      <c r="O1" s="2693"/>
      <c r="P1" s="2693"/>
      <c r="Q1" s="2693"/>
      <c r="R1" s="974"/>
      <c r="S1" s="974"/>
      <c r="T1" s="974"/>
      <c r="U1" s="974"/>
      <c r="V1" s="974"/>
      <c r="W1" s="974"/>
      <c r="X1" s="974"/>
      <c r="Y1" s="974"/>
      <c r="Z1" s="974"/>
      <c r="AA1" s="974"/>
      <c r="AB1" s="974"/>
      <c r="AC1" s="974"/>
      <c r="AD1" s="974"/>
      <c r="AE1" s="974"/>
      <c r="AF1" s="974"/>
      <c r="AG1" s="974"/>
    </row>
    <row r="2" spans="1:33" s="446" customFormat="1" ht="10.5" customHeight="1" x14ac:dyDescent="0.2">
      <c r="B2" s="2686" t="s">
        <v>1</v>
      </c>
      <c r="C2" s="2041"/>
      <c r="D2" s="2041"/>
      <c r="E2" s="2041"/>
      <c r="F2" s="2041"/>
      <c r="N2" s="2686" t="s">
        <v>2</v>
      </c>
      <c r="O2" s="2694"/>
      <c r="P2" s="2694"/>
      <c r="Q2" s="2694"/>
      <c r="R2" s="974"/>
      <c r="S2" s="974"/>
      <c r="T2" s="974"/>
      <c r="U2" s="974"/>
      <c r="V2" s="974"/>
      <c r="W2" s="974"/>
      <c r="X2" s="974"/>
      <c r="Y2" s="974"/>
      <c r="Z2" s="974"/>
      <c r="AA2" s="974"/>
      <c r="AB2" s="974"/>
      <c r="AC2" s="974"/>
      <c r="AD2" s="974"/>
      <c r="AE2" s="974"/>
      <c r="AF2" s="974"/>
      <c r="AG2" s="974"/>
    </row>
    <row r="3" spans="1:33" s="446" customFormat="1" ht="13.5" customHeight="1" x14ac:dyDescent="0.2">
      <c r="N3" s="446" t="s">
        <v>3</v>
      </c>
      <c r="R3" s="974"/>
      <c r="S3" s="974"/>
      <c r="T3" s="974"/>
      <c r="U3" s="974"/>
      <c r="V3" s="974"/>
      <c r="W3" s="974"/>
      <c r="X3" s="974"/>
      <c r="Y3" s="974"/>
      <c r="Z3" s="974"/>
      <c r="AA3" s="974"/>
      <c r="AB3" s="974"/>
      <c r="AC3" s="974"/>
      <c r="AD3" s="974"/>
      <c r="AE3" s="974"/>
      <c r="AF3" s="974"/>
      <c r="AG3" s="974"/>
    </row>
    <row r="4" spans="1:33" s="446" customFormat="1" ht="15" customHeight="1" x14ac:dyDescent="0.25">
      <c r="B4" s="2696" t="s">
        <v>4</v>
      </c>
      <c r="C4" s="2055"/>
      <c r="D4" s="448"/>
      <c r="E4" s="974"/>
      <c r="F4" s="974"/>
      <c r="G4" s="974"/>
      <c r="H4" s="974"/>
      <c r="I4" s="911" t="s">
        <v>5</v>
      </c>
      <c r="J4" s="447"/>
      <c r="K4" s="447"/>
      <c r="L4" s="447"/>
      <c r="O4" s="449" t="s">
        <v>105</v>
      </c>
      <c r="R4" s="974"/>
      <c r="S4" s="974"/>
      <c r="T4" s="974"/>
      <c r="U4" s="974"/>
      <c r="V4" s="974"/>
      <c r="W4" s="974"/>
      <c r="X4" s="974"/>
      <c r="Y4" s="974"/>
      <c r="Z4" s="974"/>
      <c r="AA4" s="974"/>
      <c r="AB4" s="974"/>
      <c r="AC4" s="974"/>
      <c r="AD4" s="974"/>
      <c r="AE4" s="974"/>
      <c r="AF4" s="974"/>
      <c r="AG4" s="974"/>
    </row>
    <row r="5" spans="1:33" s="446" customFormat="1" ht="9.75" customHeight="1" x14ac:dyDescent="0.2">
      <c r="B5" s="2695" t="s">
        <v>7</v>
      </c>
      <c r="C5" s="2053"/>
      <c r="D5" s="447"/>
      <c r="E5" s="447"/>
      <c r="R5" s="974"/>
      <c r="S5" s="974"/>
      <c r="T5" s="974"/>
      <c r="U5" s="974"/>
      <c r="V5" s="974"/>
      <c r="W5" s="974"/>
      <c r="X5" s="974"/>
      <c r="Y5" s="974"/>
      <c r="Z5" s="974"/>
      <c r="AA5" s="974"/>
      <c r="AB5" s="974"/>
      <c r="AC5" s="974"/>
      <c r="AD5" s="974"/>
      <c r="AE5" s="974"/>
      <c r="AF5" s="974"/>
      <c r="AG5" s="974"/>
    </row>
    <row r="6" spans="1:33" s="446" customFormat="1" ht="12" customHeight="1" x14ac:dyDescent="0.25">
      <c r="A6" s="2687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74"/>
      <c r="S6" s="974"/>
      <c r="T6" s="974"/>
      <c r="U6" s="974"/>
      <c r="V6" s="974"/>
      <c r="W6" s="974"/>
      <c r="X6" s="974"/>
      <c r="Y6" s="974"/>
      <c r="Z6" s="974"/>
      <c r="AA6" s="974"/>
      <c r="AB6" s="974"/>
      <c r="AC6" s="974"/>
      <c r="AD6" s="974"/>
      <c r="AE6" s="974"/>
      <c r="AF6" s="974"/>
      <c r="AG6" s="974"/>
    </row>
    <row r="7" spans="1:33" s="446" customFormat="1" ht="15.75" x14ac:dyDescent="0.25">
      <c r="A7" s="2688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74"/>
      <c r="S7" s="974"/>
      <c r="T7" s="974"/>
      <c r="U7" s="974"/>
      <c r="V7" s="974"/>
      <c r="W7" s="974"/>
      <c r="X7" s="974"/>
      <c r="Y7" s="974"/>
      <c r="Z7" s="974"/>
      <c r="AA7" s="974"/>
      <c r="AB7" s="974"/>
      <c r="AC7" s="974"/>
      <c r="AD7" s="974"/>
      <c r="AE7" s="974"/>
      <c r="AF7" s="974"/>
      <c r="AG7" s="974"/>
    </row>
    <row r="8" spans="1:33" s="446" customFormat="1" ht="9" customHeight="1" x14ac:dyDescent="0.2">
      <c r="A8" s="1313">
        <v>1515</v>
      </c>
      <c r="B8" s="1313">
        <v>1517</v>
      </c>
      <c r="R8" s="974"/>
      <c r="S8" s="974"/>
      <c r="T8" s="974"/>
      <c r="U8" s="974"/>
      <c r="V8" s="974"/>
      <c r="W8" s="974"/>
      <c r="X8" s="974"/>
      <c r="Y8" s="974"/>
      <c r="Z8" s="974"/>
      <c r="AA8" s="974"/>
      <c r="AB8" s="974"/>
      <c r="AC8" s="974"/>
      <c r="AD8" s="974"/>
      <c r="AE8" s="974"/>
      <c r="AF8" s="974"/>
      <c r="AG8" s="974"/>
    </row>
    <row r="9" spans="1:33" s="446" customFormat="1" x14ac:dyDescent="0.2">
      <c r="A9" s="2683" t="s">
        <v>9</v>
      </c>
      <c r="B9" s="2689" t="s">
        <v>10</v>
      </c>
      <c r="C9" s="2690"/>
      <c r="D9" s="2690"/>
      <c r="E9" s="2690"/>
      <c r="F9" s="2690"/>
      <c r="G9" s="2690"/>
      <c r="H9" s="2690"/>
      <c r="I9" s="2691"/>
      <c r="J9" s="2689" t="s">
        <v>11</v>
      </c>
      <c r="K9" s="2690"/>
      <c r="L9" s="2690"/>
      <c r="M9" s="2690"/>
      <c r="N9" s="2690"/>
      <c r="O9" s="2690"/>
      <c r="P9" s="2690"/>
      <c r="Q9" s="2691"/>
      <c r="R9" s="974"/>
      <c r="S9" s="974"/>
      <c r="T9" s="974"/>
      <c r="U9" s="974"/>
      <c r="V9" s="974"/>
      <c r="W9" s="974"/>
      <c r="X9" s="974"/>
      <c r="Y9" s="974"/>
      <c r="Z9" s="974"/>
      <c r="AA9" s="974"/>
      <c r="AB9" s="974"/>
      <c r="AC9" s="974"/>
      <c r="AD9" s="974"/>
      <c r="AE9" s="974"/>
      <c r="AF9" s="974"/>
      <c r="AG9" s="974"/>
    </row>
    <row r="10" spans="1:33" s="446" customFormat="1" x14ac:dyDescent="0.2">
      <c r="A10" s="2684"/>
      <c r="B10" s="2681" t="s">
        <v>106</v>
      </c>
      <c r="C10" s="2682"/>
      <c r="D10" s="2682"/>
      <c r="E10" s="2692"/>
      <c r="F10" s="2681" t="s">
        <v>107</v>
      </c>
      <c r="G10" s="2048"/>
      <c r="H10" s="2048"/>
      <c r="I10" s="2049"/>
      <c r="J10" s="2681" t="s">
        <v>106</v>
      </c>
      <c r="K10" s="2682"/>
      <c r="L10" s="2682"/>
      <c r="M10" s="2692"/>
      <c r="N10" s="2681" t="s">
        <v>107</v>
      </c>
      <c r="O10" s="2682"/>
      <c r="P10" s="2682"/>
      <c r="Q10" s="2692"/>
      <c r="R10" s="974"/>
      <c r="S10" s="974"/>
      <c r="T10" s="974"/>
      <c r="U10" s="974"/>
      <c r="V10" s="974"/>
      <c r="W10" s="974"/>
      <c r="X10" s="974"/>
      <c r="Y10" s="974"/>
      <c r="Z10" s="974"/>
      <c r="AA10" s="974"/>
      <c r="AB10" s="974"/>
      <c r="AC10" s="974"/>
      <c r="AD10" s="974"/>
      <c r="AE10" s="974"/>
      <c r="AF10" s="974"/>
      <c r="AG10" s="974"/>
    </row>
    <row r="11" spans="1:33" s="446" customFormat="1" x14ac:dyDescent="0.2">
      <c r="A11" s="2684"/>
      <c r="B11" s="2681" t="s">
        <v>14</v>
      </c>
      <c r="C11" s="2682"/>
      <c r="E11" s="451">
        <v>12000</v>
      </c>
      <c r="F11" s="2681" t="s">
        <v>14</v>
      </c>
      <c r="G11" s="2682"/>
      <c r="H11" s="450"/>
      <c r="I11" s="451">
        <v>12000</v>
      </c>
      <c r="J11" s="2681" t="s">
        <v>14</v>
      </c>
      <c r="K11" s="2682"/>
      <c r="L11" s="450"/>
      <c r="M11" s="451">
        <f>E11</f>
        <v>12000</v>
      </c>
      <c r="N11" s="2681" t="s">
        <v>14</v>
      </c>
      <c r="O11" s="2682"/>
      <c r="P11" s="450"/>
      <c r="Q11" s="451">
        <f>I11</f>
        <v>12000</v>
      </c>
      <c r="R11" s="974"/>
      <c r="S11" s="974"/>
      <c r="T11" s="974"/>
      <c r="U11" s="974"/>
      <c r="V11" s="974"/>
      <c r="W11" s="974"/>
      <c r="X11" s="974"/>
      <c r="Y11" s="974"/>
      <c r="Z11" s="974"/>
      <c r="AA11" s="974"/>
      <c r="AB11" s="974"/>
      <c r="AC11" s="974"/>
      <c r="AD11" s="974"/>
      <c r="AE11" s="974"/>
      <c r="AF11" s="974"/>
      <c r="AG11" s="974"/>
    </row>
    <row r="12" spans="1:33" s="453" customFormat="1" ht="35.25" customHeight="1" x14ac:dyDescent="0.2">
      <c r="A12" s="2685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 x14ac:dyDescent="0.2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 x14ac:dyDescent="0.2">
      <c r="A14" s="456">
        <v>0</v>
      </c>
      <c r="B14" s="1163"/>
      <c r="C14" s="1785"/>
      <c r="D14" s="1785"/>
      <c r="E14" s="1785"/>
      <c r="F14" s="1748"/>
      <c r="G14" s="1785"/>
      <c r="H14" s="1785"/>
      <c r="I14" s="1785"/>
      <c r="J14" s="1748"/>
      <c r="K14" s="1785"/>
      <c r="L14" s="1785"/>
      <c r="M14" s="1785"/>
      <c r="N14" s="1748"/>
      <c r="O14" s="1785"/>
      <c r="P14" s="1785"/>
      <c r="Q14" s="1785"/>
    </row>
    <row r="15" spans="1:33" s="1466" customFormat="1" ht="15" x14ac:dyDescent="0.25">
      <c r="A15" s="1463">
        <v>1</v>
      </c>
      <c r="B15" s="1460"/>
      <c r="C15" s="1785"/>
      <c r="D15" s="1785"/>
      <c r="E15" s="1645">
        <v>823</v>
      </c>
      <c r="F15" s="1748"/>
      <c r="G15" s="1785"/>
      <c r="H15" s="1785"/>
      <c r="I15" s="1645">
        <v>903</v>
      </c>
      <c r="J15" s="1748"/>
      <c r="K15" s="1785"/>
      <c r="L15" s="1785"/>
      <c r="M15" s="1645">
        <v>1</v>
      </c>
      <c r="N15" s="1748"/>
      <c r="O15" s="1785"/>
      <c r="P15" s="1785"/>
      <c r="Q15" s="1645">
        <v>96</v>
      </c>
    </row>
    <row r="16" spans="1:33" s="453" customFormat="1" ht="15" x14ac:dyDescent="0.25">
      <c r="A16" s="456">
        <v>2</v>
      </c>
      <c r="B16" s="1163"/>
      <c r="C16" s="1785"/>
      <c r="D16" s="1785"/>
      <c r="E16" s="1645">
        <v>749</v>
      </c>
      <c r="F16" s="1748"/>
      <c r="G16" s="1785"/>
      <c r="H16" s="1785"/>
      <c r="I16" s="1645">
        <v>805</v>
      </c>
      <c r="J16" s="1748"/>
      <c r="K16" s="1785"/>
      <c r="L16" s="1785"/>
      <c r="M16" s="1645">
        <v>0</v>
      </c>
      <c r="N16" s="1748"/>
      <c r="O16" s="1785"/>
      <c r="P16" s="1785"/>
      <c r="Q16" s="1645">
        <v>98</v>
      </c>
    </row>
    <row r="17" spans="1:17" s="453" customFormat="1" ht="15" x14ac:dyDescent="0.25">
      <c r="A17" s="456">
        <v>3</v>
      </c>
      <c r="B17" s="1163"/>
      <c r="C17" s="1785"/>
      <c r="D17" s="1785"/>
      <c r="E17" s="1645">
        <v>719</v>
      </c>
      <c r="F17" s="1748"/>
      <c r="G17" s="1785"/>
      <c r="H17" s="1785"/>
      <c r="I17" s="1645">
        <v>795</v>
      </c>
      <c r="J17" s="1748"/>
      <c r="K17" s="1785"/>
      <c r="L17" s="1785"/>
      <c r="M17" s="1645">
        <v>2</v>
      </c>
      <c r="N17" s="1748"/>
      <c r="O17" s="1785"/>
      <c r="P17" s="1785"/>
      <c r="Q17" s="1645">
        <v>95</v>
      </c>
    </row>
    <row r="18" spans="1:17" s="453" customFormat="1" ht="15" x14ac:dyDescent="0.25">
      <c r="A18" s="456">
        <v>4</v>
      </c>
      <c r="B18" s="1163"/>
      <c r="C18" s="1785"/>
      <c r="D18" s="1785"/>
      <c r="E18" s="1645">
        <v>697</v>
      </c>
      <c r="F18" s="1748"/>
      <c r="G18" s="1785"/>
      <c r="H18" s="1785"/>
      <c r="I18" s="1645">
        <v>772</v>
      </c>
      <c r="J18" s="1748"/>
      <c r="K18" s="1785"/>
      <c r="L18" s="1785"/>
      <c r="M18" s="1645">
        <v>0</v>
      </c>
      <c r="N18" s="1748"/>
      <c r="O18" s="1785"/>
      <c r="P18" s="1785"/>
      <c r="Q18" s="1645">
        <v>94</v>
      </c>
    </row>
    <row r="19" spans="1:17" s="453" customFormat="1" ht="15" x14ac:dyDescent="0.25">
      <c r="A19" s="456">
        <v>5</v>
      </c>
      <c r="B19" s="1163"/>
      <c r="C19" s="1785"/>
      <c r="D19" s="1785"/>
      <c r="E19" s="1645">
        <v>710</v>
      </c>
      <c r="F19" s="1748"/>
      <c r="G19" s="1785"/>
      <c r="H19" s="1785"/>
      <c r="I19" s="1645">
        <v>766</v>
      </c>
      <c r="J19" s="1748"/>
      <c r="K19" s="1785"/>
      <c r="L19" s="1785"/>
      <c r="M19" s="1645">
        <v>0</v>
      </c>
      <c r="N19" s="1748"/>
      <c r="O19" s="1785"/>
      <c r="P19" s="1785"/>
      <c r="Q19" s="1645">
        <v>101</v>
      </c>
    </row>
    <row r="20" spans="1:17" s="453" customFormat="1" ht="15" x14ac:dyDescent="0.25">
      <c r="A20" s="456">
        <v>6</v>
      </c>
      <c r="B20" s="1163"/>
      <c r="C20" s="1785"/>
      <c r="D20" s="1785"/>
      <c r="E20" s="1645">
        <v>791</v>
      </c>
      <c r="F20" s="1748"/>
      <c r="G20" s="1785"/>
      <c r="H20" s="1785"/>
      <c r="I20" s="1645">
        <v>841</v>
      </c>
      <c r="J20" s="1748"/>
      <c r="K20" s="1785"/>
      <c r="L20" s="1785"/>
      <c r="M20" s="1645">
        <v>0</v>
      </c>
      <c r="N20" s="1748"/>
      <c r="O20" s="1785"/>
      <c r="P20" s="1785"/>
      <c r="Q20" s="1645">
        <v>99</v>
      </c>
    </row>
    <row r="21" spans="1:17" s="453" customFormat="1" ht="15" x14ac:dyDescent="0.25">
      <c r="A21" s="456">
        <v>7</v>
      </c>
      <c r="B21" s="1163"/>
      <c r="C21" s="1785"/>
      <c r="D21" s="1785"/>
      <c r="E21" s="1645">
        <v>912</v>
      </c>
      <c r="F21" s="1748"/>
      <c r="G21" s="1785"/>
      <c r="H21" s="1785"/>
      <c r="I21" s="1645">
        <v>967</v>
      </c>
      <c r="J21" s="1748"/>
      <c r="K21" s="1785"/>
      <c r="L21" s="1785"/>
      <c r="M21" s="1645">
        <v>0</v>
      </c>
      <c r="N21" s="1748"/>
      <c r="O21" s="1785"/>
      <c r="P21" s="1785"/>
      <c r="Q21" s="1645">
        <v>106</v>
      </c>
    </row>
    <row r="22" spans="1:17" s="453" customFormat="1" ht="15" x14ac:dyDescent="0.25">
      <c r="A22" s="456">
        <v>8</v>
      </c>
      <c r="B22" s="1163"/>
      <c r="C22" s="1785"/>
      <c r="D22" s="1785"/>
      <c r="E22" s="1645">
        <v>1090</v>
      </c>
      <c r="F22" s="1748"/>
      <c r="G22" s="1785"/>
      <c r="H22" s="1785"/>
      <c r="I22" s="1645">
        <v>1144</v>
      </c>
      <c r="J22" s="1748"/>
      <c r="K22" s="1785"/>
      <c r="L22" s="1785"/>
      <c r="M22" s="1645">
        <v>4</v>
      </c>
      <c r="N22" s="1748"/>
      <c r="O22" s="1785"/>
      <c r="P22" s="1785"/>
      <c r="Q22" s="1645">
        <v>121</v>
      </c>
    </row>
    <row r="23" spans="1:17" s="453" customFormat="1" ht="15" x14ac:dyDescent="0.25">
      <c r="A23" s="456">
        <v>9</v>
      </c>
      <c r="B23" s="1163"/>
      <c r="C23" s="1785"/>
      <c r="D23" s="1785"/>
      <c r="E23" s="1645">
        <v>1204</v>
      </c>
      <c r="F23" s="1748"/>
      <c r="G23" s="1785"/>
      <c r="H23" s="1785"/>
      <c r="I23" s="1645">
        <v>1228</v>
      </c>
      <c r="J23" s="1748"/>
      <c r="K23" s="1785"/>
      <c r="L23" s="1785"/>
      <c r="M23" s="1645">
        <v>47</v>
      </c>
      <c r="N23" s="1748"/>
      <c r="O23" s="1785"/>
      <c r="P23" s="1785"/>
      <c r="Q23" s="1645">
        <v>103</v>
      </c>
    </row>
    <row r="24" spans="1:17" s="453" customFormat="1" ht="15" x14ac:dyDescent="0.25">
      <c r="A24" s="456">
        <v>10</v>
      </c>
      <c r="B24" s="1163"/>
      <c r="C24" s="1785"/>
      <c r="D24" s="1785"/>
      <c r="E24" s="1645">
        <v>1251</v>
      </c>
      <c r="F24" s="1748"/>
      <c r="G24" s="1785"/>
      <c r="H24" s="1785"/>
      <c r="I24" s="1645">
        <v>1253</v>
      </c>
      <c r="J24" s="1748"/>
      <c r="K24" s="1785"/>
      <c r="L24" s="1785"/>
      <c r="M24" s="1645">
        <v>65</v>
      </c>
      <c r="N24" s="1748"/>
      <c r="O24" s="1785"/>
      <c r="P24" s="1785"/>
      <c r="Q24" s="1645">
        <v>101</v>
      </c>
    </row>
    <row r="25" spans="1:17" s="453" customFormat="1" ht="15" x14ac:dyDescent="0.25">
      <c r="A25" s="456">
        <v>11</v>
      </c>
      <c r="B25" s="1163"/>
      <c r="C25" s="1785"/>
      <c r="D25" s="1785"/>
      <c r="E25" s="1645">
        <v>1259</v>
      </c>
      <c r="F25" s="1748"/>
      <c r="G25" s="1785"/>
      <c r="H25" s="1785"/>
      <c r="I25" s="1645">
        <v>1288</v>
      </c>
      <c r="J25" s="1748"/>
      <c r="K25" s="1785"/>
      <c r="L25" s="1785"/>
      <c r="M25" s="1645">
        <v>70</v>
      </c>
      <c r="N25" s="1748"/>
      <c r="O25" s="1785"/>
      <c r="P25" s="1785"/>
      <c r="Q25" s="1645">
        <v>100</v>
      </c>
    </row>
    <row r="26" spans="1:17" s="453" customFormat="1" ht="15" x14ac:dyDescent="0.25">
      <c r="A26" s="456">
        <v>12</v>
      </c>
      <c r="B26" s="1163"/>
      <c r="C26" s="1785"/>
      <c r="D26" s="1785"/>
      <c r="E26" s="1645">
        <v>1257</v>
      </c>
      <c r="F26" s="1748"/>
      <c r="G26" s="1785"/>
      <c r="H26" s="1785"/>
      <c r="I26" s="1645">
        <v>1337</v>
      </c>
      <c r="J26" s="1748"/>
      <c r="K26" s="1785"/>
      <c r="L26" s="1785"/>
      <c r="M26" s="1645">
        <v>76</v>
      </c>
      <c r="N26" s="1748"/>
      <c r="O26" s="1785"/>
      <c r="P26" s="1785"/>
      <c r="Q26" s="1645">
        <v>115</v>
      </c>
    </row>
    <row r="27" spans="1:17" s="453" customFormat="1" ht="15" x14ac:dyDescent="0.25">
      <c r="A27" s="456">
        <v>13</v>
      </c>
      <c r="B27" s="1163"/>
      <c r="C27" s="1785"/>
      <c r="D27" s="1785"/>
      <c r="E27" s="1645">
        <v>1254</v>
      </c>
      <c r="F27" s="1748"/>
      <c r="G27" s="1785"/>
      <c r="H27" s="1785"/>
      <c r="I27" s="1645">
        <v>1342</v>
      </c>
      <c r="J27" s="1748"/>
      <c r="K27" s="1785"/>
      <c r="L27" s="1785"/>
      <c r="M27" s="1645">
        <v>53</v>
      </c>
      <c r="N27" s="1748"/>
      <c r="O27" s="1785"/>
      <c r="P27" s="1785"/>
      <c r="Q27" s="1645">
        <v>126</v>
      </c>
    </row>
    <row r="28" spans="1:17" s="453" customFormat="1" ht="15" x14ac:dyDescent="0.25">
      <c r="A28" s="456">
        <v>14</v>
      </c>
      <c r="B28" s="1163"/>
      <c r="C28" s="1785"/>
      <c r="D28" s="1785"/>
      <c r="E28" s="1645">
        <v>1234</v>
      </c>
      <c r="F28" s="1748"/>
      <c r="G28" s="1785"/>
      <c r="H28" s="1785"/>
      <c r="I28" s="1645">
        <v>1282</v>
      </c>
      <c r="J28" s="1748"/>
      <c r="K28" s="1785"/>
      <c r="L28" s="1785"/>
      <c r="M28" s="1645">
        <v>47</v>
      </c>
      <c r="N28" s="1748"/>
      <c r="O28" s="1785"/>
      <c r="P28" s="1785"/>
      <c r="Q28" s="1645">
        <v>99</v>
      </c>
    </row>
    <row r="29" spans="1:17" s="453" customFormat="1" ht="15" x14ac:dyDescent="0.25">
      <c r="A29" s="456">
        <v>15</v>
      </c>
      <c r="B29" s="1163"/>
      <c r="C29" s="1785"/>
      <c r="D29" s="1785"/>
      <c r="E29" s="1645">
        <v>1262</v>
      </c>
      <c r="F29" s="1748"/>
      <c r="G29" s="1785"/>
      <c r="H29" s="1785"/>
      <c r="I29" s="1645">
        <v>1332</v>
      </c>
      <c r="J29" s="1748"/>
      <c r="K29" s="1785"/>
      <c r="L29" s="1785"/>
      <c r="M29" s="1645">
        <v>52</v>
      </c>
      <c r="N29" s="1748"/>
      <c r="O29" s="1785"/>
      <c r="P29" s="1785"/>
      <c r="Q29" s="1645">
        <v>93</v>
      </c>
    </row>
    <row r="30" spans="1:17" s="453" customFormat="1" ht="15" x14ac:dyDescent="0.25">
      <c r="A30" s="456">
        <v>16</v>
      </c>
      <c r="B30" s="1163"/>
      <c r="C30" s="1785"/>
      <c r="D30" s="1785"/>
      <c r="E30" s="1645">
        <v>1335</v>
      </c>
      <c r="F30" s="1748"/>
      <c r="G30" s="1785"/>
      <c r="H30" s="1785"/>
      <c r="I30" s="1645">
        <v>1349</v>
      </c>
      <c r="J30" s="1748"/>
      <c r="K30" s="1785"/>
      <c r="L30" s="1785"/>
      <c r="M30" s="1645">
        <v>60</v>
      </c>
      <c r="N30" s="1748"/>
      <c r="O30" s="1785"/>
      <c r="P30" s="1785"/>
      <c r="Q30" s="1645">
        <v>91</v>
      </c>
    </row>
    <row r="31" spans="1:17" s="457" customFormat="1" ht="15" x14ac:dyDescent="0.25">
      <c r="A31" s="456">
        <v>17</v>
      </c>
      <c r="B31" s="1163"/>
      <c r="C31" s="1785"/>
      <c r="D31" s="1785"/>
      <c r="E31" s="1645">
        <v>1398</v>
      </c>
      <c r="F31" s="1748"/>
      <c r="G31" s="1785"/>
      <c r="H31" s="1785"/>
      <c r="I31" s="1645">
        <v>1449</v>
      </c>
      <c r="J31" s="1748"/>
      <c r="K31" s="1785"/>
      <c r="L31" s="1785"/>
      <c r="M31" s="1645">
        <v>33</v>
      </c>
      <c r="N31" s="1748"/>
      <c r="O31" s="1785"/>
      <c r="P31" s="1785"/>
      <c r="Q31" s="1645">
        <v>107</v>
      </c>
    </row>
    <row r="32" spans="1:17" s="457" customFormat="1" ht="15" x14ac:dyDescent="0.25">
      <c r="A32" s="456">
        <v>18</v>
      </c>
      <c r="B32" s="1163"/>
      <c r="C32" s="1785"/>
      <c r="D32" s="1785"/>
      <c r="E32" s="1645">
        <v>1446</v>
      </c>
      <c r="F32" s="1748"/>
      <c r="G32" s="1785"/>
      <c r="H32" s="1785"/>
      <c r="I32" s="1645">
        <v>1533</v>
      </c>
      <c r="J32" s="1748"/>
      <c r="K32" s="1785"/>
      <c r="L32" s="1785"/>
      <c r="M32" s="1645">
        <v>33</v>
      </c>
      <c r="N32" s="1748"/>
      <c r="O32" s="1785"/>
      <c r="P32" s="1785"/>
      <c r="Q32" s="1645">
        <v>120</v>
      </c>
    </row>
    <row r="33" spans="1:33" s="457" customFormat="1" ht="15" x14ac:dyDescent="0.25">
      <c r="A33" s="456">
        <v>19</v>
      </c>
      <c r="B33" s="1163"/>
      <c r="C33" s="1785"/>
      <c r="D33" s="1785"/>
      <c r="E33" s="1645">
        <v>1486</v>
      </c>
      <c r="F33" s="1748"/>
      <c r="G33" s="1785"/>
      <c r="H33" s="1785"/>
      <c r="I33" s="1645">
        <v>1623</v>
      </c>
      <c r="J33" s="1748"/>
      <c r="K33" s="1785"/>
      <c r="L33" s="1785"/>
      <c r="M33" s="1645">
        <v>42</v>
      </c>
      <c r="N33" s="1748"/>
      <c r="O33" s="1785"/>
      <c r="P33" s="1785"/>
      <c r="Q33" s="1645">
        <v>132</v>
      </c>
    </row>
    <row r="34" spans="1:33" s="457" customFormat="1" ht="15" x14ac:dyDescent="0.25">
      <c r="A34" s="456">
        <v>20</v>
      </c>
      <c r="B34" s="1163"/>
      <c r="C34" s="1785"/>
      <c r="D34" s="1785"/>
      <c r="E34" s="1645">
        <v>1516</v>
      </c>
      <c r="F34" s="1748"/>
      <c r="G34" s="1785"/>
      <c r="H34" s="1785"/>
      <c r="I34" s="1645">
        <v>1610</v>
      </c>
      <c r="J34" s="1748"/>
      <c r="K34" s="1785"/>
      <c r="L34" s="1785"/>
      <c r="M34" s="1645">
        <v>27</v>
      </c>
      <c r="N34" s="1748"/>
      <c r="O34" s="1785"/>
      <c r="P34" s="1785"/>
      <c r="Q34" s="1645">
        <v>127</v>
      </c>
    </row>
    <row r="35" spans="1:33" s="457" customFormat="1" ht="15" x14ac:dyDescent="0.25">
      <c r="A35" s="456">
        <v>21</v>
      </c>
      <c r="B35" s="1163"/>
      <c r="C35" s="1785"/>
      <c r="D35" s="1785"/>
      <c r="E35" s="1645">
        <v>1466</v>
      </c>
      <c r="F35" s="1748"/>
      <c r="G35" s="1785"/>
      <c r="H35" s="1785"/>
      <c r="I35" s="1645">
        <v>1498</v>
      </c>
      <c r="J35" s="1748"/>
      <c r="K35" s="1785"/>
      <c r="L35" s="1785"/>
      <c r="M35" s="1645">
        <v>29</v>
      </c>
      <c r="N35" s="1748"/>
      <c r="O35" s="1785"/>
      <c r="P35" s="1785"/>
      <c r="Q35" s="1645">
        <v>119</v>
      </c>
    </row>
    <row r="36" spans="1:33" s="457" customFormat="1" ht="15" x14ac:dyDescent="0.25">
      <c r="A36" s="456">
        <v>22</v>
      </c>
      <c r="B36" s="1163"/>
      <c r="C36" s="1785"/>
      <c r="D36" s="1785"/>
      <c r="E36" s="1645">
        <v>1373</v>
      </c>
      <c r="F36" s="1748"/>
      <c r="G36" s="1785"/>
      <c r="H36" s="1785"/>
      <c r="I36" s="1645">
        <v>1428</v>
      </c>
      <c r="J36" s="1748"/>
      <c r="K36" s="1785"/>
      <c r="L36" s="1785"/>
      <c r="M36" s="1645">
        <v>24</v>
      </c>
      <c r="N36" s="1748"/>
      <c r="O36" s="1785"/>
      <c r="P36" s="1785"/>
      <c r="Q36" s="1645">
        <v>105</v>
      </c>
    </row>
    <row r="37" spans="1:33" s="457" customFormat="1" ht="15" x14ac:dyDescent="0.25">
      <c r="A37" s="456">
        <v>23</v>
      </c>
      <c r="B37" s="1163"/>
      <c r="C37" s="1785"/>
      <c r="D37" s="1785"/>
      <c r="E37" s="1645">
        <v>1194</v>
      </c>
      <c r="F37" s="1748"/>
      <c r="G37" s="1785"/>
      <c r="H37" s="1785"/>
      <c r="I37" s="1645">
        <v>1238</v>
      </c>
      <c r="J37" s="1748"/>
      <c r="K37" s="1785"/>
      <c r="L37" s="1785"/>
      <c r="M37" s="1645">
        <v>5</v>
      </c>
      <c r="N37" s="1748"/>
      <c r="O37" s="1785"/>
      <c r="P37" s="1785"/>
      <c r="Q37" s="1645">
        <v>101</v>
      </c>
    </row>
    <row r="38" spans="1:33" s="457" customFormat="1" ht="15" x14ac:dyDescent="0.25">
      <c r="A38" s="456">
        <v>24</v>
      </c>
      <c r="B38" s="1163"/>
      <c r="C38" s="1785"/>
      <c r="D38" s="1785"/>
      <c r="E38" s="1645">
        <v>990</v>
      </c>
      <c r="F38" s="1748"/>
      <c r="G38" s="1785"/>
      <c r="H38" s="1785"/>
      <c r="I38" s="1645">
        <v>1050</v>
      </c>
      <c r="J38" s="1748"/>
      <c r="K38" s="1785"/>
      <c r="L38" s="1785"/>
      <c r="M38" s="1645">
        <v>1</v>
      </c>
      <c r="N38" s="1748"/>
      <c r="O38" s="1785"/>
      <c r="P38" s="1785"/>
      <c r="Q38" s="1645">
        <v>97</v>
      </c>
    </row>
    <row r="39" spans="1:33" s="457" customFormat="1" ht="15" x14ac:dyDescent="0.2">
      <c r="A39" s="456" t="s">
        <v>19</v>
      </c>
      <c r="B39" s="1198"/>
      <c r="C39" s="1786"/>
      <c r="D39" s="1786"/>
      <c r="E39" s="1787">
        <f>SUM(E15:E38)</f>
        <v>27416</v>
      </c>
      <c r="F39" s="1786"/>
      <c r="G39" s="1786"/>
      <c r="H39" s="1786"/>
      <c r="I39" s="1787">
        <f>SUM(I15:I38)</f>
        <v>28833</v>
      </c>
      <c r="J39" s="1786"/>
      <c r="K39" s="1786"/>
      <c r="L39" s="1786"/>
      <c r="M39" s="1787">
        <f>SUM(M15:M38)</f>
        <v>671</v>
      </c>
      <c r="N39" s="1786"/>
      <c r="O39" s="1786"/>
      <c r="P39" s="1786"/>
      <c r="Q39" s="1787">
        <f>SUM(Q15:Q38)</f>
        <v>2546</v>
      </c>
    </row>
    <row r="40" spans="1:33" s="446" customFormat="1" ht="12.75" customHeight="1" x14ac:dyDescent="0.2">
      <c r="A40" s="446" t="s">
        <v>20</v>
      </c>
      <c r="R40" s="974"/>
      <c r="S40" s="974"/>
      <c r="T40" s="974"/>
      <c r="U40" s="974"/>
      <c r="V40" s="974"/>
      <c r="W40" s="974"/>
      <c r="X40" s="974"/>
      <c r="Y40" s="974"/>
      <c r="Z40" s="974"/>
      <c r="AA40" s="974"/>
      <c r="AB40" s="974"/>
      <c r="AC40" s="974"/>
      <c r="AD40" s="974"/>
      <c r="AE40" s="974"/>
      <c r="AF40" s="974"/>
      <c r="AG40" s="974"/>
    </row>
    <row r="41" spans="1:33" s="446" customFormat="1" ht="12.75" customHeight="1" x14ac:dyDescent="0.2">
      <c r="A41" s="446" t="s">
        <v>21</v>
      </c>
      <c r="R41" s="974"/>
      <c r="S41" s="974"/>
      <c r="T41" s="974"/>
      <c r="U41" s="974"/>
      <c r="V41" s="974"/>
      <c r="W41" s="974"/>
      <c r="X41" s="974"/>
      <c r="Y41" s="974"/>
      <c r="Z41" s="974"/>
      <c r="AA41" s="974"/>
      <c r="AB41" s="974"/>
      <c r="AC41" s="974"/>
      <c r="AD41" s="974"/>
      <c r="AE41" s="974"/>
      <c r="AF41" s="974"/>
      <c r="AG41" s="974"/>
    </row>
    <row r="42" spans="1:33" x14ac:dyDescent="0.2">
      <c r="A42" s="446" t="s">
        <v>22</v>
      </c>
      <c r="R42" s="975"/>
      <c r="S42" s="975"/>
      <c r="T42" s="975"/>
      <c r="U42" s="975"/>
      <c r="V42" s="975"/>
      <c r="W42" s="975"/>
      <c r="X42" s="975"/>
      <c r="Y42" s="975"/>
      <c r="Z42" s="975"/>
      <c r="AA42" s="975"/>
      <c r="AB42" s="975"/>
      <c r="AC42" s="975"/>
      <c r="AD42" s="975"/>
      <c r="AE42" s="975"/>
      <c r="AF42" s="975"/>
      <c r="AG42" s="975"/>
    </row>
    <row r="43" spans="1:33" x14ac:dyDescent="0.2">
      <c r="A43" s="446" t="s">
        <v>23</v>
      </c>
      <c r="K43" s="446" t="s">
        <v>529</v>
      </c>
      <c r="L43" s="446"/>
      <c r="M43" s="446"/>
      <c r="N43" s="446"/>
      <c r="O43" s="446"/>
      <c r="P43" s="446"/>
      <c r="Q43" s="446"/>
      <c r="R43" s="975"/>
      <c r="S43" s="975"/>
      <c r="T43" s="975"/>
      <c r="U43" s="975"/>
      <c r="V43" s="975"/>
      <c r="W43" s="975"/>
      <c r="X43" s="975"/>
      <c r="Y43" s="975"/>
      <c r="Z43" s="975"/>
      <c r="AA43" s="975"/>
      <c r="AB43" s="975"/>
      <c r="AC43" s="975"/>
      <c r="AD43" s="975"/>
      <c r="AE43" s="975"/>
      <c r="AF43" s="975"/>
      <c r="AG43" s="975"/>
    </row>
    <row r="44" spans="1:33" x14ac:dyDescent="0.2">
      <c r="R44" s="975"/>
      <c r="S44" s="975"/>
      <c r="T44" s="975"/>
      <c r="U44" s="975"/>
      <c r="V44" s="975"/>
      <c r="W44" s="975"/>
      <c r="X44" s="975"/>
      <c r="Y44" s="975"/>
      <c r="Z44" s="975"/>
      <c r="AA44" s="975"/>
      <c r="AB44" s="975"/>
      <c r="AC44" s="975"/>
      <c r="AD44" s="975"/>
      <c r="AE44" s="975"/>
      <c r="AF44" s="975"/>
      <c r="AG44" s="975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theme="4" tint="-0.249977111117893"/>
  </sheetPr>
  <dimension ref="A1:AG44"/>
  <sheetViews>
    <sheetView topLeftCell="B1" zoomScale="70" zoomScaleNormal="70" workbookViewId="0">
      <selection activeCell="S3" sqref="S3"/>
    </sheetView>
  </sheetViews>
  <sheetFormatPr defaultRowHeight="12.75" x14ac:dyDescent="0.2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 x14ac:dyDescent="0.25">
      <c r="B1" s="2697" t="s">
        <v>505</v>
      </c>
      <c r="C1" s="2055"/>
      <c r="D1" s="2055"/>
      <c r="E1" s="2055"/>
      <c r="F1" s="2055"/>
      <c r="J1" s="801" t="s">
        <v>180</v>
      </c>
      <c r="N1" s="2693" t="s">
        <v>101</v>
      </c>
      <c r="O1" s="2693"/>
      <c r="P1" s="2693"/>
      <c r="Q1" s="2693"/>
      <c r="R1" s="974"/>
      <c r="S1" s="974"/>
      <c r="T1" s="974"/>
      <c r="U1" s="974"/>
      <c r="V1" s="974"/>
      <c r="W1" s="974"/>
      <c r="X1" s="974"/>
      <c r="Y1" s="974"/>
      <c r="Z1" s="974"/>
      <c r="AA1" s="974"/>
      <c r="AB1" s="974"/>
      <c r="AC1" s="974"/>
      <c r="AD1" s="974"/>
      <c r="AE1" s="974"/>
      <c r="AF1" s="974"/>
      <c r="AG1" s="974"/>
    </row>
    <row r="2" spans="1:33" s="446" customFormat="1" ht="10.5" customHeight="1" x14ac:dyDescent="0.2">
      <c r="B2" s="2686" t="s">
        <v>1</v>
      </c>
      <c r="C2" s="2041"/>
      <c r="D2" s="2041"/>
      <c r="E2" s="2041"/>
      <c r="F2" s="2041"/>
      <c r="N2" s="2686" t="s">
        <v>2</v>
      </c>
      <c r="O2" s="2694"/>
      <c r="P2" s="2694"/>
      <c r="Q2" s="2694"/>
      <c r="R2" s="974"/>
      <c r="S2" s="974"/>
      <c r="T2" s="974"/>
      <c r="U2" s="974"/>
      <c r="V2" s="974"/>
      <c r="W2" s="974"/>
      <c r="X2" s="974"/>
      <c r="Y2" s="974"/>
      <c r="Z2" s="974"/>
      <c r="AA2" s="974"/>
      <c r="AB2" s="974"/>
      <c r="AC2" s="974"/>
      <c r="AD2" s="974"/>
      <c r="AE2" s="974"/>
      <c r="AF2" s="974"/>
      <c r="AG2" s="974"/>
    </row>
    <row r="3" spans="1:33" s="446" customFormat="1" ht="13.5" customHeight="1" x14ac:dyDescent="0.2">
      <c r="N3" s="446" t="s">
        <v>3</v>
      </c>
      <c r="R3" s="974"/>
      <c r="S3" s="974"/>
      <c r="T3" s="974"/>
      <c r="U3" s="974"/>
      <c r="V3" s="974"/>
      <c r="W3" s="974"/>
      <c r="X3" s="974"/>
      <c r="Y3" s="974"/>
      <c r="Z3" s="974"/>
      <c r="AA3" s="974"/>
      <c r="AB3" s="974"/>
      <c r="AC3" s="974"/>
      <c r="AD3" s="974"/>
      <c r="AE3" s="974"/>
      <c r="AF3" s="974"/>
      <c r="AG3" s="974"/>
    </row>
    <row r="4" spans="1:33" s="446" customFormat="1" ht="15" customHeight="1" x14ac:dyDescent="0.25">
      <c r="B4" s="2696" t="s">
        <v>4</v>
      </c>
      <c r="C4" s="2055"/>
      <c r="D4" s="448"/>
      <c r="E4" s="974"/>
      <c r="F4" s="974"/>
      <c r="G4" s="974"/>
      <c r="H4" s="974"/>
      <c r="I4" s="911" t="s">
        <v>5</v>
      </c>
      <c r="J4" s="447"/>
      <c r="K4" s="447"/>
      <c r="L4" s="447"/>
      <c r="O4" s="449" t="s">
        <v>662</v>
      </c>
      <c r="R4" s="974"/>
      <c r="S4" s="974"/>
      <c r="T4" s="974"/>
      <c r="U4" s="974"/>
      <c r="V4" s="974"/>
      <c r="W4" s="974"/>
      <c r="X4" s="974"/>
      <c r="Y4" s="974"/>
      <c r="Z4" s="974"/>
      <c r="AA4" s="974"/>
      <c r="AB4" s="974"/>
      <c r="AC4" s="974"/>
      <c r="AD4" s="974"/>
      <c r="AE4" s="974"/>
      <c r="AF4" s="974"/>
      <c r="AG4" s="974"/>
    </row>
    <row r="5" spans="1:33" s="446" customFormat="1" ht="9.75" customHeight="1" x14ac:dyDescent="0.2">
      <c r="B5" s="2695" t="s">
        <v>7</v>
      </c>
      <c r="C5" s="2053"/>
      <c r="D5" s="447"/>
      <c r="E5" s="447"/>
      <c r="R5" s="974"/>
      <c r="S5" s="974"/>
      <c r="T5" s="974"/>
      <c r="U5" s="974"/>
      <c r="V5" s="974"/>
      <c r="W5" s="974"/>
      <c r="X5" s="974"/>
      <c r="Y5" s="974"/>
      <c r="Z5" s="974"/>
      <c r="AA5" s="974"/>
      <c r="AB5" s="974"/>
      <c r="AC5" s="974"/>
      <c r="AD5" s="974"/>
      <c r="AE5" s="974"/>
      <c r="AF5" s="974"/>
      <c r="AG5" s="974"/>
    </row>
    <row r="6" spans="1:33" s="446" customFormat="1" ht="12" customHeight="1" x14ac:dyDescent="0.25">
      <c r="A6" s="2687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74"/>
      <c r="S6" s="974"/>
      <c r="T6" s="974"/>
      <c r="U6" s="974"/>
      <c r="V6" s="974"/>
      <c r="W6" s="974"/>
      <c r="X6" s="974"/>
      <c r="Y6" s="974"/>
      <c r="Z6" s="974"/>
      <c r="AA6" s="974"/>
      <c r="AB6" s="974"/>
      <c r="AC6" s="974"/>
      <c r="AD6" s="974"/>
      <c r="AE6" s="974"/>
      <c r="AF6" s="974"/>
      <c r="AG6" s="974"/>
    </row>
    <row r="7" spans="1:33" s="446" customFormat="1" ht="15.75" x14ac:dyDescent="0.25">
      <c r="A7" s="2688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74"/>
      <c r="S7" s="974"/>
      <c r="T7" s="974"/>
      <c r="U7" s="974"/>
      <c r="V7" s="974"/>
      <c r="W7" s="974"/>
      <c r="X7" s="974"/>
      <c r="Y7" s="974"/>
      <c r="Z7" s="974"/>
      <c r="AA7" s="974"/>
      <c r="AB7" s="974"/>
      <c r="AC7" s="974"/>
      <c r="AD7" s="974"/>
      <c r="AE7" s="974"/>
      <c r="AF7" s="974"/>
      <c r="AG7" s="974"/>
    </row>
    <row r="8" spans="1:33" s="446" customFormat="1" ht="9" customHeight="1" x14ac:dyDescent="0.2">
      <c r="A8" s="1313">
        <v>336</v>
      </c>
      <c r="B8" s="1313"/>
      <c r="R8" s="974"/>
      <c r="S8" s="974"/>
      <c r="T8" s="974"/>
      <c r="U8" s="974"/>
      <c r="V8" s="974"/>
      <c r="W8" s="974"/>
      <c r="X8" s="974"/>
      <c r="Y8" s="974"/>
      <c r="Z8" s="974"/>
      <c r="AA8" s="974"/>
      <c r="AB8" s="974"/>
      <c r="AC8" s="974"/>
      <c r="AD8" s="974"/>
      <c r="AE8" s="974"/>
      <c r="AF8" s="974"/>
      <c r="AG8" s="974"/>
    </row>
    <row r="9" spans="1:33" s="446" customFormat="1" x14ac:dyDescent="0.2">
      <c r="A9" s="2683" t="s">
        <v>9</v>
      </c>
      <c r="B9" s="2689" t="s">
        <v>10</v>
      </c>
      <c r="C9" s="2690"/>
      <c r="D9" s="2690"/>
      <c r="E9" s="2690"/>
      <c r="F9" s="2690"/>
      <c r="G9" s="2690"/>
      <c r="H9" s="2690"/>
      <c r="I9" s="2691"/>
      <c r="J9" s="2689" t="s">
        <v>11</v>
      </c>
      <c r="K9" s="2690"/>
      <c r="L9" s="2690"/>
      <c r="M9" s="2690"/>
      <c r="N9" s="2690"/>
      <c r="O9" s="2690"/>
      <c r="P9" s="2690"/>
      <c r="Q9" s="2691"/>
      <c r="R9" s="974"/>
      <c r="S9" s="974"/>
      <c r="T9" s="974"/>
      <c r="U9" s="974"/>
      <c r="V9" s="974"/>
      <c r="W9" s="974"/>
      <c r="X9" s="974"/>
      <c r="Y9" s="974"/>
      <c r="Z9" s="974"/>
      <c r="AA9" s="974"/>
      <c r="AB9" s="974"/>
      <c r="AC9" s="974"/>
      <c r="AD9" s="974"/>
      <c r="AE9" s="974"/>
      <c r="AF9" s="974"/>
      <c r="AG9" s="974"/>
    </row>
    <row r="10" spans="1:33" s="446" customFormat="1" x14ac:dyDescent="0.2">
      <c r="A10" s="2684"/>
      <c r="B10" s="2681" t="s">
        <v>508</v>
      </c>
      <c r="C10" s="2682"/>
      <c r="D10" s="2682"/>
      <c r="E10" s="2692"/>
      <c r="F10" s="2681"/>
      <c r="G10" s="2048"/>
      <c r="H10" s="2048"/>
      <c r="I10" s="2049"/>
      <c r="J10" s="2681" t="s">
        <v>508</v>
      </c>
      <c r="K10" s="2682"/>
      <c r="L10" s="2682"/>
      <c r="M10" s="2692"/>
      <c r="N10" s="2681"/>
      <c r="O10" s="2682"/>
      <c r="P10" s="2682"/>
      <c r="Q10" s="2692"/>
      <c r="R10" s="974"/>
      <c r="S10" s="974"/>
      <c r="T10" s="974"/>
      <c r="U10" s="974"/>
      <c r="V10" s="974"/>
      <c r="W10" s="974"/>
      <c r="X10" s="974"/>
      <c r="Y10" s="974"/>
      <c r="Z10" s="974"/>
      <c r="AA10" s="974"/>
      <c r="AB10" s="974"/>
      <c r="AC10" s="974"/>
      <c r="AD10" s="974"/>
      <c r="AE10" s="974"/>
      <c r="AF10" s="974"/>
      <c r="AG10" s="974"/>
    </row>
    <row r="11" spans="1:33" s="446" customFormat="1" x14ac:dyDescent="0.2">
      <c r="A11" s="2684"/>
      <c r="B11" s="2681" t="s">
        <v>14</v>
      </c>
      <c r="C11" s="2682"/>
      <c r="E11" s="451">
        <v>40</v>
      </c>
      <c r="F11" s="2681" t="s">
        <v>14</v>
      </c>
      <c r="G11" s="2682"/>
      <c r="H11" s="450"/>
      <c r="I11" s="451"/>
      <c r="J11" s="2681" t="s">
        <v>14</v>
      </c>
      <c r="K11" s="2682"/>
      <c r="L11" s="450"/>
      <c r="M11" s="451">
        <v>40</v>
      </c>
      <c r="N11" s="2681" t="s">
        <v>14</v>
      </c>
      <c r="O11" s="2682"/>
      <c r="P11" s="450"/>
      <c r="Q11" s="451"/>
      <c r="R11" s="974"/>
      <c r="S11" s="974"/>
      <c r="T11" s="974"/>
      <c r="U11" s="974"/>
      <c r="V11" s="974"/>
      <c r="W11" s="974"/>
      <c r="X11" s="974"/>
      <c r="Y11" s="974"/>
      <c r="Z11" s="974"/>
      <c r="AA11" s="974"/>
      <c r="AB11" s="974"/>
      <c r="AC11" s="974"/>
      <c r="AD11" s="974"/>
      <c r="AE11" s="974"/>
      <c r="AF11" s="974"/>
      <c r="AG11" s="974"/>
    </row>
    <row r="12" spans="1:33" s="453" customFormat="1" ht="35.25" customHeight="1" x14ac:dyDescent="0.2">
      <c r="A12" s="2685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 x14ac:dyDescent="0.2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 x14ac:dyDescent="0.2">
      <c r="A14" s="456">
        <v>0</v>
      </c>
      <c r="B14" s="1163"/>
      <c r="C14" s="1785"/>
      <c r="D14" s="1785"/>
      <c r="E14" s="1785"/>
      <c r="F14" s="1748"/>
      <c r="G14" s="1785"/>
      <c r="H14" s="1785"/>
      <c r="I14" s="1785"/>
      <c r="J14" s="1748"/>
      <c r="K14" s="1785"/>
      <c r="L14" s="1785"/>
      <c r="M14" s="1785"/>
      <c r="N14" s="1748"/>
      <c r="O14" s="1164"/>
      <c r="P14" s="1164"/>
      <c r="Q14" s="1355"/>
    </row>
    <row r="15" spans="1:33" s="1466" customFormat="1" ht="15" x14ac:dyDescent="0.25">
      <c r="A15" s="1463">
        <v>1</v>
      </c>
      <c r="B15" s="1460"/>
      <c r="C15" s="1785"/>
      <c r="D15" s="1785"/>
      <c r="E15" s="1645">
        <v>15.62</v>
      </c>
      <c r="F15" s="1748"/>
      <c r="G15" s="1785"/>
      <c r="H15" s="1785"/>
      <c r="I15" s="1710"/>
      <c r="J15" s="1748"/>
      <c r="K15" s="1785"/>
      <c r="L15" s="1785"/>
      <c r="M15" s="1645">
        <v>3.14</v>
      </c>
      <c r="N15" s="1748"/>
      <c r="O15" s="1464"/>
      <c r="P15" s="1465"/>
      <c r="Q15" s="1380"/>
    </row>
    <row r="16" spans="1:33" s="453" customFormat="1" ht="15" x14ac:dyDescent="0.25">
      <c r="A16" s="456">
        <v>2</v>
      </c>
      <c r="B16" s="1163"/>
      <c r="C16" s="1785"/>
      <c r="D16" s="1785"/>
      <c r="E16" s="1645">
        <v>15.34</v>
      </c>
      <c r="F16" s="1748"/>
      <c r="G16" s="1785"/>
      <c r="H16" s="1785"/>
      <c r="I16" s="1710"/>
      <c r="J16" s="1748"/>
      <c r="K16" s="1785"/>
      <c r="L16" s="1785"/>
      <c r="M16" s="1645">
        <v>2.96</v>
      </c>
      <c r="N16" s="1748"/>
      <c r="O16" s="1164"/>
      <c r="P16" s="1354"/>
      <c r="Q16" s="1380"/>
    </row>
    <row r="17" spans="1:17" s="453" customFormat="1" ht="15" x14ac:dyDescent="0.25">
      <c r="A17" s="456">
        <v>3</v>
      </c>
      <c r="B17" s="1163"/>
      <c r="C17" s="1785"/>
      <c r="D17" s="1785"/>
      <c r="E17" s="1645">
        <v>15.8</v>
      </c>
      <c r="F17" s="1748"/>
      <c r="G17" s="1785"/>
      <c r="H17" s="1785"/>
      <c r="I17" s="1710"/>
      <c r="J17" s="1748"/>
      <c r="K17" s="1785"/>
      <c r="L17" s="1785"/>
      <c r="M17" s="1645">
        <v>2.38</v>
      </c>
      <c r="N17" s="1748"/>
      <c r="O17" s="1164"/>
      <c r="P17" s="1354"/>
      <c r="Q17" s="1380"/>
    </row>
    <row r="18" spans="1:17" s="453" customFormat="1" ht="15" x14ac:dyDescent="0.25">
      <c r="A18" s="456">
        <v>4</v>
      </c>
      <c r="B18" s="1163"/>
      <c r="C18" s="1785"/>
      <c r="D18" s="1785"/>
      <c r="E18" s="1645">
        <v>14.259999999999998</v>
      </c>
      <c r="F18" s="1748"/>
      <c r="G18" s="1785"/>
      <c r="H18" s="1785"/>
      <c r="I18" s="1710"/>
      <c r="J18" s="1748"/>
      <c r="K18" s="1785"/>
      <c r="L18" s="1785"/>
      <c r="M18" s="1645">
        <v>2.56</v>
      </c>
      <c r="N18" s="1748"/>
      <c r="O18" s="1164"/>
      <c r="P18" s="1354"/>
      <c r="Q18" s="1380"/>
    </row>
    <row r="19" spans="1:17" s="453" customFormat="1" ht="15" x14ac:dyDescent="0.25">
      <c r="A19" s="456">
        <v>5</v>
      </c>
      <c r="B19" s="1163"/>
      <c r="C19" s="1785"/>
      <c r="D19" s="1785"/>
      <c r="E19" s="1645">
        <v>15.440000000000001</v>
      </c>
      <c r="F19" s="1748"/>
      <c r="G19" s="1785"/>
      <c r="H19" s="1785"/>
      <c r="I19" s="1710"/>
      <c r="J19" s="1748"/>
      <c r="K19" s="1785"/>
      <c r="L19" s="1785"/>
      <c r="M19" s="1645">
        <v>2.46</v>
      </c>
      <c r="N19" s="1748"/>
      <c r="O19" s="1164"/>
      <c r="P19" s="1354"/>
      <c r="Q19" s="1380"/>
    </row>
    <row r="20" spans="1:17" s="453" customFormat="1" ht="15" x14ac:dyDescent="0.25">
      <c r="A20" s="456">
        <v>6</v>
      </c>
      <c r="B20" s="1163"/>
      <c r="C20" s="1785"/>
      <c r="D20" s="1785"/>
      <c r="E20" s="1645">
        <v>16.240000000000002</v>
      </c>
      <c r="F20" s="1748"/>
      <c r="G20" s="1785"/>
      <c r="H20" s="1785"/>
      <c r="I20" s="1710"/>
      <c r="J20" s="1748"/>
      <c r="K20" s="1785"/>
      <c r="L20" s="1785"/>
      <c r="M20" s="1645">
        <v>2.52</v>
      </c>
      <c r="N20" s="1748"/>
      <c r="O20" s="1164"/>
      <c r="P20" s="1354"/>
      <c r="Q20" s="1380"/>
    </row>
    <row r="21" spans="1:17" s="453" customFormat="1" ht="15" x14ac:dyDescent="0.25">
      <c r="A21" s="456">
        <v>7</v>
      </c>
      <c r="B21" s="1163"/>
      <c r="C21" s="1785"/>
      <c r="D21" s="1785"/>
      <c r="E21" s="1645">
        <v>17.659999999999997</v>
      </c>
      <c r="F21" s="1748"/>
      <c r="G21" s="1785"/>
      <c r="H21" s="1785"/>
      <c r="I21" s="1710"/>
      <c r="J21" s="1748"/>
      <c r="K21" s="1785"/>
      <c r="L21" s="1785"/>
      <c r="M21" s="1645">
        <v>2.6799999999999997</v>
      </c>
      <c r="N21" s="1748"/>
      <c r="O21" s="1164"/>
      <c r="P21" s="1354"/>
      <c r="Q21" s="1380"/>
    </row>
    <row r="22" spans="1:17" s="453" customFormat="1" ht="15" x14ac:dyDescent="0.25">
      <c r="A22" s="456">
        <v>8</v>
      </c>
      <c r="B22" s="1163"/>
      <c r="C22" s="1785"/>
      <c r="D22" s="1785"/>
      <c r="E22" s="1645">
        <v>18.64</v>
      </c>
      <c r="F22" s="1748"/>
      <c r="G22" s="1785"/>
      <c r="H22" s="1785"/>
      <c r="I22" s="1710"/>
      <c r="J22" s="1748"/>
      <c r="K22" s="1785"/>
      <c r="L22" s="1785"/>
      <c r="M22" s="1645">
        <v>2.9000000000000004</v>
      </c>
      <c r="N22" s="1748"/>
      <c r="O22" s="1164"/>
      <c r="P22" s="1354"/>
      <c r="Q22" s="1380"/>
    </row>
    <row r="23" spans="1:17" s="453" customFormat="1" ht="15" x14ac:dyDescent="0.25">
      <c r="A23" s="456">
        <v>9</v>
      </c>
      <c r="B23" s="1163"/>
      <c r="C23" s="1785"/>
      <c r="D23" s="1785"/>
      <c r="E23" s="1645">
        <v>21.080000000000002</v>
      </c>
      <c r="F23" s="1748"/>
      <c r="G23" s="1785"/>
      <c r="H23" s="1785"/>
      <c r="I23" s="1710"/>
      <c r="J23" s="1748"/>
      <c r="K23" s="1785"/>
      <c r="L23" s="1785"/>
      <c r="M23" s="1645">
        <v>3.46</v>
      </c>
      <c r="N23" s="1748"/>
      <c r="O23" s="1164"/>
      <c r="P23" s="1354"/>
      <c r="Q23" s="1380"/>
    </row>
    <row r="24" spans="1:17" s="453" customFormat="1" ht="15" x14ac:dyDescent="0.25">
      <c r="A24" s="456">
        <v>10</v>
      </c>
      <c r="B24" s="1163"/>
      <c r="C24" s="1785"/>
      <c r="D24" s="1785"/>
      <c r="E24" s="1645">
        <v>20.939999999999998</v>
      </c>
      <c r="F24" s="1748"/>
      <c r="G24" s="1785"/>
      <c r="H24" s="1785"/>
      <c r="I24" s="1710"/>
      <c r="J24" s="1748"/>
      <c r="K24" s="1785"/>
      <c r="L24" s="1785"/>
      <c r="M24" s="1645">
        <v>3.44</v>
      </c>
      <c r="N24" s="1748"/>
      <c r="O24" s="1164"/>
      <c r="P24" s="1354"/>
      <c r="Q24" s="1380"/>
    </row>
    <row r="25" spans="1:17" s="453" customFormat="1" ht="15" x14ac:dyDescent="0.25">
      <c r="A25" s="456">
        <v>11</v>
      </c>
      <c r="B25" s="1163"/>
      <c r="C25" s="1785"/>
      <c r="D25" s="1785"/>
      <c r="E25" s="1645">
        <v>23.3</v>
      </c>
      <c r="F25" s="1748"/>
      <c r="G25" s="1785"/>
      <c r="H25" s="1785"/>
      <c r="I25" s="1710"/>
      <c r="J25" s="1748"/>
      <c r="K25" s="1785"/>
      <c r="L25" s="1785"/>
      <c r="M25" s="1645">
        <v>4.8000000000000007</v>
      </c>
      <c r="N25" s="1748"/>
      <c r="O25" s="1164"/>
      <c r="P25" s="1354"/>
      <c r="Q25" s="1380"/>
    </row>
    <row r="26" spans="1:17" s="453" customFormat="1" ht="15" x14ac:dyDescent="0.25">
      <c r="A26" s="456">
        <v>12</v>
      </c>
      <c r="B26" s="1163"/>
      <c r="C26" s="1785"/>
      <c r="D26" s="1785"/>
      <c r="E26" s="1645">
        <v>23.08</v>
      </c>
      <c r="F26" s="1748"/>
      <c r="G26" s="1785"/>
      <c r="H26" s="1785"/>
      <c r="I26" s="1710"/>
      <c r="J26" s="1748"/>
      <c r="K26" s="1785"/>
      <c r="L26" s="1785"/>
      <c r="M26" s="1645">
        <v>5.98</v>
      </c>
      <c r="N26" s="1748"/>
      <c r="O26" s="1164"/>
      <c r="P26" s="1354"/>
      <c r="Q26" s="1380"/>
    </row>
    <row r="27" spans="1:17" s="453" customFormat="1" ht="15" x14ac:dyDescent="0.25">
      <c r="A27" s="456">
        <v>13</v>
      </c>
      <c r="B27" s="1163"/>
      <c r="C27" s="1785"/>
      <c r="D27" s="1785"/>
      <c r="E27" s="1645">
        <v>21.64</v>
      </c>
      <c r="F27" s="1748"/>
      <c r="G27" s="1785"/>
      <c r="H27" s="1785"/>
      <c r="I27" s="1710"/>
      <c r="J27" s="1748"/>
      <c r="K27" s="1785"/>
      <c r="L27" s="1785"/>
      <c r="M27" s="1645">
        <v>4.5</v>
      </c>
      <c r="N27" s="1748"/>
      <c r="O27" s="1164"/>
      <c r="P27" s="1354"/>
      <c r="Q27" s="1380"/>
    </row>
    <row r="28" spans="1:17" s="453" customFormat="1" ht="15" x14ac:dyDescent="0.25">
      <c r="A28" s="456">
        <v>14</v>
      </c>
      <c r="B28" s="1163"/>
      <c r="C28" s="1785"/>
      <c r="D28" s="1785"/>
      <c r="E28" s="1645">
        <v>20.64</v>
      </c>
      <c r="F28" s="1748"/>
      <c r="G28" s="1785"/>
      <c r="H28" s="1785"/>
      <c r="I28" s="1710"/>
      <c r="J28" s="1748"/>
      <c r="K28" s="1785"/>
      <c r="L28" s="1785"/>
      <c r="M28" s="1645">
        <v>4.08</v>
      </c>
      <c r="N28" s="1748"/>
      <c r="O28" s="1164"/>
      <c r="P28" s="1354"/>
      <c r="Q28" s="1380"/>
    </row>
    <row r="29" spans="1:17" s="453" customFormat="1" ht="15" x14ac:dyDescent="0.25">
      <c r="A29" s="456">
        <v>15</v>
      </c>
      <c r="B29" s="1163"/>
      <c r="C29" s="1785"/>
      <c r="D29" s="1785"/>
      <c r="E29" s="1645">
        <v>22</v>
      </c>
      <c r="F29" s="1748"/>
      <c r="G29" s="1785"/>
      <c r="H29" s="1785"/>
      <c r="I29" s="1710"/>
      <c r="J29" s="1748"/>
      <c r="K29" s="1785"/>
      <c r="L29" s="1785"/>
      <c r="M29" s="1645">
        <v>4.34</v>
      </c>
      <c r="N29" s="1748"/>
      <c r="O29" s="1164"/>
      <c r="P29" s="1354"/>
      <c r="Q29" s="1380"/>
    </row>
    <row r="30" spans="1:17" s="453" customFormat="1" ht="15" x14ac:dyDescent="0.25">
      <c r="A30" s="456">
        <v>16</v>
      </c>
      <c r="B30" s="1163"/>
      <c r="C30" s="1785"/>
      <c r="D30" s="1785"/>
      <c r="E30" s="1645">
        <v>23.14</v>
      </c>
      <c r="F30" s="1748"/>
      <c r="G30" s="1785"/>
      <c r="H30" s="1785"/>
      <c r="I30" s="1710"/>
      <c r="J30" s="1748"/>
      <c r="K30" s="1785"/>
      <c r="L30" s="1785"/>
      <c r="M30" s="1645">
        <v>5.44</v>
      </c>
      <c r="N30" s="1748"/>
      <c r="O30" s="1164"/>
      <c r="P30" s="1354"/>
      <c r="Q30" s="1380"/>
    </row>
    <row r="31" spans="1:17" s="457" customFormat="1" ht="15" x14ac:dyDescent="0.25">
      <c r="A31" s="456">
        <v>17</v>
      </c>
      <c r="B31" s="1163"/>
      <c r="C31" s="1785"/>
      <c r="D31" s="1785"/>
      <c r="E31" s="1645">
        <v>25.04</v>
      </c>
      <c r="F31" s="1748"/>
      <c r="G31" s="1785"/>
      <c r="H31" s="1785"/>
      <c r="I31" s="1710"/>
      <c r="J31" s="1748"/>
      <c r="K31" s="1785"/>
      <c r="L31" s="1785"/>
      <c r="M31" s="1645">
        <v>4.24</v>
      </c>
      <c r="N31" s="1748"/>
      <c r="O31" s="1164"/>
      <c r="P31" s="1354"/>
      <c r="Q31" s="1380"/>
    </row>
    <row r="32" spans="1:17" s="457" customFormat="1" ht="15" x14ac:dyDescent="0.25">
      <c r="A32" s="456">
        <v>18</v>
      </c>
      <c r="B32" s="1163"/>
      <c r="C32" s="1785"/>
      <c r="D32" s="1785"/>
      <c r="E32" s="1645">
        <v>24.68</v>
      </c>
      <c r="F32" s="1748"/>
      <c r="G32" s="1785"/>
      <c r="H32" s="1785"/>
      <c r="I32" s="1710"/>
      <c r="J32" s="1748"/>
      <c r="K32" s="1785"/>
      <c r="L32" s="1785"/>
      <c r="M32" s="1645">
        <v>4.58</v>
      </c>
      <c r="N32" s="1748"/>
      <c r="O32" s="1164"/>
      <c r="P32" s="1354"/>
      <c r="Q32" s="1380"/>
    </row>
    <row r="33" spans="1:33" s="457" customFormat="1" ht="15" x14ac:dyDescent="0.25">
      <c r="A33" s="456">
        <v>19</v>
      </c>
      <c r="B33" s="1163"/>
      <c r="C33" s="1785"/>
      <c r="D33" s="1785"/>
      <c r="E33" s="1645">
        <v>19.48</v>
      </c>
      <c r="F33" s="1748"/>
      <c r="G33" s="1785"/>
      <c r="H33" s="1785"/>
      <c r="I33" s="1710"/>
      <c r="J33" s="1748"/>
      <c r="K33" s="1785"/>
      <c r="L33" s="1785"/>
      <c r="M33" s="1645">
        <v>4.5999999999999996</v>
      </c>
      <c r="N33" s="1748"/>
      <c r="O33" s="1164"/>
      <c r="P33" s="1354"/>
      <c r="Q33" s="1380"/>
    </row>
    <row r="34" spans="1:33" s="457" customFormat="1" ht="15" x14ac:dyDescent="0.25">
      <c r="A34" s="456">
        <v>20</v>
      </c>
      <c r="B34" s="1163"/>
      <c r="C34" s="1785"/>
      <c r="D34" s="1785"/>
      <c r="E34" s="1645">
        <v>19.600000000000001</v>
      </c>
      <c r="F34" s="1748"/>
      <c r="G34" s="1785"/>
      <c r="H34" s="1785"/>
      <c r="I34" s="1710"/>
      <c r="J34" s="1748"/>
      <c r="K34" s="1785"/>
      <c r="L34" s="1785"/>
      <c r="M34" s="1645">
        <v>4.18</v>
      </c>
      <c r="N34" s="1748"/>
      <c r="O34" s="1164"/>
      <c r="P34" s="1354"/>
      <c r="Q34" s="1380"/>
    </row>
    <row r="35" spans="1:33" s="457" customFormat="1" ht="15" x14ac:dyDescent="0.25">
      <c r="A35" s="456">
        <v>21</v>
      </c>
      <c r="B35" s="1163"/>
      <c r="C35" s="1785"/>
      <c r="D35" s="1785"/>
      <c r="E35" s="1645">
        <v>19.82</v>
      </c>
      <c r="F35" s="1748"/>
      <c r="G35" s="1785"/>
      <c r="H35" s="1785"/>
      <c r="I35" s="1710"/>
      <c r="J35" s="1748"/>
      <c r="K35" s="1785"/>
      <c r="L35" s="1785"/>
      <c r="M35" s="1645">
        <v>4.0999999999999996</v>
      </c>
      <c r="N35" s="1748"/>
      <c r="O35" s="1164"/>
      <c r="P35" s="1354"/>
      <c r="Q35" s="1380"/>
    </row>
    <row r="36" spans="1:33" s="457" customFormat="1" ht="15" x14ac:dyDescent="0.25">
      <c r="A36" s="456">
        <v>22</v>
      </c>
      <c r="B36" s="1163"/>
      <c r="C36" s="1785"/>
      <c r="D36" s="1785"/>
      <c r="E36" s="1645">
        <v>17.700000000000003</v>
      </c>
      <c r="F36" s="1748"/>
      <c r="G36" s="1785"/>
      <c r="H36" s="1785"/>
      <c r="I36" s="1710"/>
      <c r="J36" s="1748"/>
      <c r="K36" s="1785"/>
      <c r="L36" s="1785"/>
      <c r="M36" s="1645">
        <v>3.5399999999999996</v>
      </c>
      <c r="N36" s="1748"/>
      <c r="O36" s="1164"/>
      <c r="P36" s="1354"/>
      <c r="Q36" s="1380"/>
    </row>
    <row r="37" spans="1:33" s="457" customFormat="1" ht="15" x14ac:dyDescent="0.25">
      <c r="A37" s="456">
        <v>23</v>
      </c>
      <c r="B37" s="1163"/>
      <c r="C37" s="1785"/>
      <c r="D37" s="1785"/>
      <c r="E37" s="1645">
        <v>17.740000000000002</v>
      </c>
      <c r="F37" s="1748"/>
      <c r="G37" s="1785"/>
      <c r="H37" s="1785"/>
      <c r="I37" s="1710"/>
      <c r="J37" s="1748"/>
      <c r="K37" s="1785"/>
      <c r="L37" s="1785"/>
      <c r="M37" s="1645">
        <v>3.42</v>
      </c>
      <c r="N37" s="1748"/>
      <c r="O37" s="1164"/>
      <c r="P37" s="1354"/>
      <c r="Q37" s="1380"/>
    </row>
    <row r="38" spans="1:33" s="457" customFormat="1" ht="15" x14ac:dyDescent="0.25">
      <c r="A38" s="456">
        <v>24</v>
      </c>
      <c r="B38" s="1163"/>
      <c r="C38" s="1785"/>
      <c r="D38" s="1785"/>
      <c r="E38" s="1645">
        <v>15.2</v>
      </c>
      <c r="F38" s="1748"/>
      <c r="G38" s="1785"/>
      <c r="H38" s="1785"/>
      <c r="I38" s="1710"/>
      <c r="J38" s="1748"/>
      <c r="K38" s="1785"/>
      <c r="L38" s="1785"/>
      <c r="M38" s="1645">
        <v>2.8200000000000003</v>
      </c>
      <c r="N38" s="1748"/>
      <c r="O38" s="1164"/>
      <c r="P38" s="1354"/>
      <c r="Q38" s="1380"/>
    </row>
    <row r="39" spans="1:33" s="457" customFormat="1" ht="15" x14ac:dyDescent="0.2">
      <c r="A39" s="456" t="s">
        <v>19</v>
      </c>
      <c r="B39" s="1198"/>
      <c r="C39" s="1786"/>
      <c r="D39" s="1786"/>
      <c r="E39" s="1787">
        <f>SUM(E15:E38)</f>
        <v>464.08000000000004</v>
      </c>
      <c r="F39" s="1786"/>
      <c r="G39" s="1786"/>
      <c r="H39" s="1786"/>
      <c r="I39" s="1787"/>
      <c r="J39" s="1786"/>
      <c r="K39" s="1786"/>
      <c r="L39" s="1786"/>
      <c r="M39" s="1787">
        <f>SUM(M15:M38)</f>
        <v>89.12</v>
      </c>
      <c r="N39" s="1786"/>
      <c r="O39" s="1199"/>
      <c r="P39" s="1199"/>
      <c r="Q39" s="1356"/>
    </row>
    <row r="40" spans="1:33" s="446" customFormat="1" ht="12.75" customHeight="1" x14ac:dyDescent="0.2">
      <c r="A40" s="446" t="s">
        <v>20</v>
      </c>
      <c r="R40" s="974"/>
      <c r="S40" s="974"/>
      <c r="T40" s="974"/>
      <c r="U40" s="974"/>
      <c r="V40" s="974"/>
      <c r="W40" s="974"/>
      <c r="X40" s="974"/>
      <c r="Y40" s="974"/>
      <c r="Z40" s="974"/>
      <c r="AA40" s="974"/>
      <c r="AB40" s="974"/>
      <c r="AC40" s="974"/>
      <c r="AD40" s="974"/>
      <c r="AE40" s="974"/>
      <c r="AF40" s="974"/>
      <c r="AG40" s="974"/>
    </row>
    <row r="41" spans="1:33" s="446" customFormat="1" ht="12.75" customHeight="1" x14ac:dyDescent="0.2">
      <c r="A41" s="446" t="s">
        <v>21</v>
      </c>
      <c r="R41" s="974"/>
      <c r="S41" s="974"/>
      <c r="T41" s="974"/>
      <c r="U41" s="974"/>
      <c r="V41" s="974"/>
      <c r="W41" s="974"/>
      <c r="X41" s="974"/>
      <c r="Y41" s="974"/>
      <c r="Z41" s="974"/>
      <c r="AA41" s="974"/>
      <c r="AB41" s="974"/>
      <c r="AC41" s="974"/>
      <c r="AD41" s="974"/>
      <c r="AE41" s="974"/>
      <c r="AF41" s="974"/>
      <c r="AG41" s="974"/>
    </row>
    <row r="42" spans="1:33" x14ac:dyDescent="0.2">
      <c r="A42" s="446" t="s">
        <v>22</v>
      </c>
      <c r="R42" s="975"/>
      <c r="S42" s="975"/>
      <c r="T42" s="975"/>
      <c r="U42" s="975"/>
      <c r="V42" s="975"/>
      <c r="W42" s="975"/>
      <c r="X42" s="975"/>
      <c r="Y42" s="975"/>
      <c r="Z42" s="975"/>
      <c r="AA42" s="975"/>
      <c r="AB42" s="975"/>
      <c r="AC42" s="975"/>
      <c r="AD42" s="975"/>
      <c r="AE42" s="975"/>
      <c r="AF42" s="975"/>
      <c r="AG42" s="975"/>
    </row>
    <row r="43" spans="1:33" x14ac:dyDescent="0.2">
      <c r="A43" s="446" t="s">
        <v>23</v>
      </c>
      <c r="K43" s="446" t="s">
        <v>529</v>
      </c>
      <c r="L43" s="446"/>
      <c r="M43" s="446"/>
      <c r="N43" s="446"/>
      <c r="O43" s="446"/>
      <c r="P43" s="446"/>
      <c r="Q43" s="446"/>
      <c r="R43" s="975"/>
      <c r="S43" s="975"/>
      <c r="T43" s="975"/>
      <c r="U43" s="975"/>
      <c r="V43" s="975"/>
      <c r="W43" s="975"/>
      <c r="X43" s="975"/>
      <c r="Y43" s="975"/>
      <c r="Z43" s="975"/>
      <c r="AA43" s="975"/>
      <c r="AB43" s="975"/>
      <c r="AC43" s="975"/>
      <c r="AD43" s="975"/>
      <c r="AE43" s="975"/>
      <c r="AF43" s="975"/>
      <c r="AG43" s="975"/>
    </row>
    <row r="44" spans="1:33" x14ac:dyDescent="0.2">
      <c r="R44" s="975"/>
      <c r="S44" s="975"/>
      <c r="T44" s="975"/>
      <c r="U44" s="975"/>
      <c r="V44" s="975"/>
      <c r="W44" s="975"/>
      <c r="X44" s="975"/>
      <c r="Y44" s="975"/>
      <c r="Z44" s="975"/>
      <c r="AA44" s="975"/>
      <c r="AB44" s="975"/>
      <c r="AC44" s="975"/>
      <c r="AD44" s="975"/>
      <c r="AE44" s="975"/>
      <c r="AF44" s="975"/>
      <c r="AG44" s="975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 x14ac:dyDescent="0.25">
      <c r="B1" s="2713" t="s">
        <v>505</v>
      </c>
      <c r="C1" s="2055"/>
      <c r="D1" s="2055"/>
      <c r="E1" s="2055"/>
      <c r="F1" s="2055"/>
      <c r="J1" s="801" t="s">
        <v>180</v>
      </c>
      <c r="N1" s="2708" t="s">
        <v>108</v>
      </c>
      <c r="O1" s="2708"/>
      <c r="P1" s="2708"/>
      <c r="Q1" s="2708"/>
      <c r="R1" s="972"/>
      <c r="S1" s="972"/>
      <c r="T1" s="972"/>
      <c r="U1" s="972"/>
      <c r="V1" s="972"/>
      <c r="W1" s="972"/>
      <c r="X1" s="972"/>
      <c r="Y1" s="972"/>
      <c r="Z1" s="972"/>
      <c r="AA1" s="972"/>
      <c r="AB1" s="972"/>
      <c r="AC1" s="972"/>
      <c r="AD1" s="972"/>
      <c r="AE1" s="972"/>
      <c r="AF1" s="972"/>
      <c r="AG1" s="972"/>
    </row>
    <row r="2" spans="1:33" s="459" customFormat="1" ht="10.5" customHeight="1" x14ac:dyDescent="0.2">
      <c r="B2" s="2709" t="s">
        <v>1</v>
      </c>
      <c r="C2" s="2041"/>
      <c r="D2" s="2041"/>
      <c r="E2" s="2041"/>
      <c r="F2" s="2041"/>
      <c r="N2" s="2709" t="s">
        <v>2</v>
      </c>
      <c r="O2" s="2710"/>
      <c r="P2" s="2710"/>
      <c r="Q2" s="2710"/>
      <c r="R2" s="972"/>
      <c r="S2" s="972"/>
      <c r="T2" s="972"/>
      <c r="U2" s="972"/>
      <c r="V2" s="972"/>
      <c r="W2" s="972"/>
      <c r="X2" s="972"/>
      <c r="Y2" s="972"/>
      <c r="Z2" s="972"/>
      <c r="AA2" s="972"/>
      <c r="AB2" s="972"/>
      <c r="AC2" s="972"/>
      <c r="AD2" s="972"/>
      <c r="AE2" s="972"/>
      <c r="AF2" s="972"/>
      <c r="AG2" s="972"/>
    </row>
    <row r="3" spans="1:33" s="459" customFormat="1" ht="13.5" customHeight="1" x14ac:dyDescent="0.2">
      <c r="N3" s="459" t="s">
        <v>3</v>
      </c>
      <c r="R3" s="972"/>
      <c r="S3" s="972"/>
      <c r="T3" s="972"/>
      <c r="U3" s="972"/>
      <c r="V3" s="972"/>
      <c r="W3" s="972"/>
      <c r="X3" s="972"/>
      <c r="Y3" s="972"/>
      <c r="Z3" s="972"/>
      <c r="AA3" s="972"/>
      <c r="AB3" s="972"/>
      <c r="AC3" s="972"/>
      <c r="AD3" s="972"/>
      <c r="AE3" s="972"/>
      <c r="AF3" s="972"/>
      <c r="AG3" s="972"/>
    </row>
    <row r="4" spans="1:33" s="459" customFormat="1" ht="15" customHeight="1" x14ac:dyDescent="0.25">
      <c r="B4" s="2712" t="s">
        <v>4</v>
      </c>
      <c r="C4" s="2055"/>
      <c r="D4" s="461"/>
      <c r="E4" s="972"/>
      <c r="F4" s="972"/>
      <c r="G4" s="972"/>
      <c r="H4" s="972"/>
      <c r="I4" s="912" t="s">
        <v>5</v>
      </c>
      <c r="J4" s="460"/>
      <c r="K4" s="460"/>
      <c r="L4" s="460"/>
      <c r="O4" s="462" t="s">
        <v>109</v>
      </c>
      <c r="R4" s="972"/>
      <c r="S4" s="972"/>
      <c r="T4" s="972"/>
      <c r="U4" s="972"/>
      <c r="V4" s="972"/>
      <c r="W4" s="972"/>
      <c r="X4" s="972"/>
      <c r="Y4" s="972"/>
      <c r="Z4" s="972"/>
      <c r="AA4" s="972"/>
      <c r="AB4" s="972"/>
      <c r="AC4" s="972"/>
      <c r="AD4" s="972"/>
      <c r="AE4" s="972"/>
      <c r="AF4" s="972"/>
      <c r="AG4" s="972"/>
    </row>
    <row r="5" spans="1:33" s="459" customFormat="1" ht="9.75" customHeight="1" x14ac:dyDescent="0.2">
      <c r="B5" s="2704" t="s">
        <v>7</v>
      </c>
      <c r="C5" s="2053"/>
      <c r="D5" s="460"/>
      <c r="E5" s="460"/>
      <c r="R5" s="972"/>
      <c r="S5" s="972"/>
      <c r="T5" s="972"/>
      <c r="U5" s="972"/>
      <c r="V5" s="972"/>
      <c r="W5" s="972"/>
      <c r="X5" s="972"/>
      <c r="Y5" s="972"/>
      <c r="Z5" s="972"/>
      <c r="AA5" s="972"/>
      <c r="AB5" s="972"/>
      <c r="AC5" s="972"/>
      <c r="AD5" s="972"/>
      <c r="AE5" s="972"/>
      <c r="AF5" s="972"/>
      <c r="AG5" s="972"/>
    </row>
    <row r="6" spans="1:33" s="459" customFormat="1" ht="12" customHeight="1" x14ac:dyDescent="0.25">
      <c r="A6" s="271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72"/>
      <c r="S6" s="972"/>
      <c r="T6" s="972"/>
      <c r="U6" s="972"/>
      <c r="V6" s="972"/>
      <c r="W6" s="972"/>
      <c r="X6" s="972"/>
      <c r="Y6" s="972"/>
      <c r="Z6" s="972"/>
      <c r="AA6" s="972"/>
      <c r="AB6" s="972"/>
      <c r="AC6" s="972"/>
      <c r="AD6" s="972"/>
      <c r="AE6" s="972"/>
      <c r="AF6" s="972"/>
      <c r="AG6" s="972"/>
    </row>
    <row r="7" spans="1:33" s="459" customFormat="1" ht="15.75" x14ac:dyDescent="0.25">
      <c r="A7" s="2077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72"/>
      <c r="S7" s="972"/>
      <c r="T7" s="972"/>
      <c r="U7" s="972"/>
      <c r="V7" s="972"/>
      <c r="W7" s="972"/>
      <c r="X7" s="972"/>
      <c r="Y7" s="972"/>
      <c r="Z7" s="972"/>
      <c r="AA7" s="972"/>
      <c r="AB7" s="972"/>
      <c r="AC7" s="972"/>
      <c r="AD7" s="972"/>
      <c r="AE7" s="972"/>
      <c r="AF7" s="972"/>
      <c r="AG7" s="972"/>
    </row>
    <row r="8" spans="1:33" s="459" customFormat="1" ht="9" customHeight="1" x14ac:dyDescent="0.2">
      <c r="A8" s="1313">
        <v>1528</v>
      </c>
      <c r="B8" s="1313">
        <v>1527</v>
      </c>
      <c r="R8" s="972"/>
      <c r="S8" s="972"/>
      <c r="T8" s="972"/>
      <c r="U8" s="972"/>
      <c r="V8" s="972"/>
      <c r="W8" s="972"/>
      <c r="X8" s="972"/>
      <c r="Y8" s="972"/>
      <c r="Z8" s="972"/>
      <c r="AA8" s="972"/>
      <c r="AB8" s="972"/>
      <c r="AC8" s="972"/>
      <c r="AD8" s="972"/>
      <c r="AE8" s="972"/>
      <c r="AF8" s="972"/>
      <c r="AG8" s="972"/>
    </row>
    <row r="9" spans="1:33" s="459" customFormat="1" x14ac:dyDescent="0.2">
      <c r="A9" s="2698" t="s">
        <v>9</v>
      </c>
      <c r="B9" s="2705" t="s">
        <v>10</v>
      </c>
      <c r="C9" s="2706"/>
      <c r="D9" s="2706"/>
      <c r="E9" s="2706"/>
      <c r="F9" s="2706"/>
      <c r="G9" s="2706"/>
      <c r="H9" s="2706"/>
      <c r="I9" s="2707"/>
      <c r="J9" s="2705" t="s">
        <v>11</v>
      </c>
      <c r="K9" s="2706"/>
      <c r="L9" s="2706"/>
      <c r="M9" s="2706"/>
      <c r="N9" s="2706"/>
      <c r="O9" s="2706"/>
      <c r="P9" s="2706"/>
      <c r="Q9" s="2707"/>
      <c r="R9" s="972"/>
      <c r="S9" s="972"/>
      <c r="T9" s="972"/>
      <c r="U9" s="972"/>
      <c r="V9" s="972"/>
      <c r="W9" s="972"/>
      <c r="X9" s="972"/>
      <c r="Y9" s="972"/>
      <c r="Z9" s="972"/>
      <c r="AA9" s="972"/>
      <c r="AB9" s="972"/>
      <c r="AC9" s="972"/>
      <c r="AD9" s="972"/>
      <c r="AE9" s="972"/>
      <c r="AF9" s="972"/>
      <c r="AG9" s="972"/>
    </row>
    <row r="10" spans="1:33" s="459" customFormat="1" x14ac:dyDescent="0.2">
      <c r="A10" s="2699"/>
      <c r="B10" s="2701" t="s">
        <v>110</v>
      </c>
      <c r="C10" s="2702"/>
      <c r="D10" s="2702"/>
      <c r="E10" s="2703"/>
      <c r="F10" s="2701" t="s">
        <v>111</v>
      </c>
      <c r="G10" s="2048"/>
      <c r="H10" s="2048"/>
      <c r="I10" s="2049"/>
      <c r="J10" s="2701" t="s">
        <v>110</v>
      </c>
      <c r="K10" s="2702"/>
      <c r="L10" s="2702"/>
      <c r="M10" s="2703"/>
      <c r="N10" s="2701" t="s">
        <v>111</v>
      </c>
      <c r="O10" s="2702"/>
      <c r="P10" s="2702"/>
      <c r="Q10" s="2703"/>
      <c r="R10" s="972"/>
      <c r="S10" s="972"/>
      <c r="T10" s="972"/>
      <c r="U10" s="972"/>
      <c r="V10" s="972"/>
      <c r="W10" s="972"/>
      <c r="X10" s="972"/>
      <c r="Y10" s="972"/>
      <c r="Z10" s="972"/>
      <c r="AA10" s="972"/>
      <c r="AB10" s="972"/>
      <c r="AC10" s="972"/>
      <c r="AD10" s="972"/>
      <c r="AE10" s="972"/>
      <c r="AF10" s="972"/>
      <c r="AG10" s="972"/>
    </row>
    <row r="11" spans="1:33" s="459" customFormat="1" x14ac:dyDescent="0.2">
      <c r="A11" s="2699"/>
      <c r="B11" s="2701" t="s">
        <v>14</v>
      </c>
      <c r="C11" s="2702"/>
      <c r="E11" s="464">
        <v>2000</v>
      </c>
      <c r="F11" s="2701" t="s">
        <v>14</v>
      </c>
      <c r="G11" s="2702"/>
      <c r="H11" s="463"/>
      <c r="I11" s="464">
        <v>2000</v>
      </c>
      <c r="J11" s="2701" t="s">
        <v>14</v>
      </c>
      <c r="K11" s="2702"/>
      <c r="L11" s="463"/>
      <c r="M11" s="464">
        <f>E11</f>
        <v>2000</v>
      </c>
      <c r="N11" s="2701" t="s">
        <v>14</v>
      </c>
      <c r="O11" s="2702"/>
      <c r="P11" s="463"/>
      <c r="Q11" s="464">
        <f>I11</f>
        <v>2000</v>
      </c>
      <c r="R11" s="972"/>
      <c r="S11" s="972"/>
      <c r="T11" s="972"/>
      <c r="U11" s="972"/>
      <c r="V11" s="972"/>
      <c r="W11" s="972"/>
      <c r="X11" s="972"/>
      <c r="Y11" s="972"/>
      <c r="Z11" s="972"/>
      <c r="AA11" s="972"/>
      <c r="AB11" s="972"/>
      <c r="AC11" s="972"/>
      <c r="AD11" s="972"/>
      <c r="AE11" s="972"/>
      <c r="AF11" s="972"/>
      <c r="AG11" s="972"/>
    </row>
    <row r="12" spans="1:33" s="466" customFormat="1" ht="35.25" customHeight="1" x14ac:dyDescent="0.2">
      <c r="A12" s="2700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 x14ac:dyDescent="0.2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 x14ac:dyDescent="0.2">
      <c r="A14" s="469">
        <v>0</v>
      </c>
      <c r="B14" s="1163"/>
      <c r="C14" s="1788"/>
      <c r="D14" s="1788"/>
      <c r="E14" s="1788"/>
      <c r="F14" s="1748"/>
      <c r="G14" s="1788"/>
      <c r="H14" s="1788"/>
      <c r="I14" s="1788"/>
      <c r="J14" s="1748"/>
      <c r="K14" s="1788"/>
      <c r="L14" s="1788"/>
      <c r="M14" s="1788"/>
      <c r="N14" s="1748"/>
      <c r="O14" s="1788"/>
      <c r="P14" s="1788"/>
      <c r="Q14" s="1788"/>
    </row>
    <row r="15" spans="1:33" s="1462" customFormat="1" ht="15" x14ac:dyDescent="0.25">
      <c r="A15" s="1459">
        <v>1</v>
      </c>
      <c r="B15" s="1460"/>
      <c r="C15" s="1788"/>
      <c r="D15" s="1788"/>
      <c r="E15" s="1645">
        <v>63</v>
      </c>
      <c r="F15" s="1748"/>
      <c r="G15" s="1788"/>
      <c r="H15" s="1788"/>
      <c r="I15" s="1645">
        <v>297</v>
      </c>
      <c r="J15" s="1748"/>
      <c r="K15" s="1788"/>
      <c r="L15" s="1788"/>
      <c r="M15" s="1645">
        <v>23</v>
      </c>
      <c r="N15" s="1748"/>
      <c r="O15" s="1788"/>
      <c r="P15" s="1788"/>
      <c r="Q15" s="1645">
        <v>125</v>
      </c>
    </row>
    <row r="16" spans="1:33" s="466" customFormat="1" ht="15" x14ac:dyDescent="0.25">
      <c r="A16" s="469">
        <v>2</v>
      </c>
      <c r="B16" s="1163"/>
      <c r="C16" s="1788"/>
      <c r="D16" s="1788"/>
      <c r="E16" s="1645">
        <v>55</v>
      </c>
      <c r="F16" s="1748"/>
      <c r="G16" s="1788"/>
      <c r="H16" s="1788"/>
      <c r="I16" s="1645">
        <v>275</v>
      </c>
      <c r="J16" s="1748"/>
      <c r="K16" s="1788"/>
      <c r="L16" s="1788"/>
      <c r="M16" s="1645">
        <v>24</v>
      </c>
      <c r="N16" s="1748"/>
      <c r="O16" s="1788"/>
      <c r="P16" s="1788"/>
      <c r="Q16" s="1645">
        <v>124</v>
      </c>
    </row>
    <row r="17" spans="1:17" s="466" customFormat="1" ht="15" x14ac:dyDescent="0.25">
      <c r="A17" s="469">
        <v>3</v>
      </c>
      <c r="B17" s="1163"/>
      <c r="C17" s="1788"/>
      <c r="D17" s="1788"/>
      <c r="E17" s="1645">
        <v>57</v>
      </c>
      <c r="F17" s="1748"/>
      <c r="G17" s="1788"/>
      <c r="H17" s="1788"/>
      <c r="I17" s="1645">
        <v>260</v>
      </c>
      <c r="J17" s="1748"/>
      <c r="K17" s="1788"/>
      <c r="L17" s="1788"/>
      <c r="M17" s="1645">
        <v>23</v>
      </c>
      <c r="N17" s="1748"/>
      <c r="O17" s="1788"/>
      <c r="P17" s="1788"/>
      <c r="Q17" s="1645">
        <v>121</v>
      </c>
    </row>
    <row r="18" spans="1:17" s="466" customFormat="1" ht="15" x14ac:dyDescent="0.25">
      <c r="A18" s="469">
        <v>4</v>
      </c>
      <c r="B18" s="1163"/>
      <c r="C18" s="1788"/>
      <c r="D18" s="1788"/>
      <c r="E18" s="1645">
        <v>54</v>
      </c>
      <c r="F18" s="1748"/>
      <c r="G18" s="1788"/>
      <c r="H18" s="1788"/>
      <c r="I18" s="1645">
        <v>259</v>
      </c>
      <c r="J18" s="1748"/>
      <c r="K18" s="1788"/>
      <c r="L18" s="1788"/>
      <c r="M18" s="1645">
        <v>23</v>
      </c>
      <c r="N18" s="1748"/>
      <c r="O18" s="1788"/>
      <c r="P18" s="1788"/>
      <c r="Q18" s="1645">
        <v>122</v>
      </c>
    </row>
    <row r="19" spans="1:17" s="466" customFormat="1" ht="15" x14ac:dyDescent="0.25">
      <c r="A19" s="469">
        <v>5</v>
      </c>
      <c r="B19" s="1163"/>
      <c r="C19" s="1788"/>
      <c r="D19" s="1788"/>
      <c r="E19" s="1645">
        <v>58</v>
      </c>
      <c r="F19" s="1748"/>
      <c r="G19" s="1788"/>
      <c r="H19" s="1788"/>
      <c r="I19" s="1645">
        <v>258</v>
      </c>
      <c r="J19" s="1748"/>
      <c r="K19" s="1788"/>
      <c r="L19" s="1788"/>
      <c r="M19" s="1645">
        <v>22</v>
      </c>
      <c r="N19" s="1748"/>
      <c r="O19" s="1788"/>
      <c r="P19" s="1788"/>
      <c r="Q19" s="1645">
        <v>118</v>
      </c>
    </row>
    <row r="20" spans="1:17" s="466" customFormat="1" ht="15" x14ac:dyDescent="0.25">
      <c r="A20" s="469">
        <v>6</v>
      </c>
      <c r="B20" s="1163"/>
      <c r="C20" s="1788"/>
      <c r="D20" s="1788"/>
      <c r="E20" s="1645">
        <v>59</v>
      </c>
      <c r="F20" s="1748"/>
      <c r="G20" s="1788"/>
      <c r="H20" s="1788"/>
      <c r="I20" s="1645">
        <v>281</v>
      </c>
      <c r="J20" s="1748"/>
      <c r="K20" s="1788"/>
      <c r="L20" s="1788"/>
      <c r="M20" s="1645">
        <v>22</v>
      </c>
      <c r="N20" s="1748"/>
      <c r="O20" s="1788"/>
      <c r="P20" s="1788"/>
      <c r="Q20" s="1645">
        <v>119</v>
      </c>
    </row>
    <row r="21" spans="1:17" s="466" customFormat="1" ht="15" x14ac:dyDescent="0.25">
      <c r="A21" s="469">
        <v>7</v>
      </c>
      <c r="B21" s="1163"/>
      <c r="C21" s="1788"/>
      <c r="D21" s="1788"/>
      <c r="E21" s="1645">
        <v>65</v>
      </c>
      <c r="F21" s="1748"/>
      <c r="G21" s="1788"/>
      <c r="H21" s="1788"/>
      <c r="I21" s="1645">
        <v>362</v>
      </c>
      <c r="J21" s="1748"/>
      <c r="K21" s="1788"/>
      <c r="L21" s="1788"/>
      <c r="M21" s="1645">
        <v>21</v>
      </c>
      <c r="N21" s="1748"/>
      <c r="O21" s="1788"/>
      <c r="P21" s="1788"/>
      <c r="Q21" s="1645">
        <v>116</v>
      </c>
    </row>
    <row r="22" spans="1:17" s="466" customFormat="1" ht="15" x14ac:dyDescent="0.25">
      <c r="A22" s="469">
        <v>8</v>
      </c>
      <c r="B22" s="1163"/>
      <c r="C22" s="1788"/>
      <c r="D22" s="1788"/>
      <c r="E22" s="1645">
        <v>71</v>
      </c>
      <c r="F22" s="1748"/>
      <c r="G22" s="1788"/>
      <c r="H22" s="1788"/>
      <c r="I22" s="1645">
        <v>450</v>
      </c>
      <c r="J22" s="1748"/>
      <c r="K22" s="1788"/>
      <c r="L22" s="1788"/>
      <c r="M22" s="1645">
        <v>21</v>
      </c>
      <c r="N22" s="1748"/>
      <c r="O22" s="1788"/>
      <c r="P22" s="1788"/>
      <c r="Q22" s="1645">
        <v>127</v>
      </c>
    </row>
    <row r="23" spans="1:17" s="466" customFormat="1" ht="15" x14ac:dyDescent="0.25">
      <c r="A23" s="469">
        <v>9</v>
      </c>
      <c r="B23" s="1163"/>
      <c r="C23" s="1788"/>
      <c r="D23" s="1788"/>
      <c r="E23" s="1645">
        <v>77</v>
      </c>
      <c r="F23" s="1748"/>
      <c r="G23" s="1788"/>
      <c r="H23" s="1788"/>
      <c r="I23" s="1645">
        <v>460</v>
      </c>
      <c r="J23" s="1748"/>
      <c r="K23" s="1788"/>
      <c r="L23" s="1788"/>
      <c r="M23" s="1645">
        <v>22</v>
      </c>
      <c r="N23" s="1748"/>
      <c r="O23" s="1788"/>
      <c r="P23" s="1788"/>
      <c r="Q23" s="1645">
        <v>136</v>
      </c>
    </row>
    <row r="24" spans="1:17" s="466" customFormat="1" ht="15" x14ac:dyDescent="0.25">
      <c r="A24" s="469">
        <v>10</v>
      </c>
      <c r="B24" s="1163"/>
      <c r="C24" s="1788"/>
      <c r="D24" s="1788"/>
      <c r="E24" s="1645">
        <v>78</v>
      </c>
      <c r="F24" s="1748"/>
      <c r="G24" s="1788"/>
      <c r="H24" s="1788"/>
      <c r="I24" s="1645">
        <v>444</v>
      </c>
      <c r="J24" s="1748"/>
      <c r="K24" s="1788"/>
      <c r="L24" s="1788"/>
      <c r="M24" s="1645">
        <v>23</v>
      </c>
      <c r="N24" s="1748"/>
      <c r="O24" s="1788"/>
      <c r="P24" s="1788"/>
      <c r="Q24" s="1645">
        <v>144</v>
      </c>
    </row>
    <row r="25" spans="1:17" s="466" customFormat="1" ht="15" x14ac:dyDescent="0.25">
      <c r="A25" s="469">
        <v>11</v>
      </c>
      <c r="B25" s="1163"/>
      <c r="C25" s="1788"/>
      <c r="D25" s="1788"/>
      <c r="E25" s="1645">
        <v>85</v>
      </c>
      <c r="F25" s="1748"/>
      <c r="G25" s="1788"/>
      <c r="H25" s="1788"/>
      <c r="I25" s="1645">
        <v>439</v>
      </c>
      <c r="J25" s="1748"/>
      <c r="K25" s="1788"/>
      <c r="L25" s="1788"/>
      <c r="M25" s="1645">
        <v>27</v>
      </c>
      <c r="N25" s="1748"/>
      <c r="O25" s="1788"/>
      <c r="P25" s="1788"/>
      <c r="Q25" s="1645">
        <v>141</v>
      </c>
    </row>
    <row r="26" spans="1:17" s="466" customFormat="1" ht="15" x14ac:dyDescent="0.25">
      <c r="A26" s="469">
        <v>12</v>
      </c>
      <c r="B26" s="1163"/>
      <c r="C26" s="1788"/>
      <c r="D26" s="1788"/>
      <c r="E26" s="1645">
        <v>83</v>
      </c>
      <c r="F26" s="1748"/>
      <c r="G26" s="1788"/>
      <c r="H26" s="1788"/>
      <c r="I26" s="1645">
        <v>429</v>
      </c>
      <c r="J26" s="1748"/>
      <c r="K26" s="1788"/>
      <c r="L26" s="1788"/>
      <c r="M26" s="1645">
        <v>28</v>
      </c>
      <c r="N26" s="1748"/>
      <c r="O26" s="1788"/>
      <c r="P26" s="1788"/>
      <c r="Q26" s="1645">
        <v>145</v>
      </c>
    </row>
    <row r="27" spans="1:17" s="466" customFormat="1" ht="15" x14ac:dyDescent="0.25">
      <c r="A27" s="469">
        <v>13</v>
      </c>
      <c r="B27" s="1163"/>
      <c r="C27" s="1788"/>
      <c r="D27" s="1788"/>
      <c r="E27" s="1645">
        <v>82</v>
      </c>
      <c r="F27" s="1748"/>
      <c r="G27" s="1788"/>
      <c r="H27" s="1788"/>
      <c r="I27" s="1645">
        <v>431</v>
      </c>
      <c r="J27" s="1748"/>
      <c r="K27" s="1788"/>
      <c r="L27" s="1788"/>
      <c r="M27" s="1645">
        <v>27</v>
      </c>
      <c r="N27" s="1748"/>
      <c r="O27" s="1788"/>
      <c r="P27" s="1788"/>
      <c r="Q27" s="1645">
        <v>149</v>
      </c>
    </row>
    <row r="28" spans="1:17" s="466" customFormat="1" ht="15" x14ac:dyDescent="0.25">
      <c r="A28" s="469">
        <v>14</v>
      </c>
      <c r="B28" s="1163"/>
      <c r="C28" s="1788"/>
      <c r="D28" s="1788"/>
      <c r="E28" s="1645">
        <v>84</v>
      </c>
      <c r="F28" s="1748"/>
      <c r="G28" s="1788"/>
      <c r="H28" s="1788"/>
      <c r="I28" s="1645">
        <v>424</v>
      </c>
      <c r="J28" s="1748"/>
      <c r="K28" s="1788"/>
      <c r="L28" s="1788"/>
      <c r="M28" s="1645">
        <v>25</v>
      </c>
      <c r="N28" s="1748"/>
      <c r="O28" s="1788"/>
      <c r="P28" s="1788"/>
      <c r="Q28" s="1645">
        <v>141</v>
      </c>
    </row>
    <row r="29" spans="1:17" s="466" customFormat="1" ht="15" x14ac:dyDescent="0.25">
      <c r="A29" s="469">
        <v>15</v>
      </c>
      <c r="B29" s="1163"/>
      <c r="C29" s="1788"/>
      <c r="D29" s="1788"/>
      <c r="E29" s="1645">
        <v>94</v>
      </c>
      <c r="F29" s="1748"/>
      <c r="G29" s="1788"/>
      <c r="H29" s="1788"/>
      <c r="I29" s="1645">
        <v>431</v>
      </c>
      <c r="J29" s="1748"/>
      <c r="K29" s="1788"/>
      <c r="L29" s="1788"/>
      <c r="M29" s="1645">
        <v>28</v>
      </c>
      <c r="N29" s="1748"/>
      <c r="O29" s="1788"/>
      <c r="P29" s="1788"/>
      <c r="Q29" s="1645">
        <v>132</v>
      </c>
    </row>
    <row r="30" spans="1:17" s="466" customFormat="1" ht="15" x14ac:dyDescent="0.25">
      <c r="A30" s="469">
        <v>16</v>
      </c>
      <c r="B30" s="1163"/>
      <c r="C30" s="1788"/>
      <c r="D30" s="1788"/>
      <c r="E30" s="1645">
        <v>96</v>
      </c>
      <c r="F30" s="1748"/>
      <c r="G30" s="1788"/>
      <c r="H30" s="1788"/>
      <c r="I30" s="1645">
        <v>459</v>
      </c>
      <c r="J30" s="1748"/>
      <c r="K30" s="1788"/>
      <c r="L30" s="1788"/>
      <c r="M30" s="1645">
        <v>30</v>
      </c>
      <c r="N30" s="1748"/>
      <c r="O30" s="1788"/>
      <c r="P30" s="1788"/>
      <c r="Q30" s="1645">
        <v>132</v>
      </c>
    </row>
    <row r="31" spans="1:17" s="470" customFormat="1" ht="15" x14ac:dyDescent="0.25">
      <c r="A31" s="469">
        <v>17</v>
      </c>
      <c r="B31" s="1163"/>
      <c r="C31" s="1788"/>
      <c r="D31" s="1788"/>
      <c r="E31" s="1645">
        <v>98</v>
      </c>
      <c r="F31" s="1748"/>
      <c r="G31" s="1788"/>
      <c r="H31" s="1788"/>
      <c r="I31" s="1645">
        <v>514</v>
      </c>
      <c r="J31" s="1748"/>
      <c r="K31" s="1788"/>
      <c r="L31" s="1788"/>
      <c r="M31" s="1645">
        <v>26</v>
      </c>
      <c r="N31" s="1748"/>
      <c r="O31" s="1788"/>
      <c r="P31" s="1788"/>
      <c r="Q31" s="1645">
        <v>137</v>
      </c>
    </row>
    <row r="32" spans="1:17" s="470" customFormat="1" ht="15" x14ac:dyDescent="0.25">
      <c r="A32" s="469">
        <v>18</v>
      </c>
      <c r="B32" s="1163"/>
      <c r="C32" s="1788"/>
      <c r="D32" s="1788"/>
      <c r="E32" s="1645">
        <v>83</v>
      </c>
      <c r="F32" s="1748"/>
      <c r="G32" s="1788"/>
      <c r="H32" s="1788"/>
      <c r="I32" s="1645">
        <v>533</v>
      </c>
      <c r="J32" s="1748"/>
      <c r="K32" s="1788"/>
      <c r="L32" s="1788"/>
      <c r="M32" s="1645">
        <v>23</v>
      </c>
      <c r="N32" s="1748"/>
      <c r="O32" s="1788"/>
      <c r="P32" s="1788"/>
      <c r="Q32" s="1645">
        <v>140</v>
      </c>
    </row>
    <row r="33" spans="1:33" s="470" customFormat="1" ht="15" x14ac:dyDescent="0.25">
      <c r="A33" s="469">
        <v>19</v>
      </c>
      <c r="B33" s="1163"/>
      <c r="C33" s="1788"/>
      <c r="D33" s="1788"/>
      <c r="E33" s="1645">
        <v>83</v>
      </c>
      <c r="F33" s="1748"/>
      <c r="G33" s="1788"/>
      <c r="H33" s="1788"/>
      <c r="I33" s="1645">
        <v>544</v>
      </c>
      <c r="J33" s="1748"/>
      <c r="K33" s="1788"/>
      <c r="L33" s="1788"/>
      <c r="M33" s="1645">
        <v>20</v>
      </c>
      <c r="N33" s="1748"/>
      <c r="O33" s="1788"/>
      <c r="P33" s="1788"/>
      <c r="Q33" s="1645">
        <v>138</v>
      </c>
    </row>
    <row r="34" spans="1:33" s="470" customFormat="1" ht="15" x14ac:dyDescent="0.25">
      <c r="A34" s="469">
        <v>20</v>
      </c>
      <c r="B34" s="1163"/>
      <c r="C34" s="1788"/>
      <c r="D34" s="1788"/>
      <c r="E34" s="1645">
        <v>88</v>
      </c>
      <c r="F34" s="1748"/>
      <c r="G34" s="1788"/>
      <c r="H34" s="1788"/>
      <c r="I34" s="1645">
        <v>532</v>
      </c>
      <c r="J34" s="1748"/>
      <c r="K34" s="1788"/>
      <c r="L34" s="1788"/>
      <c r="M34" s="1645">
        <v>23</v>
      </c>
      <c r="N34" s="1748"/>
      <c r="O34" s="1788"/>
      <c r="P34" s="1788"/>
      <c r="Q34" s="1645">
        <v>136</v>
      </c>
    </row>
    <row r="35" spans="1:33" s="470" customFormat="1" ht="15" x14ac:dyDescent="0.25">
      <c r="A35" s="469">
        <v>21</v>
      </c>
      <c r="B35" s="1163"/>
      <c r="C35" s="1788"/>
      <c r="D35" s="1788"/>
      <c r="E35" s="1645">
        <v>88</v>
      </c>
      <c r="F35" s="1748"/>
      <c r="G35" s="1788"/>
      <c r="H35" s="1788"/>
      <c r="I35" s="1645">
        <v>522</v>
      </c>
      <c r="J35" s="1748"/>
      <c r="K35" s="1788"/>
      <c r="L35" s="1788"/>
      <c r="M35" s="1645">
        <v>23</v>
      </c>
      <c r="N35" s="1748"/>
      <c r="O35" s="1788"/>
      <c r="P35" s="1788"/>
      <c r="Q35" s="1645">
        <v>133</v>
      </c>
    </row>
    <row r="36" spans="1:33" s="470" customFormat="1" ht="15" x14ac:dyDescent="0.25">
      <c r="A36" s="469">
        <v>22</v>
      </c>
      <c r="B36" s="1163"/>
      <c r="C36" s="1788"/>
      <c r="D36" s="1788"/>
      <c r="E36" s="1645">
        <v>85</v>
      </c>
      <c r="F36" s="1748"/>
      <c r="G36" s="1788"/>
      <c r="H36" s="1788"/>
      <c r="I36" s="1645">
        <v>486</v>
      </c>
      <c r="J36" s="1748"/>
      <c r="K36" s="1788"/>
      <c r="L36" s="1788"/>
      <c r="M36" s="1645">
        <v>25</v>
      </c>
      <c r="N36" s="1748"/>
      <c r="O36" s="1788"/>
      <c r="P36" s="1788"/>
      <c r="Q36" s="1645">
        <v>131</v>
      </c>
    </row>
    <row r="37" spans="1:33" s="470" customFormat="1" ht="15" x14ac:dyDescent="0.25">
      <c r="A37" s="469">
        <v>23</v>
      </c>
      <c r="B37" s="1163"/>
      <c r="C37" s="1788"/>
      <c r="D37" s="1788"/>
      <c r="E37" s="1645">
        <v>76</v>
      </c>
      <c r="F37" s="1748"/>
      <c r="G37" s="1788"/>
      <c r="H37" s="1788"/>
      <c r="I37" s="1645">
        <v>413</v>
      </c>
      <c r="J37" s="1748"/>
      <c r="K37" s="1788"/>
      <c r="L37" s="1788"/>
      <c r="M37" s="1645">
        <v>23</v>
      </c>
      <c r="N37" s="1748"/>
      <c r="O37" s="1788"/>
      <c r="P37" s="1788"/>
      <c r="Q37" s="1645">
        <v>129</v>
      </c>
    </row>
    <row r="38" spans="1:33" s="470" customFormat="1" ht="15" x14ac:dyDescent="0.25">
      <c r="A38" s="469">
        <v>24</v>
      </c>
      <c r="B38" s="1163"/>
      <c r="C38" s="1788"/>
      <c r="D38" s="1788"/>
      <c r="E38" s="1645">
        <v>63</v>
      </c>
      <c r="F38" s="1748"/>
      <c r="G38" s="1788"/>
      <c r="H38" s="1788"/>
      <c r="I38" s="1645">
        <v>341</v>
      </c>
      <c r="J38" s="1748"/>
      <c r="K38" s="1788"/>
      <c r="L38" s="1788"/>
      <c r="M38" s="1645">
        <v>21</v>
      </c>
      <c r="N38" s="1748"/>
      <c r="O38" s="1788"/>
      <c r="P38" s="1788"/>
      <c r="Q38" s="1645">
        <v>124</v>
      </c>
    </row>
    <row r="39" spans="1:33" s="470" customFormat="1" ht="15" x14ac:dyDescent="0.2">
      <c r="A39" s="469" t="s">
        <v>19</v>
      </c>
      <c r="B39" s="1197"/>
      <c r="C39" s="1789"/>
      <c r="D39" s="1789"/>
      <c r="E39" s="1790">
        <f>SUM(E15:E38)</f>
        <v>1825</v>
      </c>
      <c r="F39" s="1789"/>
      <c r="G39" s="1789"/>
      <c r="H39" s="1789"/>
      <c r="I39" s="1790">
        <f>SUM(I15:I38)</f>
        <v>9844</v>
      </c>
      <c r="J39" s="1789"/>
      <c r="K39" s="1789"/>
      <c r="L39" s="1789"/>
      <c r="M39" s="1790">
        <f>SUM(M15:M38)</f>
        <v>573</v>
      </c>
      <c r="N39" s="1789"/>
      <c r="O39" s="1789"/>
      <c r="P39" s="1789"/>
      <c r="Q39" s="1790">
        <f>SUM(Q15:Q38)</f>
        <v>3160</v>
      </c>
    </row>
    <row r="40" spans="1:33" s="459" customFormat="1" ht="12.75" customHeight="1" x14ac:dyDescent="0.2">
      <c r="A40" s="459" t="s">
        <v>20</v>
      </c>
      <c r="R40" s="972"/>
      <c r="S40" s="972"/>
      <c r="T40" s="972"/>
      <c r="U40" s="972"/>
      <c r="V40" s="972"/>
      <c r="W40" s="972"/>
      <c r="X40" s="972"/>
      <c r="Y40" s="972"/>
      <c r="Z40" s="972"/>
      <c r="AA40" s="972"/>
      <c r="AB40" s="972"/>
      <c r="AC40" s="972"/>
      <c r="AD40" s="972"/>
      <c r="AE40" s="972"/>
      <c r="AF40" s="972"/>
      <c r="AG40" s="972"/>
    </row>
    <row r="41" spans="1:33" s="459" customFormat="1" ht="12.75" customHeight="1" x14ac:dyDescent="0.2">
      <c r="A41" s="459" t="s">
        <v>21</v>
      </c>
      <c r="R41" s="972"/>
      <c r="S41" s="972"/>
      <c r="T41" s="972"/>
      <c r="U41" s="972"/>
      <c r="V41" s="972"/>
      <c r="W41" s="972"/>
      <c r="X41" s="972"/>
      <c r="Y41" s="972"/>
      <c r="Z41" s="972"/>
      <c r="AA41" s="972"/>
      <c r="AB41" s="972"/>
      <c r="AC41" s="972"/>
      <c r="AD41" s="972"/>
      <c r="AE41" s="972"/>
      <c r="AF41" s="972"/>
      <c r="AG41" s="972"/>
    </row>
    <row r="42" spans="1:33" x14ac:dyDescent="0.2">
      <c r="A42" s="459" t="s">
        <v>22</v>
      </c>
      <c r="R42" s="973"/>
      <c r="S42" s="973"/>
      <c r="T42" s="973"/>
      <c r="U42" s="973"/>
      <c r="V42" s="973"/>
      <c r="W42" s="973"/>
      <c r="X42" s="973"/>
      <c r="Y42" s="973"/>
      <c r="Z42" s="973"/>
      <c r="AA42" s="973"/>
      <c r="AB42" s="973"/>
      <c r="AC42" s="973"/>
      <c r="AD42" s="973"/>
      <c r="AE42" s="973"/>
      <c r="AF42" s="973"/>
      <c r="AG42" s="973"/>
    </row>
    <row r="43" spans="1:33" x14ac:dyDescent="0.2">
      <c r="A43" s="459" t="s">
        <v>23</v>
      </c>
      <c r="K43" s="459" t="s">
        <v>529</v>
      </c>
      <c r="L43" s="459"/>
      <c r="M43" s="459"/>
      <c r="N43" s="459"/>
      <c r="O43" s="459"/>
      <c r="P43" s="459"/>
      <c r="Q43" s="459"/>
      <c r="R43" s="973"/>
      <c r="S43" s="973"/>
      <c r="T43" s="973"/>
      <c r="U43" s="973"/>
      <c r="V43" s="973"/>
      <c r="W43" s="973"/>
      <c r="X43" s="973"/>
      <c r="Y43" s="973"/>
      <c r="Z43" s="973"/>
      <c r="AA43" s="973"/>
      <c r="AB43" s="973"/>
      <c r="AC43" s="973"/>
      <c r="AD43" s="973"/>
      <c r="AE43" s="973"/>
      <c r="AF43" s="973"/>
      <c r="AG43" s="973"/>
    </row>
    <row r="44" spans="1:33" x14ac:dyDescent="0.2">
      <c r="R44" s="973"/>
      <c r="S44" s="973"/>
      <c r="T44" s="973"/>
      <c r="U44" s="973"/>
      <c r="V44" s="973"/>
      <c r="W44" s="973"/>
      <c r="X44" s="973"/>
      <c r="Y44" s="973"/>
      <c r="Z44" s="973"/>
      <c r="AA44" s="973"/>
      <c r="AB44" s="973"/>
      <c r="AC44" s="973"/>
      <c r="AD44" s="973"/>
      <c r="AE44" s="973"/>
      <c r="AF44" s="973"/>
      <c r="AG44" s="97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3"/>
  </sheetPr>
  <dimension ref="A1:AG44"/>
  <sheetViews>
    <sheetView zoomScale="70" zoomScaleNormal="70" zoomScaleSheetLayoutView="100" workbookViewId="0">
      <selection activeCell="A25" sqref="A25:XFD25"/>
    </sheetView>
  </sheetViews>
  <sheetFormatPr defaultRowHeight="12.75" x14ac:dyDescent="0.2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 x14ac:dyDescent="0.25">
      <c r="B1" s="2730" t="s">
        <v>505</v>
      </c>
      <c r="C1" s="2055"/>
      <c r="D1" s="2055"/>
      <c r="E1" s="2055"/>
      <c r="F1" s="2055"/>
      <c r="J1" s="801" t="s">
        <v>180</v>
      </c>
      <c r="N1" s="2724" t="s">
        <v>24</v>
      </c>
      <c r="O1" s="2724"/>
      <c r="P1" s="2724"/>
      <c r="Q1" s="2724"/>
      <c r="R1" s="970"/>
      <c r="S1" s="970"/>
      <c r="T1" s="970"/>
      <c r="U1" s="970"/>
      <c r="V1" s="970"/>
      <c r="W1" s="970"/>
      <c r="X1" s="970"/>
      <c r="Y1" s="970"/>
      <c r="Z1" s="970"/>
      <c r="AA1" s="970"/>
      <c r="AB1" s="970"/>
      <c r="AC1" s="970"/>
      <c r="AD1" s="970"/>
      <c r="AE1" s="970"/>
      <c r="AF1" s="970"/>
      <c r="AG1" s="970"/>
    </row>
    <row r="2" spans="1:33" s="14" customFormat="1" ht="10.5" customHeight="1" x14ac:dyDescent="0.2">
      <c r="B2" s="2725" t="s">
        <v>1</v>
      </c>
      <c r="C2" s="2041"/>
      <c r="D2" s="2041"/>
      <c r="E2" s="2041"/>
      <c r="F2" s="2041"/>
      <c r="N2" s="2725" t="s">
        <v>2</v>
      </c>
      <c r="O2" s="2726"/>
      <c r="P2" s="2726"/>
      <c r="Q2" s="2726"/>
      <c r="R2" s="970"/>
      <c r="S2" s="970"/>
      <c r="T2" s="970"/>
      <c r="U2" s="970"/>
      <c r="V2" s="970"/>
      <c r="W2" s="970"/>
      <c r="X2" s="970"/>
      <c r="Y2" s="970"/>
      <c r="Z2" s="970"/>
      <c r="AA2" s="970"/>
      <c r="AB2" s="970"/>
      <c r="AC2" s="970"/>
      <c r="AD2" s="970"/>
      <c r="AE2" s="970"/>
      <c r="AF2" s="970"/>
      <c r="AG2" s="970"/>
    </row>
    <row r="3" spans="1:33" s="14" customFormat="1" ht="13.5" customHeight="1" x14ac:dyDescent="0.2">
      <c r="N3" s="14" t="s">
        <v>3</v>
      </c>
      <c r="R3" s="970"/>
      <c r="S3" s="970"/>
      <c r="T3" s="970"/>
      <c r="U3" s="970"/>
      <c r="V3" s="970"/>
      <c r="W3" s="970"/>
      <c r="X3" s="970"/>
      <c r="Y3" s="970"/>
      <c r="Z3" s="970"/>
      <c r="AA3" s="970"/>
      <c r="AB3" s="970"/>
      <c r="AC3" s="970"/>
      <c r="AD3" s="970"/>
      <c r="AE3" s="970"/>
      <c r="AF3" s="970"/>
      <c r="AG3" s="970"/>
    </row>
    <row r="4" spans="1:33" s="14" customFormat="1" ht="15" customHeight="1" x14ac:dyDescent="0.25">
      <c r="B4" s="2729" t="s">
        <v>4</v>
      </c>
      <c r="C4" s="2055"/>
      <c r="D4" s="16"/>
      <c r="E4" s="970"/>
      <c r="F4" s="970"/>
      <c r="G4" s="970"/>
      <c r="H4" s="970"/>
      <c r="I4" s="913" t="s">
        <v>5</v>
      </c>
      <c r="J4" s="15"/>
      <c r="K4" s="15"/>
      <c r="L4" s="15"/>
      <c r="N4" s="1960" t="s">
        <v>659</v>
      </c>
      <c r="O4" s="17" t="s">
        <v>25</v>
      </c>
      <c r="R4" s="970"/>
      <c r="S4" s="970"/>
      <c r="T4" s="970"/>
      <c r="U4" s="970"/>
      <c r="V4" s="970"/>
      <c r="W4" s="970"/>
      <c r="X4" s="970"/>
      <c r="Y4" s="970"/>
      <c r="Z4" s="970"/>
      <c r="AA4" s="970"/>
      <c r="AB4" s="970"/>
      <c r="AC4" s="970"/>
      <c r="AD4" s="970"/>
      <c r="AE4" s="970"/>
      <c r="AF4" s="970"/>
      <c r="AG4" s="970"/>
    </row>
    <row r="5" spans="1:33" s="14" customFormat="1" ht="9.75" customHeight="1" x14ac:dyDescent="0.2">
      <c r="B5" s="2720" t="s">
        <v>7</v>
      </c>
      <c r="C5" s="2053"/>
      <c r="D5" s="15"/>
      <c r="E5" s="15"/>
      <c r="R5" s="970"/>
      <c r="S5" s="970"/>
      <c r="T5" s="970"/>
      <c r="U5" s="970"/>
      <c r="V5" s="970"/>
      <c r="W5" s="970"/>
      <c r="X5" s="970"/>
      <c r="Y5" s="970"/>
      <c r="Z5" s="970"/>
      <c r="AA5" s="970"/>
      <c r="AB5" s="970"/>
      <c r="AC5" s="970"/>
      <c r="AD5" s="970"/>
      <c r="AE5" s="970"/>
      <c r="AF5" s="970"/>
      <c r="AG5" s="970"/>
    </row>
    <row r="6" spans="1:33" s="14" customFormat="1" ht="12" customHeight="1" x14ac:dyDescent="0.25">
      <c r="A6" s="2727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70"/>
      <c r="S6" s="970"/>
      <c r="T6" s="970"/>
      <c r="U6" s="970"/>
      <c r="V6" s="970"/>
      <c r="W6" s="970"/>
      <c r="X6" s="970"/>
      <c r="Y6" s="970"/>
      <c r="Z6" s="970"/>
      <c r="AA6" s="970"/>
      <c r="AB6" s="970"/>
      <c r="AC6" s="970"/>
      <c r="AD6" s="970"/>
      <c r="AE6" s="970"/>
      <c r="AF6" s="970"/>
      <c r="AG6" s="970"/>
    </row>
    <row r="7" spans="1:33" s="14" customFormat="1" ht="15.75" x14ac:dyDescent="0.25">
      <c r="A7" s="2728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70"/>
      <c r="S7" s="970"/>
      <c r="T7" s="970"/>
      <c r="U7" s="970"/>
      <c r="V7" s="970"/>
      <c r="W7" s="970"/>
      <c r="X7" s="970"/>
      <c r="Y7" s="970"/>
      <c r="Z7" s="970"/>
      <c r="AA7" s="970"/>
      <c r="AB7" s="970"/>
      <c r="AC7" s="970"/>
      <c r="AD7" s="970"/>
      <c r="AE7" s="970"/>
      <c r="AF7" s="970"/>
      <c r="AG7" s="970"/>
    </row>
    <row r="8" spans="1:33" s="14" customFormat="1" ht="9" customHeight="1" x14ac:dyDescent="0.2">
      <c r="A8" s="1313" t="s">
        <v>439</v>
      </c>
      <c r="B8" s="1314"/>
      <c r="R8" s="970"/>
      <c r="S8" s="970"/>
      <c r="T8" s="970"/>
      <c r="U8" s="970"/>
      <c r="V8" s="970"/>
      <c r="W8" s="970"/>
      <c r="X8" s="970"/>
      <c r="Y8" s="970"/>
      <c r="Z8" s="970"/>
      <c r="AA8" s="970"/>
      <c r="AB8" s="970"/>
      <c r="AC8" s="970"/>
      <c r="AD8" s="970"/>
      <c r="AE8" s="970"/>
      <c r="AF8" s="970"/>
      <c r="AG8" s="970"/>
    </row>
    <row r="9" spans="1:33" s="14" customFormat="1" x14ac:dyDescent="0.2">
      <c r="A9" s="2714" t="s">
        <v>9</v>
      </c>
      <c r="B9" s="2721" t="s">
        <v>10</v>
      </c>
      <c r="C9" s="2722"/>
      <c r="D9" s="2722"/>
      <c r="E9" s="2722"/>
      <c r="F9" s="2722"/>
      <c r="G9" s="2722"/>
      <c r="H9" s="2722"/>
      <c r="I9" s="2723"/>
      <c r="J9" s="2721" t="s">
        <v>11</v>
      </c>
      <c r="K9" s="2722"/>
      <c r="L9" s="2722"/>
      <c r="M9" s="2722"/>
      <c r="N9" s="2722"/>
      <c r="O9" s="2722"/>
      <c r="P9" s="2722"/>
      <c r="Q9" s="2723"/>
      <c r="R9" s="970"/>
      <c r="S9" s="970"/>
      <c r="T9" s="970"/>
      <c r="U9" s="970"/>
      <c r="V9" s="970"/>
      <c r="W9" s="970"/>
      <c r="X9" s="970"/>
      <c r="Y9" s="970"/>
      <c r="Z9" s="970"/>
      <c r="AA9" s="970"/>
      <c r="AB9" s="970"/>
      <c r="AC9" s="970"/>
      <c r="AD9" s="970"/>
      <c r="AE9" s="970"/>
      <c r="AF9" s="970"/>
      <c r="AG9" s="970"/>
    </row>
    <row r="10" spans="1:33" s="14" customFormat="1" x14ac:dyDescent="0.2">
      <c r="A10" s="2715"/>
      <c r="B10" s="2717" t="s">
        <v>26</v>
      </c>
      <c r="C10" s="2718"/>
      <c r="D10" s="2718"/>
      <c r="E10" s="2719"/>
      <c r="F10" s="2717"/>
      <c r="G10" s="2048"/>
      <c r="H10" s="2048"/>
      <c r="I10" s="2049"/>
      <c r="J10" s="2717" t="s">
        <v>26</v>
      </c>
      <c r="K10" s="2718"/>
      <c r="L10" s="2718"/>
      <c r="M10" s="2719"/>
      <c r="N10" s="2717"/>
      <c r="O10" s="2718"/>
      <c r="P10" s="2718"/>
      <c r="Q10" s="2719"/>
      <c r="R10" s="970"/>
      <c r="S10" s="970"/>
      <c r="T10" s="970"/>
      <c r="U10" s="970"/>
      <c r="V10" s="970"/>
      <c r="W10" s="970"/>
      <c r="X10" s="970"/>
      <c r="Y10" s="970"/>
      <c r="Z10" s="970"/>
      <c r="AA10" s="970"/>
      <c r="AB10" s="970"/>
      <c r="AC10" s="970"/>
      <c r="AD10" s="970"/>
      <c r="AE10" s="970"/>
      <c r="AF10" s="970"/>
      <c r="AG10" s="970"/>
    </row>
    <row r="11" spans="1:33" s="14" customFormat="1" x14ac:dyDescent="0.2">
      <c r="A11" s="2715"/>
      <c r="B11" s="2717" t="s">
        <v>14</v>
      </c>
      <c r="C11" s="2718"/>
      <c r="E11" s="19">
        <v>3000</v>
      </c>
      <c r="F11" s="2717" t="s">
        <v>14</v>
      </c>
      <c r="G11" s="2718"/>
      <c r="H11" s="18"/>
      <c r="I11" s="19">
        <v>0</v>
      </c>
      <c r="J11" s="2717" t="s">
        <v>14</v>
      </c>
      <c r="K11" s="2718"/>
      <c r="L11" s="18"/>
      <c r="M11" s="19">
        <f>E11</f>
        <v>3000</v>
      </c>
      <c r="N11" s="2717" t="s">
        <v>14</v>
      </c>
      <c r="O11" s="2718"/>
      <c r="P11" s="18"/>
      <c r="Q11" s="19">
        <f>I11</f>
        <v>0</v>
      </c>
      <c r="R11" s="970"/>
      <c r="S11" s="970"/>
      <c r="T11" s="970"/>
      <c r="U11" s="970"/>
      <c r="V11" s="970"/>
      <c r="W11" s="970"/>
      <c r="X11" s="970"/>
      <c r="Y11" s="970"/>
      <c r="Z11" s="970"/>
      <c r="AA11" s="970"/>
      <c r="AB11" s="970"/>
      <c r="AC11" s="970"/>
      <c r="AD11" s="970"/>
      <c r="AE11" s="970"/>
      <c r="AF11" s="970"/>
      <c r="AG11" s="970"/>
    </row>
    <row r="12" spans="1:33" s="21" customFormat="1" ht="35.25" customHeight="1" x14ac:dyDescent="0.2">
      <c r="A12" s="2716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 x14ac:dyDescent="0.2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 x14ac:dyDescent="0.2">
      <c r="A14" s="24">
        <v>0</v>
      </c>
      <c r="B14" s="1149"/>
      <c r="C14" s="1791"/>
      <c r="D14" s="1791"/>
      <c r="E14" s="1791"/>
      <c r="F14" s="1791"/>
      <c r="G14" s="1791"/>
      <c r="H14" s="1791"/>
      <c r="I14" s="1791"/>
      <c r="J14" s="1710"/>
      <c r="K14" s="1791"/>
      <c r="L14" s="1791"/>
      <c r="M14" s="1791"/>
      <c r="N14" s="1791"/>
      <c r="O14" s="1145"/>
      <c r="P14" s="1145"/>
      <c r="Q14" s="1145"/>
    </row>
    <row r="15" spans="1:33" s="1458" customFormat="1" ht="15" x14ac:dyDescent="0.25">
      <c r="A15" s="1456">
        <v>1</v>
      </c>
      <c r="B15" s="1380"/>
      <c r="C15" s="1791"/>
      <c r="D15" s="1791"/>
      <c r="E15" s="1645">
        <v>320.70000000000005</v>
      </c>
      <c r="F15" s="1791"/>
      <c r="G15" s="1791"/>
      <c r="H15" s="1791"/>
      <c r="I15" s="1791"/>
      <c r="J15" s="1710"/>
      <c r="K15" s="1791"/>
      <c r="L15" s="1791"/>
      <c r="M15" s="1645">
        <v>178.8</v>
      </c>
      <c r="N15" s="1791"/>
      <c r="O15" s="1457"/>
      <c r="P15" s="1457"/>
      <c r="Q15" s="1457"/>
    </row>
    <row r="16" spans="1:33" s="21" customFormat="1" ht="15" x14ac:dyDescent="0.25">
      <c r="A16" s="24">
        <v>2</v>
      </c>
      <c r="B16" s="1149"/>
      <c r="C16" s="1791"/>
      <c r="D16" s="1791"/>
      <c r="E16" s="1645">
        <v>305.10000000000002</v>
      </c>
      <c r="F16" s="1791"/>
      <c r="G16" s="1791"/>
      <c r="H16" s="1791"/>
      <c r="I16" s="1791"/>
      <c r="J16" s="1710"/>
      <c r="K16" s="1791"/>
      <c r="L16" s="1791"/>
      <c r="M16" s="1645">
        <v>169.8</v>
      </c>
      <c r="N16" s="1791"/>
      <c r="O16" s="1145"/>
      <c r="P16" s="1145"/>
      <c r="Q16" s="1145"/>
    </row>
    <row r="17" spans="1:17" s="21" customFormat="1" ht="15" x14ac:dyDescent="0.25">
      <c r="A17" s="24">
        <v>3</v>
      </c>
      <c r="B17" s="1149"/>
      <c r="C17" s="1791"/>
      <c r="D17" s="1791"/>
      <c r="E17" s="1645">
        <v>284.39999999999998</v>
      </c>
      <c r="F17" s="1791"/>
      <c r="G17" s="1791"/>
      <c r="H17" s="1791"/>
      <c r="I17" s="1791"/>
      <c r="J17" s="1710"/>
      <c r="K17" s="1791"/>
      <c r="L17" s="1791"/>
      <c r="M17" s="1645">
        <v>161.69999999999999</v>
      </c>
      <c r="N17" s="1791"/>
      <c r="O17" s="1145"/>
      <c r="P17" s="1145"/>
      <c r="Q17" s="1145"/>
    </row>
    <row r="18" spans="1:17" s="21" customFormat="1" ht="15" x14ac:dyDescent="0.25">
      <c r="A18" s="24">
        <v>4</v>
      </c>
      <c r="B18" s="1149"/>
      <c r="C18" s="1791"/>
      <c r="D18" s="1791"/>
      <c r="E18" s="1645">
        <v>311.39999999999998</v>
      </c>
      <c r="F18" s="1791"/>
      <c r="G18" s="1791"/>
      <c r="H18" s="1791"/>
      <c r="I18" s="1791"/>
      <c r="J18" s="1710"/>
      <c r="K18" s="1791"/>
      <c r="L18" s="1791"/>
      <c r="M18" s="1645">
        <v>177.6</v>
      </c>
      <c r="N18" s="1791"/>
      <c r="O18" s="1145"/>
      <c r="P18" s="1145"/>
      <c r="Q18" s="1145"/>
    </row>
    <row r="19" spans="1:17" s="21" customFormat="1" ht="15" x14ac:dyDescent="0.25">
      <c r="A19" s="24">
        <v>5</v>
      </c>
      <c r="B19" s="1149"/>
      <c r="C19" s="1791"/>
      <c r="D19" s="1791"/>
      <c r="E19" s="1645">
        <v>285</v>
      </c>
      <c r="F19" s="1791"/>
      <c r="G19" s="1791"/>
      <c r="H19" s="1791"/>
      <c r="I19" s="1791"/>
      <c r="J19" s="1710"/>
      <c r="K19" s="1791"/>
      <c r="L19" s="1791"/>
      <c r="M19" s="1645">
        <v>164.7</v>
      </c>
      <c r="N19" s="1791"/>
      <c r="O19" s="1145"/>
      <c r="P19" s="1145"/>
      <c r="Q19" s="1145"/>
    </row>
    <row r="20" spans="1:17" s="21" customFormat="1" ht="15" x14ac:dyDescent="0.25">
      <c r="A20" s="24">
        <v>6</v>
      </c>
      <c r="B20" s="1149"/>
      <c r="C20" s="1791"/>
      <c r="D20" s="1791"/>
      <c r="E20" s="1645">
        <v>306.89999999999998</v>
      </c>
      <c r="F20" s="1791"/>
      <c r="G20" s="1791"/>
      <c r="H20" s="1791"/>
      <c r="I20" s="1791"/>
      <c r="J20" s="1710"/>
      <c r="K20" s="1791"/>
      <c r="L20" s="1791"/>
      <c r="M20" s="1645">
        <v>178.5</v>
      </c>
      <c r="N20" s="1791"/>
      <c r="O20" s="1145"/>
      <c r="P20" s="1145"/>
      <c r="Q20" s="1145"/>
    </row>
    <row r="21" spans="1:17" s="21" customFormat="1" ht="15" x14ac:dyDescent="0.25">
      <c r="A21" s="24">
        <v>7</v>
      </c>
      <c r="B21" s="1149"/>
      <c r="C21" s="1791"/>
      <c r="D21" s="1791"/>
      <c r="E21" s="1645">
        <v>305.10000000000002</v>
      </c>
      <c r="F21" s="1791"/>
      <c r="G21" s="1791"/>
      <c r="H21" s="1791"/>
      <c r="I21" s="1791"/>
      <c r="J21" s="1710"/>
      <c r="K21" s="1791"/>
      <c r="L21" s="1791"/>
      <c r="M21" s="1645">
        <v>171</v>
      </c>
      <c r="N21" s="1791"/>
      <c r="O21" s="1145"/>
      <c r="P21" s="1145"/>
      <c r="Q21" s="1145"/>
    </row>
    <row r="22" spans="1:17" s="21" customFormat="1" ht="15" x14ac:dyDescent="0.25">
      <c r="A22" s="24">
        <v>8</v>
      </c>
      <c r="B22" s="1149"/>
      <c r="C22" s="1791"/>
      <c r="D22" s="1791"/>
      <c r="E22" s="1645">
        <v>461.4</v>
      </c>
      <c r="F22" s="1791"/>
      <c r="G22" s="1791"/>
      <c r="H22" s="1791"/>
      <c r="I22" s="1791"/>
      <c r="J22" s="1710"/>
      <c r="K22" s="1791"/>
      <c r="L22" s="1791"/>
      <c r="M22" s="1645">
        <v>299.7</v>
      </c>
      <c r="N22" s="1791"/>
      <c r="O22" s="1145"/>
      <c r="P22" s="1145"/>
      <c r="Q22" s="1145"/>
    </row>
    <row r="23" spans="1:17" s="21" customFormat="1" ht="15" x14ac:dyDescent="0.25">
      <c r="A23" s="24">
        <v>9</v>
      </c>
      <c r="B23" s="1149"/>
      <c r="C23" s="1791"/>
      <c r="D23" s="1791"/>
      <c r="E23" s="1645">
        <v>672.90000000000009</v>
      </c>
      <c r="F23" s="1791"/>
      <c r="G23" s="1791"/>
      <c r="H23" s="1791"/>
      <c r="I23" s="1791"/>
      <c r="J23" s="1710"/>
      <c r="K23" s="1791"/>
      <c r="L23" s="1791"/>
      <c r="M23" s="1645">
        <v>493.20000000000005</v>
      </c>
      <c r="N23" s="1791"/>
      <c r="O23" s="1145"/>
      <c r="P23" s="1145"/>
      <c r="Q23" s="1145"/>
    </row>
    <row r="24" spans="1:17" s="21" customFormat="1" ht="15" x14ac:dyDescent="0.25">
      <c r="A24" s="24">
        <v>10</v>
      </c>
      <c r="B24" s="1149"/>
      <c r="C24" s="1791"/>
      <c r="D24" s="1791"/>
      <c r="E24" s="1645">
        <v>641.70000000000005</v>
      </c>
      <c r="F24" s="1791"/>
      <c r="G24" s="1791"/>
      <c r="H24" s="1791"/>
      <c r="I24" s="1791"/>
      <c r="J24" s="1710"/>
      <c r="K24" s="1791"/>
      <c r="L24" s="1791"/>
      <c r="M24" s="1645">
        <v>470.4</v>
      </c>
      <c r="N24" s="1791"/>
      <c r="O24" s="1145"/>
      <c r="P24" s="1145"/>
      <c r="Q24" s="1145"/>
    </row>
    <row r="25" spans="1:17" s="21" customFormat="1" ht="15" x14ac:dyDescent="0.25">
      <c r="A25" s="24">
        <v>11</v>
      </c>
      <c r="B25" s="1149"/>
      <c r="C25" s="1791"/>
      <c r="D25" s="1791"/>
      <c r="E25" s="1645">
        <v>738</v>
      </c>
      <c r="F25" s="1791"/>
      <c r="G25" s="1791"/>
      <c r="H25" s="1791"/>
      <c r="I25" s="1791"/>
      <c r="J25" s="1710"/>
      <c r="K25" s="1791"/>
      <c r="L25" s="1791"/>
      <c r="M25" s="1645">
        <v>561.90000000000009</v>
      </c>
      <c r="N25" s="1791"/>
      <c r="O25" s="1145"/>
      <c r="P25" s="1145"/>
      <c r="Q25" s="1145"/>
    </row>
    <row r="26" spans="1:17" s="21" customFormat="1" ht="15" x14ac:dyDescent="0.25">
      <c r="A26" s="24">
        <v>12</v>
      </c>
      <c r="B26" s="1149"/>
      <c r="C26" s="1791"/>
      <c r="D26" s="1791"/>
      <c r="E26" s="1645">
        <v>626.1</v>
      </c>
      <c r="F26" s="1791"/>
      <c r="G26" s="1791"/>
      <c r="H26" s="1791"/>
      <c r="I26" s="1791"/>
      <c r="J26" s="1710"/>
      <c r="K26" s="1791"/>
      <c r="L26" s="1791"/>
      <c r="M26" s="1645">
        <v>456.29999999999995</v>
      </c>
      <c r="N26" s="1791"/>
      <c r="O26" s="1145"/>
      <c r="P26" s="1145"/>
      <c r="Q26" s="1145"/>
    </row>
    <row r="27" spans="1:17" s="21" customFormat="1" ht="15" x14ac:dyDescent="0.25">
      <c r="A27" s="24">
        <v>13</v>
      </c>
      <c r="B27" s="1149"/>
      <c r="C27" s="1791"/>
      <c r="D27" s="1791"/>
      <c r="E27" s="1645">
        <v>601.79999999999995</v>
      </c>
      <c r="F27" s="1791"/>
      <c r="G27" s="1791"/>
      <c r="H27" s="1791"/>
      <c r="I27" s="1791"/>
      <c r="J27" s="1710"/>
      <c r="K27" s="1791"/>
      <c r="L27" s="1791"/>
      <c r="M27" s="1645">
        <v>416.7</v>
      </c>
      <c r="N27" s="1791"/>
      <c r="O27" s="1145"/>
      <c r="P27" s="1145"/>
      <c r="Q27" s="1145"/>
    </row>
    <row r="28" spans="1:17" s="21" customFormat="1" ht="15" x14ac:dyDescent="0.25">
      <c r="A28" s="24">
        <v>14</v>
      </c>
      <c r="B28" s="1149"/>
      <c r="C28" s="1791"/>
      <c r="D28" s="1791"/>
      <c r="E28" s="1645">
        <v>687.9</v>
      </c>
      <c r="F28" s="1791"/>
      <c r="G28" s="1791"/>
      <c r="H28" s="1791"/>
      <c r="I28" s="1791"/>
      <c r="J28" s="1710"/>
      <c r="K28" s="1791"/>
      <c r="L28" s="1791"/>
      <c r="M28" s="1645">
        <v>500.09999999999997</v>
      </c>
      <c r="N28" s="1791"/>
      <c r="O28" s="1145"/>
      <c r="P28" s="1145"/>
      <c r="Q28" s="1145"/>
    </row>
    <row r="29" spans="1:17" s="21" customFormat="1" ht="15" x14ac:dyDescent="0.25">
      <c r="A29" s="24">
        <v>15</v>
      </c>
      <c r="B29" s="1149"/>
      <c r="C29" s="1791"/>
      <c r="D29" s="1791"/>
      <c r="E29" s="1645">
        <v>623.09999999999991</v>
      </c>
      <c r="F29" s="1791"/>
      <c r="G29" s="1791"/>
      <c r="H29" s="1791"/>
      <c r="I29" s="1791"/>
      <c r="J29" s="1710"/>
      <c r="K29" s="1791"/>
      <c r="L29" s="1791"/>
      <c r="M29" s="1645">
        <v>465.9</v>
      </c>
      <c r="N29" s="1791"/>
      <c r="O29" s="1145"/>
      <c r="P29" s="1145"/>
      <c r="Q29" s="1145"/>
    </row>
    <row r="30" spans="1:17" s="21" customFormat="1" ht="15" x14ac:dyDescent="0.25">
      <c r="A30" s="24">
        <v>16</v>
      </c>
      <c r="B30" s="1149"/>
      <c r="C30" s="1791"/>
      <c r="D30" s="1791"/>
      <c r="E30" s="1645">
        <v>610.5</v>
      </c>
      <c r="F30" s="1791"/>
      <c r="G30" s="1791"/>
      <c r="H30" s="1791"/>
      <c r="I30" s="1791"/>
      <c r="J30" s="1710"/>
      <c r="K30" s="1791"/>
      <c r="L30" s="1791"/>
      <c r="M30" s="1645">
        <v>432</v>
      </c>
      <c r="N30" s="1791"/>
      <c r="O30" s="1145"/>
      <c r="P30" s="1145"/>
      <c r="Q30" s="1145"/>
    </row>
    <row r="31" spans="1:17" s="25" customFormat="1" ht="15" x14ac:dyDescent="0.25">
      <c r="A31" s="24">
        <v>17</v>
      </c>
      <c r="B31" s="1149"/>
      <c r="C31" s="1791"/>
      <c r="D31" s="1791"/>
      <c r="E31" s="1645">
        <v>552.6</v>
      </c>
      <c r="F31" s="1791"/>
      <c r="G31" s="1791"/>
      <c r="H31" s="1791"/>
      <c r="I31" s="1791"/>
      <c r="J31" s="1710"/>
      <c r="K31" s="1791"/>
      <c r="L31" s="1791"/>
      <c r="M31" s="1645">
        <v>401.69999999999993</v>
      </c>
      <c r="N31" s="1791"/>
      <c r="O31" s="1145"/>
      <c r="P31" s="1145"/>
      <c r="Q31" s="1145"/>
    </row>
    <row r="32" spans="1:17" s="25" customFormat="1" ht="15" x14ac:dyDescent="0.25">
      <c r="A32" s="24">
        <v>18</v>
      </c>
      <c r="B32" s="1149"/>
      <c r="C32" s="1791"/>
      <c r="D32" s="1791"/>
      <c r="E32" s="1645">
        <v>562.5</v>
      </c>
      <c r="F32" s="1791"/>
      <c r="G32" s="1791"/>
      <c r="H32" s="1791"/>
      <c r="I32" s="1791"/>
      <c r="J32" s="1710"/>
      <c r="K32" s="1791"/>
      <c r="L32" s="1791"/>
      <c r="M32" s="1645">
        <v>411.9</v>
      </c>
      <c r="N32" s="1791"/>
      <c r="O32" s="1145"/>
      <c r="P32" s="1145"/>
      <c r="Q32" s="1145"/>
    </row>
    <row r="33" spans="1:33" s="25" customFormat="1" ht="15" x14ac:dyDescent="0.25">
      <c r="A33" s="24">
        <v>19</v>
      </c>
      <c r="B33" s="1149"/>
      <c r="C33" s="1791"/>
      <c r="D33" s="1791"/>
      <c r="E33" s="1645">
        <v>527.40000000000009</v>
      </c>
      <c r="F33" s="1791"/>
      <c r="G33" s="1791"/>
      <c r="H33" s="1791"/>
      <c r="I33" s="1791"/>
      <c r="J33" s="1710"/>
      <c r="K33" s="1791"/>
      <c r="L33" s="1791"/>
      <c r="M33" s="1645">
        <v>358.79999999999995</v>
      </c>
      <c r="N33" s="1791"/>
      <c r="O33" s="1145"/>
      <c r="P33" s="1145"/>
      <c r="Q33" s="1145"/>
    </row>
    <row r="34" spans="1:33" s="25" customFormat="1" ht="15" x14ac:dyDescent="0.25">
      <c r="A34" s="24">
        <v>20</v>
      </c>
      <c r="B34" s="1149"/>
      <c r="C34" s="1791"/>
      <c r="D34" s="1791"/>
      <c r="E34" s="1645">
        <v>458.69999999999993</v>
      </c>
      <c r="F34" s="1791"/>
      <c r="G34" s="1791"/>
      <c r="H34" s="1791"/>
      <c r="I34" s="1791"/>
      <c r="J34" s="1710"/>
      <c r="K34" s="1791"/>
      <c r="L34" s="1791"/>
      <c r="M34" s="1645">
        <v>312.89999999999998</v>
      </c>
      <c r="N34" s="1791"/>
      <c r="O34" s="1145"/>
      <c r="P34" s="1145"/>
      <c r="Q34" s="1145"/>
    </row>
    <row r="35" spans="1:33" s="25" customFormat="1" ht="15" x14ac:dyDescent="0.25">
      <c r="A35" s="24">
        <v>21</v>
      </c>
      <c r="B35" s="1149"/>
      <c r="C35" s="1791"/>
      <c r="D35" s="1791"/>
      <c r="E35" s="1645">
        <v>399</v>
      </c>
      <c r="F35" s="1791"/>
      <c r="G35" s="1791"/>
      <c r="H35" s="1791"/>
      <c r="I35" s="1791"/>
      <c r="J35" s="1710"/>
      <c r="K35" s="1791"/>
      <c r="L35" s="1791"/>
      <c r="M35" s="1645">
        <v>249.60000000000002</v>
      </c>
      <c r="N35" s="1791"/>
      <c r="O35" s="1145"/>
      <c r="P35" s="1145"/>
      <c r="Q35" s="1145"/>
    </row>
    <row r="36" spans="1:33" s="25" customFormat="1" ht="15" x14ac:dyDescent="0.25">
      <c r="A36" s="24">
        <v>22</v>
      </c>
      <c r="B36" s="1149"/>
      <c r="C36" s="1791"/>
      <c r="D36" s="1791"/>
      <c r="E36" s="1645">
        <v>336.6</v>
      </c>
      <c r="F36" s="1791"/>
      <c r="G36" s="1791"/>
      <c r="H36" s="1791"/>
      <c r="I36" s="1791"/>
      <c r="J36" s="1710"/>
      <c r="K36" s="1791"/>
      <c r="L36" s="1791"/>
      <c r="M36" s="1645">
        <v>189.6</v>
      </c>
      <c r="N36" s="1791"/>
      <c r="O36" s="1145"/>
      <c r="P36" s="1145"/>
      <c r="Q36" s="1145"/>
    </row>
    <row r="37" spans="1:33" s="25" customFormat="1" ht="15" x14ac:dyDescent="0.25">
      <c r="A37" s="24">
        <v>23</v>
      </c>
      <c r="B37" s="1149"/>
      <c r="C37" s="1791"/>
      <c r="D37" s="1791"/>
      <c r="E37" s="1645">
        <v>333</v>
      </c>
      <c r="F37" s="1791"/>
      <c r="G37" s="1791"/>
      <c r="H37" s="1791"/>
      <c r="I37" s="1791"/>
      <c r="J37" s="1710"/>
      <c r="K37" s="1791"/>
      <c r="L37" s="1791"/>
      <c r="M37" s="1645">
        <v>188.7</v>
      </c>
      <c r="N37" s="1791"/>
      <c r="O37" s="1145"/>
      <c r="P37" s="1145"/>
      <c r="Q37" s="1145"/>
    </row>
    <row r="38" spans="1:33" s="25" customFormat="1" ht="15" x14ac:dyDescent="0.25">
      <c r="A38" s="24">
        <v>24</v>
      </c>
      <c r="B38" s="1149"/>
      <c r="C38" s="1791"/>
      <c r="D38" s="1791"/>
      <c r="E38" s="1645">
        <v>311.7</v>
      </c>
      <c r="F38" s="1791"/>
      <c r="G38" s="1791"/>
      <c r="H38" s="1791"/>
      <c r="I38" s="1791"/>
      <c r="J38" s="1710"/>
      <c r="K38" s="1791"/>
      <c r="L38" s="1791"/>
      <c r="M38" s="1645">
        <v>177.3</v>
      </c>
      <c r="N38" s="1791"/>
      <c r="O38" s="1145"/>
      <c r="P38" s="1145"/>
      <c r="Q38" s="1145"/>
    </row>
    <row r="39" spans="1:33" s="25" customFormat="1" ht="15" x14ac:dyDescent="0.2">
      <c r="A39" s="24" t="s">
        <v>19</v>
      </c>
      <c r="B39" s="1195"/>
      <c r="C39" s="1792"/>
      <c r="D39" s="1792"/>
      <c r="E39" s="1793">
        <f>SUM(E15:E38)</f>
        <v>11263.500000000002</v>
      </c>
      <c r="F39" s="1792"/>
      <c r="G39" s="1792"/>
      <c r="H39" s="1792"/>
      <c r="I39" s="1793"/>
      <c r="J39" s="1792"/>
      <c r="K39" s="1792"/>
      <c r="L39" s="1792"/>
      <c r="M39" s="1793">
        <f>SUM(M15:M38)</f>
        <v>7588.8</v>
      </c>
      <c r="N39" s="1792"/>
      <c r="O39" s="1195"/>
      <c r="P39" s="1195"/>
      <c r="Q39" s="1196"/>
    </row>
    <row r="40" spans="1:33" s="14" customFormat="1" ht="12.75" customHeight="1" x14ac:dyDescent="0.2">
      <c r="A40" s="14" t="s">
        <v>20</v>
      </c>
      <c r="R40" s="970"/>
      <c r="S40" s="970"/>
      <c r="T40" s="970"/>
      <c r="U40" s="970"/>
      <c r="V40" s="970"/>
      <c r="W40" s="970"/>
      <c r="X40" s="970"/>
      <c r="Y40" s="970"/>
      <c r="Z40" s="970"/>
      <c r="AA40" s="970"/>
      <c r="AB40" s="970"/>
      <c r="AC40" s="970"/>
      <c r="AD40" s="970"/>
      <c r="AE40" s="970"/>
      <c r="AF40" s="970"/>
      <c r="AG40" s="970"/>
    </row>
    <row r="41" spans="1:33" s="14" customFormat="1" ht="12.75" customHeight="1" x14ac:dyDescent="0.2">
      <c r="A41" s="14" t="s">
        <v>21</v>
      </c>
      <c r="R41" s="970"/>
      <c r="S41" s="970"/>
      <c r="T41" s="970"/>
      <c r="U41" s="970"/>
      <c r="V41" s="970"/>
      <c r="W41" s="970"/>
      <c r="X41" s="970"/>
      <c r="Y41" s="970"/>
      <c r="Z41" s="970"/>
      <c r="AA41" s="970"/>
      <c r="AB41" s="970"/>
      <c r="AC41" s="970"/>
      <c r="AD41" s="970"/>
      <c r="AE41" s="970"/>
      <c r="AF41" s="970"/>
      <c r="AG41" s="970"/>
    </row>
    <row r="42" spans="1:33" x14ac:dyDescent="0.2">
      <c r="A42" s="14" t="s">
        <v>22</v>
      </c>
      <c r="R42" s="971"/>
      <c r="S42" s="971"/>
      <c r="T42" s="971"/>
      <c r="U42" s="971"/>
      <c r="V42" s="971"/>
      <c r="W42" s="971"/>
      <c r="X42" s="971"/>
      <c r="Y42" s="971"/>
      <c r="Z42" s="971"/>
      <c r="AA42" s="971"/>
      <c r="AB42" s="971"/>
      <c r="AC42" s="971"/>
      <c r="AD42" s="971"/>
      <c r="AE42" s="971"/>
      <c r="AF42" s="971"/>
      <c r="AG42" s="971"/>
    </row>
    <row r="43" spans="1:33" x14ac:dyDescent="0.2">
      <c r="A43" s="14" t="s">
        <v>23</v>
      </c>
      <c r="K43" s="14" t="s">
        <v>529</v>
      </c>
      <c r="L43" s="14"/>
      <c r="M43" s="14"/>
      <c r="N43" s="14"/>
      <c r="O43" s="14"/>
      <c r="P43" s="14"/>
      <c r="Q43" s="14"/>
      <c r="R43" s="971"/>
      <c r="S43" s="971"/>
      <c r="T43" s="971"/>
      <c r="U43" s="971"/>
      <c r="V43" s="971"/>
      <c r="W43" s="971"/>
      <c r="X43" s="971"/>
      <c r="Y43" s="971"/>
      <c r="Z43" s="971"/>
      <c r="AA43" s="971"/>
      <c r="AB43" s="971"/>
      <c r="AC43" s="971"/>
      <c r="AD43" s="971"/>
      <c r="AE43" s="971"/>
      <c r="AF43" s="971"/>
      <c r="AG43" s="971"/>
    </row>
    <row r="44" spans="1:33" x14ac:dyDescent="0.2">
      <c r="R44" s="971"/>
      <c r="S44" s="971"/>
      <c r="T44" s="971"/>
      <c r="U44" s="971"/>
      <c r="V44" s="971"/>
      <c r="W44" s="971"/>
      <c r="X44" s="971"/>
      <c r="Y44" s="971"/>
      <c r="Z44" s="971"/>
      <c r="AA44" s="971"/>
      <c r="AB44" s="971"/>
      <c r="AC44" s="971"/>
      <c r="AD44" s="971"/>
      <c r="AE44" s="971"/>
      <c r="AF44" s="971"/>
      <c r="AG44" s="97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4" tint="-0.249977111117893"/>
  </sheetPr>
  <dimension ref="A1:AG44"/>
  <sheetViews>
    <sheetView zoomScale="85" zoomScaleNormal="85" zoomScaleSheetLayoutView="100" workbookViewId="0">
      <selection activeCell="X14" sqref="X14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47" t="s">
        <v>505</v>
      </c>
      <c r="C1" s="2055"/>
      <c r="D1" s="2055"/>
      <c r="E1" s="2055"/>
      <c r="F1" s="2055"/>
      <c r="J1" s="801" t="s">
        <v>180</v>
      </c>
      <c r="N1" s="2741" t="s">
        <v>0</v>
      </c>
      <c r="O1" s="2741"/>
      <c r="P1" s="2741"/>
      <c r="Q1" s="2741"/>
      <c r="R1" s="968"/>
      <c r="S1" s="968"/>
      <c r="T1" s="968"/>
      <c r="U1" s="968"/>
      <c r="V1" s="968"/>
      <c r="W1" s="968"/>
      <c r="X1" s="968"/>
      <c r="Y1" s="968"/>
      <c r="Z1" s="968"/>
      <c r="AA1" s="968"/>
      <c r="AB1" s="968"/>
      <c r="AC1" s="968"/>
      <c r="AD1" s="968"/>
      <c r="AE1" s="968"/>
      <c r="AF1" s="968"/>
      <c r="AG1" s="968"/>
    </row>
    <row r="2" spans="1:33" s="1" customFormat="1" ht="10.5" customHeight="1" x14ac:dyDescent="0.2">
      <c r="B2" s="2742" t="s">
        <v>1</v>
      </c>
      <c r="C2" s="2041"/>
      <c r="D2" s="2041"/>
      <c r="E2" s="2041"/>
      <c r="F2" s="2041"/>
      <c r="N2" s="2742" t="s">
        <v>2</v>
      </c>
      <c r="O2" s="2743"/>
      <c r="P2" s="2743"/>
      <c r="Q2" s="2743"/>
      <c r="R2" s="968"/>
      <c r="S2" s="968"/>
      <c r="T2" s="968"/>
      <c r="U2" s="968"/>
      <c r="V2" s="968"/>
      <c r="W2" s="968"/>
      <c r="X2" s="968"/>
      <c r="Y2" s="968"/>
      <c r="Z2" s="968"/>
      <c r="AA2" s="968"/>
      <c r="AB2" s="968"/>
      <c r="AC2" s="968"/>
      <c r="AD2" s="968"/>
      <c r="AE2" s="968"/>
      <c r="AF2" s="968"/>
      <c r="AG2" s="968"/>
    </row>
    <row r="3" spans="1:33" s="1" customFormat="1" ht="13.5" customHeight="1" x14ac:dyDescent="0.2">
      <c r="N3" s="1" t="s">
        <v>3</v>
      </c>
      <c r="R3" s="968"/>
      <c r="S3" s="968"/>
      <c r="T3" s="968"/>
      <c r="U3" s="968"/>
      <c r="V3" s="968"/>
      <c r="W3" s="968"/>
      <c r="X3" s="968"/>
      <c r="Y3" s="968"/>
      <c r="Z3" s="968"/>
      <c r="AA3" s="968"/>
      <c r="AB3" s="968"/>
      <c r="AC3" s="968"/>
      <c r="AD3" s="968"/>
      <c r="AE3" s="968"/>
      <c r="AF3" s="968"/>
      <c r="AG3" s="968"/>
    </row>
    <row r="4" spans="1:33" s="1" customFormat="1" ht="15" customHeight="1" x14ac:dyDescent="0.25">
      <c r="B4" s="2746" t="s">
        <v>4</v>
      </c>
      <c r="C4" s="2055"/>
      <c r="D4" s="3"/>
      <c r="E4" s="968"/>
      <c r="F4" s="968"/>
      <c r="G4" s="968"/>
      <c r="H4" s="968"/>
      <c r="I4" s="914" t="s">
        <v>5</v>
      </c>
      <c r="J4" s="2"/>
      <c r="K4" s="2"/>
      <c r="L4" s="2"/>
      <c r="O4" s="4" t="s">
        <v>6</v>
      </c>
      <c r="R4" s="968"/>
      <c r="S4" s="968"/>
      <c r="T4" s="968"/>
      <c r="U4" s="968"/>
      <c r="V4" s="968"/>
      <c r="W4" s="968"/>
      <c r="X4" s="968"/>
      <c r="Y4" s="968"/>
      <c r="Z4" s="968"/>
      <c r="AA4" s="968"/>
      <c r="AB4" s="968"/>
      <c r="AC4" s="968"/>
      <c r="AD4" s="968"/>
      <c r="AE4" s="968"/>
      <c r="AF4" s="968"/>
      <c r="AG4" s="968"/>
    </row>
    <row r="5" spans="1:33" s="1" customFormat="1" ht="9.75" customHeight="1" x14ac:dyDescent="0.2">
      <c r="B5" s="2737" t="s">
        <v>7</v>
      </c>
      <c r="C5" s="2053"/>
      <c r="D5" s="2"/>
      <c r="E5" s="2"/>
      <c r="R5" s="968"/>
      <c r="S5" s="968"/>
      <c r="T5" s="968"/>
      <c r="U5" s="968"/>
      <c r="V5" s="968"/>
      <c r="W5" s="968"/>
      <c r="X5" s="968"/>
      <c r="Y5" s="968"/>
      <c r="Z5" s="968"/>
      <c r="AA5" s="968"/>
      <c r="AB5" s="968"/>
      <c r="AC5" s="968"/>
      <c r="AD5" s="968"/>
      <c r="AE5" s="968"/>
      <c r="AF5" s="968"/>
      <c r="AG5" s="968"/>
    </row>
    <row r="6" spans="1:33" s="1" customFormat="1" ht="12" customHeight="1" x14ac:dyDescent="0.25">
      <c r="A6" s="2744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68"/>
      <c r="S6" s="968"/>
      <c r="T6" s="968"/>
      <c r="U6" s="968"/>
      <c r="V6" s="968"/>
      <c r="W6" s="968"/>
      <c r="X6" s="968"/>
      <c r="Y6" s="968"/>
      <c r="Z6" s="968"/>
      <c r="AA6" s="968"/>
      <c r="AB6" s="968"/>
      <c r="AC6" s="968"/>
      <c r="AD6" s="968"/>
      <c r="AE6" s="968"/>
      <c r="AF6" s="968"/>
      <c r="AG6" s="968"/>
    </row>
    <row r="7" spans="1:33" s="1" customFormat="1" ht="15.75" x14ac:dyDescent="0.25">
      <c r="A7" s="2745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68"/>
      <c r="S7" s="968"/>
      <c r="T7" s="968"/>
      <c r="U7" s="968"/>
      <c r="V7" s="968"/>
      <c r="W7" s="968"/>
      <c r="X7" s="968"/>
      <c r="Y7" s="968"/>
      <c r="Z7" s="968"/>
      <c r="AA7" s="968"/>
      <c r="AB7" s="968"/>
      <c r="AC7" s="968"/>
      <c r="AD7" s="968"/>
      <c r="AE7" s="968"/>
      <c r="AF7" s="968"/>
      <c r="AG7" s="968"/>
    </row>
    <row r="8" spans="1:33" s="1" customFormat="1" ht="9" customHeight="1" x14ac:dyDescent="0.2">
      <c r="A8" s="1313" t="s">
        <v>440</v>
      </c>
      <c r="B8" s="1313" t="s">
        <v>441</v>
      </c>
      <c r="R8" s="968"/>
      <c r="S8" s="968"/>
      <c r="T8" s="968"/>
      <c r="U8" s="968"/>
      <c r="V8" s="968"/>
      <c r="W8" s="968"/>
      <c r="X8" s="968"/>
      <c r="Y8" s="968"/>
      <c r="Z8" s="968"/>
      <c r="AA8" s="968"/>
      <c r="AB8" s="968"/>
      <c r="AC8" s="968"/>
      <c r="AD8" s="968"/>
      <c r="AE8" s="968"/>
      <c r="AF8" s="968"/>
      <c r="AG8" s="968"/>
    </row>
    <row r="9" spans="1:33" s="1" customFormat="1" x14ac:dyDescent="0.2">
      <c r="A9" s="2731" t="s">
        <v>9</v>
      </c>
      <c r="B9" s="2738" t="s">
        <v>10</v>
      </c>
      <c r="C9" s="2739"/>
      <c r="D9" s="2739"/>
      <c r="E9" s="2739"/>
      <c r="F9" s="2739"/>
      <c r="G9" s="2739"/>
      <c r="H9" s="2739"/>
      <c r="I9" s="2740"/>
      <c r="J9" s="2738" t="s">
        <v>11</v>
      </c>
      <c r="K9" s="2739"/>
      <c r="L9" s="2739"/>
      <c r="M9" s="2739"/>
      <c r="N9" s="2739"/>
      <c r="O9" s="2739"/>
      <c r="P9" s="2739"/>
      <c r="Q9" s="2740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</row>
    <row r="10" spans="1:33" s="1" customFormat="1" x14ac:dyDescent="0.2">
      <c r="A10" s="2732"/>
      <c r="B10" s="2734" t="s">
        <v>12</v>
      </c>
      <c r="C10" s="2735"/>
      <c r="D10" s="2735"/>
      <c r="E10" s="2736"/>
      <c r="F10" s="2734" t="s">
        <v>13</v>
      </c>
      <c r="G10" s="2048"/>
      <c r="H10" s="2048"/>
      <c r="I10" s="2049"/>
      <c r="J10" s="2734" t="s">
        <v>12</v>
      </c>
      <c r="K10" s="2735"/>
      <c r="L10" s="2735"/>
      <c r="M10" s="2736"/>
      <c r="N10" s="2734" t="s">
        <v>13</v>
      </c>
      <c r="O10" s="2735"/>
      <c r="P10" s="2735"/>
      <c r="Q10" s="2736"/>
      <c r="R10" s="968"/>
      <c r="S10" s="968"/>
      <c r="T10" s="968"/>
      <c r="U10" s="968"/>
      <c r="V10" s="968"/>
      <c r="W10" s="968"/>
      <c r="X10" s="968"/>
      <c r="Y10" s="968"/>
      <c r="Z10" s="968"/>
      <c r="AA10" s="968"/>
      <c r="AB10" s="968"/>
      <c r="AC10" s="968"/>
      <c r="AD10" s="968"/>
      <c r="AE10" s="968"/>
      <c r="AF10" s="968"/>
      <c r="AG10" s="968"/>
    </row>
    <row r="11" spans="1:33" s="1" customFormat="1" x14ac:dyDescent="0.2">
      <c r="A11" s="2732"/>
      <c r="B11" s="2734" t="s">
        <v>14</v>
      </c>
      <c r="C11" s="2735"/>
      <c r="E11" s="6">
        <v>6000</v>
      </c>
      <c r="F11" s="2734" t="s">
        <v>14</v>
      </c>
      <c r="G11" s="2735"/>
      <c r="H11" s="5"/>
      <c r="I11" s="6">
        <v>6000</v>
      </c>
      <c r="J11" s="2734" t="s">
        <v>14</v>
      </c>
      <c r="K11" s="2735"/>
      <c r="L11" s="5"/>
      <c r="M11" s="6">
        <f>E11</f>
        <v>6000</v>
      </c>
      <c r="N11" s="2734" t="s">
        <v>14</v>
      </c>
      <c r="O11" s="2735"/>
      <c r="P11" s="5"/>
      <c r="Q11" s="6">
        <f>I11</f>
        <v>6000</v>
      </c>
      <c r="R11" s="968"/>
      <c r="S11" s="968"/>
      <c r="T11" s="968"/>
      <c r="U11" s="968"/>
      <c r="V11" s="968"/>
      <c r="W11" s="968"/>
      <c r="X11" s="968"/>
      <c r="Y11" s="968"/>
      <c r="Z11" s="968"/>
      <c r="AA11" s="968"/>
      <c r="AB11" s="968"/>
      <c r="AC11" s="968"/>
      <c r="AD11" s="968"/>
      <c r="AE11" s="968"/>
      <c r="AF11" s="968"/>
      <c r="AG11" s="968"/>
    </row>
    <row r="12" spans="1:33" s="8" customFormat="1" ht="35.25" customHeight="1" x14ac:dyDescent="0.2">
      <c r="A12" s="2733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x14ac:dyDescent="0.2">
      <c r="A14" s="11">
        <v>0</v>
      </c>
      <c r="B14" s="1149"/>
      <c r="C14" s="1161"/>
      <c r="D14" s="1161"/>
      <c r="E14" s="1358"/>
      <c r="F14" s="1149"/>
      <c r="G14" s="1161"/>
      <c r="H14" s="1161"/>
      <c r="I14" s="1358"/>
      <c r="J14" s="1149"/>
      <c r="K14" s="1161"/>
      <c r="L14" s="1161"/>
      <c r="M14" s="1358"/>
      <c r="N14" s="1149"/>
      <c r="O14" s="1161"/>
      <c r="P14" s="1161"/>
      <c r="Q14" s="1358"/>
    </row>
    <row r="15" spans="1:33" s="1455" customFormat="1" x14ac:dyDescent="0.2">
      <c r="A15" s="1449">
        <v>1</v>
      </c>
      <c r="B15" s="1380"/>
      <c r="C15" s="1454"/>
      <c r="D15" s="1452"/>
      <c r="E15" s="1149"/>
      <c r="F15" s="1453"/>
      <c r="G15" s="1454"/>
      <c r="H15" s="1452"/>
      <c r="I15" s="1149"/>
      <c r="J15" s="1453"/>
      <c r="K15" s="1454"/>
      <c r="L15" s="1452"/>
      <c r="M15" s="1149"/>
      <c r="N15" s="1453"/>
      <c r="O15" s="1454"/>
      <c r="P15" s="1452"/>
      <c r="Q15" s="1149"/>
    </row>
    <row r="16" spans="1:33" s="8" customFormat="1" x14ac:dyDescent="0.2">
      <c r="A16" s="11">
        <v>2</v>
      </c>
      <c r="B16" s="1149"/>
      <c r="C16" s="1161"/>
      <c r="D16" s="1357"/>
      <c r="E16" s="1149"/>
      <c r="F16" s="1350"/>
      <c r="G16" s="1161"/>
      <c r="H16" s="1357"/>
      <c r="I16" s="1149"/>
      <c r="J16" s="1350"/>
      <c r="K16" s="1161"/>
      <c r="L16" s="1357"/>
      <c r="M16" s="1149"/>
      <c r="N16" s="1350"/>
      <c r="O16" s="1161"/>
      <c r="P16" s="1357"/>
      <c r="Q16" s="1149"/>
    </row>
    <row r="17" spans="1:17" s="8" customFormat="1" x14ac:dyDescent="0.2">
      <c r="A17" s="11">
        <v>3</v>
      </c>
      <c r="B17" s="1149"/>
      <c r="C17" s="1161"/>
      <c r="D17" s="1357"/>
      <c r="E17" s="1149"/>
      <c r="F17" s="1350"/>
      <c r="G17" s="1161"/>
      <c r="H17" s="1357"/>
      <c r="I17" s="1149"/>
      <c r="J17" s="1350"/>
      <c r="K17" s="1161"/>
      <c r="L17" s="1357"/>
      <c r="M17" s="1149"/>
      <c r="N17" s="1350"/>
      <c r="O17" s="1161"/>
      <c r="P17" s="1357"/>
      <c r="Q17" s="1149"/>
    </row>
    <row r="18" spans="1:17" s="8" customFormat="1" x14ac:dyDescent="0.2">
      <c r="A18" s="11">
        <v>4</v>
      </c>
      <c r="B18" s="1149"/>
      <c r="C18" s="1161"/>
      <c r="D18" s="1357"/>
      <c r="E18" s="1149"/>
      <c r="F18" s="1350"/>
      <c r="G18" s="1161"/>
      <c r="H18" s="1357"/>
      <c r="I18" s="1149"/>
      <c r="J18" s="1350"/>
      <c r="K18" s="1161"/>
      <c r="L18" s="1357"/>
      <c r="M18" s="1149"/>
      <c r="N18" s="1350"/>
      <c r="O18" s="1161"/>
      <c r="P18" s="1357"/>
      <c r="Q18" s="1149"/>
    </row>
    <row r="19" spans="1:17" s="8" customFormat="1" x14ac:dyDescent="0.2">
      <c r="A19" s="11">
        <v>5</v>
      </c>
      <c r="B19" s="1149"/>
      <c r="C19" s="1161"/>
      <c r="D19" s="1357"/>
      <c r="E19" s="1149"/>
      <c r="F19" s="1350"/>
      <c r="G19" s="1161"/>
      <c r="H19" s="1357"/>
      <c r="I19" s="1149"/>
      <c r="J19" s="1350"/>
      <c r="K19" s="1161"/>
      <c r="L19" s="1357"/>
      <c r="M19" s="1149"/>
      <c r="N19" s="1350"/>
      <c r="O19" s="1161"/>
      <c r="P19" s="1357"/>
      <c r="Q19" s="1149"/>
    </row>
    <row r="20" spans="1:17" s="8" customFormat="1" x14ac:dyDescent="0.2">
      <c r="A20" s="11">
        <v>6</v>
      </c>
      <c r="B20" s="1149"/>
      <c r="C20" s="1161"/>
      <c r="D20" s="1357"/>
      <c r="E20" s="1149"/>
      <c r="F20" s="1350"/>
      <c r="G20" s="1161"/>
      <c r="H20" s="1357"/>
      <c r="I20" s="1149"/>
      <c r="J20" s="1350"/>
      <c r="K20" s="1161"/>
      <c r="L20" s="1357"/>
      <c r="M20" s="1149"/>
      <c r="N20" s="1350"/>
      <c r="O20" s="1161"/>
      <c r="P20" s="1357"/>
      <c r="Q20" s="1149"/>
    </row>
    <row r="21" spans="1:17" s="8" customFormat="1" x14ac:dyDescent="0.2">
      <c r="A21" s="11">
        <v>7</v>
      </c>
      <c r="B21" s="1149"/>
      <c r="C21" s="1161"/>
      <c r="D21" s="1357"/>
      <c r="E21" s="1149"/>
      <c r="F21" s="1350"/>
      <c r="G21" s="1161"/>
      <c r="H21" s="1357"/>
      <c r="I21" s="1149"/>
      <c r="J21" s="1350"/>
      <c r="K21" s="1161"/>
      <c r="L21" s="1357"/>
      <c r="M21" s="1149"/>
      <c r="N21" s="1350"/>
      <c r="O21" s="1161"/>
      <c r="P21" s="1357"/>
      <c r="Q21" s="1149"/>
    </row>
    <row r="22" spans="1:17" s="8" customFormat="1" x14ac:dyDescent="0.2">
      <c r="A22" s="11">
        <v>8</v>
      </c>
      <c r="B22" s="1149"/>
      <c r="C22" s="1161"/>
      <c r="D22" s="1357"/>
      <c r="E22" s="1149"/>
      <c r="F22" s="1350"/>
      <c r="G22" s="1161"/>
      <c r="H22" s="1357"/>
      <c r="I22" s="1149"/>
      <c r="J22" s="1350"/>
      <c r="K22" s="1161"/>
      <c r="L22" s="1357"/>
      <c r="M22" s="1149"/>
      <c r="N22" s="1350"/>
      <c r="O22" s="1161"/>
      <c r="P22" s="1357"/>
      <c r="Q22" s="1149"/>
    </row>
    <row r="23" spans="1:17" s="8" customFormat="1" x14ac:dyDescent="0.2">
      <c r="A23" s="11">
        <v>9</v>
      </c>
      <c r="B23" s="1149"/>
      <c r="C23" s="1161"/>
      <c r="D23" s="1357"/>
      <c r="E23" s="1149"/>
      <c r="F23" s="1350"/>
      <c r="G23" s="1161"/>
      <c r="H23" s="1357"/>
      <c r="I23" s="1149"/>
      <c r="J23" s="1350"/>
      <c r="K23" s="1161"/>
      <c r="L23" s="1357"/>
      <c r="M23" s="1149"/>
      <c r="N23" s="1350"/>
      <c r="O23" s="1161"/>
      <c r="P23" s="1357"/>
      <c r="Q23" s="1149"/>
    </row>
    <row r="24" spans="1:17" s="8" customFormat="1" x14ac:dyDescent="0.2">
      <c r="A24" s="11">
        <v>10</v>
      </c>
      <c r="B24" s="1149"/>
      <c r="C24" s="1161"/>
      <c r="D24" s="1357"/>
      <c r="E24" s="1149"/>
      <c r="F24" s="1350"/>
      <c r="G24" s="1161"/>
      <c r="H24" s="1357"/>
      <c r="I24" s="1149"/>
      <c r="J24" s="1350"/>
      <c r="K24" s="1161"/>
      <c r="L24" s="1357"/>
      <c r="M24" s="1149"/>
      <c r="N24" s="1350"/>
      <c r="O24" s="1161"/>
      <c r="P24" s="1357"/>
      <c r="Q24" s="1149"/>
    </row>
    <row r="25" spans="1:17" s="8" customFormat="1" x14ac:dyDescent="0.2">
      <c r="A25" s="11">
        <v>11</v>
      </c>
      <c r="B25" s="1149"/>
      <c r="C25" s="1161"/>
      <c r="D25" s="1357"/>
      <c r="E25" s="1149"/>
      <c r="F25" s="1350"/>
      <c r="G25" s="1161"/>
      <c r="H25" s="1357"/>
      <c r="I25" s="1149"/>
      <c r="J25" s="1350"/>
      <c r="K25" s="1161"/>
      <c r="L25" s="1357"/>
      <c r="M25" s="1149"/>
      <c r="N25" s="1350"/>
      <c r="O25" s="1161"/>
      <c r="P25" s="1357"/>
      <c r="Q25" s="1149"/>
    </row>
    <row r="26" spans="1:17" s="8" customFormat="1" x14ac:dyDescent="0.2">
      <c r="A26" s="11">
        <v>12</v>
      </c>
      <c r="B26" s="1149"/>
      <c r="C26" s="1161"/>
      <c r="D26" s="1357"/>
      <c r="E26" s="1149"/>
      <c r="F26" s="1350"/>
      <c r="G26" s="1161"/>
      <c r="H26" s="1357"/>
      <c r="I26" s="1149"/>
      <c r="J26" s="1350"/>
      <c r="K26" s="1161"/>
      <c r="L26" s="1357"/>
      <c r="M26" s="1149"/>
      <c r="N26" s="1350"/>
      <c r="O26" s="1161"/>
      <c r="P26" s="1357"/>
      <c r="Q26" s="1149"/>
    </row>
    <row r="27" spans="1:17" s="8" customFormat="1" x14ac:dyDescent="0.2">
      <c r="A27" s="11">
        <v>13</v>
      </c>
      <c r="B27" s="1149"/>
      <c r="C27" s="1161"/>
      <c r="D27" s="1357"/>
      <c r="E27" s="1149"/>
      <c r="F27" s="1350"/>
      <c r="G27" s="1161"/>
      <c r="H27" s="1357"/>
      <c r="I27" s="1149"/>
      <c r="J27" s="1350"/>
      <c r="K27" s="1161"/>
      <c r="L27" s="1357"/>
      <c r="M27" s="1149"/>
      <c r="N27" s="1350"/>
      <c r="O27" s="1161"/>
      <c r="P27" s="1357"/>
      <c r="Q27" s="1149"/>
    </row>
    <row r="28" spans="1:17" s="8" customFormat="1" x14ac:dyDescent="0.2">
      <c r="A28" s="11">
        <v>14</v>
      </c>
      <c r="B28" s="1149"/>
      <c r="C28" s="1161"/>
      <c r="D28" s="1357"/>
      <c r="E28" s="1149"/>
      <c r="F28" s="1350"/>
      <c r="G28" s="1161"/>
      <c r="H28" s="1357"/>
      <c r="I28" s="1149"/>
      <c r="J28" s="1350"/>
      <c r="K28" s="1161"/>
      <c r="L28" s="1357"/>
      <c r="M28" s="1149"/>
      <c r="N28" s="1350"/>
      <c r="O28" s="1161"/>
      <c r="P28" s="1357"/>
      <c r="Q28" s="1149"/>
    </row>
    <row r="29" spans="1:17" s="8" customFormat="1" x14ac:dyDescent="0.2">
      <c r="A29" s="11">
        <v>15</v>
      </c>
      <c r="B29" s="1149"/>
      <c r="C29" s="1161"/>
      <c r="D29" s="1357"/>
      <c r="E29" s="1149"/>
      <c r="F29" s="1350"/>
      <c r="G29" s="1161"/>
      <c r="H29" s="1357"/>
      <c r="I29" s="1149"/>
      <c r="J29" s="1350"/>
      <c r="K29" s="1161"/>
      <c r="L29" s="1357"/>
      <c r="M29" s="1149"/>
      <c r="N29" s="1350"/>
      <c r="O29" s="1161"/>
      <c r="P29" s="1357"/>
      <c r="Q29" s="1149"/>
    </row>
    <row r="30" spans="1:17" s="8" customFormat="1" x14ac:dyDescent="0.2">
      <c r="A30" s="11">
        <v>16</v>
      </c>
      <c r="B30" s="1149"/>
      <c r="C30" s="1161"/>
      <c r="D30" s="1357"/>
      <c r="E30" s="1149"/>
      <c r="F30" s="1350"/>
      <c r="G30" s="1161"/>
      <c r="H30" s="1357"/>
      <c r="I30" s="1149"/>
      <c r="J30" s="1350"/>
      <c r="K30" s="1161"/>
      <c r="L30" s="1357"/>
      <c r="M30" s="1149"/>
      <c r="N30" s="1350"/>
      <c r="O30" s="1161"/>
      <c r="P30" s="1357"/>
      <c r="Q30" s="1149"/>
    </row>
    <row r="31" spans="1:17" s="12" customFormat="1" x14ac:dyDescent="0.2">
      <c r="A31" s="11">
        <v>17</v>
      </c>
      <c r="B31" s="1149"/>
      <c r="C31" s="1161"/>
      <c r="D31" s="1357"/>
      <c r="E31" s="1149"/>
      <c r="F31" s="1350"/>
      <c r="G31" s="1161"/>
      <c r="H31" s="1357"/>
      <c r="I31" s="1149"/>
      <c r="J31" s="1350"/>
      <c r="K31" s="1161"/>
      <c r="L31" s="1357"/>
      <c r="M31" s="1149"/>
      <c r="N31" s="1350"/>
      <c r="O31" s="1161"/>
      <c r="P31" s="1357"/>
      <c r="Q31" s="1149"/>
    </row>
    <row r="32" spans="1:17" s="12" customFormat="1" x14ac:dyDescent="0.2">
      <c r="A32" s="11">
        <v>18</v>
      </c>
      <c r="B32" s="1149"/>
      <c r="C32" s="1161"/>
      <c r="D32" s="1357"/>
      <c r="E32" s="1149"/>
      <c r="F32" s="1350"/>
      <c r="G32" s="1161"/>
      <c r="H32" s="1357"/>
      <c r="I32" s="1149"/>
      <c r="J32" s="1350"/>
      <c r="K32" s="1161"/>
      <c r="L32" s="1357"/>
      <c r="M32" s="1149"/>
      <c r="N32" s="1350"/>
      <c r="O32" s="1161"/>
      <c r="P32" s="1357"/>
      <c r="Q32" s="1149"/>
    </row>
    <row r="33" spans="1:33" s="12" customFormat="1" x14ac:dyDescent="0.2">
      <c r="A33" s="11">
        <v>19</v>
      </c>
      <c r="B33" s="1149"/>
      <c r="C33" s="1161"/>
      <c r="D33" s="1357"/>
      <c r="E33" s="1149"/>
      <c r="F33" s="1350"/>
      <c r="G33" s="1161"/>
      <c r="H33" s="1357"/>
      <c r="I33" s="1149"/>
      <c r="J33" s="1350"/>
      <c r="K33" s="1161"/>
      <c r="L33" s="1357"/>
      <c r="M33" s="1149"/>
      <c r="N33" s="1350"/>
      <c r="O33" s="1161"/>
      <c r="P33" s="1357"/>
      <c r="Q33" s="1149"/>
    </row>
    <row r="34" spans="1:33" s="12" customFormat="1" x14ac:dyDescent="0.2">
      <c r="A34" s="11">
        <v>20</v>
      </c>
      <c r="B34" s="1149"/>
      <c r="C34" s="1161"/>
      <c r="D34" s="1357"/>
      <c r="E34" s="1149"/>
      <c r="F34" s="1350"/>
      <c r="G34" s="1161"/>
      <c r="H34" s="1357"/>
      <c r="I34" s="1149"/>
      <c r="J34" s="1350"/>
      <c r="K34" s="1161"/>
      <c r="L34" s="1357"/>
      <c r="M34" s="1149"/>
      <c r="N34" s="1350"/>
      <c r="O34" s="1161"/>
      <c r="P34" s="1357"/>
      <c r="Q34" s="1149"/>
    </row>
    <row r="35" spans="1:33" s="12" customFormat="1" x14ac:dyDescent="0.2">
      <c r="A35" s="11">
        <v>21</v>
      </c>
      <c r="B35" s="1149"/>
      <c r="C35" s="1161"/>
      <c r="D35" s="1357"/>
      <c r="E35" s="1149"/>
      <c r="F35" s="1350"/>
      <c r="G35" s="1161"/>
      <c r="H35" s="1357"/>
      <c r="I35" s="1149"/>
      <c r="J35" s="1350"/>
      <c r="K35" s="1161"/>
      <c r="L35" s="1357"/>
      <c r="M35" s="1149"/>
      <c r="N35" s="1350"/>
      <c r="O35" s="1161"/>
      <c r="P35" s="1357"/>
      <c r="Q35" s="1149"/>
    </row>
    <row r="36" spans="1:33" s="12" customFormat="1" x14ac:dyDescent="0.2">
      <c r="A36" s="11">
        <v>22</v>
      </c>
      <c r="B36" s="1149"/>
      <c r="C36" s="1161"/>
      <c r="D36" s="1357"/>
      <c r="E36" s="1149"/>
      <c r="F36" s="1350"/>
      <c r="G36" s="1161"/>
      <c r="H36" s="1357"/>
      <c r="I36" s="1149"/>
      <c r="J36" s="1350"/>
      <c r="K36" s="1161"/>
      <c r="L36" s="1357"/>
      <c r="M36" s="1149"/>
      <c r="N36" s="1350"/>
      <c r="O36" s="1161"/>
      <c r="P36" s="1357"/>
      <c r="Q36" s="1149"/>
    </row>
    <row r="37" spans="1:33" s="12" customFormat="1" x14ac:dyDescent="0.2">
      <c r="A37" s="11">
        <v>23</v>
      </c>
      <c r="B37" s="1149"/>
      <c r="C37" s="1161"/>
      <c r="D37" s="1357"/>
      <c r="E37" s="1149"/>
      <c r="F37" s="1350"/>
      <c r="G37" s="1161"/>
      <c r="H37" s="1357"/>
      <c r="I37" s="1149"/>
      <c r="J37" s="1350"/>
      <c r="K37" s="1161"/>
      <c r="L37" s="1357"/>
      <c r="M37" s="1149"/>
      <c r="N37" s="1350"/>
      <c r="O37" s="1161"/>
      <c r="P37" s="1357"/>
      <c r="Q37" s="1149"/>
    </row>
    <row r="38" spans="1:33" s="12" customFormat="1" x14ac:dyDescent="0.2">
      <c r="A38" s="11">
        <v>24</v>
      </c>
      <c r="B38" s="1149"/>
      <c r="C38" s="1161"/>
      <c r="D38" s="1357"/>
      <c r="E38" s="1149"/>
      <c r="F38" s="1350"/>
      <c r="G38" s="1161"/>
      <c r="H38" s="1357"/>
      <c r="I38" s="1149"/>
      <c r="J38" s="1350"/>
      <c r="K38" s="1161"/>
      <c r="L38" s="1357"/>
      <c r="M38" s="1149"/>
      <c r="N38" s="1350"/>
      <c r="O38" s="1161"/>
      <c r="P38" s="1357"/>
      <c r="Q38" s="1149"/>
    </row>
    <row r="39" spans="1:33" s="12" customFormat="1" x14ac:dyDescent="0.2">
      <c r="A39" s="11" t="s">
        <v>19</v>
      </c>
      <c r="B39" s="1194"/>
      <c r="C39" s="1194"/>
      <c r="D39" s="1194"/>
      <c r="E39" s="1359">
        <f>SUM(E15:E38)</f>
        <v>0</v>
      </c>
      <c r="F39" s="1194"/>
      <c r="G39" s="1194"/>
      <c r="H39" s="1194"/>
      <c r="I39" s="1359">
        <f>SUM(I15:I38)</f>
        <v>0</v>
      </c>
      <c r="J39" s="1194"/>
      <c r="K39" s="1194"/>
      <c r="L39" s="1194"/>
      <c r="M39" s="1359">
        <f>SUM(M15:M38)</f>
        <v>0</v>
      </c>
      <c r="N39" s="1194"/>
      <c r="O39" s="1194"/>
      <c r="P39" s="1194"/>
      <c r="Q39" s="1359">
        <f>SUM(Q15:Q38)</f>
        <v>0</v>
      </c>
    </row>
    <row r="40" spans="1:33" s="1" customFormat="1" ht="12.75" customHeight="1" x14ac:dyDescent="0.2">
      <c r="A40" s="1" t="s">
        <v>20</v>
      </c>
      <c r="R40" s="968"/>
      <c r="S40" s="968"/>
      <c r="T40" s="968"/>
      <c r="U40" s="968"/>
      <c r="V40" s="968"/>
      <c r="W40" s="968"/>
      <c r="X40" s="968"/>
      <c r="Y40" s="968"/>
      <c r="Z40" s="968"/>
      <c r="AA40" s="968"/>
      <c r="AB40" s="968"/>
      <c r="AC40" s="968"/>
      <c r="AD40" s="968"/>
      <c r="AE40" s="968"/>
      <c r="AF40" s="968"/>
      <c r="AG40" s="968"/>
    </row>
    <row r="41" spans="1:33" s="1" customFormat="1" ht="12.75" customHeight="1" x14ac:dyDescent="0.2">
      <c r="A41" s="1" t="s">
        <v>21</v>
      </c>
      <c r="R41" s="968"/>
      <c r="S41" s="968"/>
      <c r="T41" s="968"/>
      <c r="U41" s="968"/>
      <c r="V41" s="968"/>
      <c r="W41" s="968"/>
      <c r="X41" s="968"/>
      <c r="Y41" s="968"/>
      <c r="Z41" s="968"/>
      <c r="AA41" s="968"/>
      <c r="AB41" s="968"/>
      <c r="AC41" s="968"/>
      <c r="AD41" s="968"/>
      <c r="AE41" s="968"/>
      <c r="AF41" s="968"/>
      <c r="AG41" s="968"/>
    </row>
    <row r="42" spans="1:33" x14ac:dyDescent="0.2">
      <c r="A42" s="1" t="s">
        <v>22</v>
      </c>
      <c r="R42" s="969"/>
      <c r="S42" s="969"/>
      <c r="T42" s="969"/>
      <c r="U42" s="969"/>
      <c r="V42" s="969"/>
      <c r="W42" s="969"/>
      <c r="X42" s="969"/>
      <c r="Y42" s="969"/>
      <c r="Z42" s="969"/>
      <c r="AA42" s="969"/>
      <c r="AB42" s="969"/>
      <c r="AC42" s="969"/>
      <c r="AD42" s="969"/>
      <c r="AE42" s="969"/>
      <c r="AF42" s="969"/>
      <c r="AG42" s="969"/>
    </row>
    <row r="43" spans="1:33" x14ac:dyDescent="0.2">
      <c r="A43" s="1" t="s">
        <v>23</v>
      </c>
      <c r="K43" s="1" t="s">
        <v>529</v>
      </c>
      <c r="L43" s="1"/>
      <c r="M43" s="1"/>
      <c r="N43" s="1"/>
      <c r="O43" s="1"/>
      <c r="P43" s="1"/>
      <c r="Q43" s="1"/>
      <c r="R43" s="969"/>
      <c r="S43" s="969"/>
      <c r="T43" s="969"/>
      <c r="U43" s="969"/>
      <c r="V43" s="969"/>
      <c r="W43" s="969"/>
      <c r="X43" s="969"/>
      <c r="Y43" s="969"/>
      <c r="Z43" s="969"/>
      <c r="AA43" s="969"/>
      <c r="AB43" s="969"/>
      <c r="AC43" s="969"/>
      <c r="AD43" s="969"/>
      <c r="AE43" s="969"/>
      <c r="AF43" s="969"/>
      <c r="AG43" s="969"/>
    </row>
    <row r="44" spans="1:33" x14ac:dyDescent="0.2">
      <c r="R44" s="969"/>
      <c r="S44" s="969"/>
      <c r="T44" s="969"/>
      <c r="U44" s="969"/>
      <c r="V44" s="969"/>
      <c r="W44" s="969"/>
      <c r="X44" s="969"/>
      <c r="Y44" s="969"/>
      <c r="Z44" s="969"/>
      <c r="AA44" s="969"/>
      <c r="AB44" s="969"/>
      <c r="AC44" s="969"/>
      <c r="AD44" s="969"/>
      <c r="AE44" s="969"/>
      <c r="AF44" s="969"/>
      <c r="AG44" s="96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theme="4" tint="-0.249977111117893"/>
  </sheetPr>
  <dimension ref="A1:AG44"/>
  <sheetViews>
    <sheetView topLeftCell="A4" zoomScale="85" zoomScaleNormal="85" zoomScaleSheetLayoutView="100" workbookViewId="0">
      <selection activeCell="Q15" sqref="Q15:Q38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47" t="s">
        <v>505</v>
      </c>
      <c r="C1" s="2055"/>
      <c r="D1" s="2055"/>
      <c r="E1" s="2055"/>
      <c r="F1" s="2055"/>
      <c r="J1" s="801" t="s">
        <v>180</v>
      </c>
      <c r="N1" s="2741" t="s">
        <v>200</v>
      </c>
      <c r="O1" s="2741"/>
      <c r="P1" s="2741"/>
      <c r="Q1" s="2741"/>
      <c r="R1" s="968"/>
      <c r="S1" s="968"/>
      <c r="T1" s="968"/>
      <c r="U1" s="968"/>
      <c r="V1" s="968"/>
      <c r="W1" s="968"/>
      <c r="X1" s="968"/>
      <c r="Y1" s="968"/>
      <c r="Z1" s="968"/>
      <c r="AA1" s="968"/>
      <c r="AB1" s="968"/>
      <c r="AC1" s="968"/>
      <c r="AD1" s="968"/>
      <c r="AE1" s="968"/>
      <c r="AF1" s="968"/>
      <c r="AG1" s="968"/>
    </row>
    <row r="2" spans="1:33" s="1" customFormat="1" ht="10.5" customHeight="1" x14ac:dyDescent="0.2">
      <c r="B2" s="2742" t="s">
        <v>1</v>
      </c>
      <c r="C2" s="2041"/>
      <c r="D2" s="2041"/>
      <c r="E2" s="2041"/>
      <c r="F2" s="2041"/>
      <c r="N2" s="2742" t="s">
        <v>2</v>
      </c>
      <c r="O2" s="2743"/>
      <c r="P2" s="2743"/>
      <c r="Q2" s="2743"/>
      <c r="R2" s="968"/>
      <c r="S2" s="968"/>
      <c r="T2" s="968"/>
      <c r="U2" s="968"/>
      <c r="V2" s="968"/>
      <c r="W2" s="968"/>
      <c r="X2" s="968"/>
      <c r="Y2" s="968"/>
      <c r="Z2" s="968"/>
      <c r="AA2" s="968"/>
      <c r="AB2" s="968"/>
      <c r="AC2" s="968"/>
      <c r="AD2" s="968"/>
      <c r="AE2" s="968"/>
      <c r="AF2" s="968"/>
      <c r="AG2" s="968"/>
    </row>
    <row r="3" spans="1:33" s="1" customFormat="1" ht="13.5" customHeight="1" x14ac:dyDescent="0.2">
      <c r="N3" s="1" t="s">
        <v>3</v>
      </c>
      <c r="R3" s="968"/>
      <c r="S3" s="968"/>
      <c r="T3" s="968"/>
      <c r="U3" s="968"/>
      <c r="V3" s="968"/>
      <c r="W3" s="968"/>
      <c r="X3" s="968"/>
      <c r="Y3" s="968"/>
      <c r="Z3" s="968"/>
      <c r="AA3" s="968"/>
      <c r="AB3" s="968"/>
      <c r="AC3" s="968"/>
      <c r="AD3" s="968"/>
      <c r="AE3" s="968"/>
      <c r="AF3" s="968"/>
      <c r="AG3" s="968"/>
    </row>
    <row r="4" spans="1:33" s="1" customFormat="1" ht="15" customHeight="1" x14ac:dyDescent="0.25">
      <c r="B4" s="2746" t="s">
        <v>4</v>
      </c>
      <c r="C4" s="2055"/>
      <c r="D4" s="3"/>
      <c r="E4" s="968"/>
      <c r="F4" s="968"/>
      <c r="G4" s="968"/>
      <c r="H4" s="968"/>
      <c r="I4" s="914" t="s">
        <v>5</v>
      </c>
      <c r="J4" s="2"/>
      <c r="K4" s="2"/>
      <c r="L4" s="2"/>
      <c r="O4" s="1572" t="s">
        <v>576</v>
      </c>
      <c r="R4" s="968"/>
      <c r="S4" s="968"/>
      <c r="T4" s="968"/>
      <c r="U4" s="968"/>
      <c r="V4" s="968"/>
      <c r="W4" s="968"/>
      <c r="X4" s="968"/>
      <c r="Y4" s="968"/>
      <c r="Z4" s="968"/>
      <c r="AA4" s="968"/>
      <c r="AB4" s="968"/>
      <c r="AC4" s="968"/>
      <c r="AD4" s="968"/>
      <c r="AE4" s="968"/>
      <c r="AF4" s="968"/>
      <c r="AG4" s="968"/>
    </row>
    <row r="5" spans="1:33" s="1" customFormat="1" ht="9.75" customHeight="1" x14ac:dyDescent="0.2">
      <c r="B5" s="2737" t="s">
        <v>7</v>
      </c>
      <c r="C5" s="2053"/>
      <c r="D5" s="2"/>
      <c r="E5" s="2"/>
      <c r="R5" s="968"/>
      <c r="S5" s="968"/>
      <c r="T5" s="968"/>
      <c r="U5" s="968"/>
      <c r="V5" s="968"/>
      <c r="W5" s="968"/>
      <c r="X5" s="968"/>
      <c r="Y5" s="968"/>
      <c r="Z5" s="968"/>
      <c r="AA5" s="968"/>
      <c r="AB5" s="968"/>
      <c r="AC5" s="968"/>
      <c r="AD5" s="968"/>
      <c r="AE5" s="968"/>
      <c r="AF5" s="968"/>
      <c r="AG5" s="968"/>
    </row>
    <row r="6" spans="1:33" s="1" customFormat="1" ht="12" customHeight="1" x14ac:dyDescent="0.25">
      <c r="A6" s="2744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68"/>
      <c r="S6" s="968"/>
      <c r="T6" s="968"/>
      <c r="U6" s="968"/>
      <c r="V6" s="968"/>
      <c r="W6" s="968"/>
      <c r="X6" s="968"/>
      <c r="Y6" s="968"/>
      <c r="Z6" s="968"/>
      <c r="AA6" s="968"/>
      <c r="AB6" s="968"/>
      <c r="AC6" s="968"/>
      <c r="AD6" s="968"/>
      <c r="AE6" s="968"/>
      <c r="AF6" s="968"/>
      <c r="AG6" s="968"/>
    </row>
    <row r="7" spans="1:33" s="1" customFormat="1" ht="15.75" x14ac:dyDescent="0.25">
      <c r="A7" s="2745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68"/>
      <c r="S7" s="968"/>
      <c r="T7" s="968"/>
      <c r="U7" s="968"/>
      <c r="V7" s="968"/>
      <c r="W7" s="968"/>
      <c r="X7" s="968"/>
      <c r="Y7" s="968"/>
      <c r="Z7" s="968"/>
      <c r="AA7" s="968"/>
      <c r="AB7" s="968"/>
      <c r="AC7" s="968"/>
      <c r="AD7" s="968"/>
      <c r="AE7" s="968"/>
      <c r="AF7" s="968"/>
      <c r="AG7" s="968"/>
    </row>
    <row r="8" spans="1:33" s="1" customFormat="1" ht="9" customHeight="1" x14ac:dyDescent="0.2">
      <c r="A8" s="1313" t="s">
        <v>442</v>
      </c>
      <c r="B8" s="1313" t="s">
        <v>443</v>
      </c>
      <c r="R8" s="968"/>
      <c r="S8" s="968"/>
      <c r="T8" s="968"/>
      <c r="U8" s="968"/>
      <c r="V8" s="968"/>
      <c r="W8" s="968"/>
      <c r="X8" s="968"/>
      <c r="Y8" s="968"/>
      <c r="Z8" s="968"/>
      <c r="AA8" s="968"/>
      <c r="AB8" s="968"/>
      <c r="AC8" s="968"/>
      <c r="AD8" s="968"/>
      <c r="AE8" s="968"/>
      <c r="AF8" s="968"/>
      <c r="AG8" s="968"/>
    </row>
    <row r="9" spans="1:33" s="1" customFormat="1" x14ac:dyDescent="0.2">
      <c r="A9" s="2731" t="s">
        <v>9</v>
      </c>
      <c r="B9" s="2738" t="s">
        <v>10</v>
      </c>
      <c r="C9" s="2739"/>
      <c r="D9" s="2739"/>
      <c r="E9" s="2739"/>
      <c r="F9" s="2739"/>
      <c r="G9" s="2739"/>
      <c r="H9" s="2739"/>
      <c r="I9" s="2740"/>
      <c r="J9" s="2738" t="s">
        <v>11</v>
      </c>
      <c r="K9" s="2739"/>
      <c r="L9" s="2739"/>
      <c r="M9" s="2739"/>
      <c r="N9" s="2739"/>
      <c r="O9" s="2739"/>
      <c r="P9" s="2739"/>
      <c r="Q9" s="2740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</row>
    <row r="10" spans="1:33" s="1" customFormat="1" x14ac:dyDescent="0.2">
      <c r="A10" s="2732"/>
      <c r="B10" s="2734" t="s">
        <v>575</v>
      </c>
      <c r="C10" s="2735"/>
      <c r="D10" s="2735"/>
      <c r="E10" s="2736"/>
      <c r="F10" s="2734" t="s">
        <v>577</v>
      </c>
      <c r="G10" s="2048"/>
      <c r="H10" s="2048"/>
      <c r="I10" s="2049"/>
      <c r="J10" s="2734" t="s">
        <v>575</v>
      </c>
      <c r="K10" s="2735"/>
      <c r="L10" s="2735"/>
      <c r="M10" s="2736"/>
      <c r="N10" s="2734" t="s">
        <v>577</v>
      </c>
      <c r="O10" s="2735"/>
      <c r="P10" s="2735"/>
      <c r="Q10" s="2736"/>
      <c r="R10" s="968"/>
      <c r="S10" s="968"/>
      <c r="T10" s="968"/>
      <c r="U10" s="968"/>
      <c r="V10" s="968"/>
      <c r="W10" s="968"/>
      <c r="X10" s="968"/>
      <c r="Y10" s="968"/>
      <c r="Z10" s="968"/>
      <c r="AA10" s="968"/>
      <c r="AB10" s="968"/>
      <c r="AC10" s="968"/>
      <c r="AD10" s="968"/>
      <c r="AE10" s="968"/>
      <c r="AF10" s="968"/>
      <c r="AG10" s="968"/>
    </row>
    <row r="11" spans="1:33" s="1" customFormat="1" x14ac:dyDescent="0.2">
      <c r="A11" s="2732"/>
      <c r="B11" s="2734" t="s">
        <v>14</v>
      </c>
      <c r="C11" s="2735"/>
      <c r="E11" s="6">
        <v>8000</v>
      </c>
      <c r="F11" s="2734" t="s">
        <v>14</v>
      </c>
      <c r="G11" s="2735"/>
      <c r="H11" s="5"/>
      <c r="I11" s="6">
        <v>8000</v>
      </c>
      <c r="J11" s="2734" t="s">
        <v>14</v>
      </c>
      <c r="K11" s="2735"/>
      <c r="L11" s="5"/>
      <c r="M11" s="6">
        <f>E11</f>
        <v>8000</v>
      </c>
      <c r="N11" s="2734" t="s">
        <v>14</v>
      </c>
      <c r="O11" s="2735"/>
      <c r="P11" s="5"/>
      <c r="Q11" s="6">
        <f>I11</f>
        <v>8000</v>
      </c>
      <c r="R11" s="968"/>
      <c r="S11" s="968"/>
      <c r="T11" s="968"/>
      <c r="U11" s="968"/>
      <c r="V11" s="968"/>
      <c r="W11" s="968"/>
      <c r="X11" s="968"/>
      <c r="Y11" s="968"/>
      <c r="Z11" s="968"/>
      <c r="AA11" s="968"/>
      <c r="AB11" s="968"/>
      <c r="AC11" s="968"/>
      <c r="AD11" s="968"/>
      <c r="AE11" s="968"/>
      <c r="AF11" s="968"/>
      <c r="AG11" s="968"/>
    </row>
    <row r="12" spans="1:33" s="8" customFormat="1" ht="35.25" customHeight="1" x14ac:dyDescent="0.2">
      <c r="A12" s="2733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824">
        <v>1</v>
      </c>
      <c r="B13" s="824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x14ac:dyDescent="0.2">
      <c r="A14" s="11">
        <v>0</v>
      </c>
      <c r="B14" s="1147"/>
      <c r="C14" s="1160"/>
      <c r="D14" s="1161"/>
      <c r="E14" s="1358"/>
      <c r="F14" s="1149"/>
      <c r="G14" s="1161"/>
      <c r="H14" s="1161"/>
      <c r="I14" s="1358"/>
      <c r="J14" s="1149"/>
      <c r="K14" s="1161"/>
      <c r="L14" s="1161"/>
      <c r="M14" s="1358"/>
      <c r="N14" s="1149"/>
      <c r="O14" s="1161"/>
      <c r="P14" s="1161"/>
      <c r="Q14" s="1358"/>
    </row>
    <row r="15" spans="1:33" s="1455" customFormat="1" ht="14.25" x14ac:dyDescent="0.2">
      <c r="A15" s="1449">
        <v>1</v>
      </c>
      <c r="B15" s="1450"/>
      <c r="C15" s="1451"/>
      <c r="D15" s="1452"/>
      <c r="E15" s="1965">
        <v>947</v>
      </c>
      <c r="F15" s="1453"/>
      <c r="G15" s="1454"/>
      <c r="H15" s="1452"/>
      <c r="I15" s="1149">
        <v>837</v>
      </c>
      <c r="J15" s="1453"/>
      <c r="K15" s="1454"/>
      <c r="L15" s="1452"/>
      <c r="M15" s="1965">
        <v>120</v>
      </c>
      <c r="N15" s="1453"/>
      <c r="O15" s="1454"/>
      <c r="P15" s="1452"/>
      <c r="Q15" s="1149">
        <v>58</v>
      </c>
    </row>
    <row r="16" spans="1:33" s="8" customFormat="1" ht="14.25" x14ac:dyDescent="0.2">
      <c r="A16" s="11">
        <v>2</v>
      </c>
      <c r="B16" s="1162"/>
      <c r="C16" s="1160"/>
      <c r="D16" s="1357"/>
      <c r="E16" s="1965">
        <v>866</v>
      </c>
      <c r="F16" s="1350"/>
      <c r="G16" s="1161"/>
      <c r="H16" s="1357"/>
      <c r="I16" s="1149">
        <v>766</v>
      </c>
      <c r="J16" s="1350"/>
      <c r="K16" s="1161"/>
      <c r="L16" s="1357"/>
      <c r="M16" s="1965">
        <v>107</v>
      </c>
      <c r="N16" s="1350"/>
      <c r="O16" s="1161"/>
      <c r="P16" s="1357"/>
      <c r="Q16" s="1149">
        <v>45</v>
      </c>
    </row>
    <row r="17" spans="1:17" s="8" customFormat="1" ht="14.25" x14ac:dyDescent="0.2">
      <c r="A17" s="11">
        <v>3</v>
      </c>
      <c r="B17" s="1162"/>
      <c r="C17" s="1160"/>
      <c r="D17" s="1357"/>
      <c r="E17" s="1965">
        <v>811</v>
      </c>
      <c r="F17" s="1350"/>
      <c r="G17" s="1161"/>
      <c r="H17" s="1357"/>
      <c r="I17" s="1149">
        <v>704</v>
      </c>
      <c r="J17" s="1350"/>
      <c r="K17" s="1161"/>
      <c r="L17" s="1357"/>
      <c r="M17" s="1965">
        <v>106</v>
      </c>
      <c r="N17" s="1350"/>
      <c r="O17" s="1161"/>
      <c r="P17" s="1357"/>
      <c r="Q17" s="1149">
        <v>33</v>
      </c>
    </row>
    <row r="18" spans="1:17" s="8" customFormat="1" ht="14.25" x14ac:dyDescent="0.2">
      <c r="A18" s="11">
        <v>4</v>
      </c>
      <c r="B18" s="1162"/>
      <c r="C18" s="1160"/>
      <c r="D18" s="1357"/>
      <c r="E18" s="1965">
        <v>791</v>
      </c>
      <c r="F18" s="1350"/>
      <c r="G18" s="1161"/>
      <c r="H18" s="1357"/>
      <c r="I18" s="1149">
        <v>690</v>
      </c>
      <c r="J18" s="1350"/>
      <c r="K18" s="1161"/>
      <c r="L18" s="1357"/>
      <c r="M18" s="1965">
        <v>102</v>
      </c>
      <c r="N18" s="1350"/>
      <c r="O18" s="1161"/>
      <c r="P18" s="1357"/>
      <c r="Q18" s="1149">
        <v>28</v>
      </c>
    </row>
    <row r="19" spans="1:17" s="8" customFormat="1" ht="14.25" x14ac:dyDescent="0.2">
      <c r="A19" s="11">
        <v>5</v>
      </c>
      <c r="B19" s="1162"/>
      <c r="C19" s="1160"/>
      <c r="D19" s="1357"/>
      <c r="E19" s="1965">
        <v>797</v>
      </c>
      <c r="F19" s="1350"/>
      <c r="G19" s="1161"/>
      <c r="H19" s="1357"/>
      <c r="I19" s="1149">
        <v>670</v>
      </c>
      <c r="J19" s="1350"/>
      <c r="K19" s="1161"/>
      <c r="L19" s="1357"/>
      <c r="M19" s="1965">
        <v>102</v>
      </c>
      <c r="N19" s="1350"/>
      <c r="O19" s="1161"/>
      <c r="P19" s="1357"/>
      <c r="Q19" s="1149">
        <v>21</v>
      </c>
    </row>
    <row r="20" spans="1:17" s="8" customFormat="1" ht="14.25" x14ac:dyDescent="0.2">
      <c r="A20" s="11">
        <v>6</v>
      </c>
      <c r="B20" s="1162"/>
      <c r="C20" s="1160"/>
      <c r="D20" s="1357"/>
      <c r="E20" s="1965">
        <v>903</v>
      </c>
      <c r="F20" s="1350"/>
      <c r="G20" s="1161"/>
      <c r="H20" s="1357"/>
      <c r="I20" s="1149">
        <v>699</v>
      </c>
      <c r="J20" s="1350"/>
      <c r="K20" s="1161"/>
      <c r="L20" s="1357"/>
      <c r="M20" s="1965">
        <v>106</v>
      </c>
      <c r="N20" s="1350"/>
      <c r="O20" s="1161"/>
      <c r="P20" s="1357"/>
      <c r="Q20" s="1149">
        <v>27</v>
      </c>
    </row>
    <row r="21" spans="1:17" s="8" customFormat="1" ht="14.25" x14ac:dyDescent="0.2">
      <c r="A21" s="11">
        <v>7</v>
      </c>
      <c r="B21" s="1162"/>
      <c r="C21" s="1160"/>
      <c r="D21" s="1357"/>
      <c r="E21" s="1965">
        <v>1117</v>
      </c>
      <c r="F21" s="1350"/>
      <c r="G21" s="1161"/>
      <c r="H21" s="1357"/>
      <c r="I21" s="1149">
        <v>847</v>
      </c>
      <c r="J21" s="1350"/>
      <c r="K21" s="1161"/>
      <c r="L21" s="1357"/>
      <c r="M21" s="1965">
        <v>129</v>
      </c>
      <c r="N21" s="1350"/>
      <c r="O21" s="1161"/>
      <c r="P21" s="1357"/>
      <c r="Q21" s="1149">
        <v>42</v>
      </c>
    </row>
    <row r="22" spans="1:17" s="8" customFormat="1" ht="14.25" x14ac:dyDescent="0.2">
      <c r="A22" s="11">
        <v>8</v>
      </c>
      <c r="B22" s="1162"/>
      <c r="C22" s="1160"/>
      <c r="D22" s="1357"/>
      <c r="E22" s="1965">
        <v>1279</v>
      </c>
      <c r="F22" s="1350"/>
      <c r="G22" s="1161"/>
      <c r="H22" s="1357"/>
      <c r="I22" s="1149">
        <v>1036</v>
      </c>
      <c r="J22" s="1350"/>
      <c r="K22" s="1161"/>
      <c r="L22" s="1357"/>
      <c r="M22" s="1965">
        <v>140</v>
      </c>
      <c r="N22" s="1350"/>
      <c r="O22" s="1161"/>
      <c r="P22" s="1357"/>
      <c r="Q22" s="1149">
        <v>74</v>
      </c>
    </row>
    <row r="23" spans="1:17" s="8" customFormat="1" ht="14.25" x14ac:dyDescent="0.2">
      <c r="A23" s="11">
        <v>9</v>
      </c>
      <c r="B23" s="1162"/>
      <c r="C23" s="1160"/>
      <c r="D23" s="1357"/>
      <c r="E23" s="1965">
        <v>1503</v>
      </c>
      <c r="F23" s="1350"/>
      <c r="G23" s="1161"/>
      <c r="H23" s="1357"/>
      <c r="I23" s="1149">
        <v>1169</v>
      </c>
      <c r="J23" s="1350"/>
      <c r="K23" s="1161"/>
      <c r="L23" s="1357"/>
      <c r="M23" s="1965">
        <v>179</v>
      </c>
      <c r="N23" s="1350"/>
      <c r="O23" s="1161"/>
      <c r="P23" s="1357"/>
      <c r="Q23" s="1149">
        <v>84</v>
      </c>
    </row>
    <row r="24" spans="1:17" s="8" customFormat="1" ht="14.25" x14ac:dyDescent="0.2">
      <c r="A24" s="11">
        <v>10</v>
      </c>
      <c r="B24" s="1162"/>
      <c r="C24" s="1160"/>
      <c r="D24" s="1357"/>
      <c r="E24" s="1965">
        <v>1639</v>
      </c>
      <c r="F24" s="1350"/>
      <c r="G24" s="1161"/>
      <c r="H24" s="1357"/>
      <c r="I24" s="1149">
        <v>1281</v>
      </c>
      <c r="J24" s="1350"/>
      <c r="K24" s="1161"/>
      <c r="L24" s="1357"/>
      <c r="M24" s="1965">
        <v>177</v>
      </c>
      <c r="N24" s="1350"/>
      <c r="O24" s="1161"/>
      <c r="P24" s="1357"/>
      <c r="Q24" s="1149">
        <v>66</v>
      </c>
    </row>
    <row r="25" spans="1:17" s="8" customFormat="1" ht="14.25" x14ac:dyDescent="0.2">
      <c r="A25" s="11">
        <v>11</v>
      </c>
      <c r="B25" s="1162"/>
      <c r="C25" s="1160"/>
      <c r="D25" s="1357"/>
      <c r="E25" s="1965">
        <v>1651</v>
      </c>
      <c r="F25" s="1350"/>
      <c r="G25" s="1161"/>
      <c r="H25" s="1357"/>
      <c r="I25" s="1149">
        <v>1358</v>
      </c>
      <c r="J25" s="1350"/>
      <c r="K25" s="1161"/>
      <c r="L25" s="1357"/>
      <c r="M25" s="1965">
        <v>183</v>
      </c>
      <c r="N25" s="1350"/>
      <c r="O25" s="1161"/>
      <c r="P25" s="1357"/>
      <c r="Q25" s="1149">
        <v>62</v>
      </c>
    </row>
    <row r="26" spans="1:17" s="8" customFormat="1" ht="14.25" x14ac:dyDescent="0.2">
      <c r="A26" s="11">
        <v>12</v>
      </c>
      <c r="B26" s="1162"/>
      <c r="C26" s="1160"/>
      <c r="D26" s="1357"/>
      <c r="E26" s="1965">
        <v>1641</v>
      </c>
      <c r="F26" s="1350"/>
      <c r="G26" s="1161"/>
      <c r="H26" s="1357"/>
      <c r="I26" s="1149">
        <v>1372</v>
      </c>
      <c r="J26" s="1350"/>
      <c r="K26" s="1161"/>
      <c r="L26" s="1357"/>
      <c r="M26" s="1965">
        <v>174</v>
      </c>
      <c r="N26" s="1350"/>
      <c r="O26" s="1161"/>
      <c r="P26" s="1357"/>
      <c r="Q26" s="1149">
        <v>71</v>
      </c>
    </row>
    <row r="27" spans="1:17" s="8" customFormat="1" ht="14.25" x14ac:dyDescent="0.2">
      <c r="A27" s="11">
        <v>13</v>
      </c>
      <c r="B27" s="1162"/>
      <c r="C27" s="1160"/>
      <c r="D27" s="1357"/>
      <c r="E27" s="1965">
        <v>1676</v>
      </c>
      <c r="F27" s="1350"/>
      <c r="G27" s="1161"/>
      <c r="H27" s="1357"/>
      <c r="I27" s="1149">
        <v>1356</v>
      </c>
      <c r="J27" s="1350"/>
      <c r="K27" s="1161"/>
      <c r="L27" s="1357"/>
      <c r="M27" s="1965">
        <v>166</v>
      </c>
      <c r="N27" s="1350"/>
      <c r="O27" s="1161"/>
      <c r="P27" s="1357"/>
      <c r="Q27" s="1149">
        <v>73</v>
      </c>
    </row>
    <row r="28" spans="1:17" s="8" customFormat="1" ht="14.25" x14ac:dyDescent="0.2">
      <c r="A28" s="11">
        <v>14</v>
      </c>
      <c r="B28" s="1162"/>
      <c r="C28" s="1160"/>
      <c r="D28" s="1357"/>
      <c r="E28" s="1965">
        <v>1633</v>
      </c>
      <c r="F28" s="1350"/>
      <c r="G28" s="1161"/>
      <c r="H28" s="1357"/>
      <c r="I28" s="1149">
        <v>1332</v>
      </c>
      <c r="J28" s="1350"/>
      <c r="K28" s="1161"/>
      <c r="L28" s="1357"/>
      <c r="M28" s="1965">
        <v>160</v>
      </c>
      <c r="N28" s="1350"/>
      <c r="O28" s="1161"/>
      <c r="P28" s="1357"/>
      <c r="Q28" s="1149">
        <v>68</v>
      </c>
    </row>
    <row r="29" spans="1:17" s="8" customFormat="1" ht="14.25" x14ac:dyDescent="0.2">
      <c r="A29" s="11">
        <v>15</v>
      </c>
      <c r="B29" s="1162"/>
      <c r="C29" s="1160"/>
      <c r="D29" s="1357"/>
      <c r="E29" s="1965">
        <v>1627</v>
      </c>
      <c r="F29" s="1350"/>
      <c r="G29" s="1161"/>
      <c r="H29" s="1357"/>
      <c r="I29" s="1149">
        <v>1307</v>
      </c>
      <c r="J29" s="1350"/>
      <c r="K29" s="1161"/>
      <c r="L29" s="1357"/>
      <c r="M29" s="1965">
        <v>159</v>
      </c>
      <c r="N29" s="1350"/>
      <c r="O29" s="1161"/>
      <c r="P29" s="1357"/>
      <c r="Q29" s="1149">
        <v>50</v>
      </c>
    </row>
    <row r="30" spans="1:17" s="8" customFormat="1" ht="14.25" x14ac:dyDescent="0.2">
      <c r="A30" s="11">
        <v>16</v>
      </c>
      <c r="B30" s="1162"/>
      <c r="C30" s="1160"/>
      <c r="D30" s="1357"/>
      <c r="E30" s="1965">
        <v>1682</v>
      </c>
      <c r="F30" s="1350"/>
      <c r="G30" s="1161"/>
      <c r="H30" s="1357"/>
      <c r="I30" s="1149">
        <v>1338</v>
      </c>
      <c r="J30" s="1350"/>
      <c r="K30" s="1161"/>
      <c r="L30" s="1357"/>
      <c r="M30" s="1965">
        <v>161</v>
      </c>
      <c r="N30" s="1350"/>
      <c r="O30" s="1161"/>
      <c r="P30" s="1357"/>
      <c r="Q30" s="1149">
        <v>67</v>
      </c>
    </row>
    <row r="31" spans="1:17" s="12" customFormat="1" ht="14.25" x14ac:dyDescent="0.2">
      <c r="A31" s="11">
        <v>17</v>
      </c>
      <c r="B31" s="1162"/>
      <c r="C31" s="1160"/>
      <c r="D31" s="1357"/>
      <c r="E31" s="1965">
        <v>1754</v>
      </c>
      <c r="F31" s="1350"/>
      <c r="G31" s="1161"/>
      <c r="H31" s="1357"/>
      <c r="I31" s="1149">
        <v>1425</v>
      </c>
      <c r="J31" s="1350"/>
      <c r="K31" s="1161"/>
      <c r="L31" s="1357"/>
      <c r="M31" s="1965">
        <v>178</v>
      </c>
      <c r="N31" s="1350"/>
      <c r="O31" s="1161"/>
      <c r="P31" s="1357"/>
      <c r="Q31" s="1149">
        <v>79</v>
      </c>
    </row>
    <row r="32" spans="1:17" s="12" customFormat="1" ht="14.25" x14ac:dyDescent="0.2">
      <c r="A32" s="11">
        <v>18</v>
      </c>
      <c r="B32" s="1162"/>
      <c r="C32" s="1160"/>
      <c r="D32" s="1357"/>
      <c r="E32" s="1965">
        <v>1726</v>
      </c>
      <c r="F32" s="1350"/>
      <c r="G32" s="1161"/>
      <c r="H32" s="1357"/>
      <c r="I32" s="1149">
        <v>1442</v>
      </c>
      <c r="J32" s="1350"/>
      <c r="K32" s="1161"/>
      <c r="L32" s="1357"/>
      <c r="M32" s="1965">
        <v>156</v>
      </c>
      <c r="N32" s="1350"/>
      <c r="O32" s="1161"/>
      <c r="P32" s="1357"/>
      <c r="Q32" s="1149">
        <v>83</v>
      </c>
    </row>
    <row r="33" spans="1:33" s="12" customFormat="1" ht="14.25" x14ac:dyDescent="0.2">
      <c r="A33" s="11">
        <v>19</v>
      </c>
      <c r="B33" s="1162"/>
      <c r="C33" s="1160"/>
      <c r="D33" s="1357"/>
      <c r="E33" s="1965">
        <v>1765</v>
      </c>
      <c r="F33" s="1350"/>
      <c r="G33" s="1161"/>
      <c r="H33" s="1357"/>
      <c r="I33" s="1149">
        <v>1484</v>
      </c>
      <c r="J33" s="1350"/>
      <c r="K33" s="1161"/>
      <c r="L33" s="1357"/>
      <c r="M33" s="1965">
        <v>148</v>
      </c>
      <c r="N33" s="1350"/>
      <c r="O33" s="1161"/>
      <c r="P33" s="1357"/>
      <c r="Q33" s="1149">
        <v>87</v>
      </c>
    </row>
    <row r="34" spans="1:33" s="12" customFormat="1" ht="14.25" x14ac:dyDescent="0.2">
      <c r="A34" s="11">
        <v>20</v>
      </c>
      <c r="B34" s="1162"/>
      <c r="C34" s="1160"/>
      <c r="D34" s="1357"/>
      <c r="E34" s="1965">
        <v>1711</v>
      </c>
      <c r="F34" s="1350"/>
      <c r="G34" s="1161"/>
      <c r="H34" s="1357"/>
      <c r="I34" s="1149">
        <v>1476</v>
      </c>
      <c r="J34" s="1350"/>
      <c r="K34" s="1161"/>
      <c r="L34" s="1357"/>
      <c r="M34" s="1965">
        <v>147</v>
      </c>
      <c r="N34" s="1350"/>
      <c r="O34" s="1161"/>
      <c r="P34" s="1357"/>
      <c r="Q34" s="1149">
        <v>96</v>
      </c>
    </row>
    <row r="35" spans="1:33" s="12" customFormat="1" ht="14.25" x14ac:dyDescent="0.2">
      <c r="A35" s="11">
        <v>21</v>
      </c>
      <c r="B35" s="1162"/>
      <c r="C35" s="1160"/>
      <c r="D35" s="1357"/>
      <c r="E35" s="1965">
        <v>1669</v>
      </c>
      <c r="F35" s="1350"/>
      <c r="G35" s="1161"/>
      <c r="H35" s="1357"/>
      <c r="I35" s="1149">
        <v>1388</v>
      </c>
      <c r="J35" s="1350"/>
      <c r="K35" s="1161"/>
      <c r="L35" s="1357"/>
      <c r="M35" s="1965">
        <v>150</v>
      </c>
      <c r="N35" s="1350"/>
      <c r="O35" s="1161"/>
      <c r="P35" s="1357"/>
      <c r="Q35" s="1149">
        <v>85</v>
      </c>
    </row>
    <row r="36" spans="1:33" s="12" customFormat="1" ht="14.25" x14ac:dyDescent="0.2">
      <c r="A36" s="11">
        <v>22</v>
      </c>
      <c r="B36" s="1162"/>
      <c r="C36" s="1160"/>
      <c r="D36" s="1357"/>
      <c r="E36" s="1965">
        <v>1418</v>
      </c>
      <c r="F36" s="1350"/>
      <c r="G36" s="1161"/>
      <c r="H36" s="1357"/>
      <c r="I36" s="1149">
        <v>1189</v>
      </c>
      <c r="J36" s="1350"/>
      <c r="K36" s="1161"/>
      <c r="L36" s="1357"/>
      <c r="M36" s="1965">
        <v>151</v>
      </c>
      <c r="N36" s="1350"/>
      <c r="O36" s="1161"/>
      <c r="P36" s="1357"/>
      <c r="Q36" s="1149">
        <v>56</v>
      </c>
    </row>
    <row r="37" spans="1:33" s="12" customFormat="1" ht="14.25" x14ac:dyDescent="0.2">
      <c r="A37" s="11">
        <v>23</v>
      </c>
      <c r="B37" s="1162"/>
      <c r="C37" s="1160"/>
      <c r="D37" s="1357"/>
      <c r="E37" s="1965">
        <v>1214</v>
      </c>
      <c r="F37" s="1350"/>
      <c r="G37" s="1161"/>
      <c r="H37" s="1357"/>
      <c r="I37" s="1149">
        <v>1070</v>
      </c>
      <c r="J37" s="1350"/>
      <c r="K37" s="1161"/>
      <c r="L37" s="1357"/>
      <c r="M37" s="1965">
        <v>118</v>
      </c>
      <c r="N37" s="1350"/>
      <c r="O37" s="1161"/>
      <c r="P37" s="1357"/>
      <c r="Q37" s="1149">
        <v>59</v>
      </c>
    </row>
    <row r="38" spans="1:33" s="12" customFormat="1" ht="14.25" x14ac:dyDescent="0.2">
      <c r="A38" s="11">
        <v>24</v>
      </c>
      <c r="B38" s="1162"/>
      <c r="C38" s="1160"/>
      <c r="D38" s="1357"/>
      <c r="E38" s="1965">
        <v>1055</v>
      </c>
      <c r="F38" s="1350"/>
      <c r="G38" s="1161"/>
      <c r="H38" s="1357"/>
      <c r="I38" s="1149">
        <v>933</v>
      </c>
      <c r="J38" s="1350"/>
      <c r="K38" s="1161"/>
      <c r="L38" s="1357"/>
      <c r="M38" s="1965">
        <v>114</v>
      </c>
      <c r="N38" s="1350"/>
      <c r="O38" s="1161"/>
      <c r="P38" s="1357"/>
      <c r="Q38" s="1149">
        <v>53</v>
      </c>
    </row>
    <row r="39" spans="1:33" s="12" customFormat="1" x14ac:dyDescent="0.2">
      <c r="A39" s="825" t="s">
        <v>19</v>
      </c>
      <c r="B39" s="1193"/>
      <c r="C39" s="1194"/>
      <c r="D39" s="1194"/>
      <c r="E39" s="1359">
        <f>SUM(E15:E38)</f>
        <v>32875</v>
      </c>
      <c r="F39" s="1194"/>
      <c r="G39" s="1194"/>
      <c r="H39" s="1194"/>
      <c r="I39" s="1359">
        <f>SUM(I15:I38)</f>
        <v>27169</v>
      </c>
      <c r="J39" s="1194"/>
      <c r="K39" s="1194"/>
      <c r="L39" s="1194"/>
      <c r="M39" s="1359">
        <f>SUM(M15:M38)</f>
        <v>3433</v>
      </c>
      <c r="N39" s="1194"/>
      <c r="O39" s="1194"/>
      <c r="P39" s="1194"/>
      <c r="Q39" s="1359">
        <f>SUM(Q15:Q38)</f>
        <v>1467</v>
      </c>
    </row>
    <row r="40" spans="1:33" s="1" customFormat="1" ht="12.75" customHeight="1" x14ac:dyDescent="0.2">
      <c r="A40" s="1" t="s">
        <v>20</v>
      </c>
      <c r="R40" s="968"/>
      <c r="S40" s="968"/>
      <c r="T40" s="968"/>
      <c r="U40" s="968"/>
      <c r="V40" s="968"/>
      <c r="W40" s="968"/>
      <c r="X40" s="968"/>
      <c r="Y40" s="968"/>
      <c r="Z40" s="968"/>
      <c r="AA40" s="968"/>
      <c r="AB40" s="968"/>
      <c r="AC40" s="968"/>
      <c r="AD40" s="968"/>
      <c r="AE40" s="968"/>
      <c r="AF40" s="968"/>
      <c r="AG40" s="968"/>
    </row>
    <row r="41" spans="1:33" s="1" customFormat="1" ht="12.75" customHeight="1" x14ac:dyDescent="0.2">
      <c r="A41" s="1" t="s">
        <v>21</v>
      </c>
      <c r="R41" s="968"/>
      <c r="S41" s="968"/>
      <c r="T41" s="968"/>
      <c r="U41" s="968"/>
      <c r="V41" s="968"/>
      <c r="W41" s="968"/>
      <c r="X41" s="968"/>
      <c r="Y41" s="968"/>
      <c r="Z41" s="968"/>
      <c r="AA41" s="968"/>
      <c r="AB41" s="968"/>
      <c r="AC41" s="968"/>
      <c r="AD41" s="968"/>
      <c r="AE41" s="968"/>
      <c r="AF41" s="968"/>
      <c r="AG41" s="968"/>
    </row>
    <row r="42" spans="1:33" x14ac:dyDescent="0.2">
      <c r="A42" s="1" t="s">
        <v>22</v>
      </c>
      <c r="R42" s="969"/>
      <c r="S42" s="969"/>
      <c r="T42" s="969"/>
      <c r="U42" s="969"/>
      <c r="V42" s="969"/>
      <c r="W42" s="969"/>
      <c r="X42" s="969"/>
      <c r="Y42" s="969"/>
      <c r="Z42" s="969"/>
      <c r="AA42" s="969"/>
      <c r="AB42" s="969"/>
      <c r="AC42" s="969"/>
      <c r="AD42" s="969"/>
      <c r="AE42" s="969"/>
      <c r="AF42" s="969"/>
      <c r="AG42" s="969"/>
    </row>
    <row r="43" spans="1:33" x14ac:dyDescent="0.2">
      <c r="A43" s="1" t="s">
        <v>23</v>
      </c>
      <c r="K43" s="1" t="s">
        <v>529</v>
      </c>
      <c r="L43" s="1"/>
      <c r="M43" s="1"/>
      <c r="N43" s="1"/>
      <c r="O43" s="1"/>
      <c r="P43" s="1"/>
      <c r="Q43" s="1"/>
      <c r="R43" s="969"/>
      <c r="S43" s="969"/>
      <c r="T43" s="969"/>
      <c r="U43" s="969"/>
      <c r="V43" s="969"/>
      <c r="W43" s="969"/>
      <c r="X43" s="969"/>
      <c r="Y43" s="969"/>
      <c r="Z43" s="969"/>
      <c r="AA43" s="969"/>
      <c r="AB43" s="969"/>
      <c r="AC43" s="969"/>
      <c r="AD43" s="969"/>
      <c r="AE43" s="969"/>
      <c r="AF43" s="969"/>
      <c r="AG43" s="969"/>
    </row>
    <row r="44" spans="1:33" x14ac:dyDescent="0.2">
      <c r="R44" s="969"/>
      <c r="S44" s="969"/>
      <c r="T44" s="969"/>
      <c r="U44" s="969"/>
      <c r="V44" s="969"/>
      <c r="W44" s="969"/>
      <c r="X44" s="969"/>
      <c r="Y44" s="969"/>
      <c r="Z44" s="969"/>
      <c r="AA44" s="969"/>
      <c r="AB44" s="969"/>
      <c r="AC44" s="969"/>
      <c r="AD44" s="969"/>
      <c r="AE44" s="969"/>
      <c r="AF44" s="969"/>
      <c r="AG44" s="969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0">
    <tabColor theme="3"/>
  </sheetPr>
  <dimension ref="A1:AG44"/>
  <sheetViews>
    <sheetView topLeftCell="A3" zoomScale="85" zoomScaleNormal="85" zoomScaleSheetLayoutView="100" workbookViewId="0">
      <selection activeCell="R12" sqref="R12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47" t="s">
        <v>505</v>
      </c>
      <c r="C1" s="2055"/>
      <c r="D1" s="2055"/>
      <c r="E1" s="2055"/>
      <c r="F1" s="2055"/>
      <c r="J1" s="801" t="s">
        <v>180</v>
      </c>
      <c r="N1" s="2741" t="s">
        <v>120</v>
      </c>
      <c r="O1" s="2741"/>
      <c r="P1" s="2741"/>
      <c r="Q1" s="2741"/>
      <c r="R1" s="968"/>
      <c r="S1" s="968"/>
      <c r="T1" s="968"/>
      <c r="U1" s="968"/>
      <c r="V1" s="968"/>
      <c r="W1" s="968"/>
      <c r="X1" s="968"/>
      <c r="Y1" s="968"/>
      <c r="Z1" s="968"/>
      <c r="AA1" s="968"/>
      <c r="AB1" s="968"/>
      <c r="AC1" s="968"/>
      <c r="AD1" s="968"/>
      <c r="AE1" s="968"/>
      <c r="AF1" s="968"/>
      <c r="AG1" s="968"/>
    </row>
    <row r="2" spans="1:33" s="1" customFormat="1" ht="10.5" customHeight="1" x14ac:dyDescent="0.2">
      <c r="B2" s="2742" t="s">
        <v>1</v>
      </c>
      <c r="C2" s="2041"/>
      <c r="D2" s="2041"/>
      <c r="E2" s="2041"/>
      <c r="F2" s="2041"/>
      <c r="N2" s="2742" t="s">
        <v>2</v>
      </c>
      <c r="O2" s="2743"/>
      <c r="P2" s="2743"/>
      <c r="Q2" s="2743"/>
      <c r="R2" s="968"/>
      <c r="S2" s="968"/>
      <c r="T2" s="968"/>
      <c r="U2" s="968"/>
      <c r="V2" s="968"/>
      <c r="W2" s="968"/>
      <c r="X2" s="968"/>
      <c r="Y2" s="968"/>
      <c r="Z2" s="968"/>
      <c r="AA2" s="968"/>
      <c r="AB2" s="968"/>
      <c r="AC2" s="968"/>
      <c r="AD2" s="968"/>
      <c r="AE2" s="968"/>
      <c r="AF2" s="968"/>
      <c r="AG2" s="968"/>
    </row>
    <row r="3" spans="1:33" s="1" customFormat="1" ht="13.5" customHeight="1" x14ac:dyDescent="0.2">
      <c r="N3" s="1573"/>
      <c r="O3" s="1574" t="s">
        <v>520</v>
      </c>
      <c r="P3" s="1573"/>
      <c r="Q3" s="1573"/>
      <c r="R3" s="968"/>
      <c r="S3" s="968"/>
      <c r="T3" s="968"/>
      <c r="U3" s="968"/>
      <c r="V3" s="968"/>
      <c r="W3" s="968"/>
      <c r="X3" s="968"/>
      <c r="Y3" s="968"/>
      <c r="Z3" s="968"/>
      <c r="AA3" s="968"/>
      <c r="AB3" s="968"/>
      <c r="AC3" s="968"/>
      <c r="AD3" s="968"/>
      <c r="AE3" s="968"/>
      <c r="AF3" s="968"/>
      <c r="AG3" s="968"/>
    </row>
    <row r="4" spans="1:33" s="1" customFormat="1" ht="15" customHeight="1" x14ac:dyDescent="0.25">
      <c r="B4" s="2746" t="s">
        <v>4</v>
      </c>
      <c r="C4" s="2055"/>
      <c r="D4" s="3"/>
      <c r="E4" s="968"/>
      <c r="F4" s="968"/>
      <c r="G4" s="968"/>
      <c r="H4" s="968"/>
      <c r="I4" s="914" t="s">
        <v>5</v>
      </c>
      <c r="J4" s="2"/>
      <c r="K4" s="2"/>
      <c r="L4" s="2"/>
      <c r="O4" s="1572"/>
      <c r="R4" s="968"/>
      <c r="S4" s="968"/>
      <c r="T4" s="968"/>
      <c r="U4" s="968"/>
      <c r="V4" s="968"/>
      <c r="W4" s="968"/>
      <c r="X4" s="968"/>
      <c r="Y4" s="968"/>
      <c r="Z4" s="968"/>
      <c r="AA4" s="968"/>
      <c r="AB4" s="968"/>
      <c r="AC4" s="968"/>
      <c r="AD4" s="968"/>
      <c r="AE4" s="968"/>
      <c r="AF4" s="968"/>
      <c r="AG4" s="968"/>
    </row>
    <row r="5" spans="1:33" s="1" customFormat="1" ht="9.75" customHeight="1" x14ac:dyDescent="0.2">
      <c r="B5" s="2737" t="s">
        <v>7</v>
      </c>
      <c r="C5" s="2053"/>
      <c r="D5" s="2"/>
      <c r="E5" s="2"/>
      <c r="R5" s="968"/>
      <c r="S5" s="968"/>
      <c r="T5" s="968"/>
      <c r="U5" s="968"/>
      <c r="V5" s="968"/>
      <c r="W5" s="968"/>
      <c r="X5" s="968"/>
      <c r="Y5" s="968"/>
      <c r="Z5" s="968"/>
      <c r="AA5" s="968"/>
      <c r="AB5" s="968"/>
      <c r="AC5" s="968"/>
      <c r="AD5" s="968"/>
      <c r="AE5" s="968"/>
      <c r="AF5" s="968"/>
      <c r="AG5" s="968"/>
    </row>
    <row r="6" spans="1:33" s="1" customFormat="1" ht="12" customHeight="1" x14ac:dyDescent="0.25">
      <c r="A6" s="2744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68"/>
      <c r="S6" s="968"/>
      <c r="T6" s="968"/>
      <c r="U6" s="968"/>
      <c r="V6" s="968"/>
      <c r="W6" s="968"/>
      <c r="X6" s="968"/>
      <c r="Y6" s="968"/>
      <c r="Z6" s="968"/>
      <c r="AA6" s="968"/>
      <c r="AB6" s="968"/>
      <c r="AC6" s="968"/>
      <c r="AD6" s="968"/>
      <c r="AE6" s="968"/>
      <c r="AF6" s="968"/>
      <c r="AG6" s="968"/>
    </row>
    <row r="7" spans="1:33" s="1" customFormat="1" ht="15.75" x14ac:dyDescent="0.25">
      <c r="A7" s="2745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68"/>
      <c r="S7" s="968"/>
      <c r="T7" s="968"/>
      <c r="U7" s="968"/>
      <c r="V7" s="968"/>
      <c r="W7" s="968"/>
      <c r="X7" s="968"/>
      <c r="Y7" s="968"/>
      <c r="Z7" s="968"/>
      <c r="AA7" s="968"/>
      <c r="AB7" s="968"/>
      <c r="AC7" s="968"/>
      <c r="AD7" s="968"/>
      <c r="AE7" s="968"/>
      <c r="AF7" s="968"/>
      <c r="AG7" s="968"/>
    </row>
    <row r="8" spans="1:33" s="1" customFormat="1" ht="9" customHeight="1" x14ac:dyDescent="0.2">
      <c r="A8" s="1313">
        <v>943</v>
      </c>
      <c r="B8" s="1313"/>
      <c r="R8" s="968"/>
      <c r="S8" s="968"/>
      <c r="T8" s="968"/>
      <c r="U8" s="968"/>
      <c r="V8" s="968"/>
      <c r="W8" s="968"/>
      <c r="X8" s="968"/>
      <c r="Y8" s="968"/>
      <c r="Z8" s="968"/>
      <c r="AA8" s="968"/>
      <c r="AB8" s="968"/>
      <c r="AC8" s="968"/>
      <c r="AD8" s="968"/>
      <c r="AE8" s="968"/>
      <c r="AF8" s="968"/>
      <c r="AG8" s="968"/>
    </row>
    <row r="9" spans="1:33" s="1" customFormat="1" x14ac:dyDescent="0.2">
      <c r="A9" s="2731" t="s">
        <v>9</v>
      </c>
      <c r="B9" s="2738" t="s">
        <v>10</v>
      </c>
      <c r="C9" s="2739"/>
      <c r="D9" s="2739"/>
      <c r="E9" s="2739"/>
      <c r="F9" s="2739"/>
      <c r="G9" s="2739"/>
      <c r="H9" s="2739"/>
      <c r="I9" s="2740"/>
      <c r="J9" s="2738" t="s">
        <v>11</v>
      </c>
      <c r="K9" s="2739"/>
      <c r="L9" s="2739"/>
      <c r="M9" s="2739"/>
      <c r="N9" s="2739"/>
      <c r="O9" s="2739"/>
      <c r="P9" s="2739"/>
      <c r="Q9" s="2740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</row>
    <row r="10" spans="1:33" s="1" customFormat="1" x14ac:dyDescent="0.2">
      <c r="A10" s="2732"/>
      <c r="B10" s="2734" t="s">
        <v>521</v>
      </c>
      <c r="C10" s="2735"/>
      <c r="D10" s="2735"/>
      <c r="E10" s="2736"/>
      <c r="F10" s="2734"/>
      <c r="G10" s="2048"/>
      <c r="H10" s="2048"/>
      <c r="I10" s="2049"/>
      <c r="J10" s="2734" t="s">
        <v>521</v>
      </c>
      <c r="K10" s="2735"/>
      <c r="L10" s="2735"/>
      <c r="M10" s="2736"/>
      <c r="N10" s="2734"/>
      <c r="O10" s="2735"/>
      <c r="P10" s="2735"/>
      <c r="Q10" s="2736"/>
      <c r="R10" s="968"/>
      <c r="S10" s="968"/>
      <c r="T10" s="968"/>
      <c r="U10" s="968"/>
      <c r="V10" s="968"/>
      <c r="W10" s="968"/>
      <c r="X10" s="968"/>
      <c r="Y10" s="968"/>
      <c r="Z10" s="968"/>
      <c r="AA10" s="968"/>
      <c r="AB10" s="968"/>
      <c r="AC10" s="968"/>
      <c r="AD10" s="968"/>
      <c r="AE10" s="968"/>
      <c r="AF10" s="968"/>
      <c r="AG10" s="968"/>
    </row>
    <row r="11" spans="1:33" s="1" customFormat="1" x14ac:dyDescent="0.2">
      <c r="A11" s="2732"/>
      <c r="B11" s="2734" t="s">
        <v>14</v>
      </c>
      <c r="C11" s="2735"/>
      <c r="E11" s="6"/>
      <c r="F11" s="2734" t="s">
        <v>14</v>
      </c>
      <c r="G11" s="2735"/>
      <c r="H11" s="5"/>
      <c r="I11" s="6"/>
      <c r="J11" s="2734" t="s">
        <v>14</v>
      </c>
      <c r="K11" s="2735"/>
      <c r="L11" s="5"/>
      <c r="M11" s="6"/>
      <c r="N11" s="2734" t="s">
        <v>14</v>
      </c>
      <c r="O11" s="2735"/>
      <c r="P11" s="5"/>
      <c r="Q11" s="6"/>
      <c r="R11" s="968"/>
      <c r="S11" s="968"/>
      <c r="T11" s="968"/>
      <c r="U11" s="968"/>
      <c r="V11" s="968"/>
      <c r="W11" s="968"/>
      <c r="X11" s="968"/>
      <c r="Y11" s="968"/>
      <c r="Z11" s="968"/>
      <c r="AA11" s="968"/>
      <c r="AB11" s="968"/>
      <c r="AC11" s="968"/>
      <c r="AD11" s="968"/>
      <c r="AE11" s="968"/>
      <c r="AF11" s="968"/>
      <c r="AG11" s="968"/>
    </row>
    <row r="12" spans="1:33" s="8" customFormat="1" ht="35.25" customHeight="1" x14ac:dyDescent="0.2">
      <c r="A12" s="2733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824">
        <v>1</v>
      </c>
      <c r="B13" s="824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5" x14ac:dyDescent="0.2">
      <c r="A14" s="11">
        <v>0</v>
      </c>
      <c r="B14" s="1147"/>
      <c r="C14" s="1948"/>
      <c r="D14" s="1948"/>
      <c r="E14" s="1948"/>
      <c r="F14" s="1710"/>
      <c r="G14" s="1948"/>
      <c r="H14" s="1948"/>
      <c r="I14" s="1948"/>
      <c r="J14" s="1710"/>
      <c r="K14" s="1948"/>
      <c r="L14" s="1948"/>
      <c r="M14" s="1948"/>
      <c r="N14" s="1350"/>
      <c r="O14" s="1161"/>
      <c r="P14" s="1161"/>
      <c r="Q14" s="1358"/>
    </row>
    <row r="15" spans="1:33" s="1455" customFormat="1" ht="15" x14ac:dyDescent="0.25">
      <c r="A15" s="1449">
        <v>1</v>
      </c>
      <c r="B15" s="1450"/>
      <c r="C15" s="1948"/>
      <c r="D15" s="1948"/>
      <c r="E15" s="1645">
        <v>72.759999999999991</v>
      </c>
      <c r="F15" s="1710"/>
      <c r="G15" s="1948"/>
      <c r="H15" s="1948"/>
      <c r="I15" s="1710"/>
      <c r="J15" s="1710"/>
      <c r="K15" s="1948"/>
      <c r="L15" s="1948"/>
      <c r="M15" s="1645">
        <v>2.12</v>
      </c>
      <c r="N15" s="1453"/>
      <c r="O15" s="1454"/>
      <c r="P15" s="1452"/>
      <c r="Q15" s="1380"/>
    </row>
    <row r="16" spans="1:33" s="8" customFormat="1" ht="15" x14ac:dyDescent="0.25">
      <c r="A16" s="11">
        <v>2</v>
      </c>
      <c r="B16" s="1162"/>
      <c r="C16" s="1948"/>
      <c r="D16" s="1948"/>
      <c r="E16" s="1645">
        <v>74.08</v>
      </c>
      <c r="F16" s="1710"/>
      <c r="G16" s="1948"/>
      <c r="H16" s="1948"/>
      <c r="I16" s="1710"/>
      <c r="J16" s="1710"/>
      <c r="K16" s="1948"/>
      <c r="L16" s="1948"/>
      <c r="M16" s="1645">
        <v>2.2400000000000002</v>
      </c>
      <c r="N16" s="1350"/>
      <c r="O16" s="1161"/>
      <c r="P16" s="1357"/>
      <c r="Q16" s="1380"/>
    </row>
    <row r="17" spans="1:17" s="8" customFormat="1" ht="15" x14ac:dyDescent="0.25">
      <c r="A17" s="11">
        <v>3</v>
      </c>
      <c r="B17" s="1162"/>
      <c r="C17" s="1948"/>
      <c r="D17" s="1948"/>
      <c r="E17" s="1645">
        <v>74.84</v>
      </c>
      <c r="F17" s="1710"/>
      <c r="G17" s="1948"/>
      <c r="H17" s="1948"/>
      <c r="I17" s="1710"/>
      <c r="J17" s="1710"/>
      <c r="K17" s="1948"/>
      <c r="L17" s="1948"/>
      <c r="M17" s="1645">
        <v>1.8</v>
      </c>
      <c r="N17" s="1350"/>
      <c r="O17" s="1161"/>
      <c r="P17" s="1357"/>
      <c r="Q17" s="1380"/>
    </row>
    <row r="18" spans="1:17" s="8" customFormat="1" ht="15" x14ac:dyDescent="0.25">
      <c r="A18" s="11">
        <v>4</v>
      </c>
      <c r="B18" s="1162"/>
      <c r="C18" s="1948"/>
      <c r="D18" s="1948"/>
      <c r="E18" s="1645">
        <v>72</v>
      </c>
      <c r="F18" s="1710"/>
      <c r="G18" s="1948"/>
      <c r="H18" s="1948"/>
      <c r="I18" s="1710"/>
      <c r="J18" s="1710"/>
      <c r="K18" s="1948"/>
      <c r="L18" s="1948"/>
      <c r="M18" s="1645">
        <v>2.12</v>
      </c>
      <c r="N18" s="1350"/>
      <c r="O18" s="1161"/>
      <c r="P18" s="1357"/>
      <c r="Q18" s="1380"/>
    </row>
    <row r="19" spans="1:17" s="8" customFormat="1" ht="15" x14ac:dyDescent="0.25">
      <c r="A19" s="11">
        <v>5</v>
      </c>
      <c r="B19" s="1162"/>
      <c r="C19" s="1948"/>
      <c r="D19" s="1948"/>
      <c r="E19" s="1645">
        <v>74.239999999999995</v>
      </c>
      <c r="F19" s="1710"/>
      <c r="G19" s="1948"/>
      <c r="H19" s="1948"/>
      <c r="I19" s="1710"/>
      <c r="J19" s="1710"/>
      <c r="K19" s="1948"/>
      <c r="L19" s="1948"/>
      <c r="M19" s="1645">
        <v>1.6</v>
      </c>
      <c r="N19" s="1350"/>
      <c r="O19" s="1161"/>
      <c r="P19" s="1357"/>
      <c r="Q19" s="1380"/>
    </row>
    <row r="20" spans="1:17" s="8" customFormat="1" ht="15" x14ac:dyDescent="0.25">
      <c r="A20" s="11">
        <v>6</v>
      </c>
      <c r="B20" s="1162"/>
      <c r="C20" s="1948"/>
      <c r="D20" s="1948"/>
      <c r="E20" s="1645">
        <v>66.919999999999987</v>
      </c>
      <c r="F20" s="1710"/>
      <c r="G20" s="1948"/>
      <c r="H20" s="1948"/>
      <c r="I20" s="1710"/>
      <c r="J20" s="1710"/>
      <c r="K20" s="1948"/>
      <c r="L20" s="1948"/>
      <c r="M20" s="1645">
        <v>1.08</v>
      </c>
      <c r="N20" s="1350"/>
      <c r="O20" s="1161"/>
      <c r="P20" s="1357"/>
      <c r="Q20" s="1380"/>
    </row>
    <row r="21" spans="1:17" s="8" customFormat="1" ht="15" x14ac:dyDescent="0.25">
      <c r="A21" s="11">
        <v>7</v>
      </c>
      <c r="B21" s="1162"/>
      <c r="C21" s="1948"/>
      <c r="D21" s="1948"/>
      <c r="E21" s="1645">
        <v>77.36</v>
      </c>
      <c r="F21" s="1710"/>
      <c r="G21" s="1948"/>
      <c r="H21" s="1948"/>
      <c r="I21" s="1710"/>
      <c r="J21" s="1710"/>
      <c r="K21" s="1948"/>
      <c r="L21" s="1948"/>
      <c r="M21" s="1645">
        <v>1.3599999999999999</v>
      </c>
      <c r="N21" s="1350"/>
      <c r="O21" s="1161"/>
      <c r="P21" s="1357"/>
      <c r="Q21" s="1380"/>
    </row>
    <row r="22" spans="1:17" s="8" customFormat="1" ht="15" x14ac:dyDescent="0.25">
      <c r="A22" s="11">
        <v>8</v>
      </c>
      <c r="B22" s="1162"/>
      <c r="C22" s="1948"/>
      <c r="D22" s="1948"/>
      <c r="E22" s="1645">
        <v>77.52</v>
      </c>
      <c r="F22" s="1710"/>
      <c r="G22" s="1948"/>
      <c r="H22" s="1948"/>
      <c r="I22" s="1710"/>
      <c r="J22" s="1710"/>
      <c r="K22" s="1948"/>
      <c r="L22" s="1948"/>
      <c r="M22" s="1645">
        <v>2.88</v>
      </c>
      <c r="N22" s="1350"/>
      <c r="O22" s="1161"/>
      <c r="P22" s="1357"/>
      <c r="Q22" s="1380"/>
    </row>
    <row r="23" spans="1:17" s="8" customFormat="1" ht="15" x14ac:dyDescent="0.25">
      <c r="A23" s="11">
        <v>9</v>
      </c>
      <c r="B23" s="1162"/>
      <c r="C23" s="1948"/>
      <c r="D23" s="1948"/>
      <c r="E23" s="1645">
        <v>73.44</v>
      </c>
      <c r="F23" s="1710"/>
      <c r="G23" s="1948"/>
      <c r="H23" s="1948"/>
      <c r="I23" s="1710"/>
      <c r="J23" s="1710"/>
      <c r="K23" s="1948"/>
      <c r="L23" s="1948"/>
      <c r="M23" s="1645">
        <v>2.16</v>
      </c>
      <c r="N23" s="1350"/>
      <c r="O23" s="1161"/>
      <c r="P23" s="1357"/>
      <c r="Q23" s="1380"/>
    </row>
    <row r="24" spans="1:17" s="8" customFormat="1" ht="15" x14ac:dyDescent="0.25">
      <c r="A24" s="11">
        <v>10</v>
      </c>
      <c r="B24" s="1162"/>
      <c r="C24" s="1948"/>
      <c r="D24" s="1948"/>
      <c r="E24" s="1645">
        <v>68.92</v>
      </c>
      <c r="F24" s="1710"/>
      <c r="G24" s="1948"/>
      <c r="H24" s="1948"/>
      <c r="I24" s="1710"/>
      <c r="J24" s="1710"/>
      <c r="K24" s="1948"/>
      <c r="L24" s="1948"/>
      <c r="M24" s="1645">
        <v>1.6800000000000002</v>
      </c>
      <c r="N24" s="1350"/>
      <c r="O24" s="1161"/>
      <c r="P24" s="1357"/>
      <c r="Q24" s="1380"/>
    </row>
    <row r="25" spans="1:17" s="8" customFormat="1" ht="15" x14ac:dyDescent="0.25">
      <c r="A25" s="11">
        <v>11</v>
      </c>
      <c r="B25" s="1162"/>
      <c r="C25" s="1948"/>
      <c r="D25" s="1948"/>
      <c r="E25" s="1645">
        <v>70.08</v>
      </c>
      <c r="F25" s="1710"/>
      <c r="G25" s="1948"/>
      <c r="H25" s="1948"/>
      <c r="I25" s="1710"/>
      <c r="J25" s="1710"/>
      <c r="K25" s="1948"/>
      <c r="L25" s="1948"/>
      <c r="M25" s="1645">
        <v>1.92</v>
      </c>
      <c r="N25" s="1350"/>
      <c r="O25" s="1161"/>
      <c r="P25" s="1357"/>
      <c r="Q25" s="1380"/>
    </row>
    <row r="26" spans="1:17" s="8" customFormat="1" ht="15" x14ac:dyDescent="0.25">
      <c r="A26" s="11">
        <v>12</v>
      </c>
      <c r="B26" s="1162"/>
      <c r="C26" s="1948"/>
      <c r="D26" s="1948"/>
      <c r="E26" s="1645">
        <v>73.92</v>
      </c>
      <c r="F26" s="1710"/>
      <c r="G26" s="1948"/>
      <c r="H26" s="1948"/>
      <c r="I26" s="1710"/>
      <c r="J26" s="1710"/>
      <c r="K26" s="1948"/>
      <c r="L26" s="1948"/>
      <c r="M26" s="1645">
        <v>1.56</v>
      </c>
      <c r="N26" s="1350"/>
      <c r="O26" s="1161"/>
      <c r="P26" s="1357"/>
      <c r="Q26" s="1380"/>
    </row>
    <row r="27" spans="1:17" s="8" customFormat="1" ht="15" x14ac:dyDescent="0.25">
      <c r="A27" s="11">
        <v>13</v>
      </c>
      <c r="B27" s="1162"/>
      <c r="C27" s="1948"/>
      <c r="D27" s="1948"/>
      <c r="E27" s="1645">
        <v>72.680000000000007</v>
      </c>
      <c r="F27" s="1710"/>
      <c r="G27" s="1948"/>
      <c r="H27" s="1948"/>
      <c r="I27" s="1710"/>
      <c r="J27" s="1710"/>
      <c r="K27" s="1948"/>
      <c r="L27" s="1948"/>
      <c r="M27" s="1645">
        <v>1.68</v>
      </c>
      <c r="N27" s="1350"/>
      <c r="O27" s="1161"/>
      <c r="P27" s="1357"/>
      <c r="Q27" s="1380"/>
    </row>
    <row r="28" spans="1:17" s="8" customFormat="1" ht="15" x14ac:dyDescent="0.25">
      <c r="A28" s="11">
        <v>14</v>
      </c>
      <c r="B28" s="1162"/>
      <c r="C28" s="1948"/>
      <c r="D28" s="1948"/>
      <c r="E28" s="1645">
        <v>67.47999999999999</v>
      </c>
      <c r="F28" s="1710"/>
      <c r="G28" s="1948"/>
      <c r="H28" s="1948"/>
      <c r="I28" s="1710"/>
      <c r="J28" s="1710"/>
      <c r="K28" s="1948"/>
      <c r="L28" s="1948"/>
      <c r="M28" s="1645">
        <v>1.76</v>
      </c>
      <c r="N28" s="1350"/>
      <c r="O28" s="1161"/>
      <c r="P28" s="1357"/>
      <c r="Q28" s="1380"/>
    </row>
    <row r="29" spans="1:17" s="8" customFormat="1" ht="15" x14ac:dyDescent="0.25">
      <c r="A29" s="11">
        <v>15</v>
      </c>
      <c r="B29" s="1162"/>
      <c r="C29" s="1948"/>
      <c r="D29" s="1948"/>
      <c r="E29" s="1645">
        <v>65.72</v>
      </c>
      <c r="F29" s="1710"/>
      <c r="G29" s="1948"/>
      <c r="H29" s="1948"/>
      <c r="I29" s="1710"/>
      <c r="J29" s="1710"/>
      <c r="K29" s="1948"/>
      <c r="L29" s="1948"/>
      <c r="M29" s="1645">
        <v>1.76</v>
      </c>
      <c r="N29" s="1350"/>
      <c r="O29" s="1161"/>
      <c r="P29" s="1357"/>
      <c r="Q29" s="1380"/>
    </row>
    <row r="30" spans="1:17" s="8" customFormat="1" ht="15" x14ac:dyDescent="0.25">
      <c r="A30" s="11">
        <v>16</v>
      </c>
      <c r="B30" s="1162"/>
      <c r="C30" s="1948"/>
      <c r="D30" s="1948"/>
      <c r="E30" s="1645">
        <v>67.16</v>
      </c>
      <c r="F30" s="1710"/>
      <c r="G30" s="1948"/>
      <c r="H30" s="1948"/>
      <c r="I30" s="1710"/>
      <c r="J30" s="1710"/>
      <c r="K30" s="1948"/>
      <c r="L30" s="1948"/>
      <c r="M30" s="1645">
        <v>1.32</v>
      </c>
      <c r="N30" s="1350"/>
      <c r="O30" s="1161"/>
      <c r="P30" s="1357"/>
      <c r="Q30" s="1380"/>
    </row>
    <row r="31" spans="1:17" s="12" customFormat="1" ht="15" x14ac:dyDescent="0.25">
      <c r="A31" s="11">
        <v>17</v>
      </c>
      <c r="B31" s="1162"/>
      <c r="C31" s="1948"/>
      <c r="D31" s="1948"/>
      <c r="E31" s="1645">
        <v>69.92</v>
      </c>
      <c r="F31" s="1710"/>
      <c r="G31" s="1948"/>
      <c r="H31" s="1948"/>
      <c r="I31" s="1710"/>
      <c r="J31" s="1710"/>
      <c r="K31" s="1948"/>
      <c r="L31" s="1948"/>
      <c r="M31" s="1645">
        <v>2.08</v>
      </c>
      <c r="N31" s="1350"/>
      <c r="O31" s="1161"/>
      <c r="P31" s="1357"/>
      <c r="Q31" s="1380"/>
    </row>
    <row r="32" spans="1:17" s="12" customFormat="1" ht="15" x14ac:dyDescent="0.25">
      <c r="A32" s="11">
        <v>18</v>
      </c>
      <c r="B32" s="1162"/>
      <c r="C32" s="1948"/>
      <c r="D32" s="1948"/>
      <c r="E32" s="1645">
        <v>68.759999999999991</v>
      </c>
      <c r="F32" s="1710"/>
      <c r="G32" s="1948"/>
      <c r="H32" s="1948"/>
      <c r="I32" s="1710"/>
      <c r="J32" s="1710"/>
      <c r="K32" s="1948"/>
      <c r="L32" s="1948"/>
      <c r="M32" s="1645">
        <v>1.3599999999999999</v>
      </c>
      <c r="N32" s="1350"/>
      <c r="O32" s="1161"/>
      <c r="P32" s="1357"/>
      <c r="Q32" s="1380"/>
    </row>
    <row r="33" spans="1:33" s="12" customFormat="1" ht="15" x14ac:dyDescent="0.25">
      <c r="A33" s="11">
        <v>19</v>
      </c>
      <c r="B33" s="1162"/>
      <c r="C33" s="1948"/>
      <c r="D33" s="1948"/>
      <c r="E33" s="1645">
        <v>73.47999999999999</v>
      </c>
      <c r="F33" s="1710"/>
      <c r="G33" s="1948"/>
      <c r="H33" s="1948"/>
      <c r="I33" s="1710"/>
      <c r="J33" s="1710"/>
      <c r="K33" s="1948"/>
      <c r="L33" s="1948"/>
      <c r="M33" s="1645">
        <v>1.56</v>
      </c>
      <c r="N33" s="1350"/>
      <c r="O33" s="1161"/>
      <c r="P33" s="1357"/>
      <c r="Q33" s="1380"/>
    </row>
    <row r="34" spans="1:33" s="12" customFormat="1" ht="15" x14ac:dyDescent="0.25">
      <c r="A34" s="11">
        <v>20</v>
      </c>
      <c r="B34" s="1162"/>
      <c r="C34" s="1948"/>
      <c r="D34" s="1948"/>
      <c r="E34" s="1645">
        <v>76.319999999999993</v>
      </c>
      <c r="F34" s="1710"/>
      <c r="G34" s="1948"/>
      <c r="H34" s="1948"/>
      <c r="I34" s="1710"/>
      <c r="J34" s="1710"/>
      <c r="K34" s="1948"/>
      <c r="L34" s="1948"/>
      <c r="M34" s="1645">
        <v>1.6800000000000002</v>
      </c>
      <c r="N34" s="1350"/>
      <c r="O34" s="1161"/>
      <c r="P34" s="1357"/>
      <c r="Q34" s="1380"/>
    </row>
    <row r="35" spans="1:33" s="12" customFormat="1" ht="15" x14ac:dyDescent="0.25">
      <c r="A35" s="11">
        <v>21</v>
      </c>
      <c r="B35" s="1162"/>
      <c r="C35" s="1948"/>
      <c r="D35" s="1948"/>
      <c r="E35" s="1645">
        <v>73.080000000000013</v>
      </c>
      <c r="F35" s="1710"/>
      <c r="G35" s="1948"/>
      <c r="H35" s="1948"/>
      <c r="I35" s="1710"/>
      <c r="J35" s="1710"/>
      <c r="K35" s="1948"/>
      <c r="L35" s="1948"/>
      <c r="M35" s="1645">
        <v>1.96</v>
      </c>
      <c r="N35" s="1350"/>
      <c r="O35" s="1161"/>
      <c r="P35" s="1357"/>
      <c r="Q35" s="1380"/>
    </row>
    <row r="36" spans="1:33" s="12" customFormat="1" ht="15" x14ac:dyDescent="0.25">
      <c r="A36" s="11">
        <v>22</v>
      </c>
      <c r="B36" s="1162"/>
      <c r="C36" s="1948"/>
      <c r="D36" s="1948"/>
      <c r="E36" s="1645">
        <v>85.16</v>
      </c>
      <c r="F36" s="1710"/>
      <c r="G36" s="1948"/>
      <c r="H36" s="1948"/>
      <c r="I36" s="1710"/>
      <c r="J36" s="1710"/>
      <c r="K36" s="1948"/>
      <c r="L36" s="1948"/>
      <c r="M36" s="1645">
        <v>1.24</v>
      </c>
      <c r="N36" s="1350"/>
      <c r="O36" s="1161"/>
      <c r="P36" s="1357"/>
      <c r="Q36" s="1380"/>
    </row>
    <row r="37" spans="1:33" s="12" customFormat="1" ht="15" x14ac:dyDescent="0.25">
      <c r="A37" s="11">
        <v>23</v>
      </c>
      <c r="B37" s="1162"/>
      <c r="C37" s="1948"/>
      <c r="D37" s="1948"/>
      <c r="E37" s="1645">
        <v>82.72</v>
      </c>
      <c r="F37" s="1710"/>
      <c r="G37" s="1948"/>
      <c r="H37" s="1948"/>
      <c r="I37" s="1710"/>
      <c r="J37" s="1710"/>
      <c r="K37" s="1948"/>
      <c r="L37" s="1948"/>
      <c r="M37" s="1645">
        <v>0.96</v>
      </c>
      <c r="N37" s="1350"/>
      <c r="O37" s="1161"/>
      <c r="P37" s="1357"/>
      <c r="Q37" s="1380"/>
    </row>
    <row r="38" spans="1:33" s="12" customFormat="1" ht="15" x14ac:dyDescent="0.25">
      <c r="A38" s="11">
        <v>24</v>
      </c>
      <c r="B38" s="1162"/>
      <c r="C38" s="1948"/>
      <c r="D38" s="1948"/>
      <c r="E38" s="1645">
        <v>75.040000000000006</v>
      </c>
      <c r="F38" s="1710"/>
      <c r="G38" s="1948"/>
      <c r="H38" s="1948"/>
      <c r="I38" s="1710"/>
      <c r="J38" s="1710"/>
      <c r="K38" s="1948"/>
      <c r="L38" s="1948"/>
      <c r="M38" s="1645">
        <v>1.64</v>
      </c>
      <c r="N38" s="1350"/>
      <c r="O38" s="1161"/>
      <c r="P38" s="1357"/>
      <c r="Q38" s="1380"/>
    </row>
    <row r="39" spans="1:33" s="12" customFormat="1" ht="15" x14ac:dyDescent="0.2">
      <c r="A39" s="825" t="s">
        <v>19</v>
      </c>
      <c r="B39" s="1193"/>
      <c r="C39" s="1949"/>
      <c r="D39" s="1949"/>
      <c r="E39" s="1950">
        <f>SUM(E15:E38)</f>
        <v>1753.6</v>
      </c>
      <c r="F39" s="1949"/>
      <c r="G39" s="1949"/>
      <c r="H39" s="1949"/>
      <c r="I39" s="1950"/>
      <c r="J39" s="1949"/>
      <c r="K39" s="1949"/>
      <c r="L39" s="1949"/>
      <c r="M39" s="1950">
        <f>SUM(M15:M38)</f>
        <v>41.52000000000001</v>
      </c>
      <c r="N39" s="1947"/>
      <c r="O39" s="1194"/>
      <c r="P39" s="1194"/>
      <c r="Q39" s="1359"/>
    </row>
    <row r="40" spans="1:33" s="1" customFormat="1" ht="12.75" customHeight="1" x14ac:dyDescent="0.2">
      <c r="A40" s="1" t="s">
        <v>20</v>
      </c>
      <c r="R40" s="968"/>
      <c r="S40" s="968"/>
      <c r="T40" s="968"/>
      <c r="U40" s="968"/>
      <c r="V40" s="968"/>
      <c r="W40" s="968"/>
      <c r="X40" s="968"/>
      <c r="Y40" s="968"/>
      <c r="Z40" s="968"/>
      <c r="AA40" s="968"/>
      <c r="AB40" s="968"/>
      <c r="AC40" s="968"/>
      <c r="AD40" s="968"/>
      <c r="AE40" s="968"/>
      <c r="AF40" s="968"/>
      <c r="AG40" s="968"/>
    </row>
    <row r="41" spans="1:33" s="1" customFormat="1" ht="12.75" customHeight="1" x14ac:dyDescent="0.2">
      <c r="A41" s="1" t="s">
        <v>21</v>
      </c>
      <c r="R41" s="968"/>
      <c r="S41" s="968"/>
      <c r="T41" s="968"/>
      <c r="U41" s="968"/>
      <c r="V41" s="968"/>
      <c r="W41" s="968"/>
      <c r="X41" s="968"/>
      <c r="Y41" s="968"/>
      <c r="Z41" s="968"/>
      <c r="AA41" s="968"/>
      <c r="AB41" s="968"/>
      <c r="AC41" s="968"/>
      <c r="AD41" s="968"/>
      <c r="AE41" s="968"/>
      <c r="AF41" s="968"/>
      <c r="AG41" s="968"/>
    </row>
    <row r="42" spans="1:33" x14ac:dyDescent="0.2">
      <c r="A42" s="1" t="s">
        <v>22</v>
      </c>
      <c r="R42" s="969"/>
      <c r="S42" s="969"/>
      <c r="T42" s="969"/>
      <c r="U42" s="969"/>
      <c r="V42" s="969"/>
      <c r="W42" s="969"/>
      <c r="X42" s="969"/>
      <c r="Y42" s="969"/>
      <c r="Z42" s="969"/>
      <c r="AA42" s="969"/>
      <c r="AB42" s="969"/>
      <c r="AC42" s="969"/>
      <c r="AD42" s="969"/>
      <c r="AE42" s="969"/>
      <c r="AF42" s="969"/>
      <c r="AG42" s="969"/>
    </row>
    <row r="43" spans="1:33" x14ac:dyDescent="0.2">
      <c r="A43" s="1" t="s">
        <v>23</v>
      </c>
      <c r="K43" s="1" t="s">
        <v>529</v>
      </c>
      <c r="L43" s="1"/>
      <c r="M43" s="1"/>
      <c r="N43" s="1"/>
      <c r="O43" s="1"/>
      <c r="P43" s="1"/>
      <c r="Q43" s="1"/>
      <c r="R43" s="969"/>
      <c r="S43" s="969"/>
      <c r="T43" s="969"/>
      <c r="U43" s="969"/>
      <c r="V43" s="969"/>
      <c r="W43" s="969"/>
      <c r="X43" s="969"/>
      <c r="Y43" s="969"/>
      <c r="Z43" s="969"/>
      <c r="AA43" s="969"/>
      <c r="AB43" s="969"/>
      <c r="AC43" s="969"/>
      <c r="AD43" s="969"/>
      <c r="AE43" s="969"/>
      <c r="AF43" s="969"/>
      <c r="AG43" s="969"/>
    </row>
    <row r="44" spans="1:33" x14ac:dyDescent="0.2">
      <c r="R44" s="969"/>
      <c r="S44" s="969"/>
      <c r="T44" s="969"/>
      <c r="U44" s="969"/>
      <c r="V44" s="969"/>
      <c r="W44" s="969"/>
      <c r="X44" s="969"/>
      <c r="Y44" s="969"/>
      <c r="Z44" s="969"/>
      <c r="AA44" s="969"/>
      <c r="AB44" s="969"/>
      <c r="AC44" s="969"/>
      <c r="AD44" s="969"/>
      <c r="AE44" s="969"/>
      <c r="AF44" s="969"/>
      <c r="AG44" s="969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AG48"/>
  <sheetViews>
    <sheetView topLeftCell="A7" zoomScaleNormal="100" workbookViewId="0">
      <selection activeCell="B13" sqref="B13"/>
    </sheetView>
  </sheetViews>
  <sheetFormatPr defaultRowHeight="12.75" x14ac:dyDescent="0.2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6384" width="9.140625" style="474"/>
  </cols>
  <sheetData>
    <row r="1" spans="1:33" x14ac:dyDescent="0.2">
      <c r="B1" s="2755"/>
      <c r="C1" s="2755"/>
      <c r="D1" s="2755"/>
      <c r="E1" s="2755"/>
      <c r="F1" s="2755"/>
      <c r="G1" s="801" t="s">
        <v>180</v>
      </c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ht="15.75" x14ac:dyDescent="0.25">
      <c r="A2" s="1303"/>
      <c r="B2" s="2756" t="s">
        <v>112</v>
      </c>
      <c r="C2" s="2757"/>
      <c r="D2" s="2757"/>
      <c r="E2" s="2757"/>
      <c r="F2" s="2757"/>
      <c r="G2" s="1304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ht="15.75" x14ac:dyDescent="0.25">
      <c r="A3" s="1302"/>
      <c r="B3" s="475"/>
      <c r="C3" s="475"/>
      <c r="D3" s="475"/>
      <c r="E3" s="475"/>
      <c r="F3" s="475"/>
      <c r="G3" s="475"/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ht="15.75" x14ac:dyDescent="0.25">
      <c r="A4" s="2756" t="s">
        <v>680</v>
      </c>
      <c r="B4" s="2759"/>
      <c r="C4" s="2759"/>
      <c r="D4" s="2759"/>
      <c r="E4" s="2759"/>
      <c r="F4" s="2759"/>
      <c r="G4" s="2759"/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ht="15.75" x14ac:dyDescent="0.25">
      <c r="A5" s="1303"/>
      <c r="B5" s="2762"/>
      <c r="C5" s="2761"/>
      <c r="D5" s="1306"/>
      <c r="E5" s="1306"/>
      <c r="F5" s="1304"/>
      <c r="G5" s="1304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ht="15.75" x14ac:dyDescent="0.25">
      <c r="A6" s="2760" t="s">
        <v>506</v>
      </c>
      <c r="B6" s="2761"/>
      <c r="C6" s="2761"/>
      <c r="D6" s="2761"/>
      <c r="E6" s="2761"/>
      <c r="F6" s="2761"/>
      <c r="G6" s="2761"/>
      <c r="H6" s="875"/>
      <c r="I6" s="875"/>
      <c r="J6" s="875"/>
      <c r="K6" s="875"/>
      <c r="L6" s="875"/>
      <c r="M6" s="875"/>
      <c r="N6" s="875"/>
      <c r="O6" s="875"/>
      <c r="P6" s="875"/>
      <c r="Q6" s="875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ht="9" customHeight="1" x14ac:dyDescent="0.25">
      <c r="A7" s="1303"/>
      <c r="B7" s="1305"/>
      <c r="C7" s="1305"/>
      <c r="D7" s="1305"/>
      <c r="E7" s="1305"/>
      <c r="F7" s="1305"/>
      <c r="G7" s="1305"/>
      <c r="H7" s="875"/>
      <c r="I7" s="875"/>
      <c r="J7" s="875"/>
      <c r="K7" s="875"/>
      <c r="L7" s="875"/>
      <c r="M7" s="875"/>
      <c r="N7" s="875"/>
      <c r="O7" s="875"/>
      <c r="P7" s="875"/>
      <c r="Q7" s="875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ht="15.75" x14ac:dyDescent="0.25">
      <c r="A8" s="2756" t="s">
        <v>145</v>
      </c>
      <c r="B8" s="2757"/>
      <c r="C8" s="2757"/>
      <c r="D8" s="2757"/>
      <c r="E8" s="2757"/>
      <c r="F8" s="2757"/>
      <c r="G8" s="2757"/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x14ac:dyDescent="0.2">
      <c r="B9" s="476"/>
      <c r="C9" s="875"/>
      <c r="D9" s="875"/>
      <c r="E9" s="875"/>
      <c r="F9" s="875"/>
      <c r="G9" s="875"/>
      <c r="H9" s="875"/>
      <c r="I9" s="875"/>
      <c r="J9" s="967"/>
      <c r="K9" s="967"/>
      <c r="L9" s="967"/>
      <c r="M9" s="967"/>
      <c r="N9" s="967"/>
      <c r="O9" s="967"/>
      <c r="P9" s="967"/>
      <c r="Q9" s="967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ht="15.75" customHeight="1" x14ac:dyDescent="0.25">
      <c r="A10" s="2751" t="s">
        <v>113</v>
      </c>
      <c r="B10" s="2753" t="s">
        <v>10</v>
      </c>
      <c r="C10" s="2754"/>
      <c r="D10" s="2754"/>
      <c r="E10" s="2753" t="s">
        <v>11</v>
      </c>
      <c r="F10" s="2754"/>
      <c r="G10" s="2758"/>
      <c r="H10" s="875"/>
      <c r="I10" s="875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478" customFormat="1" ht="72" x14ac:dyDescent="0.2">
      <c r="A11" s="2752"/>
      <c r="B11" s="477" t="s">
        <v>114</v>
      </c>
      <c r="C11" s="477" t="s">
        <v>115</v>
      </c>
      <c r="D11" s="477" t="s">
        <v>116</v>
      </c>
      <c r="E11" s="477" t="s">
        <v>114</v>
      </c>
      <c r="F11" s="477" t="s">
        <v>115</v>
      </c>
      <c r="G11" s="477" t="s">
        <v>310</v>
      </c>
      <c r="J11" s="1174"/>
      <c r="K11" s="1174"/>
    </row>
    <row r="12" spans="1:33" s="480" customFormat="1" ht="12.75" customHeight="1" x14ac:dyDescent="0.2">
      <c r="A12" s="1052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51">
        <v>7</v>
      </c>
    </row>
    <row r="13" spans="1:33" ht="15.95" customHeight="1" x14ac:dyDescent="0.2">
      <c r="A13" s="783">
        <v>1</v>
      </c>
      <c r="B13" s="784">
        <f>SUM('1а:45_1'!E15,'1а:45_1'!I15)</f>
        <v>69241.831979614275</v>
      </c>
      <c r="C13" s="783"/>
      <c r="D13" s="784">
        <f>B13</f>
        <v>69241.831979614275</v>
      </c>
      <c r="E13" s="784">
        <f>SUM('1а:45_1'!M15,'1а:45_1'!Q15)</f>
        <v>15855.145816421509</v>
      </c>
      <c r="F13" s="783"/>
      <c r="G13" s="784">
        <f>E13</f>
        <v>15855.145816421509</v>
      </c>
      <c r="I13" s="926"/>
      <c r="J13" s="815"/>
      <c r="R13" s="967"/>
      <c r="S13" s="967"/>
      <c r="T13" s="967"/>
      <c r="U13" s="967"/>
      <c r="V13" s="967"/>
      <c r="W13" s="967"/>
      <c r="X13" s="967"/>
      <c r="Y13" s="967"/>
      <c r="Z13" s="967"/>
      <c r="AA13" s="967"/>
      <c r="AB13" s="967"/>
      <c r="AC13" s="967"/>
      <c r="AD13" s="967"/>
      <c r="AE13" s="967"/>
      <c r="AF13" s="967"/>
      <c r="AG13" s="967"/>
    </row>
    <row r="14" spans="1:33" ht="15.95" customHeight="1" x14ac:dyDescent="0.2">
      <c r="A14" s="783">
        <v>2</v>
      </c>
      <c r="B14" s="784">
        <f>SUM('1а:45_1'!E16,'1а:45_1'!I16)</f>
        <v>65140.568411987319</v>
      </c>
      <c r="C14" s="783"/>
      <c r="D14" s="784">
        <f t="shared" ref="D14:D37" si="0">B14</f>
        <v>65140.568411987319</v>
      </c>
      <c r="E14" s="784">
        <f>SUM('1а:45_1'!M16,'1а:45_1'!Q16)</f>
        <v>15469.878007125853</v>
      </c>
      <c r="F14" s="783"/>
      <c r="G14" s="784">
        <f t="shared" ref="G14:G36" si="1">E14</f>
        <v>15469.878007125853</v>
      </c>
      <c r="I14" s="926"/>
      <c r="J14" s="815"/>
      <c r="R14" s="967"/>
      <c r="S14" s="967"/>
      <c r="T14" s="967"/>
      <c r="U14" s="967"/>
      <c r="V14" s="967"/>
      <c r="W14" s="967"/>
      <c r="X14" s="967"/>
      <c r="Y14" s="967"/>
      <c r="Z14" s="967"/>
      <c r="AA14" s="967"/>
      <c r="AB14" s="967"/>
      <c r="AC14" s="967"/>
      <c r="AD14" s="967"/>
      <c r="AE14" s="967"/>
      <c r="AF14" s="967"/>
      <c r="AG14" s="967"/>
    </row>
    <row r="15" spans="1:33" s="1445" customFormat="1" ht="15.95" customHeight="1" x14ac:dyDescent="0.2">
      <c r="A15" s="1444">
        <v>3</v>
      </c>
      <c r="B15" s="784">
        <f>SUM('1а:45_1'!E17,'1а:45_1'!I17)</f>
        <v>63035.520756957994</v>
      </c>
      <c r="C15" s="1444"/>
      <c r="D15" s="784">
        <f t="shared" si="0"/>
        <v>63035.520756957994</v>
      </c>
      <c r="E15" s="784">
        <f>SUM('1а:45_1'!M17,'1а:45_1'!Q17)</f>
        <v>15195.200334014891</v>
      </c>
      <c r="F15" s="1444"/>
      <c r="G15" s="784">
        <f t="shared" si="1"/>
        <v>15195.200334014891</v>
      </c>
      <c r="I15" s="1446"/>
      <c r="J15" s="1447"/>
      <c r="R15" s="1448"/>
      <c r="S15" s="1448"/>
      <c r="T15" s="1448"/>
      <c r="U15" s="1448"/>
      <c r="V15" s="1448"/>
      <c r="W15" s="1448"/>
      <c r="X15" s="1448"/>
      <c r="Y15" s="1448"/>
      <c r="Z15" s="1448"/>
      <c r="AA15" s="1448"/>
      <c r="AB15" s="1448"/>
      <c r="AC15" s="1448"/>
      <c r="AD15" s="1448"/>
      <c r="AE15" s="1448"/>
      <c r="AF15" s="1448"/>
      <c r="AG15" s="1448"/>
    </row>
    <row r="16" spans="1:33" ht="15.95" customHeight="1" x14ac:dyDescent="0.2">
      <c r="A16" s="783">
        <v>4</v>
      </c>
      <c r="B16" s="784">
        <f>SUM('1а:45_1'!E18,'1а:45_1'!I18)</f>
        <v>62101.190162109393</v>
      </c>
      <c r="C16" s="783"/>
      <c r="D16" s="784">
        <f t="shared" si="0"/>
        <v>62101.190162109393</v>
      </c>
      <c r="E16" s="784">
        <f>SUM('1а:45_1'!M18,'1а:45_1'!Q18)</f>
        <v>14806.712582855225</v>
      </c>
      <c r="F16" s="783"/>
      <c r="G16" s="784">
        <f t="shared" si="1"/>
        <v>14806.712582855225</v>
      </c>
      <c r="I16" s="926"/>
      <c r="J16" s="815"/>
      <c r="R16" s="967"/>
      <c r="S16" s="967"/>
      <c r="T16" s="967"/>
      <c r="U16" s="967"/>
      <c r="V16" s="967"/>
      <c r="W16" s="967"/>
      <c r="X16" s="967"/>
      <c r="Y16" s="967"/>
      <c r="Z16" s="967"/>
      <c r="AA16" s="967"/>
      <c r="AB16" s="967"/>
      <c r="AC16" s="967"/>
      <c r="AD16" s="967"/>
      <c r="AE16" s="967"/>
      <c r="AF16" s="967"/>
      <c r="AG16" s="967"/>
    </row>
    <row r="17" spans="1:33" ht="15.95" customHeight="1" x14ac:dyDescent="0.2">
      <c r="A17" s="783">
        <v>5</v>
      </c>
      <c r="B17" s="784">
        <f>SUM('1а:45_1'!E19,'1а:45_1'!I19)</f>
        <v>63152.471424743657</v>
      </c>
      <c r="C17" s="783"/>
      <c r="D17" s="784">
        <f t="shared" si="0"/>
        <v>63152.471424743657</v>
      </c>
      <c r="E17" s="784">
        <f>SUM('1а:45_1'!M19,'1а:45_1'!Q19)</f>
        <v>14845.729936828615</v>
      </c>
      <c r="F17" s="783"/>
      <c r="G17" s="784">
        <f t="shared" si="1"/>
        <v>14845.729936828615</v>
      </c>
      <c r="I17" s="926"/>
      <c r="J17" s="815"/>
      <c r="R17" s="967"/>
      <c r="S17" s="967"/>
      <c r="T17" s="967"/>
      <c r="U17" s="967"/>
      <c r="V17" s="967"/>
      <c r="W17" s="967"/>
      <c r="X17" s="967"/>
      <c r="Y17" s="967"/>
      <c r="Z17" s="967"/>
      <c r="AA17" s="967"/>
      <c r="AB17" s="967"/>
      <c r="AC17" s="967"/>
      <c r="AD17" s="967"/>
      <c r="AE17" s="967"/>
      <c r="AF17" s="967"/>
      <c r="AG17" s="967"/>
    </row>
    <row r="18" spans="1:33" ht="15.95" customHeight="1" x14ac:dyDescent="0.2">
      <c r="A18" s="783">
        <v>6</v>
      </c>
      <c r="B18" s="784">
        <f>SUM('1а:45_1'!E20,'1а:45_1'!I20)</f>
        <v>68059.035278015144</v>
      </c>
      <c r="C18" s="783"/>
      <c r="D18" s="784">
        <f t="shared" si="0"/>
        <v>68059.035278015144</v>
      </c>
      <c r="E18" s="784">
        <f>SUM('1а:45_1'!M20,'1а:45_1'!Q20)</f>
        <v>15076.789201583864</v>
      </c>
      <c r="F18" s="783"/>
      <c r="G18" s="784">
        <f t="shared" si="1"/>
        <v>15076.789201583864</v>
      </c>
      <c r="I18" s="926"/>
      <c r="J18" s="815"/>
      <c r="R18" s="967"/>
      <c r="S18" s="967"/>
      <c r="T18" s="967"/>
      <c r="U18" s="967"/>
      <c r="V18" s="967"/>
      <c r="W18" s="967"/>
      <c r="X18" s="967"/>
      <c r="Y18" s="967"/>
      <c r="Z18" s="967"/>
      <c r="AA18" s="967"/>
      <c r="AB18" s="967"/>
      <c r="AC18" s="967"/>
      <c r="AD18" s="967"/>
      <c r="AE18" s="967"/>
      <c r="AF18" s="967"/>
      <c r="AG18" s="967"/>
    </row>
    <row r="19" spans="1:33" ht="15.95" customHeight="1" x14ac:dyDescent="0.2">
      <c r="A19" s="783">
        <v>7</v>
      </c>
      <c r="B19" s="784">
        <f>SUM('1а:45_1'!E21,'1а:45_1'!I21)</f>
        <v>79082.574503540047</v>
      </c>
      <c r="C19" s="783"/>
      <c r="D19" s="784">
        <f t="shared" si="0"/>
        <v>79082.574503540047</v>
      </c>
      <c r="E19" s="784">
        <f>SUM('1а:45_1'!M21,'1а:45_1'!Q21)</f>
        <v>15583.619516677856</v>
      </c>
      <c r="F19" s="783"/>
      <c r="G19" s="784">
        <f t="shared" si="1"/>
        <v>15583.619516677856</v>
      </c>
      <c r="I19" s="926"/>
      <c r="J19" s="815"/>
      <c r="R19" s="967"/>
      <c r="S19" s="967"/>
      <c r="T19" s="967"/>
      <c r="U19" s="967"/>
      <c r="V19" s="967"/>
      <c r="W19" s="967"/>
      <c r="X19" s="967"/>
      <c r="Y19" s="967"/>
      <c r="Z19" s="967"/>
      <c r="AA19" s="967"/>
      <c r="AB19" s="967"/>
      <c r="AC19" s="967"/>
      <c r="AD19" s="967"/>
      <c r="AE19" s="967"/>
      <c r="AF19" s="967"/>
      <c r="AG19" s="967"/>
    </row>
    <row r="20" spans="1:33" ht="15.95" customHeight="1" x14ac:dyDescent="0.2">
      <c r="A20" s="783">
        <v>8</v>
      </c>
      <c r="B20" s="784">
        <f>SUM('1а:45_1'!E22,'1а:45_1'!I22)</f>
        <v>92310.149630126965</v>
      </c>
      <c r="C20" s="783"/>
      <c r="D20" s="784">
        <f t="shared" si="0"/>
        <v>92310.149630126965</v>
      </c>
      <c r="E20" s="784">
        <f>SUM('1а:45_1'!M22,'1а:45_1'!Q22)</f>
        <v>17786.406151046755</v>
      </c>
      <c r="F20" s="783"/>
      <c r="G20" s="784">
        <f t="shared" si="1"/>
        <v>17786.406151046755</v>
      </c>
      <c r="I20" s="926"/>
      <c r="J20" s="815"/>
      <c r="R20" s="967"/>
      <c r="S20" s="967"/>
      <c r="T20" s="967"/>
      <c r="U20" s="967"/>
      <c r="V20" s="967"/>
      <c r="W20" s="967"/>
      <c r="X20" s="967"/>
      <c r="Y20" s="967"/>
      <c r="Z20" s="967"/>
      <c r="AA20" s="967"/>
      <c r="AB20" s="967"/>
      <c r="AC20" s="967"/>
      <c r="AD20" s="967"/>
      <c r="AE20" s="967"/>
      <c r="AF20" s="967"/>
      <c r="AG20" s="967"/>
    </row>
    <row r="21" spans="1:33" ht="15.95" customHeight="1" x14ac:dyDescent="0.2">
      <c r="A21" s="783">
        <v>9</v>
      </c>
      <c r="B21" s="784">
        <f>SUM('1а:45_1'!E23,'1а:45_1'!I23)</f>
        <v>105058.63637829588</v>
      </c>
      <c r="C21" s="783"/>
      <c r="D21" s="784">
        <f t="shared" si="0"/>
        <v>105058.63637829588</v>
      </c>
      <c r="E21" s="784">
        <f>SUM('1а:45_1'!M23,'1а:45_1'!Q23)</f>
        <v>20974.696005096437</v>
      </c>
      <c r="F21" s="783"/>
      <c r="G21" s="784">
        <f t="shared" si="1"/>
        <v>20974.696005096437</v>
      </c>
      <c r="I21" s="926"/>
      <c r="J21" s="815"/>
      <c r="R21" s="967"/>
      <c r="S21" s="967"/>
      <c r="T21" s="967"/>
      <c r="U21" s="967"/>
      <c r="V21" s="967"/>
      <c r="W21" s="967"/>
      <c r="X21" s="967"/>
      <c r="Y21" s="967"/>
      <c r="Z21" s="967"/>
      <c r="AA21" s="967"/>
      <c r="AB21" s="967"/>
      <c r="AC21" s="967"/>
      <c r="AD21" s="967"/>
      <c r="AE21" s="967"/>
      <c r="AF21" s="967"/>
      <c r="AG21" s="967"/>
    </row>
    <row r="22" spans="1:33" ht="15.95" customHeight="1" x14ac:dyDescent="0.2">
      <c r="A22" s="783">
        <v>10</v>
      </c>
      <c r="B22" s="784">
        <f>SUM('1а:45_1'!E24,'1а:45_1'!I24)</f>
        <v>110376.54829589845</v>
      </c>
      <c r="C22" s="783"/>
      <c r="D22" s="784">
        <f t="shared" si="0"/>
        <v>110376.54829589845</v>
      </c>
      <c r="E22" s="784">
        <f>SUM('1а:45_1'!M24,'1а:45_1'!Q24)</f>
        <v>21202.937239532472</v>
      </c>
      <c r="F22" s="783"/>
      <c r="G22" s="784">
        <f t="shared" si="1"/>
        <v>21202.937239532472</v>
      </c>
      <c r="I22" s="926"/>
      <c r="J22" s="815"/>
      <c r="R22" s="967"/>
      <c r="S22" s="967"/>
      <c r="T22" s="967"/>
      <c r="U22" s="967"/>
      <c r="V22" s="967"/>
      <c r="W22" s="967"/>
      <c r="X22" s="967"/>
      <c r="Y22" s="967"/>
      <c r="Z22" s="967"/>
      <c r="AA22" s="967"/>
      <c r="AB22" s="967"/>
      <c r="AC22" s="967"/>
      <c r="AD22" s="967"/>
      <c r="AE22" s="967"/>
      <c r="AF22" s="967"/>
      <c r="AG22" s="967"/>
    </row>
    <row r="23" spans="1:33" ht="15.95" customHeight="1" x14ac:dyDescent="0.2">
      <c r="A23" s="783">
        <v>11</v>
      </c>
      <c r="B23" s="784">
        <f>SUM('1а:45_1'!E25,'1а:45_1'!I25)</f>
        <v>113286.5782406006</v>
      </c>
      <c r="C23" s="783"/>
      <c r="D23" s="784">
        <f t="shared" si="0"/>
        <v>113286.5782406006</v>
      </c>
      <c r="E23" s="784">
        <f>SUM('1а:45_1'!M25,'1а:45_1'!Q25)</f>
        <v>21330.172479476932</v>
      </c>
      <c r="F23" s="783"/>
      <c r="G23" s="784">
        <f t="shared" si="1"/>
        <v>21330.172479476932</v>
      </c>
      <c r="I23" s="926"/>
      <c r="J23" s="815"/>
      <c r="R23" s="967"/>
      <c r="S23" s="967"/>
      <c r="T23" s="967"/>
      <c r="U23" s="967"/>
      <c r="V23" s="967"/>
      <c r="W23" s="967"/>
      <c r="X23" s="967"/>
      <c r="Y23" s="967"/>
      <c r="Z23" s="967"/>
      <c r="AA23" s="967"/>
      <c r="AB23" s="967"/>
      <c r="AC23" s="967"/>
      <c r="AD23" s="967"/>
      <c r="AE23" s="967"/>
      <c r="AF23" s="967"/>
      <c r="AG23" s="967"/>
    </row>
    <row r="24" spans="1:33" ht="15.95" customHeight="1" x14ac:dyDescent="0.2">
      <c r="A24" s="783">
        <v>12</v>
      </c>
      <c r="B24" s="784">
        <f>SUM('1а:45_1'!E26,'1а:45_1'!I26)</f>
        <v>112987.1794371338</v>
      </c>
      <c r="C24" s="783"/>
      <c r="D24" s="784">
        <f t="shared" si="0"/>
        <v>112987.1794371338</v>
      </c>
      <c r="E24" s="784">
        <f>SUM('1а:45_1'!M26,'1а:45_1'!Q26)</f>
        <v>21326.517802276609</v>
      </c>
      <c r="F24" s="783"/>
      <c r="G24" s="784">
        <f t="shared" si="1"/>
        <v>21326.517802276609</v>
      </c>
      <c r="I24" s="926"/>
      <c r="J24" s="815"/>
      <c r="R24" s="967"/>
      <c r="S24" s="967"/>
      <c r="T24" s="967"/>
      <c r="U24" s="967"/>
      <c r="V24" s="967"/>
      <c r="W24" s="967"/>
      <c r="X24" s="967"/>
      <c r="Y24" s="967"/>
      <c r="Z24" s="967"/>
      <c r="AA24" s="967"/>
      <c r="AB24" s="967"/>
      <c r="AC24" s="967"/>
      <c r="AD24" s="967"/>
      <c r="AE24" s="967"/>
      <c r="AF24" s="967"/>
      <c r="AG24" s="967"/>
    </row>
    <row r="25" spans="1:33" ht="15.95" customHeight="1" x14ac:dyDescent="0.2">
      <c r="A25" s="783">
        <v>13</v>
      </c>
      <c r="B25" s="784">
        <f>SUM('1а:45_1'!E27,'1а:45_1'!I27)</f>
        <v>112207.39645239258</v>
      </c>
      <c r="C25" s="783"/>
      <c r="D25" s="784">
        <f t="shared" si="0"/>
        <v>112207.39645239258</v>
      </c>
      <c r="E25" s="784">
        <f>SUM('1а:45_1'!M27,'1а:45_1'!Q27)</f>
        <v>20997.276558990481</v>
      </c>
      <c r="F25" s="783"/>
      <c r="G25" s="784">
        <f t="shared" si="1"/>
        <v>20997.276558990481</v>
      </c>
      <c r="I25" s="926"/>
      <c r="J25" s="815"/>
      <c r="R25" s="967"/>
      <c r="S25" s="967"/>
      <c r="T25" s="967"/>
      <c r="U25" s="967"/>
      <c r="V25" s="967"/>
      <c r="W25" s="967"/>
      <c r="X25" s="967"/>
      <c r="Y25" s="967"/>
      <c r="Z25" s="967"/>
      <c r="AA25" s="967"/>
      <c r="AB25" s="967"/>
      <c r="AC25" s="967"/>
      <c r="AD25" s="967"/>
      <c r="AE25" s="967"/>
      <c r="AF25" s="967"/>
      <c r="AG25" s="967"/>
    </row>
    <row r="26" spans="1:33" ht="15.95" customHeight="1" x14ac:dyDescent="0.2">
      <c r="A26" s="783">
        <v>14</v>
      </c>
      <c r="B26" s="784">
        <f>SUM('1а:45_1'!E28,'1а:45_1'!I28)</f>
        <v>112237.26805163577</v>
      </c>
      <c r="C26" s="783"/>
      <c r="D26" s="784">
        <f t="shared" si="0"/>
        <v>112237.26805163577</v>
      </c>
      <c r="E26" s="784">
        <f>SUM('1а:45_1'!M28,'1а:45_1'!Q28)</f>
        <v>21345.495938568118</v>
      </c>
      <c r="F26" s="783"/>
      <c r="G26" s="784">
        <f t="shared" si="1"/>
        <v>21345.495938568118</v>
      </c>
      <c r="I26" s="926"/>
      <c r="J26" s="815"/>
      <c r="R26" s="967"/>
      <c r="S26" s="967"/>
      <c r="T26" s="967"/>
      <c r="U26" s="967"/>
      <c r="V26" s="967"/>
      <c r="W26" s="967"/>
      <c r="X26" s="967"/>
      <c r="Y26" s="967"/>
      <c r="Z26" s="967"/>
      <c r="AA26" s="967"/>
      <c r="AB26" s="967"/>
      <c r="AC26" s="967"/>
      <c r="AD26" s="967"/>
      <c r="AE26" s="967"/>
      <c r="AF26" s="967"/>
      <c r="AG26" s="967"/>
    </row>
    <row r="27" spans="1:33" ht="15.95" customHeight="1" x14ac:dyDescent="0.2">
      <c r="A27" s="783">
        <v>15</v>
      </c>
      <c r="B27" s="784">
        <f>SUM('1а:45_1'!E29,'1а:45_1'!I29)</f>
        <v>111382.37290698245</v>
      </c>
      <c r="C27" s="783"/>
      <c r="D27" s="784">
        <f t="shared" si="0"/>
        <v>111382.37290698245</v>
      </c>
      <c r="E27" s="784">
        <f>SUM('1а:45_1'!M29,'1а:45_1'!Q29)</f>
        <v>20710.351296081542</v>
      </c>
      <c r="F27" s="783"/>
      <c r="G27" s="784">
        <f t="shared" si="1"/>
        <v>20710.351296081542</v>
      </c>
      <c r="I27" s="926"/>
      <c r="J27" s="815"/>
      <c r="R27" s="967"/>
      <c r="S27" s="967"/>
      <c r="T27" s="967"/>
      <c r="U27" s="967"/>
      <c r="V27" s="967"/>
      <c r="W27" s="967"/>
      <c r="X27" s="967"/>
      <c r="Y27" s="967"/>
      <c r="Z27" s="967"/>
      <c r="AA27" s="967"/>
      <c r="AB27" s="967"/>
      <c r="AC27" s="967"/>
      <c r="AD27" s="967"/>
      <c r="AE27" s="967"/>
      <c r="AF27" s="967"/>
      <c r="AG27" s="967"/>
    </row>
    <row r="28" spans="1:33" ht="15.95" customHeight="1" x14ac:dyDescent="0.2">
      <c r="A28" s="783">
        <v>16</v>
      </c>
      <c r="B28" s="784">
        <f>SUM('1а:45_1'!E30,'1а:45_1'!I30)</f>
        <v>113355.52650903321</v>
      </c>
      <c r="C28" s="783"/>
      <c r="D28" s="784">
        <f t="shared" si="0"/>
        <v>113355.52650903321</v>
      </c>
      <c r="E28" s="784">
        <f>SUM('1а:45_1'!M30,'1а:45_1'!Q30)</f>
        <v>20854.007474822996</v>
      </c>
      <c r="F28" s="783"/>
      <c r="G28" s="784">
        <f t="shared" si="1"/>
        <v>20854.007474822996</v>
      </c>
      <c r="I28" s="926"/>
      <c r="J28" s="815"/>
      <c r="R28" s="967"/>
      <c r="S28" s="967"/>
      <c r="T28" s="967"/>
      <c r="U28" s="967"/>
      <c r="V28" s="967"/>
      <c r="W28" s="967"/>
      <c r="X28" s="967"/>
      <c r="Y28" s="967"/>
      <c r="Z28" s="967"/>
      <c r="AA28" s="967"/>
      <c r="AB28" s="967"/>
      <c r="AC28" s="967"/>
      <c r="AD28" s="967"/>
      <c r="AE28" s="967"/>
      <c r="AF28" s="967"/>
      <c r="AG28" s="967"/>
    </row>
    <row r="29" spans="1:33" ht="15.95" customHeight="1" x14ac:dyDescent="0.2">
      <c r="A29" s="783">
        <v>17</v>
      </c>
      <c r="B29" s="784">
        <f>SUM('1а:45_1'!E31,'1а:45_1'!I31)</f>
        <v>115810.07938208006</v>
      </c>
      <c r="C29" s="783"/>
      <c r="D29" s="784">
        <f t="shared" si="0"/>
        <v>115810.07938208006</v>
      </c>
      <c r="E29" s="784">
        <f>SUM('1а:45_1'!M31,'1а:45_1'!Q31)</f>
        <v>20555.518056793211</v>
      </c>
      <c r="F29" s="783"/>
      <c r="G29" s="784">
        <f t="shared" si="1"/>
        <v>20555.518056793211</v>
      </c>
      <c r="I29" s="926"/>
      <c r="J29" s="815"/>
      <c r="R29" s="967"/>
      <c r="S29" s="967"/>
      <c r="T29" s="967"/>
      <c r="U29" s="967"/>
      <c r="V29" s="967"/>
      <c r="W29" s="967"/>
      <c r="X29" s="967"/>
      <c r="Y29" s="967"/>
      <c r="Z29" s="967"/>
      <c r="AA29" s="967"/>
      <c r="AB29" s="967"/>
      <c r="AC29" s="967"/>
      <c r="AD29" s="967"/>
      <c r="AE29" s="967"/>
      <c r="AF29" s="967"/>
      <c r="AG29" s="967"/>
    </row>
    <row r="30" spans="1:33" ht="15.95" customHeight="1" x14ac:dyDescent="0.2">
      <c r="A30" s="783">
        <v>18</v>
      </c>
      <c r="B30" s="784">
        <f>SUM('1а:45_1'!E32,'1а:45_1'!I32)</f>
        <v>113090.86525769044</v>
      </c>
      <c r="C30" s="783"/>
      <c r="D30" s="784">
        <f t="shared" si="0"/>
        <v>113090.86525769044</v>
      </c>
      <c r="E30" s="784">
        <f>SUM('1а:45_1'!M32,'1а:45_1'!Q32)</f>
        <v>19370.415959014896</v>
      </c>
      <c r="F30" s="783"/>
      <c r="G30" s="784">
        <f t="shared" si="1"/>
        <v>19370.415959014896</v>
      </c>
      <c r="I30" s="926"/>
      <c r="J30" s="815"/>
      <c r="R30" s="967"/>
      <c r="S30" s="967"/>
      <c r="T30" s="967"/>
      <c r="U30" s="967"/>
      <c r="V30" s="967"/>
      <c r="W30" s="967"/>
      <c r="X30" s="967"/>
      <c r="Y30" s="967"/>
      <c r="Z30" s="967"/>
      <c r="AA30" s="967"/>
      <c r="AB30" s="967"/>
      <c r="AC30" s="967"/>
      <c r="AD30" s="967"/>
      <c r="AE30" s="967"/>
      <c r="AF30" s="967"/>
      <c r="AG30" s="967"/>
    </row>
    <row r="31" spans="1:33" ht="15.95" customHeight="1" x14ac:dyDescent="0.2">
      <c r="A31" s="783">
        <v>19</v>
      </c>
      <c r="B31" s="784">
        <f>SUM('1а:45_1'!E33,'1а:45_1'!I33)</f>
        <v>112317.64963256835</v>
      </c>
      <c r="C31" s="783"/>
      <c r="D31" s="784">
        <f t="shared" si="0"/>
        <v>112317.64963256835</v>
      </c>
      <c r="E31" s="784">
        <f>SUM('1а:45_1'!M33,'1а:45_1'!Q33)</f>
        <v>18893.655993041993</v>
      </c>
      <c r="F31" s="783"/>
      <c r="G31" s="784">
        <f t="shared" si="1"/>
        <v>18893.655993041993</v>
      </c>
      <c r="I31" s="926"/>
      <c r="J31" s="815"/>
      <c r="R31" s="967"/>
      <c r="S31" s="967"/>
      <c r="T31" s="967"/>
      <c r="U31" s="967"/>
      <c r="V31" s="967"/>
      <c r="W31" s="967"/>
      <c r="X31" s="967"/>
      <c r="Y31" s="967"/>
      <c r="Z31" s="967"/>
      <c r="AA31" s="967"/>
      <c r="AB31" s="967"/>
      <c r="AC31" s="967"/>
      <c r="AD31" s="967"/>
      <c r="AE31" s="967"/>
      <c r="AF31" s="967"/>
      <c r="AG31" s="967"/>
    </row>
    <row r="32" spans="1:33" ht="15.95" customHeight="1" x14ac:dyDescent="0.2">
      <c r="A32" s="811">
        <v>20</v>
      </c>
      <c r="B32" s="784">
        <f>SUM('1а:45_1'!E34,'1а:45_1'!I34)</f>
        <v>109672.27688354494</v>
      </c>
      <c r="C32" s="800"/>
      <c r="D32" s="784">
        <f t="shared" si="0"/>
        <v>109672.27688354494</v>
      </c>
      <c r="E32" s="784">
        <f>SUM('1а:45_1'!M34,'1а:45_1'!Q34)</f>
        <v>18376.205361938475</v>
      </c>
      <c r="F32" s="800"/>
      <c r="G32" s="784">
        <f t="shared" si="1"/>
        <v>18376.205361938475</v>
      </c>
      <c r="I32" s="926"/>
      <c r="J32" s="815"/>
      <c r="R32" s="967"/>
      <c r="S32" s="967"/>
      <c r="T32" s="967"/>
      <c r="U32" s="967"/>
      <c r="V32" s="967"/>
      <c r="W32" s="967"/>
      <c r="X32" s="967"/>
      <c r="Y32" s="967"/>
      <c r="Z32" s="967"/>
      <c r="AA32" s="967"/>
      <c r="AB32" s="967"/>
      <c r="AC32" s="967"/>
      <c r="AD32" s="967"/>
      <c r="AE32" s="967"/>
      <c r="AF32" s="967"/>
      <c r="AG32" s="967"/>
    </row>
    <row r="33" spans="1:33" ht="15.95" customHeight="1" x14ac:dyDescent="0.2">
      <c r="A33" s="783">
        <v>21</v>
      </c>
      <c r="B33" s="784">
        <f>SUM('1а:45_1'!E35,'1а:45_1'!I35)</f>
        <v>104368.1559642334</v>
      </c>
      <c r="C33" s="783"/>
      <c r="D33" s="784">
        <f t="shared" si="0"/>
        <v>104368.1559642334</v>
      </c>
      <c r="E33" s="784">
        <f>SUM('1а:45_1'!M35,'1а:45_1'!Q35)</f>
        <v>17417.661155548096</v>
      </c>
      <c r="F33" s="783"/>
      <c r="G33" s="784">
        <f t="shared" si="1"/>
        <v>17417.661155548096</v>
      </c>
      <c r="I33" s="926"/>
      <c r="J33" s="815"/>
      <c r="R33" s="967"/>
      <c r="S33" s="967"/>
      <c r="T33" s="967"/>
      <c r="U33" s="967"/>
      <c r="V33" s="967"/>
      <c r="W33" s="967"/>
      <c r="X33" s="967"/>
      <c r="Y33" s="967"/>
      <c r="Z33" s="967"/>
      <c r="AA33" s="967"/>
      <c r="AB33" s="967"/>
      <c r="AC33" s="967"/>
      <c r="AD33" s="967"/>
      <c r="AE33" s="967"/>
      <c r="AF33" s="967"/>
      <c r="AG33" s="967"/>
    </row>
    <row r="34" spans="1:33" ht="15.95" customHeight="1" x14ac:dyDescent="0.2">
      <c r="A34" s="783">
        <v>22</v>
      </c>
      <c r="B34" s="784">
        <f>SUM('1а:45_1'!E36,'1а:45_1'!I36)</f>
        <v>97338.293738281223</v>
      </c>
      <c r="C34" s="783"/>
      <c r="D34" s="784">
        <f t="shared" si="0"/>
        <v>97338.293738281223</v>
      </c>
      <c r="E34" s="784">
        <f>SUM('1а:45_1'!M36,'1а:45_1'!Q36)</f>
        <v>16631.982829971315</v>
      </c>
      <c r="F34" s="783"/>
      <c r="G34" s="784">
        <f t="shared" si="1"/>
        <v>16631.982829971315</v>
      </c>
      <c r="I34" s="926"/>
      <c r="J34" s="815"/>
      <c r="R34" s="967"/>
      <c r="S34" s="967"/>
      <c r="T34" s="967"/>
      <c r="U34" s="967"/>
      <c r="V34" s="967"/>
      <c r="W34" s="967"/>
      <c r="X34" s="967"/>
      <c r="Y34" s="967"/>
      <c r="Z34" s="967"/>
      <c r="AA34" s="967"/>
      <c r="AB34" s="967"/>
      <c r="AC34" s="967"/>
      <c r="AD34" s="967"/>
      <c r="AE34" s="967"/>
      <c r="AF34" s="967"/>
      <c r="AG34" s="967"/>
    </row>
    <row r="35" spans="1:33" ht="15.95" customHeight="1" x14ac:dyDescent="0.2">
      <c r="A35" s="783">
        <v>23</v>
      </c>
      <c r="B35" s="784">
        <f>SUM('1а:45_1'!E37,'1а:45_1'!I37)</f>
        <v>87620.306381958013</v>
      </c>
      <c r="C35" s="783"/>
      <c r="D35" s="784">
        <f t="shared" si="0"/>
        <v>87620.306381958013</v>
      </c>
      <c r="E35" s="784">
        <f>SUM('1а:45_1'!M37,'1а:45_1'!Q37)</f>
        <v>16344.277446289063</v>
      </c>
      <c r="F35" s="783"/>
      <c r="G35" s="784">
        <f t="shared" si="1"/>
        <v>16344.277446289063</v>
      </c>
      <c r="I35" s="926"/>
      <c r="J35" s="815"/>
      <c r="R35" s="967"/>
      <c r="S35" s="967"/>
      <c r="T35" s="967"/>
      <c r="U35" s="967"/>
      <c r="V35" s="967"/>
      <c r="W35" s="967"/>
      <c r="X35" s="967"/>
      <c r="Y35" s="967"/>
      <c r="Z35" s="967"/>
      <c r="AA35" s="967"/>
      <c r="AB35" s="967"/>
      <c r="AC35" s="967"/>
      <c r="AD35" s="967"/>
      <c r="AE35" s="967"/>
      <c r="AF35" s="967"/>
      <c r="AG35" s="967"/>
    </row>
    <row r="36" spans="1:33" ht="15.95" customHeight="1" x14ac:dyDescent="0.2">
      <c r="A36" s="783">
        <v>24</v>
      </c>
      <c r="B36" s="784">
        <f>SUM('1а:45_1'!E38,'1а:45_1'!I38)</f>
        <v>76088.832543212891</v>
      </c>
      <c r="C36" s="783"/>
      <c r="D36" s="784">
        <f t="shared" si="0"/>
        <v>76088.832543212891</v>
      </c>
      <c r="E36" s="784">
        <f>SUM('1а:45_1'!M38,'1а:45_1'!Q38)</f>
        <v>15562.873796844484</v>
      </c>
      <c r="F36" s="783"/>
      <c r="G36" s="784">
        <f t="shared" si="1"/>
        <v>15562.873796844484</v>
      </c>
      <c r="I36" s="926"/>
      <c r="J36" s="815"/>
      <c r="R36" s="967"/>
      <c r="S36" s="967"/>
      <c r="T36" s="967"/>
      <c r="U36" s="967"/>
      <c r="V36" s="967"/>
      <c r="W36" s="967"/>
      <c r="X36" s="967"/>
      <c r="Y36" s="967"/>
      <c r="Z36" s="967"/>
      <c r="AA36" s="967"/>
      <c r="AB36" s="967"/>
      <c r="AC36" s="967"/>
      <c r="AD36" s="967"/>
      <c r="AE36" s="967"/>
      <c r="AF36" s="967"/>
      <c r="AG36" s="967"/>
    </row>
    <row r="37" spans="1:33" ht="15.95" customHeight="1" x14ac:dyDescent="0.2">
      <c r="A37" s="785" t="s">
        <v>19</v>
      </c>
      <c r="B37" s="786">
        <f>SUM(B13:B36)</f>
        <v>2269321.3082026374</v>
      </c>
      <c r="C37" s="1609"/>
      <c r="D37" s="786">
        <f t="shared" si="0"/>
        <v>2269321.3082026374</v>
      </c>
      <c r="E37" s="1609">
        <f>SUM(E13:E36)</f>
        <v>436513.52694084169</v>
      </c>
      <c r="F37" s="1609"/>
      <c r="G37" s="1609"/>
      <c r="I37" s="926"/>
      <c r="J37" s="816"/>
      <c r="L37" s="816"/>
      <c r="R37" s="967"/>
      <c r="S37" s="967"/>
      <c r="T37" s="967"/>
      <c r="U37" s="967"/>
      <c r="V37" s="967"/>
      <c r="W37" s="967"/>
      <c r="X37" s="967"/>
      <c r="Y37" s="967"/>
      <c r="Z37" s="967"/>
      <c r="AA37" s="967"/>
      <c r="AB37" s="967"/>
      <c r="AC37" s="967"/>
      <c r="AD37" s="967"/>
      <c r="AE37" s="967"/>
      <c r="AF37" s="967"/>
      <c r="AG37" s="967"/>
    </row>
    <row r="38" spans="1:33" x14ac:dyDescent="0.2">
      <c r="E38" s="1610"/>
      <c r="I38" s="926"/>
      <c r="R38" s="967"/>
      <c r="S38" s="967"/>
      <c r="T38" s="967"/>
      <c r="U38" s="967"/>
      <c r="V38" s="967"/>
      <c r="W38" s="967"/>
      <c r="X38" s="967"/>
      <c r="Y38" s="967"/>
      <c r="Z38" s="967"/>
      <c r="AA38" s="967"/>
      <c r="AB38" s="967"/>
      <c r="AC38" s="967"/>
      <c r="AD38" s="967"/>
      <c r="AE38" s="967"/>
      <c r="AF38" s="967"/>
      <c r="AG38" s="967"/>
    </row>
    <row r="39" spans="1:33" ht="14.25" x14ac:dyDescent="0.2">
      <c r="A39" s="1175"/>
      <c r="B39" s="1176"/>
      <c r="C39" s="1177"/>
      <c r="D39" s="1176"/>
      <c r="E39" s="1176"/>
      <c r="F39" s="1177"/>
      <c r="G39" s="1176"/>
      <c r="J39" s="1173"/>
      <c r="R39" s="967"/>
      <c r="S39" s="967"/>
      <c r="T39" s="967"/>
      <c r="U39" s="967"/>
      <c r="V39" s="967"/>
      <c r="W39" s="967"/>
      <c r="X39" s="967"/>
      <c r="Y39" s="967"/>
      <c r="Z39" s="967"/>
      <c r="AA39" s="967"/>
      <c r="AB39" s="967"/>
      <c r="AC39" s="967"/>
      <c r="AD39" s="967"/>
      <c r="AE39" s="967"/>
      <c r="AF39" s="967"/>
      <c r="AG39" s="967"/>
    </row>
    <row r="40" spans="1:33" ht="15.75" customHeight="1" x14ac:dyDescent="0.3">
      <c r="C40" s="806"/>
      <c r="D40" s="806"/>
      <c r="E40" s="806"/>
      <c r="F40" s="481"/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 ht="15.75" x14ac:dyDescent="0.25">
      <c r="A41" s="2763" t="s">
        <v>678</v>
      </c>
      <c r="B41" s="2763"/>
      <c r="C41" s="2763"/>
      <c r="D41" s="2763"/>
      <c r="E41" s="2763"/>
      <c r="F41" s="2763"/>
      <c r="G41" s="2763"/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 x14ac:dyDescent="0.2">
      <c r="R42" s="967"/>
      <c r="S42" s="967"/>
      <c r="T42" s="967"/>
      <c r="U42" s="967"/>
      <c r="V42" s="967"/>
      <c r="W42" s="967"/>
      <c r="X42" s="967"/>
      <c r="Y42" s="967"/>
      <c r="Z42" s="967"/>
      <c r="AA42" s="967"/>
      <c r="AB42" s="967"/>
      <c r="AC42" s="967"/>
      <c r="AD42" s="967"/>
      <c r="AE42" s="967"/>
      <c r="AF42" s="967"/>
      <c r="AG42" s="967"/>
    </row>
    <row r="43" spans="1:33" x14ac:dyDescent="0.2">
      <c r="R43" s="967"/>
      <c r="S43" s="967"/>
      <c r="T43" s="967"/>
      <c r="U43" s="967"/>
      <c r="V43" s="967"/>
      <c r="W43" s="967"/>
      <c r="X43" s="967"/>
      <c r="Y43" s="967"/>
      <c r="Z43" s="967"/>
      <c r="AA43" s="967"/>
      <c r="AB43" s="967"/>
      <c r="AC43" s="967"/>
      <c r="AD43" s="967"/>
      <c r="AE43" s="967"/>
      <c r="AF43" s="967"/>
      <c r="AG43" s="967"/>
    </row>
    <row r="44" spans="1:33" x14ac:dyDescent="0.2">
      <c r="R44" s="967"/>
      <c r="S44" s="967"/>
      <c r="T44" s="967"/>
      <c r="U44" s="967"/>
      <c r="V44" s="967"/>
      <c r="W44" s="967"/>
      <c r="X44" s="967"/>
      <c r="Y44" s="967"/>
      <c r="Z44" s="967"/>
      <c r="AA44" s="967"/>
      <c r="AB44" s="967"/>
      <c r="AC44" s="967"/>
      <c r="AD44" s="967"/>
      <c r="AE44" s="967"/>
      <c r="AF44" s="967"/>
      <c r="AG44" s="967"/>
    </row>
    <row r="46" spans="1:33" ht="13.5" x14ac:dyDescent="0.25">
      <c r="A46" s="2750"/>
      <c r="B46" s="2750"/>
    </row>
    <row r="47" spans="1:33" ht="13.5" x14ac:dyDescent="0.25">
      <c r="A47" s="2748"/>
      <c r="B47" s="2749"/>
    </row>
    <row r="48" spans="1:33" hidden="1" x14ac:dyDescent="0.2">
      <c r="D48" s="1178">
        <f>MAX(D13:D36)</f>
        <v>115810.07938208006</v>
      </c>
      <c r="G48" s="1178">
        <f>MAX(G13:G37)</f>
        <v>21345.495938568118</v>
      </c>
    </row>
  </sheetData>
  <mergeCells count="12">
    <mergeCell ref="A47:B47"/>
    <mergeCell ref="A46:B46"/>
    <mergeCell ref="A10:A11"/>
    <mergeCell ref="B10:D10"/>
    <mergeCell ref="B1:F1"/>
    <mergeCell ref="B2:F2"/>
    <mergeCell ref="E10:G10"/>
    <mergeCell ref="A4:G4"/>
    <mergeCell ref="A6:G6"/>
    <mergeCell ref="A8:G8"/>
    <mergeCell ref="B5:C5"/>
    <mergeCell ref="A41:G41"/>
  </mergeCells>
  <phoneticPr fontId="4" type="noConversion"/>
  <conditionalFormatting sqref="D13:D37">
    <cfRule type="cellIs" dxfId="9" priority="1" stopIfTrue="1" operator="equal">
      <formula>$D$48</formula>
    </cfRule>
  </conditionalFormatting>
  <conditionalFormatting sqref="G13:G36">
    <cfRule type="cellIs" dxfId="8" priority="2" stopIfTrue="1" operator="equal">
      <formula>$G$48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theme="3"/>
  </sheetPr>
  <dimension ref="A1:AG44"/>
  <sheetViews>
    <sheetView topLeftCell="C6" zoomScaleNormal="100" workbookViewId="0">
      <selection activeCell="Q15" sqref="Q15:Q38"/>
    </sheetView>
  </sheetViews>
  <sheetFormatPr defaultRowHeight="12.75" x14ac:dyDescent="0.2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 x14ac:dyDescent="0.25">
      <c r="B1" s="2782" t="s">
        <v>505</v>
      </c>
      <c r="C1" s="2055"/>
      <c r="D1" s="2055"/>
      <c r="E1" s="2055"/>
      <c r="F1" s="2055"/>
      <c r="J1" s="801" t="s">
        <v>180</v>
      </c>
      <c r="N1" s="2775" t="s">
        <v>117</v>
      </c>
      <c r="O1" s="2775"/>
      <c r="P1" s="2775"/>
      <c r="Q1" s="2775"/>
      <c r="R1" s="965"/>
      <c r="S1" s="965"/>
      <c r="T1" s="965"/>
      <c r="U1" s="965"/>
      <c r="V1" s="965"/>
      <c r="W1" s="965"/>
      <c r="X1" s="965"/>
      <c r="Y1" s="965"/>
      <c r="Z1" s="965"/>
      <c r="AA1" s="965"/>
      <c r="AB1" s="965"/>
      <c r="AC1" s="965"/>
      <c r="AD1" s="965"/>
      <c r="AE1" s="965"/>
      <c r="AF1" s="965"/>
      <c r="AG1" s="965"/>
    </row>
    <row r="2" spans="1:33" s="482" customFormat="1" ht="10.5" customHeight="1" x14ac:dyDescent="0.2">
      <c r="B2" s="2783" t="s">
        <v>1</v>
      </c>
      <c r="C2" s="2041"/>
      <c r="D2" s="2041"/>
      <c r="E2" s="2041"/>
      <c r="F2" s="2041"/>
      <c r="N2" s="2783" t="s">
        <v>2</v>
      </c>
      <c r="O2" s="2784"/>
      <c r="P2" s="2784"/>
      <c r="Q2" s="2784"/>
      <c r="R2" s="965"/>
      <c r="S2" s="965"/>
      <c r="T2" s="965"/>
      <c r="U2" s="965"/>
      <c r="V2" s="965"/>
      <c r="W2" s="965"/>
      <c r="X2" s="965"/>
      <c r="Y2" s="965"/>
      <c r="Z2" s="965"/>
      <c r="AA2" s="965"/>
      <c r="AB2" s="965"/>
      <c r="AC2" s="965"/>
      <c r="AD2" s="965"/>
      <c r="AE2" s="965"/>
      <c r="AF2" s="965"/>
      <c r="AG2" s="965"/>
    </row>
    <row r="3" spans="1:33" s="482" customFormat="1" ht="13.5" customHeight="1" x14ac:dyDescent="0.2">
      <c r="B3" s="2767" t="s">
        <v>118</v>
      </c>
      <c r="C3" s="2767"/>
      <c r="N3" s="482" t="s">
        <v>3</v>
      </c>
      <c r="R3" s="965"/>
      <c r="S3" s="965"/>
      <c r="T3" s="965"/>
      <c r="U3" s="965"/>
      <c r="V3" s="965"/>
      <c r="W3" s="965"/>
      <c r="X3" s="965"/>
      <c r="Y3" s="965"/>
      <c r="Z3" s="965"/>
      <c r="AA3" s="965"/>
      <c r="AB3" s="965"/>
      <c r="AC3" s="965"/>
      <c r="AD3" s="965"/>
      <c r="AE3" s="965"/>
      <c r="AF3" s="965"/>
      <c r="AG3" s="965"/>
    </row>
    <row r="4" spans="1:33" s="482" customFormat="1" ht="15" customHeight="1" x14ac:dyDescent="0.25">
      <c r="B4" s="2769" t="s">
        <v>4</v>
      </c>
      <c r="C4" s="2055"/>
      <c r="D4" s="484"/>
      <c r="E4" s="965"/>
      <c r="F4" s="965"/>
      <c r="G4" s="965"/>
      <c r="H4" s="965"/>
      <c r="I4" s="915" t="s">
        <v>5</v>
      </c>
      <c r="J4" s="483"/>
      <c r="K4" s="483"/>
      <c r="L4" s="483"/>
      <c r="O4" s="482" t="s">
        <v>322</v>
      </c>
      <c r="R4" s="965"/>
      <c r="S4" s="965"/>
      <c r="T4" s="965"/>
      <c r="U4" s="965"/>
      <c r="V4" s="965"/>
      <c r="W4" s="965"/>
      <c r="X4" s="965"/>
      <c r="Y4" s="965"/>
      <c r="Z4" s="965"/>
      <c r="AA4" s="965"/>
      <c r="AB4" s="965"/>
      <c r="AC4" s="965"/>
      <c r="AD4" s="965"/>
      <c r="AE4" s="965"/>
      <c r="AF4" s="965"/>
      <c r="AG4" s="965"/>
    </row>
    <row r="5" spans="1:33" s="482" customFormat="1" ht="9.75" customHeight="1" x14ac:dyDescent="0.2">
      <c r="B5" s="2768" t="s">
        <v>7</v>
      </c>
      <c r="C5" s="2053"/>
      <c r="D5" s="483"/>
      <c r="E5" s="483"/>
      <c r="R5" s="965"/>
      <c r="S5" s="965"/>
      <c r="T5" s="965"/>
      <c r="U5" s="965"/>
      <c r="V5" s="965"/>
      <c r="W5" s="965"/>
      <c r="X5" s="965"/>
      <c r="Y5" s="965"/>
      <c r="Z5" s="965"/>
      <c r="AA5" s="965"/>
      <c r="AB5" s="965"/>
      <c r="AC5" s="965"/>
      <c r="AD5" s="965"/>
      <c r="AE5" s="965"/>
      <c r="AF5" s="965"/>
      <c r="AG5" s="965"/>
    </row>
    <row r="6" spans="1:33" s="482" customFormat="1" ht="12" customHeight="1" x14ac:dyDescent="0.25">
      <c r="A6" s="2773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65"/>
      <c r="S6" s="965"/>
      <c r="T6" s="965"/>
      <c r="U6" s="965"/>
      <c r="V6" s="965"/>
      <c r="W6" s="965"/>
      <c r="X6" s="965"/>
      <c r="Y6" s="965"/>
      <c r="Z6" s="965"/>
      <c r="AA6" s="965"/>
      <c r="AB6" s="965"/>
      <c r="AC6" s="965"/>
      <c r="AD6" s="965"/>
      <c r="AE6" s="965"/>
      <c r="AF6" s="965"/>
      <c r="AG6" s="965"/>
    </row>
    <row r="7" spans="1:33" s="482" customFormat="1" ht="15.75" x14ac:dyDescent="0.25">
      <c r="A7" s="2774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65"/>
      <c r="S7" s="965"/>
      <c r="T7" s="965"/>
      <c r="U7" s="965"/>
      <c r="V7" s="965"/>
      <c r="W7" s="965"/>
      <c r="X7" s="965"/>
      <c r="Y7" s="965"/>
      <c r="Z7" s="965"/>
      <c r="AA7" s="965"/>
      <c r="AB7" s="965"/>
      <c r="AC7" s="965"/>
      <c r="AD7" s="965"/>
      <c r="AE7" s="965"/>
      <c r="AF7" s="965"/>
      <c r="AG7" s="965"/>
    </row>
    <row r="8" spans="1:33" s="482" customFormat="1" ht="9" customHeight="1" x14ac:dyDescent="0.2">
      <c r="A8" s="1327">
        <v>1640</v>
      </c>
      <c r="B8" s="1328">
        <v>411</v>
      </c>
      <c r="R8" s="965"/>
      <c r="S8" s="965"/>
      <c r="T8" s="965"/>
      <c r="U8" s="965"/>
      <c r="V8" s="965"/>
      <c r="W8" s="965"/>
      <c r="X8" s="965"/>
      <c r="Y8" s="965"/>
      <c r="Z8" s="965"/>
      <c r="AA8" s="965"/>
      <c r="AB8" s="965"/>
      <c r="AC8" s="965"/>
      <c r="AD8" s="965"/>
      <c r="AE8" s="965"/>
      <c r="AF8" s="965"/>
      <c r="AG8" s="965"/>
    </row>
    <row r="9" spans="1:33" s="482" customFormat="1" x14ac:dyDescent="0.2">
      <c r="A9" s="2764" t="s">
        <v>9</v>
      </c>
      <c r="B9" s="2770" t="s">
        <v>10</v>
      </c>
      <c r="C9" s="2771"/>
      <c r="D9" s="2771"/>
      <c r="E9" s="2771"/>
      <c r="F9" s="2771"/>
      <c r="G9" s="2771"/>
      <c r="H9" s="2771"/>
      <c r="I9" s="2772"/>
      <c r="J9" s="2770" t="s">
        <v>11</v>
      </c>
      <c r="K9" s="2771"/>
      <c r="L9" s="2771"/>
      <c r="M9" s="2771"/>
      <c r="N9" s="2771"/>
      <c r="O9" s="2771"/>
      <c r="P9" s="2771"/>
      <c r="Q9" s="2772"/>
      <c r="R9" s="965"/>
      <c r="S9" s="965"/>
      <c r="T9" s="965"/>
      <c r="U9" s="965"/>
      <c r="V9" s="965"/>
      <c r="W9" s="965"/>
      <c r="X9" s="965"/>
      <c r="Y9" s="965"/>
      <c r="Z9" s="965"/>
      <c r="AA9" s="965"/>
      <c r="AB9" s="965"/>
      <c r="AC9" s="965"/>
      <c r="AD9" s="965"/>
      <c r="AE9" s="965"/>
      <c r="AF9" s="965"/>
      <c r="AG9" s="965"/>
    </row>
    <row r="10" spans="1:33" s="482" customFormat="1" x14ac:dyDescent="0.2">
      <c r="A10" s="2765"/>
      <c r="B10" s="2779" t="s">
        <v>323</v>
      </c>
      <c r="C10" s="2780"/>
      <c r="D10" s="2780"/>
      <c r="E10" s="2781"/>
      <c r="F10" s="2776" t="s">
        <v>324</v>
      </c>
      <c r="G10" s="2048"/>
      <c r="H10" s="2048"/>
      <c r="I10" s="2049"/>
      <c r="J10" s="2776" t="s">
        <v>323</v>
      </c>
      <c r="K10" s="2777"/>
      <c r="L10" s="2777"/>
      <c r="M10" s="2778"/>
      <c r="N10" s="2776" t="s">
        <v>324</v>
      </c>
      <c r="O10" s="2777"/>
      <c r="P10" s="2777"/>
      <c r="Q10" s="2778"/>
      <c r="R10" s="965"/>
      <c r="S10" s="965"/>
      <c r="T10" s="965"/>
      <c r="U10" s="965"/>
      <c r="V10" s="965"/>
      <c r="W10" s="965"/>
      <c r="X10" s="965"/>
      <c r="Y10" s="965"/>
      <c r="Z10" s="965"/>
      <c r="AA10" s="965"/>
      <c r="AB10" s="965"/>
      <c r="AC10" s="965"/>
      <c r="AD10" s="965"/>
      <c r="AE10" s="965"/>
      <c r="AF10" s="965"/>
      <c r="AG10" s="965"/>
    </row>
    <row r="11" spans="1:33" s="482" customFormat="1" x14ac:dyDescent="0.2">
      <c r="A11" s="2765"/>
      <c r="B11" s="2776" t="s">
        <v>14</v>
      </c>
      <c r="C11" s="2777"/>
      <c r="E11" s="486">
        <v>3000</v>
      </c>
      <c r="F11" s="2776" t="s">
        <v>14</v>
      </c>
      <c r="G11" s="2777"/>
      <c r="H11" s="485"/>
      <c r="I11" s="486">
        <v>1500</v>
      </c>
      <c r="J11" s="2776" t="s">
        <v>14</v>
      </c>
      <c r="K11" s="2777"/>
      <c r="L11" s="485"/>
      <c r="M11" s="486">
        <v>3000</v>
      </c>
      <c r="N11" s="2776" t="s">
        <v>14</v>
      </c>
      <c r="O11" s="2777"/>
      <c r="P11" s="485"/>
      <c r="Q11" s="486">
        <v>1500</v>
      </c>
      <c r="R11" s="965"/>
      <c r="S11" s="965"/>
      <c r="T11" s="965"/>
      <c r="U11" s="965"/>
      <c r="V11" s="965"/>
      <c r="W11" s="965"/>
      <c r="X11" s="965"/>
      <c r="Y11" s="965"/>
      <c r="Z11" s="965"/>
      <c r="AA11" s="965"/>
      <c r="AB11" s="965"/>
      <c r="AC11" s="965"/>
      <c r="AD11" s="965"/>
      <c r="AE11" s="965"/>
      <c r="AF11" s="965"/>
      <c r="AG11" s="965"/>
    </row>
    <row r="12" spans="1:33" s="488" customFormat="1" ht="35.25" customHeight="1" x14ac:dyDescent="0.2">
      <c r="A12" s="2766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 x14ac:dyDescent="0.2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 x14ac:dyDescent="0.2">
      <c r="A14" s="491">
        <v>0</v>
      </c>
      <c r="B14" s="794"/>
      <c r="C14" s="1794"/>
      <c r="D14" s="1794"/>
      <c r="E14" s="1795"/>
      <c r="F14" s="1794"/>
      <c r="G14" s="1794"/>
      <c r="H14" s="1794"/>
      <c r="I14" s="1795"/>
      <c r="J14" s="1796"/>
      <c r="K14" s="1794"/>
      <c r="L14" s="1794"/>
      <c r="M14" s="1795"/>
      <c r="N14" s="1794"/>
      <c r="O14" s="1794"/>
      <c r="P14" s="1794"/>
      <c r="Q14" s="1795"/>
    </row>
    <row r="15" spans="1:33" s="1443" customFormat="1" ht="15" x14ac:dyDescent="0.25">
      <c r="A15" s="1441">
        <v>1</v>
      </c>
      <c r="B15" s="1442"/>
      <c r="C15" s="1794"/>
      <c r="D15" s="1794"/>
      <c r="E15" s="1645">
        <v>239</v>
      </c>
      <c r="F15" s="1794"/>
      <c r="G15" s="1794"/>
      <c r="H15" s="1794"/>
      <c r="I15" s="1645">
        <v>245.39999999999998</v>
      </c>
      <c r="J15" s="1796"/>
      <c r="K15" s="1794"/>
      <c r="L15" s="1794"/>
      <c r="M15" s="1645">
        <v>113</v>
      </c>
      <c r="N15" s="1794"/>
      <c r="O15" s="1794"/>
      <c r="P15" s="1794"/>
      <c r="Q15" s="1645">
        <v>115.35</v>
      </c>
    </row>
    <row r="16" spans="1:33" s="488" customFormat="1" ht="15" x14ac:dyDescent="0.25">
      <c r="A16" s="491">
        <v>2</v>
      </c>
      <c r="B16" s="794"/>
      <c r="C16" s="1794"/>
      <c r="D16" s="1794"/>
      <c r="E16" s="1645">
        <v>227</v>
      </c>
      <c r="F16" s="1794"/>
      <c r="G16" s="1794"/>
      <c r="H16" s="1794"/>
      <c r="I16" s="1645">
        <v>236.55</v>
      </c>
      <c r="J16" s="1796"/>
      <c r="K16" s="1794"/>
      <c r="L16" s="1794"/>
      <c r="M16" s="1645">
        <v>112</v>
      </c>
      <c r="N16" s="1794"/>
      <c r="O16" s="1794"/>
      <c r="P16" s="1794"/>
      <c r="Q16" s="1645">
        <v>114.6</v>
      </c>
    </row>
    <row r="17" spans="1:17" s="488" customFormat="1" ht="15" x14ac:dyDescent="0.25">
      <c r="A17" s="491">
        <v>3</v>
      </c>
      <c r="B17" s="794"/>
      <c r="C17" s="1794"/>
      <c r="D17" s="1794"/>
      <c r="E17" s="1645">
        <v>226</v>
      </c>
      <c r="F17" s="1794"/>
      <c r="G17" s="1794"/>
      <c r="H17" s="1794"/>
      <c r="I17" s="1645">
        <v>235.64999999999998</v>
      </c>
      <c r="J17" s="1796"/>
      <c r="K17" s="1794"/>
      <c r="L17" s="1794"/>
      <c r="M17" s="1645">
        <v>113</v>
      </c>
      <c r="N17" s="1794"/>
      <c r="O17" s="1794"/>
      <c r="P17" s="1794"/>
      <c r="Q17" s="1645">
        <v>114.29999999999998</v>
      </c>
    </row>
    <row r="18" spans="1:17" s="488" customFormat="1" ht="15" x14ac:dyDescent="0.25">
      <c r="A18" s="491">
        <v>4</v>
      </c>
      <c r="B18" s="794"/>
      <c r="C18" s="1794"/>
      <c r="D18" s="1794"/>
      <c r="E18" s="1645">
        <v>223</v>
      </c>
      <c r="F18" s="1794"/>
      <c r="G18" s="1794"/>
      <c r="H18" s="1794"/>
      <c r="I18" s="1645">
        <v>232.05</v>
      </c>
      <c r="J18" s="1796"/>
      <c r="K18" s="1794"/>
      <c r="L18" s="1794"/>
      <c r="M18" s="1645">
        <v>114</v>
      </c>
      <c r="N18" s="1794"/>
      <c r="O18" s="1794"/>
      <c r="P18" s="1794"/>
      <c r="Q18" s="1645">
        <v>113.4</v>
      </c>
    </row>
    <row r="19" spans="1:17" s="488" customFormat="1" ht="15" x14ac:dyDescent="0.25">
      <c r="A19" s="491">
        <v>5</v>
      </c>
      <c r="B19" s="794"/>
      <c r="C19" s="1794"/>
      <c r="D19" s="1794"/>
      <c r="E19" s="1645">
        <v>217</v>
      </c>
      <c r="F19" s="1794"/>
      <c r="G19" s="1794"/>
      <c r="H19" s="1794"/>
      <c r="I19" s="1645">
        <v>231.3</v>
      </c>
      <c r="J19" s="1796"/>
      <c r="K19" s="1794"/>
      <c r="L19" s="1794"/>
      <c r="M19" s="1645">
        <v>105</v>
      </c>
      <c r="N19" s="1794"/>
      <c r="O19" s="1794"/>
      <c r="P19" s="1794"/>
      <c r="Q19" s="1645">
        <v>109.95</v>
      </c>
    </row>
    <row r="20" spans="1:17" s="488" customFormat="1" ht="15" x14ac:dyDescent="0.25">
      <c r="A20" s="491">
        <v>6</v>
      </c>
      <c r="B20" s="794"/>
      <c r="C20" s="1794"/>
      <c r="D20" s="1794"/>
      <c r="E20" s="1645">
        <v>271</v>
      </c>
      <c r="F20" s="1794"/>
      <c r="G20" s="1794"/>
      <c r="H20" s="1794"/>
      <c r="I20" s="1645">
        <v>238.95000000000005</v>
      </c>
      <c r="J20" s="1796"/>
      <c r="K20" s="1794"/>
      <c r="L20" s="1794"/>
      <c r="M20" s="1645">
        <v>109</v>
      </c>
      <c r="N20" s="1794"/>
      <c r="O20" s="1794"/>
      <c r="P20" s="1794"/>
      <c r="Q20" s="1645">
        <v>111.29999999999998</v>
      </c>
    </row>
    <row r="21" spans="1:17" s="488" customFormat="1" ht="15" x14ac:dyDescent="0.25">
      <c r="A21" s="491">
        <v>7</v>
      </c>
      <c r="B21" s="794"/>
      <c r="C21" s="1794"/>
      <c r="D21" s="1794"/>
      <c r="E21" s="1645">
        <v>347</v>
      </c>
      <c r="F21" s="1794"/>
      <c r="G21" s="1794"/>
      <c r="H21" s="1794"/>
      <c r="I21" s="1645">
        <v>290.84999999999997</v>
      </c>
      <c r="J21" s="1796"/>
      <c r="K21" s="1794"/>
      <c r="L21" s="1794"/>
      <c r="M21" s="1645">
        <v>105</v>
      </c>
      <c r="N21" s="1794"/>
      <c r="O21" s="1794"/>
      <c r="P21" s="1794"/>
      <c r="Q21" s="1645">
        <v>110.7</v>
      </c>
    </row>
    <row r="22" spans="1:17" s="488" customFormat="1" ht="15" x14ac:dyDescent="0.25">
      <c r="A22" s="491">
        <v>8</v>
      </c>
      <c r="B22" s="794"/>
      <c r="C22" s="1794"/>
      <c r="D22" s="1794"/>
      <c r="E22" s="1645">
        <v>393</v>
      </c>
      <c r="F22" s="1794"/>
      <c r="G22" s="1794"/>
      <c r="H22" s="1794"/>
      <c r="I22" s="1645">
        <v>312</v>
      </c>
      <c r="J22" s="1796"/>
      <c r="K22" s="1794"/>
      <c r="L22" s="1794"/>
      <c r="M22" s="1645">
        <v>108</v>
      </c>
      <c r="N22" s="1794"/>
      <c r="O22" s="1794"/>
      <c r="P22" s="1794"/>
      <c r="Q22" s="1645">
        <v>107.70000000000002</v>
      </c>
    </row>
    <row r="23" spans="1:17" s="488" customFormat="1" ht="15" x14ac:dyDescent="0.25">
      <c r="A23" s="491">
        <v>9</v>
      </c>
      <c r="B23" s="794"/>
      <c r="C23" s="1794"/>
      <c r="D23" s="1794"/>
      <c r="E23" s="1645">
        <v>427</v>
      </c>
      <c r="F23" s="1794"/>
      <c r="G23" s="1794"/>
      <c r="H23" s="1794"/>
      <c r="I23" s="1645">
        <v>324.14999999999998</v>
      </c>
      <c r="J23" s="1796"/>
      <c r="K23" s="1794"/>
      <c r="L23" s="1794"/>
      <c r="M23" s="1645">
        <v>112</v>
      </c>
      <c r="N23" s="1794"/>
      <c r="O23" s="1794"/>
      <c r="P23" s="1794"/>
      <c r="Q23" s="1645">
        <v>114.75</v>
      </c>
    </row>
    <row r="24" spans="1:17" s="488" customFormat="1" ht="15" x14ac:dyDescent="0.25">
      <c r="A24" s="491">
        <v>10</v>
      </c>
      <c r="B24" s="794"/>
      <c r="C24" s="1794"/>
      <c r="D24" s="1794"/>
      <c r="E24" s="1645">
        <v>439</v>
      </c>
      <c r="F24" s="1794"/>
      <c r="G24" s="1794"/>
      <c r="H24" s="1794"/>
      <c r="I24" s="1645">
        <v>342.15</v>
      </c>
      <c r="J24" s="1796"/>
      <c r="K24" s="1794"/>
      <c r="L24" s="1794"/>
      <c r="M24" s="1645">
        <v>128</v>
      </c>
      <c r="N24" s="1794"/>
      <c r="O24" s="1794"/>
      <c r="P24" s="1794"/>
      <c r="Q24" s="1645">
        <v>141.60000000000002</v>
      </c>
    </row>
    <row r="25" spans="1:17" s="488" customFormat="1" ht="15" x14ac:dyDescent="0.25">
      <c r="A25" s="491">
        <v>11</v>
      </c>
      <c r="B25" s="794"/>
      <c r="C25" s="1794"/>
      <c r="D25" s="1794"/>
      <c r="E25" s="1645">
        <v>411</v>
      </c>
      <c r="F25" s="1794"/>
      <c r="G25" s="1794"/>
      <c r="H25" s="1794"/>
      <c r="I25" s="1645">
        <v>310.95</v>
      </c>
      <c r="J25" s="1796"/>
      <c r="K25" s="1794"/>
      <c r="L25" s="1794"/>
      <c r="M25" s="1645">
        <v>123</v>
      </c>
      <c r="N25" s="1794"/>
      <c r="O25" s="1794"/>
      <c r="P25" s="1794"/>
      <c r="Q25" s="1645">
        <v>128.25</v>
      </c>
    </row>
    <row r="26" spans="1:17" s="488" customFormat="1" ht="15" x14ac:dyDescent="0.25">
      <c r="A26" s="491">
        <v>12</v>
      </c>
      <c r="B26" s="794"/>
      <c r="C26" s="1794"/>
      <c r="D26" s="1794"/>
      <c r="E26" s="1645">
        <v>395</v>
      </c>
      <c r="F26" s="1794"/>
      <c r="G26" s="1794"/>
      <c r="H26" s="1794"/>
      <c r="I26" s="1645">
        <v>313.2</v>
      </c>
      <c r="J26" s="1796"/>
      <c r="K26" s="1794"/>
      <c r="L26" s="1794"/>
      <c r="M26" s="1645">
        <v>125</v>
      </c>
      <c r="N26" s="1794"/>
      <c r="O26" s="1794"/>
      <c r="P26" s="1794"/>
      <c r="Q26" s="1645">
        <v>128.69999999999999</v>
      </c>
    </row>
    <row r="27" spans="1:17" s="488" customFormat="1" ht="15" x14ac:dyDescent="0.25">
      <c r="A27" s="491">
        <v>13</v>
      </c>
      <c r="B27" s="794"/>
      <c r="C27" s="1794"/>
      <c r="D27" s="1794"/>
      <c r="E27" s="1645">
        <v>385</v>
      </c>
      <c r="F27" s="1794"/>
      <c r="G27" s="1794"/>
      <c r="H27" s="1794"/>
      <c r="I27" s="1645">
        <v>311.7</v>
      </c>
      <c r="J27" s="1796"/>
      <c r="K27" s="1794"/>
      <c r="L27" s="1794"/>
      <c r="M27" s="1645">
        <v>123</v>
      </c>
      <c r="N27" s="1794"/>
      <c r="O27" s="1794"/>
      <c r="P27" s="1794"/>
      <c r="Q27" s="1645">
        <v>128.84999999999997</v>
      </c>
    </row>
    <row r="28" spans="1:17" s="488" customFormat="1" ht="15" x14ac:dyDescent="0.25">
      <c r="A28" s="491">
        <v>14</v>
      </c>
      <c r="B28" s="794"/>
      <c r="C28" s="1794"/>
      <c r="D28" s="1794"/>
      <c r="E28" s="1645">
        <v>358</v>
      </c>
      <c r="F28" s="1794"/>
      <c r="G28" s="1794"/>
      <c r="H28" s="1794"/>
      <c r="I28" s="1645">
        <v>299.40000000000003</v>
      </c>
      <c r="J28" s="1796"/>
      <c r="K28" s="1794"/>
      <c r="L28" s="1794"/>
      <c r="M28" s="1645">
        <v>115</v>
      </c>
      <c r="N28" s="1794"/>
      <c r="O28" s="1794"/>
      <c r="P28" s="1794"/>
      <c r="Q28" s="1645">
        <v>122.1</v>
      </c>
    </row>
    <row r="29" spans="1:17" s="488" customFormat="1" ht="15" x14ac:dyDescent="0.25">
      <c r="A29" s="491">
        <v>15</v>
      </c>
      <c r="B29" s="794"/>
      <c r="C29" s="1794"/>
      <c r="D29" s="1794"/>
      <c r="E29" s="1645">
        <v>352</v>
      </c>
      <c r="F29" s="1794"/>
      <c r="G29" s="1794"/>
      <c r="H29" s="1794"/>
      <c r="I29" s="1645">
        <v>299.10000000000002</v>
      </c>
      <c r="J29" s="1796"/>
      <c r="K29" s="1794"/>
      <c r="L29" s="1794"/>
      <c r="M29" s="1645">
        <v>121</v>
      </c>
      <c r="N29" s="1794"/>
      <c r="O29" s="1794"/>
      <c r="P29" s="1794"/>
      <c r="Q29" s="1645">
        <v>119.85</v>
      </c>
    </row>
    <row r="30" spans="1:17" s="488" customFormat="1" ht="15" x14ac:dyDescent="0.25">
      <c r="A30" s="491">
        <v>16</v>
      </c>
      <c r="B30" s="794"/>
      <c r="C30" s="1794"/>
      <c r="D30" s="1794"/>
      <c r="E30" s="1645">
        <v>371</v>
      </c>
      <c r="F30" s="1794"/>
      <c r="G30" s="1794"/>
      <c r="H30" s="1794"/>
      <c r="I30" s="1645">
        <v>310.64999999999998</v>
      </c>
      <c r="J30" s="1796"/>
      <c r="K30" s="1794"/>
      <c r="L30" s="1794"/>
      <c r="M30" s="1645">
        <v>125</v>
      </c>
      <c r="N30" s="1794"/>
      <c r="O30" s="1794"/>
      <c r="P30" s="1794"/>
      <c r="Q30" s="1645">
        <v>119.7</v>
      </c>
    </row>
    <row r="31" spans="1:17" s="492" customFormat="1" ht="15" x14ac:dyDescent="0.25">
      <c r="A31" s="491">
        <v>17</v>
      </c>
      <c r="B31" s="794"/>
      <c r="C31" s="1794"/>
      <c r="D31" s="1794"/>
      <c r="E31" s="1645">
        <v>402</v>
      </c>
      <c r="F31" s="1794"/>
      <c r="G31" s="1794"/>
      <c r="H31" s="1794"/>
      <c r="I31" s="1645">
        <v>332.25</v>
      </c>
      <c r="J31" s="1796"/>
      <c r="K31" s="1794"/>
      <c r="L31" s="1794"/>
      <c r="M31" s="1645">
        <v>133</v>
      </c>
      <c r="N31" s="1794"/>
      <c r="O31" s="1794"/>
      <c r="P31" s="1794"/>
      <c r="Q31" s="1645">
        <v>118.95000000000002</v>
      </c>
    </row>
    <row r="32" spans="1:17" s="492" customFormat="1" ht="15" x14ac:dyDescent="0.25">
      <c r="A32" s="491">
        <v>18</v>
      </c>
      <c r="B32" s="794"/>
      <c r="C32" s="1794"/>
      <c r="D32" s="1794"/>
      <c r="E32" s="1645">
        <v>387</v>
      </c>
      <c r="F32" s="1794"/>
      <c r="G32" s="1794"/>
      <c r="H32" s="1794"/>
      <c r="I32" s="1645">
        <v>350.1</v>
      </c>
      <c r="J32" s="1796"/>
      <c r="K32" s="1794"/>
      <c r="L32" s="1794"/>
      <c r="M32" s="1645">
        <v>133</v>
      </c>
      <c r="N32" s="1794"/>
      <c r="O32" s="1794"/>
      <c r="P32" s="1794"/>
      <c r="Q32" s="1645">
        <v>127.64999999999999</v>
      </c>
    </row>
    <row r="33" spans="1:33" s="492" customFormat="1" ht="15" x14ac:dyDescent="0.25">
      <c r="A33" s="491">
        <v>19</v>
      </c>
      <c r="B33" s="794"/>
      <c r="C33" s="1794"/>
      <c r="D33" s="1794"/>
      <c r="E33" s="1645">
        <v>352</v>
      </c>
      <c r="F33" s="1794"/>
      <c r="G33" s="1794"/>
      <c r="H33" s="1794"/>
      <c r="I33" s="1645">
        <v>388.8</v>
      </c>
      <c r="J33" s="1796"/>
      <c r="K33" s="1794"/>
      <c r="L33" s="1794"/>
      <c r="M33" s="1645">
        <v>125</v>
      </c>
      <c r="N33" s="1794"/>
      <c r="O33" s="1794"/>
      <c r="P33" s="1794"/>
      <c r="Q33" s="1645">
        <v>162.44999999999999</v>
      </c>
    </row>
    <row r="34" spans="1:33" s="492" customFormat="1" ht="15" x14ac:dyDescent="0.25">
      <c r="A34" s="491">
        <v>20</v>
      </c>
      <c r="B34" s="794"/>
      <c r="C34" s="1794"/>
      <c r="D34" s="1794"/>
      <c r="E34" s="1645">
        <v>348</v>
      </c>
      <c r="F34" s="1794"/>
      <c r="G34" s="1794"/>
      <c r="H34" s="1794"/>
      <c r="I34" s="1645">
        <v>380.54999999999995</v>
      </c>
      <c r="J34" s="1796"/>
      <c r="K34" s="1794"/>
      <c r="L34" s="1794"/>
      <c r="M34" s="1645">
        <v>131</v>
      </c>
      <c r="N34" s="1794"/>
      <c r="O34" s="1794"/>
      <c r="P34" s="1794"/>
      <c r="Q34" s="1645">
        <v>167.85000000000002</v>
      </c>
    </row>
    <row r="35" spans="1:33" s="492" customFormat="1" ht="15" x14ac:dyDescent="0.25">
      <c r="A35" s="491">
        <v>21</v>
      </c>
      <c r="B35" s="794"/>
      <c r="C35" s="1794"/>
      <c r="D35" s="1794"/>
      <c r="E35" s="1645">
        <v>342</v>
      </c>
      <c r="F35" s="1794"/>
      <c r="G35" s="1794"/>
      <c r="H35" s="1794"/>
      <c r="I35" s="1645">
        <v>330</v>
      </c>
      <c r="J35" s="1796"/>
      <c r="K35" s="1794"/>
      <c r="L35" s="1794"/>
      <c r="M35" s="1645">
        <v>132</v>
      </c>
      <c r="N35" s="1794"/>
      <c r="O35" s="1794"/>
      <c r="P35" s="1794"/>
      <c r="Q35" s="1645">
        <v>121.5</v>
      </c>
    </row>
    <row r="36" spans="1:33" s="492" customFormat="1" ht="15" x14ac:dyDescent="0.25">
      <c r="A36" s="491">
        <v>22</v>
      </c>
      <c r="B36" s="794"/>
      <c r="C36" s="1794"/>
      <c r="D36" s="1794"/>
      <c r="E36" s="1645">
        <v>310</v>
      </c>
      <c r="F36" s="1794"/>
      <c r="G36" s="1794"/>
      <c r="H36" s="1794"/>
      <c r="I36" s="1645">
        <v>321.29999999999995</v>
      </c>
      <c r="J36" s="1796"/>
      <c r="K36" s="1794"/>
      <c r="L36" s="1794"/>
      <c r="M36" s="1645">
        <v>122</v>
      </c>
      <c r="N36" s="1794"/>
      <c r="O36" s="1794"/>
      <c r="P36" s="1794"/>
      <c r="Q36" s="1645">
        <v>116.85</v>
      </c>
    </row>
    <row r="37" spans="1:33" s="492" customFormat="1" ht="15" x14ac:dyDescent="0.25">
      <c r="A37" s="491">
        <v>23</v>
      </c>
      <c r="B37" s="794"/>
      <c r="C37" s="1794"/>
      <c r="D37" s="1794"/>
      <c r="E37" s="1645">
        <v>283</v>
      </c>
      <c r="F37" s="1794"/>
      <c r="G37" s="1794"/>
      <c r="H37" s="1794"/>
      <c r="I37" s="1645">
        <v>293.7</v>
      </c>
      <c r="J37" s="1796"/>
      <c r="K37" s="1794"/>
      <c r="L37" s="1794"/>
      <c r="M37" s="1645">
        <v>121</v>
      </c>
      <c r="N37" s="1794"/>
      <c r="O37" s="1794"/>
      <c r="P37" s="1794"/>
      <c r="Q37" s="1645">
        <v>121.65</v>
      </c>
    </row>
    <row r="38" spans="1:33" s="492" customFormat="1" ht="15" x14ac:dyDescent="0.25">
      <c r="A38" s="491">
        <v>24</v>
      </c>
      <c r="B38" s="794"/>
      <c r="C38" s="1794"/>
      <c r="D38" s="1794"/>
      <c r="E38" s="1645">
        <v>255</v>
      </c>
      <c r="F38" s="1794"/>
      <c r="G38" s="1794"/>
      <c r="H38" s="1794"/>
      <c r="I38" s="1645">
        <v>266.39999999999998</v>
      </c>
      <c r="J38" s="1796"/>
      <c r="K38" s="1794"/>
      <c r="L38" s="1794"/>
      <c r="M38" s="1645">
        <v>115</v>
      </c>
      <c r="N38" s="1794"/>
      <c r="O38" s="1794"/>
      <c r="P38" s="1794"/>
      <c r="Q38" s="1645">
        <v>120</v>
      </c>
    </row>
    <row r="39" spans="1:33" s="492" customFormat="1" ht="15" x14ac:dyDescent="0.2">
      <c r="A39" s="491" t="s">
        <v>19</v>
      </c>
      <c r="B39" s="820"/>
      <c r="C39" s="1795"/>
      <c r="D39" s="1795"/>
      <c r="E39" s="1797">
        <f>SUM(E15:E38)</f>
        <v>7960</v>
      </c>
      <c r="F39" s="1795"/>
      <c r="G39" s="1795"/>
      <c r="H39" s="1795"/>
      <c r="I39" s="1797">
        <f>SUM(I15:I38)</f>
        <v>7197.15</v>
      </c>
      <c r="J39" s="1795"/>
      <c r="K39" s="1795"/>
      <c r="L39" s="1795"/>
      <c r="M39" s="1797">
        <f>SUM(M15:M38)</f>
        <v>2863</v>
      </c>
      <c r="N39" s="1795"/>
      <c r="O39" s="1795"/>
      <c r="P39" s="1795"/>
      <c r="Q39" s="1797">
        <f>SUM(Q15:Q38)</f>
        <v>2957.9999999999995</v>
      </c>
    </row>
    <row r="40" spans="1:33" s="482" customFormat="1" ht="12.75" customHeight="1" x14ac:dyDescent="0.2">
      <c r="A40" s="482" t="s">
        <v>20</v>
      </c>
      <c r="R40" s="965"/>
      <c r="S40" s="965"/>
      <c r="T40" s="965"/>
      <c r="U40" s="965"/>
      <c r="V40" s="965"/>
      <c r="W40" s="965"/>
      <c r="X40" s="965"/>
      <c r="Y40" s="965"/>
      <c r="Z40" s="965"/>
      <c r="AA40" s="965"/>
      <c r="AB40" s="965"/>
      <c r="AC40" s="965"/>
      <c r="AD40" s="965"/>
      <c r="AE40" s="965"/>
      <c r="AF40" s="965"/>
      <c r="AG40" s="965"/>
    </row>
    <row r="41" spans="1:33" s="482" customFormat="1" ht="12.75" customHeight="1" x14ac:dyDescent="0.2">
      <c r="A41" s="482" t="s">
        <v>21</v>
      </c>
      <c r="R41" s="965"/>
      <c r="S41" s="965"/>
      <c r="T41" s="965"/>
      <c r="U41" s="965"/>
      <c r="V41" s="965"/>
      <c r="W41" s="965"/>
      <c r="X41" s="965"/>
      <c r="Y41" s="965"/>
      <c r="Z41" s="965"/>
      <c r="AA41" s="965"/>
      <c r="AB41" s="965"/>
      <c r="AC41" s="965"/>
      <c r="AD41" s="965"/>
      <c r="AE41" s="965"/>
      <c r="AF41" s="965"/>
      <c r="AG41" s="965"/>
    </row>
    <row r="42" spans="1:33" x14ac:dyDescent="0.2">
      <c r="A42" s="482" t="s">
        <v>22</v>
      </c>
      <c r="R42" s="966"/>
      <c r="S42" s="966"/>
      <c r="T42" s="966"/>
      <c r="U42" s="966"/>
      <c r="V42" s="966"/>
      <c r="W42" s="966"/>
      <c r="X42" s="966"/>
      <c r="Y42" s="966"/>
      <c r="Z42" s="966"/>
      <c r="AA42" s="966"/>
      <c r="AB42" s="966"/>
      <c r="AC42" s="966"/>
      <c r="AD42" s="966"/>
      <c r="AE42" s="966"/>
      <c r="AF42" s="966"/>
      <c r="AG42" s="966"/>
    </row>
    <row r="43" spans="1:33" x14ac:dyDescent="0.2">
      <c r="A43" s="482" t="s">
        <v>23</v>
      </c>
      <c r="K43" s="482" t="s">
        <v>529</v>
      </c>
      <c r="L43" s="482"/>
      <c r="M43" s="482"/>
      <c r="N43" s="482"/>
      <c r="O43" s="482"/>
      <c r="P43" s="482"/>
      <c r="Q43" s="482"/>
      <c r="R43" s="966"/>
      <c r="S43" s="966"/>
      <c r="T43" s="966"/>
      <c r="U43" s="966"/>
      <c r="V43" s="966"/>
      <c r="W43" s="966"/>
      <c r="X43" s="966"/>
      <c r="Y43" s="966"/>
      <c r="Z43" s="966"/>
      <c r="AA43" s="966"/>
      <c r="AB43" s="966"/>
      <c r="AC43" s="966"/>
      <c r="AD43" s="966"/>
      <c r="AE43" s="966"/>
      <c r="AF43" s="966"/>
      <c r="AG43" s="966"/>
    </row>
    <row r="44" spans="1:33" x14ac:dyDescent="0.2">
      <c r="R44" s="966"/>
      <c r="S44" s="966"/>
      <c r="T44" s="966"/>
      <c r="U44" s="966"/>
      <c r="V44" s="966"/>
      <c r="W44" s="966"/>
      <c r="X44" s="966"/>
      <c r="Y44" s="966"/>
      <c r="Z44" s="966"/>
      <c r="AA44" s="966"/>
      <c r="AB44" s="966"/>
      <c r="AC44" s="966"/>
      <c r="AD44" s="966"/>
      <c r="AE44" s="966"/>
      <c r="AF44" s="966"/>
      <c r="AG44" s="966"/>
    </row>
  </sheetData>
  <mergeCells count="20"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  <mergeCell ref="A9:A12"/>
    <mergeCell ref="B3:C3"/>
    <mergeCell ref="B5:C5"/>
    <mergeCell ref="B4:C4"/>
    <mergeCell ref="B9:I9"/>
    <mergeCell ref="A6:Q6"/>
    <mergeCell ref="A7:Q7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 x14ac:dyDescent="0.25">
      <c r="B1" s="2785" t="s">
        <v>505</v>
      </c>
      <c r="C1" s="2055"/>
      <c r="D1" s="2055"/>
      <c r="E1" s="2055"/>
      <c r="F1" s="2055"/>
      <c r="J1" s="801" t="s">
        <v>180</v>
      </c>
      <c r="N1" s="2787" t="s">
        <v>120</v>
      </c>
      <c r="O1" s="2787"/>
      <c r="P1" s="2787"/>
      <c r="Q1" s="2787"/>
      <c r="R1" s="963"/>
      <c r="S1" s="963"/>
      <c r="T1" s="963"/>
      <c r="U1" s="963"/>
      <c r="V1" s="963"/>
      <c r="W1" s="963"/>
      <c r="X1" s="963"/>
      <c r="Y1" s="963"/>
      <c r="Z1" s="963"/>
      <c r="AA1" s="963"/>
      <c r="AB1" s="963"/>
      <c r="AC1" s="963"/>
      <c r="AD1" s="963"/>
      <c r="AE1" s="963"/>
      <c r="AF1" s="963"/>
      <c r="AG1" s="963"/>
    </row>
    <row r="2" spans="1:33" s="494" customFormat="1" ht="10.5" customHeight="1" x14ac:dyDescent="0.2">
      <c r="B2" s="2786" t="s">
        <v>1</v>
      </c>
      <c r="C2" s="2041"/>
      <c r="D2" s="2041"/>
      <c r="E2" s="2041"/>
      <c r="F2" s="2041"/>
      <c r="N2" s="2786" t="s">
        <v>2</v>
      </c>
      <c r="O2" s="2789"/>
      <c r="P2" s="2789"/>
      <c r="Q2" s="2789"/>
      <c r="R2" s="963"/>
      <c r="S2" s="963"/>
      <c r="T2" s="963"/>
      <c r="U2" s="963"/>
      <c r="V2" s="963"/>
      <c r="W2" s="963"/>
      <c r="X2" s="963"/>
      <c r="Y2" s="963"/>
      <c r="Z2" s="963"/>
      <c r="AA2" s="963"/>
      <c r="AB2" s="963"/>
      <c r="AC2" s="963"/>
      <c r="AD2" s="963"/>
      <c r="AE2" s="963"/>
      <c r="AF2" s="963"/>
      <c r="AG2" s="963"/>
    </row>
    <row r="3" spans="1:33" s="494" customFormat="1" ht="13.5" customHeight="1" x14ac:dyDescent="0.2">
      <c r="B3" s="2788" t="s">
        <v>121</v>
      </c>
      <c r="C3" s="2788"/>
      <c r="N3" s="494" t="s">
        <v>3</v>
      </c>
      <c r="R3" s="963"/>
      <c r="S3" s="963"/>
      <c r="T3" s="963"/>
      <c r="U3" s="963"/>
      <c r="V3" s="963"/>
      <c r="W3" s="963"/>
      <c r="X3" s="963"/>
      <c r="Y3" s="963"/>
      <c r="Z3" s="963"/>
      <c r="AA3" s="963"/>
      <c r="AB3" s="963"/>
      <c r="AC3" s="963"/>
      <c r="AD3" s="963"/>
      <c r="AE3" s="963"/>
      <c r="AF3" s="963"/>
      <c r="AG3" s="963"/>
    </row>
    <row r="4" spans="1:33" s="494" customFormat="1" ht="15" customHeight="1" x14ac:dyDescent="0.25">
      <c r="B4" s="2793" t="s">
        <v>4</v>
      </c>
      <c r="C4" s="2055"/>
      <c r="D4" s="496"/>
      <c r="E4" s="963"/>
      <c r="F4" s="963"/>
      <c r="G4" s="963"/>
      <c r="H4" s="963"/>
      <c r="I4" s="916" t="s">
        <v>5</v>
      </c>
      <c r="J4" s="495"/>
      <c r="K4" s="495"/>
      <c r="L4" s="495"/>
      <c r="R4" s="963"/>
      <c r="S4" s="963"/>
      <c r="T4" s="963"/>
      <c r="U4" s="963"/>
      <c r="V4" s="963"/>
      <c r="W4" s="963"/>
      <c r="X4" s="963"/>
      <c r="Y4" s="963"/>
      <c r="Z4" s="963"/>
      <c r="AA4" s="963"/>
      <c r="AB4" s="963"/>
      <c r="AC4" s="963"/>
      <c r="AD4" s="963"/>
      <c r="AE4" s="963"/>
      <c r="AF4" s="963"/>
      <c r="AG4" s="963"/>
    </row>
    <row r="5" spans="1:33" s="494" customFormat="1" ht="9.75" customHeight="1" x14ac:dyDescent="0.2">
      <c r="B5" s="2796" t="s">
        <v>7</v>
      </c>
      <c r="C5" s="2053"/>
      <c r="D5" s="495"/>
      <c r="E5" s="495"/>
      <c r="R5" s="963"/>
      <c r="S5" s="963"/>
      <c r="T5" s="963"/>
      <c r="U5" s="963"/>
      <c r="V5" s="963"/>
      <c r="W5" s="963"/>
      <c r="X5" s="963"/>
      <c r="Y5" s="963"/>
      <c r="Z5" s="963"/>
      <c r="AA5" s="963"/>
      <c r="AB5" s="963"/>
      <c r="AC5" s="963"/>
      <c r="AD5" s="963"/>
      <c r="AE5" s="963"/>
      <c r="AF5" s="963"/>
      <c r="AG5" s="963"/>
    </row>
    <row r="6" spans="1:33" s="494" customFormat="1" ht="12" customHeight="1" x14ac:dyDescent="0.25">
      <c r="A6" s="2794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63"/>
      <c r="S6" s="963"/>
      <c r="T6" s="963"/>
      <c r="U6" s="963"/>
      <c r="V6" s="963"/>
      <c r="W6" s="963"/>
      <c r="X6" s="963"/>
      <c r="Y6" s="963"/>
      <c r="Z6" s="963"/>
      <c r="AA6" s="963"/>
      <c r="AB6" s="963"/>
      <c r="AC6" s="963"/>
      <c r="AD6" s="963"/>
      <c r="AE6" s="963"/>
      <c r="AF6" s="963"/>
      <c r="AG6" s="963"/>
    </row>
    <row r="7" spans="1:33" s="494" customFormat="1" ht="15.75" x14ac:dyDescent="0.25">
      <c r="A7" s="2795" t="s">
        <v>664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63"/>
      <c r="S7" s="963"/>
      <c r="T7" s="963"/>
      <c r="U7" s="963"/>
      <c r="V7" s="963"/>
      <c r="W7" s="963"/>
      <c r="X7" s="963"/>
      <c r="Y7" s="963"/>
      <c r="Z7" s="963"/>
      <c r="AA7" s="963"/>
      <c r="AB7" s="963"/>
      <c r="AC7" s="963"/>
      <c r="AD7" s="963"/>
      <c r="AE7" s="963"/>
      <c r="AF7" s="963"/>
      <c r="AG7" s="963"/>
    </row>
    <row r="8" spans="1:33" s="494" customFormat="1" ht="9" customHeight="1" x14ac:dyDescent="0.2">
      <c r="A8" s="1327">
        <v>1450</v>
      </c>
      <c r="B8" s="1313">
        <v>1449</v>
      </c>
      <c r="R8" s="963"/>
      <c r="S8" s="963"/>
      <c r="T8" s="963"/>
      <c r="U8" s="963"/>
      <c r="V8" s="963"/>
      <c r="W8" s="963"/>
      <c r="X8" s="963"/>
      <c r="Y8" s="963"/>
      <c r="Z8" s="963"/>
      <c r="AA8" s="963"/>
      <c r="AB8" s="963"/>
      <c r="AC8" s="963"/>
      <c r="AD8" s="963"/>
      <c r="AE8" s="963"/>
      <c r="AF8" s="963"/>
      <c r="AG8" s="963"/>
    </row>
    <row r="9" spans="1:33" s="494" customFormat="1" x14ac:dyDescent="0.2">
      <c r="A9" s="2797" t="s">
        <v>9</v>
      </c>
      <c r="B9" s="2800" t="s">
        <v>10</v>
      </c>
      <c r="C9" s="2801"/>
      <c r="D9" s="2801"/>
      <c r="E9" s="2801"/>
      <c r="F9" s="2801"/>
      <c r="G9" s="2801"/>
      <c r="H9" s="2801"/>
      <c r="I9" s="2802"/>
      <c r="J9" s="2800" t="s">
        <v>11</v>
      </c>
      <c r="K9" s="2801"/>
      <c r="L9" s="2801"/>
      <c r="M9" s="2801"/>
      <c r="N9" s="2801"/>
      <c r="O9" s="2801"/>
      <c r="P9" s="2801"/>
      <c r="Q9" s="2802"/>
      <c r="R9" s="963"/>
      <c r="S9" s="963"/>
      <c r="T9" s="963"/>
      <c r="U9" s="963"/>
      <c r="V9" s="963"/>
      <c r="W9" s="963"/>
      <c r="X9" s="963"/>
      <c r="Y9" s="963"/>
      <c r="Z9" s="963"/>
      <c r="AA9" s="963"/>
      <c r="AB9" s="963"/>
      <c r="AC9" s="963"/>
      <c r="AD9" s="963"/>
      <c r="AE9" s="963"/>
      <c r="AF9" s="963"/>
      <c r="AG9" s="963"/>
    </row>
    <row r="10" spans="1:33" s="494" customFormat="1" x14ac:dyDescent="0.2">
      <c r="A10" s="2798"/>
      <c r="B10" s="2790" t="s">
        <v>503</v>
      </c>
      <c r="C10" s="2791"/>
      <c r="D10" s="2791"/>
      <c r="E10" s="2792"/>
      <c r="F10" s="2790" t="s">
        <v>504</v>
      </c>
      <c r="G10" s="2048"/>
      <c r="H10" s="2048"/>
      <c r="I10" s="2049"/>
      <c r="J10" s="2790" t="s">
        <v>503</v>
      </c>
      <c r="K10" s="2791"/>
      <c r="L10" s="2791"/>
      <c r="M10" s="2792"/>
      <c r="N10" s="2790" t="s">
        <v>504</v>
      </c>
      <c r="O10" s="2791"/>
      <c r="P10" s="2791"/>
      <c r="Q10" s="2792"/>
      <c r="R10" s="963"/>
      <c r="S10" s="963"/>
      <c r="T10" s="963"/>
      <c r="U10" s="963"/>
      <c r="V10" s="963"/>
      <c r="W10" s="963"/>
      <c r="X10" s="963"/>
      <c r="Y10" s="963"/>
      <c r="Z10" s="963"/>
      <c r="AA10" s="963"/>
      <c r="AB10" s="963"/>
      <c r="AC10" s="963"/>
      <c r="AD10" s="963"/>
      <c r="AE10" s="963"/>
      <c r="AF10" s="963"/>
      <c r="AG10" s="963"/>
    </row>
    <row r="11" spans="1:33" s="494" customFormat="1" x14ac:dyDescent="0.2">
      <c r="A11" s="2798"/>
      <c r="B11" s="2790" t="s">
        <v>14</v>
      </c>
      <c r="C11" s="2791"/>
      <c r="E11" s="498">
        <v>3000</v>
      </c>
      <c r="F11" s="2790" t="s">
        <v>14</v>
      </c>
      <c r="G11" s="2791"/>
      <c r="H11" s="497"/>
      <c r="I11" s="498">
        <v>3000</v>
      </c>
      <c r="J11" s="2790" t="s">
        <v>14</v>
      </c>
      <c r="K11" s="2791"/>
      <c r="L11" s="497"/>
      <c r="M11" s="498">
        <v>3000</v>
      </c>
      <c r="N11" s="2790" t="s">
        <v>14</v>
      </c>
      <c r="O11" s="2791"/>
      <c r="P11" s="497"/>
      <c r="Q11" s="498">
        <v>3000</v>
      </c>
      <c r="R11" s="963"/>
      <c r="S11" s="963"/>
      <c r="T11" s="963"/>
      <c r="U11" s="963"/>
      <c r="V11" s="963"/>
      <c r="W11" s="963"/>
      <c r="X11" s="963"/>
      <c r="Y11" s="963"/>
      <c r="Z11" s="963"/>
      <c r="AA11" s="963"/>
      <c r="AB11" s="963"/>
      <c r="AC11" s="963"/>
      <c r="AD11" s="963"/>
      <c r="AE11" s="963"/>
      <c r="AF11" s="963"/>
      <c r="AG11" s="963"/>
    </row>
    <row r="12" spans="1:33" s="500" customFormat="1" ht="35.25" customHeight="1" x14ac:dyDescent="0.2">
      <c r="A12" s="2799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 x14ac:dyDescent="0.2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 x14ac:dyDescent="0.25">
      <c r="A14" s="503">
        <v>0</v>
      </c>
      <c r="B14" s="802"/>
      <c r="C14" s="1798"/>
      <c r="D14" s="1798"/>
      <c r="E14" s="1799"/>
      <c r="F14" s="1800"/>
      <c r="G14" s="1798"/>
      <c r="H14" s="1798"/>
      <c r="I14" s="1799"/>
      <c r="J14" s="1801"/>
      <c r="K14" s="1798"/>
      <c r="L14" s="1798"/>
      <c r="M14" s="1799"/>
      <c r="N14" s="1801"/>
      <c r="O14" s="1798"/>
      <c r="P14" s="1798"/>
      <c r="Q14" s="1799"/>
    </row>
    <row r="15" spans="1:33" s="1440" customFormat="1" ht="15" x14ac:dyDescent="0.25">
      <c r="A15" s="1439">
        <v>1</v>
      </c>
      <c r="B15" s="1435"/>
      <c r="C15" s="1798"/>
      <c r="D15" s="1798"/>
      <c r="E15" s="1645">
        <v>773</v>
      </c>
      <c r="F15" s="1800"/>
      <c r="G15" s="1798"/>
      <c r="H15" s="1798"/>
      <c r="I15" s="1645">
        <v>89</v>
      </c>
      <c r="J15" s="1801"/>
      <c r="K15" s="1798"/>
      <c r="L15" s="1798"/>
      <c r="M15" s="1645">
        <v>221</v>
      </c>
      <c r="N15" s="1801"/>
      <c r="O15" s="1798"/>
      <c r="P15" s="1798"/>
      <c r="Q15" s="1645">
        <v>43</v>
      </c>
    </row>
    <row r="16" spans="1:33" s="500" customFormat="1" ht="15" x14ac:dyDescent="0.25">
      <c r="A16" s="503">
        <v>2</v>
      </c>
      <c r="B16" s="805"/>
      <c r="C16" s="1798"/>
      <c r="D16" s="1798"/>
      <c r="E16" s="1645">
        <v>710</v>
      </c>
      <c r="F16" s="1800"/>
      <c r="G16" s="1798"/>
      <c r="H16" s="1798"/>
      <c r="I16" s="1645">
        <v>112</v>
      </c>
      <c r="J16" s="1801"/>
      <c r="K16" s="1798"/>
      <c r="L16" s="1798"/>
      <c r="M16" s="1645">
        <v>211</v>
      </c>
      <c r="N16" s="1801"/>
      <c r="O16" s="1798"/>
      <c r="P16" s="1798"/>
      <c r="Q16" s="1645">
        <v>51</v>
      </c>
    </row>
    <row r="17" spans="1:17" s="500" customFormat="1" ht="15" x14ac:dyDescent="0.25">
      <c r="A17" s="503">
        <v>3</v>
      </c>
      <c r="B17" s="805"/>
      <c r="C17" s="1798"/>
      <c r="D17" s="1798"/>
      <c r="E17" s="1645">
        <v>698</v>
      </c>
      <c r="F17" s="1800"/>
      <c r="G17" s="1798"/>
      <c r="H17" s="1798"/>
      <c r="I17" s="1645">
        <v>88</v>
      </c>
      <c r="J17" s="1801"/>
      <c r="K17" s="1798"/>
      <c r="L17" s="1798"/>
      <c r="M17" s="1645">
        <v>206</v>
      </c>
      <c r="N17" s="1801"/>
      <c r="O17" s="1798"/>
      <c r="P17" s="1798"/>
      <c r="Q17" s="1645">
        <v>44</v>
      </c>
    </row>
    <row r="18" spans="1:17" s="500" customFormat="1" ht="15" x14ac:dyDescent="0.25">
      <c r="A18" s="503">
        <v>4</v>
      </c>
      <c r="B18" s="805"/>
      <c r="C18" s="1798"/>
      <c r="D18" s="1798"/>
      <c r="E18" s="1645">
        <v>684</v>
      </c>
      <c r="F18" s="1800"/>
      <c r="G18" s="1798"/>
      <c r="H18" s="1798"/>
      <c r="I18" s="1645">
        <v>87</v>
      </c>
      <c r="J18" s="1801"/>
      <c r="K18" s="1798"/>
      <c r="L18" s="1798"/>
      <c r="M18" s="1645">
        <v>210</v>
      </c>
      <c r="N18" s="1801"/>
      <c r="O18" s="1798"/>
      <c r="P18" s="1798"/>
      <c r="Q18" s="1645">
        <v>44</v>
      </c>
    </row>
    <row r="19" spans="1:17" s="500" customFormat="1" ht="15" x14ac:dyDescent="0.25">
      <c r="A19" s="503">
        <v>5</v>
      </c>
      <c r="B19" s="805"/>
      <c r="C19" s="1798"/>
      <c r="D19" s="1798"/>
      <c r="E19" s="1645">
        <v>718</v>
      </c>
      <c r="F19" s="1800"/>
      <c r="G19" s="1798"/>
      <c r="H19" s="1798"/>
      <c r="I19" s="1645">
        <v>90</v>
      </c>
      <c r="J19" s="1801"/>
      <c r="K19" s="1798"/>
      <c r="L19" s="1798"/>
      <c r="M19" s="1645">
        <v>207</v>
      </c>
      <c r="N19" s="1801"/>
      <c r="O19" s="1798"/>
      <c r="P19" s="1798"/>
      <c r="Q19" s="1645">
        <v>39</v>
      </c>
    </row>
    <row r="20" spans="1:17" s="500" customFormat="1" ht="15" x14ac:dyDescent="0.25">
      <c r="A20" s="503">
        <v>6</v>
      </c>
      <c r="B20" s="805"/>
      <c r="C20" s="1798"/>
      <c r="D20" s="1798"/>
      <c r="E20" s="1645">
        <v>821</v>
      </c>
      <c r="F20" s="1800"/>
      <c r="G20" s="1798"/>
      <c r="H20" s="1798"/>
      <c r="I20" s="1645">
        <v>113</v>
      </c>
      <c r="J20" s="1801"/>
      <c r="K20" s="1798"/>
      <c r="L20" s="1798"/>
      <c r="M20" s="1645">
        <v>201</v>
      </c>
      <c r="N20" s="1801"/>
      <c r="O20" s="1798"/>
      <c r="P20" s="1798"/>
      <c r="Q20" s="1645">
        <v>46</v>
      </c>
    </row>
    <row r="21" spans="1:17" s="500" customFormat="1" ht="15" x14ac:dyDescent="0.25">
      <c r="A21" s="503">
        <v>7</v>
      </c>
      <c r="B21" s="805"/>
      <c r="C21" s="1798"/>
      <c r="D21" s="1798"/>
      <c r="E21" s="1645">
        <v>948</v>
      </c>
      <c r="F21" s="1800"/>
      <c r="G21" s="1798"/>
      <c r="H21" s="1798"/>
      <c r="I21" s="1645">
        <v>123</v>
      </c>
      <c r="J21" s="1801"/>
      <c r="K21" s="1798"/>
      <c r="L21" s="1798"/>
      <c r="M21" s="1645">
        <v>204</v>
      </c>
      <c r="N21" s="1801"/>
      <c r="O21" s="1798"/>
      <c r="P21" s="1798"/>
      <c r="Q21" s="1645">
        <v>47</v>
      </c>
    </row>
    <row r="22" spans="1:17" s="500" customFormat="1" ht="15" x14ac:dyDescent="0.25">
      <c r="A22" s="503">
        <v>8</v>
      </c>
      <c r="B22" s="805"/>
      <c r="C22" s="1798"/>
      <c r="D22" s="1798"/>
      <c r="E22" s="1645">
        <v>1152</v>
      </c>
      <c r="F22" s="1800"/>
      <c r="G22" s="1798"/>
      <c r="H22" s="1798"/>
      <c r="I22" s="1645">
        <v>116</v>
      </c>
      <c r="J22" s="1801"/>
      <c r="K22" s="1798"/>
      <c r="L22" s="1798"/>
      <c r="M22" s="1645">
        <v>215</v>
      </c>
      <c r="N22" s="1801"/>
      <c r="O22" s="1798"/>
      <c r="P22" s="1798"/>
      <c r="Q22" s="1645">
        <v>50</v>
      </c>
    </row>
    <row r="23" spans="1:17" s="500" customFormat="1" ht="15" x14ac:dyDescent="0.25">
      <c r="A23" s="503">
        <v>9</v>
      </c>
      <c r="B23" s="805"/>
      <c r="C23" s="1798"/>
      <c r="D23" s="1798"/>
      <c r="E23" s="1645">
        <v>1271</v>
      </c>
      <c r="F23" s="1800"/>
      <c r="G23" s="1798"/>
      <c r="H23" s="1798"/>
      <c r="I23" s="1645">
        <v>107</v>
      </c>
      <c r="J23" s="1801"/>
      <c r="K23" s="1798"/>
      <c r="L23" s="1798"/>
      <c r="M23" s="1645">
        <v>229</v>
      </c>
      <c r="N23" s="1801"/>
      <c r="O23" s="1798"/>
      <c r="P23" s="1798"/>
      <c r="Q23" s="1645">
        <v>26</v>
      </c>
    </row>
    <row r="24" spans="1:17" s="500" customFormat="1" ht="15" x14ac:dyDescent="0.25">
      <c r="A24" s="503">
        <v>10</v>
      </c>
      <c r="B24" s="805"/>
      <c r="C24" s="1798"/>
      <c r="D24" s="1798"/>
      <c r="E24" s="1645">
        <v>1367</v>
      </c>
      <c r="F24" s="1800"/>
      <c r="G24" s="1798"/>
      <c r="H24" s="1798"/>
      <c r="I24" s="1645">
        <v>107</v>
      </c>
      <c r="J24" s="1801"/>
      <c r="K24" s="1798"/>
      <c r="L24" s="1798"/>
      <c r="M24" s="1645">
        <v>284</v>
      </c>
      <c r="N24" s="1801"/>
      <c r="O24" s="1798"/>
      <c r="P24" s="1798"/>
      <c r="Q24" s="1645">
        <v>28</v>
      </c>
    </row>
    <row r="25" spans="1:17" s="500" customFormat="1" ht="15" x14ac:dyDescent="0.25">
      <c r="A25" s="503">
        <v>11</v>
      </c>
      <c r="B25" s="805"/>
      <c r="C25" s="1798"/>
      <c r="D25" s="1798"/>
      <c r="E25" s="1645">
        <v>1343</v>
      </c>
      <c r="F25" s="1800"/>
      <c r="G25" s="1798"/>
      <c r="H25" s="1798"/>
      <c r="I25" s="1645">
        <v>116</v>
      </c>
      <c r="J25" s="1801"/>
      <c r="K25" s="1798"/>
      <c r="L25" s="1798"/>
      <c r="M25" s="1645">
        <v>281</v>
      </c>
      <c r="N25" s="1801"/>
      <c r="O25" s="1798"/>
      <c r="P25" s="1798"/>
      <c r="Q25" s="1645">
        <v>28</v>
      </c>
    </row>
    <row r="26" spans="1:17" s="500" customFormat="1" ht="15" x14ac:dyDescent="0.25">
      <c r="A26" s="503">
        <v>12</v>
      </c>
      <c r="B26" s="805"/>
      <c r="C26" s="1798"/>
      <c r="D26" s="1798"/>
      <c r="E26" s="1645">
        <v>1265</v>
      </c>
      <c r="F26" s="1800"/>
      <c r="G26" s="1798"/>
      <c r="H26" s="1798"/>
      <c r="I26" s="1645">
        <v>108</v>
      </c>
      <c r="J26" s="1801"/>
      <c r="K26" s="1798"/>
      <c r="L26" s="1798"/>
      <c r="M26" s="1645">
        <v>275</v>
      </c>
      <c r="N26" s="1801"/>
      <c r="O26" s="1798"/>
      <c r="P26" s="1798"/>
      <c r="Q26" s="1645">
        <v>29</v>
      </c>
    </row>
    <row r="27" spans="1:17" s="500" customFormat="1" ht="15" x14ac:dyDescent="0.25">
      <c r="A27" s="503">
        <v>13</v>
      </c>
      <c r="B27" s="805"/>
      <c r="C27" s="1798"/>
      <c r="D27" s="1798"/>
      <c r="E27" s="1645">
        <v>1263</v>
      </c>
      <c r="F27" s="1800"/>
      <c r="G27" s="1798"/>
      <c r="H27" s="1798"/>
      <c r="I27" s="1645">
        <v>104</v>
      </c>
      <c r="J27" s="1801"/>
      <c r="K27" s="1798"/>
      <c r="L27" s="1798"/>
      <c r="M27" s="1645">
        <v>276</v>
      </c>
      <c r="N27" s="1801"/>
      <c r="O27" s="1798"/>
      <c r="P27" s="1798"/>
      <c r="Q27" s="1645">
        <v>29</v>
      </c>
    </row>
    <row r="28" spans="1:17" s="500" customFormat="1" ht="15" x14ac:dyDescent="0.25">
      <c r="A28" s="503">
        <v>14</v>
      </c>
      <c r="B28" s="805"/>
      <c r="C28" s="1798"/>
      <c r="D28" s="1798"/>
      <c r="E28" s="1645">
        <v>1272</v>
      </c>
      <c r="F28" s="1800"/>
      <c r="G28" s="1798"/>
      <c r="H28" s="1798"/>
      <c r="I28" s="1645">
        <v>128</v>
      </c>
      <c r="J28" s="1801"/>
      <c r="K28" s="1798"/>
      <c r="L28" s="1798"/>
      <c r="M28" s="1645">
        <v>265</v>
      </c>
      <c r="N28" s="1801"/>
      <c r="O28" s="1798"/>
      <c r="P28" s="1798"/>
      <c r="Q28" s="1645">
        <v>55</v>
      </c>
    </row>
    <row r="29" spans="1:17" s="500" customFormat="1" ht="15" x14ac:dyDescent="0.25">
      <c r="A29" s="503">
        <v>15</v>
      </c>
      <c r="B29" s="805"/>
      <c r="C29" s="1798"/>
      <c r="D29" s="1798"/>
      <c r="E29" s="1645">
        <v>1208</v>
      </c>
      <c r="F29" s="1800"/>
      <c r="G29" s="1798"/>
      <c r="H29" s="1798"/>
      <c r="I29" s="1645">
        <v>102</v>
      </c>
      <c r="J29" s="1801"/>
      <c r="K29" s="1798"/>
      <c r="L29" s="1798"/>
      <c r="M29" s="1645">
        <v>255</v>
      </c>
      <c r="N29" s="1801"/>
      <c r="O29" s="1798"/>
      <c r="P29" s="1798"/>
      <c r="Q29" s="1645">
        <v>41</v>
      </c>
    </row>
    <row r="30" spans="1:17" s="500" customFormat="1" ht="15" x14ac:dyDescent="0.25">
      <c r="A30" s="503">
        <v>16</v>
      </c>
      <c r="B30" s="805"/>
      <c r="C30" s="1798"/>
      <c r="D30" s="1798"/>
      <c r="E30" s="1645">
        <v>1234</v>
      </c>
      <c r="F30" s="1800"/>
      <c r="G30" s="1798"/>
      <c r="H30" s="1798"/>
      <c r="I30" s="1645">
        <v>100</v>
      </c>
      <c r="J30" s="1801"/>
      <c r="K30" s="1798"/>
      <c r="L30" s="1798"/>
      <c r="M30" s="1645">
        <v>269</v>
      </c>
      <c r="N30" s="1801"/>
      <c r="O30" s="1798"/>
      <c r="P30" s="1798"/>
      <c r="Q30" s="1645">
        <v>37</v>
      </c>
    </row>
    <row r="31" spans="1:17" s="504" customFormat="1" ht="15" x14ac:dyDescent="0.25">
      <c r="A31" s="503">
        <v>17</v>
      </c>
      <c r="B31" s="805"/>
      <c r="C31" s="1798"/>
      <c r="D31" s="1798"/>
      <c r="E31" s="1645">
        <v>1342</v>
      </c>
      <c r="F31" s="1800"/>
      <c r="G31" s="1798"/>
      <c r="H31" s="1798"/>
      <c r="I31" s="1645">
        <v>132</v>
      </c>
      <c r="J31" s="1801"/>
      <c r="K31" s="1798"/>
      <c r="L31" s="1798"/>
      <c r="M31" s="1645">
        <v>275</v>
      </c>
      <c r="N31" s="1801"/>
      <c r="O31" s="1798"/>
      <c r="P31" s="1798"/>
      <c r="Q31" s="1645">
        <v>61</v>
      </c>
    </row>
    <row r="32" spans="1:17" s="504" customFormat="1" ht="15" x14ac:dyDescent="0.25">
      <c r="A32" s="503">
        <v>18</v>
      </c>
      <c r="B32" s="805"/>
      <c r="C32" s="1798"/>
      <c r="D32" s="1798"/>
      <c r="E32" s="1645">
        <v>1315</v>
      </c>
      <c r="F32" s="1800"/>
      <c r="G32" s="1798"/>
      <c r="H32" s="1798"/>
      <c r="I32" s="1645">
        <v>116</v>
      </c>
      <c r="J32" s="1801"/>
      <c r="K32" s="1798"/>
      <c r="L32" s="1798"/>
      <c r="M32" s="1645">
        <v>274</v>
      </c>
      <c r="N32" s="1801"/>
      <c r="O32" s="1798"/>
      <c r="P32" s="1798"/>
      <c r="Q32" s="1645">
        <v>53</v>
      </c>
    </row>
    <row r="33" spans="1:33" s="504" customFormat="1" ht="15" x14ac:dyDescent="0.25">
      <c r="A33" s="503">
        <v>19</v>
      </c>
      <c r="B33" s="805"/>
      <c r="C33" s="1798"/>
      <c r="D33" s="1798"/>
      <c r="E33" s="1645">
        <v>1314</v>
      </c>
      <c r="F33" s="1800"/>
      <c r="G33" s="1798"/>
      <c r="H33" s="1798"/>
      <c r="I33" s="1645">
        <v>105</v>
      </c>
      <c r="J33" s="1801"/>
      <c r="K33" s="1798"/>
      <c r="L33" s="1798"/>
      <c r="M33" s="1645">
        <v>271</v>
      </c>
      <c r="N33" s="1801"/>
      <c r="O33" s="1798"/>
      <c r="P33" s="1798"/>
      <c r="Q33" s="1645">
        <v>51</v>
      </c>
    </row>
    <row r="34" spans="1:33" s="504" customFormat="1" ht="15" x14ac:dyDescent="0.25">
      <c r="A34" s="503">
        <v>20</v>
      </c>
      <c r="B34" s="805"/>
      <c r="C34" s="1798"/>
      <c r="D34" s="1798"/>
      <c r="E34" s="1645">
        <v>1304</v>
      </c>
      <c r="F34" s="1800"/>
      <c r="G34" s="1798"/>
      <c r="H34" s="1798"/>
      <c r="I34" s="1645">
        <v>108</v>
      </c>
      <c r="J34" s="1801"/>
      <c r="K34" s="1798"/>
      <c r="L34" s="1798"/>
      <c r="M34" s="1645">
        <v>271</v>
      </c>
      <c r="N34" s="1801"/>
      <c r="O34" s="1798"/>
      <c r="P34" s="1798"/>
      <c r="Q34" s="1645">
        <v>54</v>
      </c>
    </row>
    <row r="35" spans="1:33" s="504" customFormat="1" ht="15" x14ac:dyDescent="0.25">
      <c r="A35" s="503">
        <v>21</v>
      </c>
      <c r="B35" s="805"/>
      <c r="C35" s="1798"/>
      <c r="D35" s="1798"/>
      <c r="E35" s="1645">
        <v>1267</v>
      </c>
      <c r="F35" s="1800"/>
      <c r="G35" s="1798"/>
      <c r="H35" s="1798"/>
      <c r="I35" s="1645">
        <v>108</v>
      </c>
      <c r="J35" s="1801"/>
      <c r="K35" s="1798"/>
      <c r="L35" s="1798"/>
      <c r="M35" s="1645">
        <v>278</v>
      </c>
      <c r="N35" s="1801"/>
      <c r="O35" s="1798"/>
      <c r="P35" s="1798"/>
      <c r="Q35" s="1645">
        <v>54</v>
      </c>
    </row>
    <row r="36" spans="1:33" s="504" customFormat="1" ht="15" x14ac:dyDescent="0.25">
      <c r="A36" s="503">
        <v>22</v>
      </c>
      <c r="B36" s="805"/>
      <c r="C36" s="1798"/>
      <c r="D36" s="1798"/>
      <c r="E36" s="1645">
        <v>1188</v>
      </c>
      <c r="F36" s="1800"/>
      <c r="G36" s="1798"/>
      <c r="H36" s="1798"/>
      <c r="I36" s="1645">
        <v>117</v>
      </c>
      <c r="J36" s="1801"/>
      <c r="K36" s="1798"/>
      <c r="L36" s="1798"/>
      <c r="M36" s="1645">
        <v>252</v>
      </c>
      <c r="N36" s="1801"/>
      <c r="O36" s="1798"/>
      <c r="P36" s="1798"/>
      <c r="Q36" s="1645">
        <v>48</v>
      </c>
    </row>
    <row r="37" spans="1:33" s="504" customFormat="1" ht="15" x14ac:dyDescent="0.25">
      <c r="A37" s="503">
        <v>23</v>
      </c>
      <c r="B37" s="805"/>
      <c r="C37" s="1798"/>
      <c r="D37" s="1798"/>
      <c r="E37" s="1645">
        <v>1003</v>
      </c>
      <c r="F37" s="1800"/>
      <c r="G37" s="1798"/>
      <c r="H37" s="1798"/>
      <c r="I37" s="1645">
        <v>110</v>
      </c>
      <c r="J37" s="1801"/>
      <c r="K37" s="1798"/>
      <c r="L37" s="1798"/>
      <c r="M37" s="1645">
        <v>243</v>
      </c>
      <c r="N37" s="1801"/>
      <c r="O37" s="1798"/>
      <c r="P37" s="1798"/>
      <c r="Q37" s="1645">
        <v>54</v>
      </c>
    </row>
    <row r="38" spans="1:33" s="504" customFormat="1" ht="15" x14ac:dyDescent="0.25">
      <c r="A38" s="503">
        <v>24</v>
      </c>
      <c r="B38" s="805"/>
      <c r="C38" s="1798"/>
      <c r="D38" s="1798"/>
      <c r="E38" s="1645">
        <v>883</v>
      </c>
      <c r="F38" s="1800"/>
      <c r="G38" s="1798"/>
      <c r="H38" s="1798"/>
      <c r="I38" s="1645">
        <v>91</v>
      </c>
      <c r="J38" s="1801"/>
      <c r="K38" s="1798"/>
      <c r="L38" s="1798"/>
      <c r="M38" s="1645">
        <v>234</v>
      </c>
      <c r="N38" s="1801"/>
      <c r="O38" s="1798"/>
      <c r="P38" s="1798"/>
      <c r="Q38" s="1645">
        <v>46</v>
      </c>
    </row>
    <row r="39" spans="1:33" s="504" customFormat="1" ht="15" x14ac:dyDescent="0.2">
      <c r="A39" s="503" t="s">
        <v>19</v>
      </c>
      <c r="B39" s="798"/>
      <c r="C39" s="1798"/>
      <c r="D39" s="1798"/>
      <c r="E39" s="1802">
        <f>SUM(E15:E38)</f>
        <v>26343</v>
      </c>
      <c r="F39" s="1798"/>
      <c r="G39" s="1798"/>
      <c r="H39" s="1798"/>
      <c r="I39" s="1802">
        <f>SUM(I15:I38)</f>
        <v>2577</v>
      </c>
      <c r="J39" s="1798"/>
      <c r="K39" s="1798"/>
      <c r="L39" s="1798"/>
      <c r="M39" s="1802">
        <f>SUM(M15:M38)</f>
        <v>5907</v>
      </c>
      <c r="N39" s="1798"/>
      <c r="O39" s="1798"/>
      <c r="P39" s="1798"/>
      <c r="Q39" s="1802">
        <f>SUM(Q15:Q38)</f>
        <v>1058</v>
      </c>
    </row>
    <row r="40" spans="1:33" s="494" customFormat="1" ht="12.75" customHeight="1" x14ac:dyDescent="0.2">
      <c r="A40" s="494" t="s">
        <v>20</v>
      </c>
      <c r="R40" s="963"/>
      <c r="S40" s="963"/>
      <c r="T40" s="963"/>
      <c r="U40" s="963"/>
      <c r="V40" s="963"/>
      <c r="W40" s="963"/>
      <c r="X40" s="963"/>
      <c r="Y40" s="963"/>
      <c r="Z40" s="963"/>
      <c r="AA40" s="963"/>
      <c r="AB40" s="963"/>
      <c r="AC40" s="963"/>
      <c r="AD40" s="963"/>
      <c r="AE40" s="963"/>
      <c r="AF40" s="963"/>
      <c r="AG40" s="963"/>
    </row>
    <row r="41" spans="1:33" s="494" customFormat="1" ht="12.75" customHeight="1" x14ac:dyDescent="0.2">
      <c r="A41" s="494" t="s">
        <v>21</v>
      </c>
      <c r="R41" s="963"/>
      <c r="S41" s="963"/>
      <c r="T41" s="963"/>
      <c r="U41" s="963"/>
      <c r="V41" s="963"/>
      <c r="W41" s="963"/>
      <c r="X41" s="963"/>
      <c r="Y41" s="963"/>
      <c r="Z41" s="963"/>
      <c r="AA41" s="963"/>
      <c r="AB41" s="963"/>
      <c r="AC41" s="963"/>
      <c r="AD41" s="963"/>
      <c r="AE41" s="963"/>
      <c r="AF41" s="963"/>
      <c r="AG41" s="963"/>
    </row>
    <row r="42" spans="1:33" x14ac:dyDescent="0.2">
      <c r="A42" s="494" t="s">
        <v>22</v>
      </c>
      <c r="R42" s="964"/>
      <c r="S42" s="964"/>
      <c r="T42" s="964"/>
      <c r="U42" s="964"/>
      <c r="V42" s="964"/>
      <c r="W42" s="964"/>
      <c r="X42" s="964"/>
      <c r="Y42" s="964"/>
      <c r="Z42" s="964"/>
      <c r="AA42" s="964"/>
      <c r="AB42" s="964"/>
      <c r="AC42" s="964"/>
      <c r="AD42" s="964"/>
      <c r="AE42" s="964"/>
      <c r="AF42" s="964"/>
      <c r="AG42" s="964"/>
    </row>
    <row r="43" spans="1:33" x14ac:dyDescent="0.2">
      <c r="A43" s="494" t="s">
        <v>23</v>
      </c>
      <c r="K43" s="494" t="s">
        <v>529</v>
      </c>
      <c r="L43" s="494"/>
      <c r="M43" s="494"/>
      <c r="N43" s="494"/>
      <c r="O43" s="494"/>
      <c r="P43" s="494"/>
      <c r="Q43" s="494"/>
      <c r="R43" s="964"/>
      <c r="S43" s="964"/>
      <c r="T43" s="964"/>
      <c r="U43" s="964"/>
      <c r="V43" s="964"/>
      <c r="W43" s="964"/>
      <c r="X43" s="964"/>
      <c r="Y43" s="964"/>
      <c r="Z43" s="964"/>
      <c r="AA43" s="964"/>
      <c r="AB43" s="964"/>
      <c r="AC43" s="964"/>
      <c r="AD43" s="964"/>
      <c r="AE43" s="964"/>
      <c r="AF43" s="964"/>
      <c r="AG43" s="964"/>
    </row>
    <row r="44" spans="1:33" x14ac:dyDescent="0.2">
      <c r="R44" s="964"/>
      <c r="S44" s="964"/>
      <c r="T44" s="964"/>
      <c r="U44" s="964"/>
      <c r="V44" s="964"/>
      <c r="W44" s="964"/>
      <c r="X44" s="964"/>
      <c r="Y44" s="964"/>
      <c r="Z44" s="964"/>
      <c r="AA44" s="964"/>
      <c r="AB44" s="964"/>
      <c r="AC44" s="964"/>
      <c r="AD44" s="964"/>
      <c r="AE44" s="964"/>
      <c r="AF44" s="964"/>
      <c r="AG44" s="964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theme="3"/>
  </sheetPr>
  <dimension ref="A1:AG44"/>
  <sheetViews>
    <sheetView topLeftCell="B1" zoomScale="70" zoomScaleNormal="70" workbookViewId="0">
      <selection activeCell="R15" sqref="R15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803" t="s">
        <v>505</v>
      </c>
      <c r="C1" s="2055"/>
      <c r="D1" s="2055"/>
      <c r="E1" s="2055"/>
      <c r="F1" s="2055"/>
      <c r="J1" s="801" t="s">
        <v>180</v>
      </c>
      <c r="N1" s="2805" t="s">
        <v>120</v>
      </c>
      <c r="O1" s="2805"/>
      <c r="P1" s="2805"/>
      <c r="Q1" s="2805"/>
      <c r="R1" s="961"/>
      <c r="S1" s="961"/>
      <c r="T1" s="961"/>
      <c r="U1" s="961"/>
      <c r="V1" s="961"/>
      <c r="W1" s="961"/>
      <c r="X1" s="961"/>
      <c r="Y1" s="961"/>
      <c r="Z1" s="961"/>
      <c r="AA1" s="961"/>
      <c r="AB1" s="961"/>
      <c r="AC1" s="961"/>
      <c r="AD1" s="961"/>
      <c r="AE1" s="961"/>
      <c r="AF1" s="961"/>
      <c r="AG1" s="961"/>
    </row>
    <row r="2" spans="1:33" s="506" customFormat="1" ht="10.5" customHeight="1" x14ac:dyDescent="0.2">
      <c r="B2" s="2804" t="s">
        <v>1</v>
      </c>
      <c r="C2" s="2041"/>
      <c r="D2" s="2041"/>
      <c r="E2" s="2041"/>
      <c r="F2" s="2041"/>
      <c r="N2" s="2804" t="s">
        <v>2</v>
      </c>
      <c r="O2" s="2807"/>
      <c r="P2" s="2807"/>
      <c r="Q2" s="2807"/>
      <c r="R2" s="961"/>
      <c r="S2" s="961"/>
      <c r="T2" s="961"/>
      <c r="U2" s="961"/>
      <c r="V2" s="961"/>
      <c r="W2" s="961"/>
      <c r="X2" s="961"/>
      <c r="Y2" s="961"/>
      <c r="Z2" s="961"/>
      <c r="AA2" s="961"/>
      <c r="AB2" s="961"/>
      <c r="AC2" s="961"/>
      <c r="AD2" s="961"/>
      <c r="AE2" s="961"/>
      <c r="AF2" s="961"/>
      <c r="AG2" s="961"/>
    </row>
    <row r="3" spans="1:33" s="506" customFormat="1" ht="13.5" customHeight="1" x14ac:dyDescent="0.2">
      <c r="B3" s="2806" t="s">
        <v>121</v>
      </c>
      <c r="C3" s="2806"/>
      <c r="N3" s="506" t="s">
        <v>3</v>
      </c>
      <c r="R3" s="961"/>
      <c r="S3" s="961"/>
      <c r="T3" s="961"/>
      <c r="U3" s="961"/>
      <c r="V3" s="961"/>
      <c r="W3" s="961"/>
      <c r="X3" s="961"/>
      <c r="Y3" s="961"/>
      <c r="Z3" s="961"/>
      <c r="AA3" s="961"/>
      <c r="AB3" s="961"/>
      <c r="AC3" s="961"/>
      <c r="AD3" s="961"/>
      <c r="AE3" s="961"/>
      <c r="AF3" s="961"/>
      <c r="AG3" s="961"/>
    </row>
    <row r="4" spans="1:33" s="506" customFormat="1" ht="15" customHeight="1" x14ac:dyDescent="0.25">
      <c r="B4" s="2811" t="s">
        <v>4</v>
      </c>
      <c r="C4" s="2055"/>
      <c r="D4" s="508"/>
      <c r="E4" s="961"/>
      <c r="F4" s="961"/>
      <c r="G4" s="961"/>
      <c r="H4" s="961"/>
      <c r="I4" s="917" t="s">
        <v>5</v>
      </c>
      <c r="J4" s="507"/>
      <c r="K4" s="507"/>
      <c r="L4" s="507"/>
      <c r="R4" s="961"/>
      <c r="S4" s="961"/>
      <c r="T4" s="961"/>
      <c r="U4" s="961"/>
      <c r="V4" s="961"/>
      <c r="W4" s="961"/>
      <c r="X4" s="961"/>
      <c r="Y4" s="961"/>
      <c r="Z4" s="961"/>
      <c r="AA4" s="961"/>
      <c r="AB4" s="961"/>
      <c r="AC4" s="961"/>
      <c r="AD4" s="961"/>
      <c r="AE4" s="961"/>
      <c r="AF4" s="961"/>
      <c r="AG4" s="961"/>
    </row>
    <row r="5" spans="1:33" s="506" customFormat="1" ht="9.75" customHeight="1" x14ac:dyDescent="0.2">
      <c r="B5" s="2814" t="s">
        <v>7</v>
      </c>
      <c r="C5" s="2053"/>
      <c r="D5" s="507"/>
      <c r="E5" s="507"/>
      <c r="R5" s="961"/>
      <c r="S5" s="961"/>
      <c r="T5" s="961"/>
      <c r="U5" s="961"/>
      <c r="V5" s="961"/>
      <c r="W5" s="961"/>
      <c r="X5" s="961"/>
      <c r="Y5" s="961"/>
      <c r="Z5" s="961"/>
      <c r="AA5" s="961"/>
      <c r="AB5" s="961"/>
      <c r="AC5" s="961"/>
      <c r="AD5" s="961"/>
      <c r="AE5" s="961"/>
      <c r="AF5" s="961"/>
      <c r="AG5" s="961"/>
    </row>
    <row r="6" spans="1:33" s="506" customFormat="1" ht="12" customHeight="1" x14ac:dyDescent="0.25">
      <c r="A6" s="2812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61"/>
      <c r="S6" s="961"/>
      <c r="T6" s="961"/>
      <c r="U6" s="961"/>
      <c r="V6" s="961"/>
      <c r="W6" s="961"/>
      <c r="X6" s="961"/>
      <c r="Y6" s="961"/>
      <c r="Z6" s="961"/>
      <c r="AA6" s="961"/>
      <c r="AB6" s="961"/>
      <c r="AC6" s="961"/>
      <c r="AD6" s="961"/>
      <c r="AE6" s="961"/>
      <c r="AF6" s="961"/>
      <c r="AG6" s="961"/>
    </row>
    <row r="7" spans="1:33" s="506" customFormat="1" ht="15.75" x14ac:dyDescent="0.25">
      <c r="A7" s="2813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61"/>
      <c r="S7" s="961"/>
      <c r="T7" s="961"/>
      <c r="U7" s="961"/>
      <c r="V7" s="961"/>
      <c r="W7" s="961"/>
      <c r="X7" s="961"/>
      <c r="Y7" s="961"/>
      <c r="Z7" s="961"/>
      <c r="AA7" s="961"/>
      <c r="AB7" s="961"/>
      <c r="AC7" s="961"/>
      <c r="AD7" s="961"/>
      <c r="AE7" s="961"/>
      <c r="AF7" s="961"/>
      <c r="AG7" s="961"/>
    </row>
    <row r="8" spans="1:33" s="506" customFormat="1" ht="9" customHeight="1" x14ac:dyDescent="0.2">
      <c r="A8" s="1327">
        <v>1451</v>
      </c>
      <c r="B8" s="1313">
        <v>1448</v>
      </c>
      <c r="R8" s="961"/>
      <c r="S8" s="961"/>
      <c r="T8" s="961"/>
      <c r="U8" s="961"/>
      <c r="V8" s="961"/>
      <c r="W8" s="961"/>
      <c r="X8" s="961"/>
      <c r="Y8" s="961"/>
      <c r="Z8" s="961"/>
      <c r="AA8" s="961"/>
      <c r="AB8" s="961"/>
      <c r="AC8" s="961"/>
      <c r="AD8" s="961"/>
      <c r="AE8" s="961"/>
      <c r="AF8" s="961"/>
      <c r="AG8" s="961"/>
    </row>
    <row r="9" spans="1:33" s="506" customFormat="1" x14ac:dyDescent="0.2">
      <c r="A9" s="2815" t="s">
        <v>9</v>
      </c>
      <c r="B9" s="2818" t="s">
        <v>10</v>
      </c>
      <c r="C9" s="2819"/>
      <c r="D9" s="2819"/>
      <c r="E9" s="2819"/>
      <c r="F9" s="2819"/>
      <c r="G9" s="2819"/>
      <c r="H9" s="2819"/>
      <c r="I9" s="2820"/>
      <c r="J9" s="2818" t="s">
        <v>11</v>
      </c>
      <c r="K9" s="2819"/>
      <c r="L9" s="2819"/>
      <c r="M9" s="2819"/>
      <c r="N9" s="2819"/>
      <c r="O9" s="2819"/>
      <c r="P9" s="2819"/>
      <c r="Q9" s="2820"/>
      <c r="R9" s="961"/>
      <c r="S9" s="961"/>
      <c r="T9" s="961"/>
      <c r="U9" s="961"/>
      <c r="V9" s="961"/>
      <c r="W9" s="961"/>
      <c r="X9" s="961"/>
      <c r="Y9" s="961"/>
      <c r="Z9" s="961"/>
      <c r="AA9" s="961"/>
      <c r="AB9" s="961"/>
      <c r="AC9" s="961"/>
      <c r="AD9" s="961"/>
      <c r="AE9" s="961"/>
      <c r="AF9" s="961"/>
      <c r="AG9" s="961"/>
    </row>
    <row r="10" spans="1:33" s="506" customFormat="1" x14ac:dyDescent="0.2">
      <c r="A10" s="2816"/>
      <c r="B10" s="2808" t="s">
        <v>122</v>
      </c>
      <c r="C10" s="2809"/>
      <c r="D10" s="2809"/>
      <c r="E10" s="2810"/>
      <c r="F10" s="2808" t="s">
        <v>123</v>
      </c>
      <c r="G10" s="2048"/>
      <c r="H10" s="2048"/>
      <c r="I10" s="2049"/>
      <c r="J10" s="2808" t="s">
        <v>124</v>
      </c>
      <c r="K10" s="2809"/>
      <c r="L10" s="2809"/>
      <c r="M10" s="2810"/>
      <c r="N10" s="2808" t="s">
        <v>125</v>
      </c>
      <c r="O10" s="2809"/>
      <c r="P10" s="2809"/>
      <c r="Q10" s="2810"/>
      <c r="R10" s="961"/>
      <c r="S10" s="961"/>
      <c r="T10" s="961"/>
      <c r="U10" s="961"/>
      <c r="V10" s="961"/>
      <c r="W10" s="961"/>
      <c r="X10" s="961"/>
      <c r="Y10" s="961"/>
      <c r="Z10" s="961"/>
      <c r="AA10" s="961"/>
      <c r="AB10" s="961"/>
      <c r="AC10" s="961"/>
      <c r="AD10" s="961"/>
      <c r="AE10" s="961"/>
      <c r="AF10" s="961"/>
      <c r="AG10" s="961"/>
    </row>
    <row r="11" spans="1:33" s="506" customFormat="1" x14ac:dyDescent="0.2">
      <c r="A11" s="2816"/>
      <c r="B11" s="2808" t="s">
        <v>14</v>
      </c>
      <c r="C11" s="2809"/>
      <c r="E11" s="510">
        <v>3000</v>
      </c>
      <c r="F11" s="2808" t="s">
        <v>14</v>
      </c>
      <c r="G11" s="2809"/>
      <c r="H11" s="509"/>
      <c r="I11" s="510">
        <v>2000</v>
      </c>
      <c r="J11" s="2808" t="s">
        <v>14</v>
      </c>
      <c r="K11" s="2809"/>
      <c r="L11" s="509"/>
      <c r="M11" s="510">
        <v>3000</v>
      </c>
      <c r="N11" s="2808" t="s">
        <v>14</v>
      </c>
      <c r="O11" s="2809"/>
      <c r="P11" s="509"/>
      <c r="Q11" s="510">
        <v>2000</v>
      </c>
      <c r="R11" s="961"/>
      <c r="S11" s="961"/>
      <c r="T11" s="961"/>
      <c r="U11" s="961"/>
      <c r="V11" s="961"/>
      <c r="W11" s="961"/>
      <c r="X11" s="961"/>
      <c r="Y11" s="961"/>
      <c r="Z11" s="961"/>
      <c r="AA11" s="961"/>
      <c r="AB11" s="961"/>
      <c r="AC11" s="961"/>
      <c r="AD11" s="961"/>
      <c r="AE11" s="961"/>
      <c r="AF11" s="961"/>
      <c r="AG11" s="961"/>
    </row>
    <row r="12" spans="1:33" s="512" customFormat="1" ht="35.25" customHeight="1" x14ac:dyDescent="0.2">
      <c r="A12" s="2817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5"/>
      <c r="C14" s="1803"/>
      <c r="D14" s="1803"/>
      <c r="E14" s="1804"/>
      <c r="F14" s="1805"/>
      <c r="G14" s="1803"/>
      <c r="H14" s="1803"/>
      <c r="I14" s="1804"/>
      <c r="J14" s="1801"/>
      <c r="K14" s="1803"/>
      <c r="L14" s="1803"/>
      <c r="M14" s="1804"/>
      <c r="N14" s="1805"/>
      <c r="O14" s="1803"/>
      <c r="P14" s="1803"/>
      <c r="Q14" s="1804"/>
    </row>
    <row r="15" spans="1:33" s="1438" customFormat="1" ht="15" x14ac:dyDescent="0.25">
      <c r="A15" s="1434">
        <v>1</v>
      </c>
      <c r="B15" s="1435"/>
      <c r="C15" s="1803"/>
      <c r="D15" s="1803"/>
      <c r="E15" s="1645">
        <v>257</v>
      </c>
      <c r="F15" s="1805"/>
      <c r="G15" s="1803"/>
      <c r="H15" s="1803"/>
      <c r="I15" s="1645">
        <v>303</v>
      </c>
      <c r="J15" s="1801"/>
      <c r="K15" s="1803"/>
      <c r="L15" s="1803"/>
      <c r="M15" s="1645">
        <v>65</v>
      </c>
      <c r="N15" s="1805"/>
      <c r="O15" s="1803"/>
      <c r="P15" s="1803"/>
      <c r="Q15" s="1645">
        <v>87</v>
      </c>
    </row>
    <row r="16" spans="1:33" s="512" customFormat="1" ht="15" x14ac:dyDescent="0.25">
      <c r="A16" s="515">
        <v>2</v>
      </c>
      <c r="B16" s="805"/>
      <c r="C16" s="1803"/>
      <c r="D16" s="1803"/>
      <c r="E16" s="1645">
        <v>248</v>
      </c>
      <c r="F16" s="1805"/>
      <c r="G16" s="1803"/>
      <c r="H16" s="1803"/>
      <c r="I16" s="1645">
        <v>274</v>
      </c>
      <c r="J16" s="1801"/>
      <c r="K16" s="1803"/>
      <c r="L16" s="1803"/>
      <c r="M16" s="1645">
        <v>66</v>
      </c>
      <c r="N16" s="1805"/>
      <c r="O16" s="1803"/>
      <c r="P16" s="1803"/>
      <c r="Q16" s="1645">
        <v>71</v>
      </c>
    </row>
    <row r="17" spans="1:17" s="512" customFormat="1" ht="15" x14ac:dyDescent="0.25">
      <c r="A17" s="515">
        <v>3</v>
      </c>
      <c r="B17" s="805"/>
      <c r="C17" s="1803"/>
      <c r="D17" s="1803"/>
      <c r="E17" s="1645">
        <v>240</v>
      </c>
      <c r="F17" s="1805"/>
      <c r="G17" s="1803"/>
      <c r="H17" s="1803"/>
      <c r="I17" s="1645">
        <v>267</v>
      </c>
      <c r="J17" s="1801"/>
      <c r="K17" s="1803"/>
      <c r="L17" s="1803"/>
      <c r="M17" s="1645">
        <v>65</v>
      </c>
      <c r="N17" s="1805"/>
      <c r="O17" s="1803"/>
      <c r="P17" s="1803"/>
      <c r="Q17" s="1645">
        <v>68</v>
      </c>
    </row>
    <row r="18" spans="1:17" s="512" customFormat="1" ht="15" x14ac:dyDescent="0.25">
      <c r="A18" s="515">
        <v>4</v>
      </c>
      <c r="B18" s="805"/>
      <c r="C18" s="1803"/>
      <c r="D18" s="1803"/>
      <c r="E18" s="1645">
        <v>237</v>
      </c>
      <c r="F18" s="1805"/>
      <c r="G18" s="1803"/>
      <c r="H18" s="1803"/>
      <c r="I18" s="1645">
        <v>257</v>
      </c>
      <c r="J18" s="1801"/>
      <c r="K18" s="1803"/>
      <c r="L18" s="1803"/>
      <c r="M18" s="1645">
        <v>64</v>
      </c>
      <c r="N18" s="1805"/>
      <c r="O18" s="1803"/>
      <c r="P18" s="1803"/>
      <c r="Q18" s="1645">
        <v>57</v>
      </c>
    </row>
    <row r="19" spans="1:17" s="512" customFormat="1" ht="15" x14ac:dyDescent="0.25">
      <c r="A19" s="515">
        <v>5</v>
      </c>
      <c r="B19" s="805"/>
      <c r="C19" s="1803"/>
      <c r="D19" s="1803"/>
      <c r="E19" s="1645">
        <v>237</v>
      </c>
      <c r="F19" s="1805"/>
      <c r="G19" s="1803"/>
      <c r="H19" s="1803"/>
      <c r="I19" s="1645">
        <v>256</v>
      </c>
      <c r="J19" s="1801"/>
      <c r="K19" s="1803"/>
      <c r="L19" s="1803"/>
      <c r="M19" s="1645">
        <v>63</v>
      </c>
      <c r="N19" s="1805"/>
      <c r="O19" s="1803"/>
      <c r="P19" s="1803"/>
      <c r="Q19" s="1645">
        <v>60</v>
      </c>
    </row>
    <row r="20" spans="1:17" s="512" customFormat="1" ht="15" x14ac:dyDescent="0.25">
      <c r="A20" s="515">
        <v>6</v>
      </c>
      <c r="B20" s="805"/>
      <c r="C20" s="1803"/>
      <c r="D20" s="1803"/>
      <c r="E20" s="1645">
        <v>269</v>
      </c>
      <c r="F20" s="1805"/>
      <c r="G20" s="1803"/>
      <c r="H20" s="1803"/>
      <c r="I20" s="1645">
        <v>287</v>
      </c>
      <c r="J20" s="1801"/>
      <c r="K20" s="1803"/>
      <c r="L20" s="1803"/>
      <c r="M20" s="1645">
        <v>66</v>
      </c>
      <c r="N20" s="1805"/>
      <c r="O20" s="1803"/>
      <c r="P20" s="1803"/>
      <c r="Q20" s="1645">
        <v>63</v>
      </c>
    </row>
    <row r="21" spans="1:17" s="512" customFormat="1" ht="15" x14ac:dyDescent="0.25">
      <c r="A21" s="515">
        <v>7</v>
      </c>
      <c r="B21" s="805"/>
      <c r="C21" s="1803"/>
      <c r="D21" s="1803"/>
      <c r="E21" s="1645">
        <v>294</v>
      </c>
      <c r="F21" s="1805"/>
      <c r="G21" s="1803"/>
      <c r="H21" s="1803"/>
      <c r="I21" s="1645">
        <v>318</v>
      </c>
      <c r="J21" s="1801"/>
      <c r="K21" s="1803"/>
      <c r="L21" s="1803"/>
      <c r="M21" s="1645">
        <v>69</v>
      </c>
      <c r="N21" s="1805"/>
      <c r="O21" s="1803"/>
      <c r="P21" s="1803"/>
      <c r="Q21" s="1645">
        <v>86</v>
      </c>
    </row>
    <row r="22" spans="1:17" s="512" customFormat="1" ht="15" x14ac:dyDescent="0.25">
      <c r="A22" s="515">
        <v>8</v>
      </c>
      <c r="B22" s="805"/>
      <c r="C22" s="1803"/>
      <c r="D22" s="1803"/>
      <c r="E22" s="1645">
        <v>321</v>
      </c>
      <c r="F22" s="1805"/>
      <c r="G22" s="1803"/>
      <c r="H22" s="1803"/>
      <c r="I22" s="1645">
        <v>327</v>
      </c>
      <c r="J22" s="1801"/>
      <c r="K22" s="1803"/>
      <c r="L22" s="1803"/>
      <c r="M22" s="1645">
        <v>74</v>
      </c>
      <c r="N22" s="1805"/>
      <c r="O22" s="1803"/>
      <c r="P22" s="1803"/>
      <c r="Q22" s="1645">
        <v>80</v>
      </c>
    </row>
    <row r="23" spans="1:17" s="512" customFormat="1" ht="15" x14ac:dyDescent="0.25">
      <c r="A23" s="515">
        <v>9</v>
      </c>
      <c r="B23" s="805"/>
      <c r="C23" s="1803"/>
      <c r="D23" s="1803"/>
      <c r="E23" s="1645">
        <v>381</v>
      </c>
      <c r="F23" s="1805"/>
      <c r="G23" s="1803"/>
      <c r="H23" s="1803"/>
      <c r="I23" s="1645">
        <v>353</v>
      </c>
      <c r="J23" s="1801"/>
      <c r="K23" s="1803"/>
      <c r="L23" s="1803"/>
      <c r="M23" s="1645">
        <v>101</v>
      </c>
      <c r="N23" s="1805"/>
      <c r="O23" s="1803"/>
      <c r="P23" s="1803"/>
      <c r="Q23" s="1645">
        <v>107</v>
      </c>
    </row>
    <row r="24" spans="1:17" s="512" customFormat="1" ht="15" x14ac:dyDescent="0.25">
      <c r="A24" s="515">
        <v>10</v>
      </c>
      <c r="B24" s="805"/>
      <c r="C24" s="1803"/>
      <c r="D24" s="1803"/>
      <c r="E24" s="1645">
        <v>416</v>
      </c>
      <c r="F24" s="1805"/>
      <c r="G24" s="1803"/>
      <c r="H24" s="1803"/>
      <c r="I24" s="1645">
        <v>334</v>
      </c>
      <c r="J24" s="1801"/>
      <c r="K24" s="1803"/>
      <c r="L24" s="1803"/>
      <c r="M24" s="1645">
        <v>105</v>
      </c>
      <c r="N24" s="1805"/>
      <c r="O24" s="1803"/>
      <c r="P24" s="1803"/>
      <c r="Q24" s="1645">
        <v>91</v>
      </c>
    </row>
    <row r="25" spans="1:17" s="512" customFormat="1" ht="15" x14ac:dyDescent="0.25">
      <c r="A25" s="515">
        <v>11</v>
      </c>
      <c r="B25" s="805"/>
      <c r="C25" s="1803"/>
      <c r="D25" s="1803"/>
      <c r="E25" s="1645">
        <v>433</v>
      </c>
      <c r="F25" s="1805"/>
      <c r="G25" s="1803"/>
      <c r="H25" s="1803"/>
      <c r="I25" s="1645">
        <v>332</v>
      </c>
      <c r="J25" s="1801"/>
      <c r="K25" s="1803"/>
      <c r="L25" s="1803"/>
      <c r="M25" s="1645">
        <v>107</v>
      </c>
      <c r="N25" s="1805"/>
      <c r="O25" s="1803"/>
      <c r="P25" s="1803"/>
      <c r="Q25" s="1645">
        <v>88</v>
      </c>
    </row>
    <row r="26" spans="1:17" s="512" customFormat="1" ht="15" x14ac:dyDescent="0.25">
      <c r="A26" s="515">
        <v>12</v>
      </c>
      <c r="B26" s="805"/>
      <c r="C26" s="1803"/>
      <c r="D26" s="1803"/>
      <c r="E26" s="1645">
        <v>431</v>
      </c>
      <c r="F26" s="1805"/>
      <c r="G26" s="1803"/>
      <c r="H26" s="1803"/>
      <c r="I26" s="1645">
        <v>348</v>
      </c>
      <c r="J26" s="1801"/>
      <c r="K26" s="1803"/>
      <c r="L26" s="1803"/>
      <c r="M26" s="1645">
        <v>104</v>
      </c>
      <c r="N26" s="1805"/>
      <c r="O26" s="1803"/>
      <c r="P26" s="1803"/>
      <c r="Q26" s="1645">
        <v>102</v>
      </c>
    </row>
    <row r="27" spans="1:17" s="512" customFormat="1" ht="15" x14ac:dyDescent="0.25">
      <c r="A27" s="515">
        <v>13</v>
      </c>
      <c r="B27" s="805"/>
      <c r="C27" s="1803"/>
      <c r="D27" s="1803"/>
      <c r="E27" s="1645">
        <v>384</v>
      </c>
      <c r="F27" s="1805"/>
      <c r="G27" s="1803"/>
      <c r="H27" s="1803"/>
      <c r="I27" s="1645">
        <v>376</v>
      </c>
      <c r="J27" s="1801"/>
      <c r="K27" s="1803"/>
      <c r="L27" s="1803"/>
      <c r="M27" s="1645">
        <v>103</v>
      </c>
      <c r="N27" s="1805"/>
      <c r="O27" s="1803"/>
      <c r="P27" s="1803"/>
      <c r="Q27" s="1645">
        <v>112</v>
      </c>
    </row>
    <row r="28" spans="1:17" s="512" customFormat="1" ht="15" x14ac:dyDescent="0.25">
      <c r="A28" s="515">
        <v>14</v>
      </c>
      <c r="B28" s="805"/>
      <c r="C28" s="1803"/>
      <c r="D28" s="1803"/>
      <c r="E28" s="1645">
        <v>390</v>
      </c>
      <c r="F28" s="1805"/>
      <c r="G28" s="1803"/>
      <c r="H28" s="1803"/>
      <c r="I28" s="1645">
        <v>329</v>
      </c>
      <c r="J28" s="1801"/>
      <c r="K28" s="1803"/>
      <c r="L28" s="1803"/>
      <c r="M28" s="1645">
        <v>102</v>
      </c>
      <c r="N28" s="1805"/>
      <c r="O28" s="1803"/>
      <c r="P28" s="1803"/>
      <c r="Q28" s="1645">
        <v>92</v>
      </c>
    </row>
    <row r="29" spans="1:17" s="512" customFormat="1" ht="15" x14ac:dyDescent="0.25">
      <c r="A29" s="515">
        <v>15</v>
      </c>
      <c r="B29" s="805"/>
      <c r="C29" s="1803"/>
      <c r="D29" s="1803"/>
      <c r="E29" s="1645">
        <v>407</v>
      </c>
      <c r="F29" s="1805"/>
      <c r="G29" s="1803"/>
      <c r="H29" s="1803"/>
      <c r="I29" s="1645">
        <v>331</v>
      </c>
      <c r="J29" s="1801"/>
      <c r="K29" s="1803"/>
      <c r="L29" s="1803"/>
      <c r="M29" s="1645">
        <v>96</v>
      </c>
      <c r="N29" s="1805"/>
      <c r="O29" s="1803"/>
      <c r="P29" s="1803"/>
      <c r="Q29" s="1645">
        <v>94</v>
      </c>
    </row>
    <row r="30" spans="1:17" s="512" customFormat="1" ht="15" x14ac:dyDescent="0.25">
      <c r="A30" s="515">
        <v>16</v>
      </c>
      <c r="B30" s="805"/>
      <c r="C30" s="1803"/>
      <c r="D30" s="1803"/>
      <c r="E30" s="1645">
        <v>414</v>
      </c>
      <c r="F30" s="1805"/>
      <c r="G30" s="1803"/>
      <c r="H30" s="1803"/>
      <c r="I30" s="1645">
        <v>319</v>
      </c>
      <c r="J30" s="1801"/>
      <c r="K30" s="1803"/>
      <c r="L30" s="1803"/>
      <c r="M30" s="1645">
        <v>97</v>
      </c>
      <c r="N30" s="1805"/>
      <c r="O30" s="1803"/>
      <c r="P30" s="1803"/>
      <c r="Q30" s="1645">
        <v>69</v>
      </c>
    </row>
    <row r="31" spans="1:17" s="516" customFormat="1" ht="15" x14ac:dyDescent="0.25">
      <c r="A31" s="515">
        <v>17</v>
      </c>
      <c r="B31" s="805"/>
      <c r="C31" s="1803"/>
      <c r="D31" s="1803"/>
      <c r="E31" s="1645">
        <v>407</v>
      </c>
      <c r="F31" s="1805"/>
      <c r="G31" s="1803"/>
      <c r="H31" s="1803"/>
      <c r="I31" s="1645">
        <v>327</v>
      </c>
      <c r="J31" s="1801"/>
      <c r="K31" s="1803"/>
      <c r="L31" s="1803"/>
      <c r="M31" s="1645">
        <v>89</v>
      </c>
      <c r="N31" s="1805"/>
      <c r="O31" s="1803"/>
      <c r="P31" s="1803"/>
      <c r="Q31" s="1645">
        <v>76</v>
      </c>
    </row>
    <row r="32" spans="1:17" s="516" customFormat="1" ht="15" x14ac:dyDescent="0.25">
      <c r="A32" s="515">
        <v>18</v>
      </c>
      <c r="B32" s="805"/>
      <c r="C32" s="1803"/>
      <c r="D32" s="1803"/>
      <c r="E32" s="1645">
        <v>389</v>
      </c>
      <c r="F32" s="1805"/>
      <c r="G32" s="1803"/>
      <c r="H32" s="1803"/>
      <c r="I32" s="1645">
        <v>323</v>
      </c>
      <c r="J32" s="1801"/>
      <c r="K32" s="1803"/>
      <c r="L32" s="1803"/>
      <c r="M32" s="1645">
        <v>84</v>
      </c>
      <c r="N32" s="1805"/>
      <c r="O32" s="1803"/>
      <c r="P32" s="1803"/>
      <c r="Q32" s="1645">
        <v>82</v>
      </c>
    </row>
    <row r="33" spans="1:33" s="516" customFormat="1" ht="15" x14ac:dyDescent="0.25">
      <c r="A33" s="515">
        <v>19</v>
      </c>
      <c r="B33" s="805"/>
      <c r="C33" s="1803"/>
      <c r="D33" s="1803"/>
      <c r="E33" s="1645">
        <v>384</v>
      </c>
      <c r="F33" s="1805"/>
      <c r="G33" s="1803"/>
      <c r="H33" s="1803"/>
      <c r="I33" s="1645">
        <v>328</v>
      </c>
      <c r="J33" s="1801"/>
      <c r="K33" s="1803"/>
      <c r="L33" s="1803"/>
      <c r="M33" s="1645">
        <v>81</v>
      </c>
      <c r="N33" s="1805"/>
      <c r="O33" s="1803"/>
      <c r="P33" s="1803"/>
      <c r="Q33" s="1645">
        <v>78</v>
      </c>
    </row>
    <row r="34" spans="1:33" s="516" customFormat="1" ht="15" x14ac:dyDescent="0.25">
      <c r="A34" s="515">
        <v>20</v>
      </c>
      <c r="B34" s="805"/>
      <c r="C34" s="1803"/>
      <c r="D34" s="1803"/>
      <c r="E34" s="1645">
        <v>375</v>
      </c>
      <c r="F34" s="1805"/>
      <c r="G34" s="1803"/>
      <c r="H34" s="1803"/>
      <c r="I34" s="1645">
        <v>315</v>
      </c>
      <c r="J34" s="1801"/>
      <c r="K34" s="1803"/>
      <c r="L34" s="1803"/>
      <c r="M34" s="1645">
        <v>78</v>
      </c>
      <c r="N34" s="1805"/>
      <c r="O34" s="1803"/>
      <c r="P34" s="1803"/>
      <c r="Q34" s="1645">
        <v>78</v>
      </c>
    </row>
    <row r="35" spans="1:33" s="516" customFormat="1" ht="15" x14ac:dyDescent="0.25">
      <c r="A35" s="515">
        <v>21</v>
      </c>
      <c r="B35" s="805"/>
      <c r="C35" s="1803"/>
      <c r="D35" s="1803"/>
      <c r="E35" s="1645">
        <v>367</v>
      </c>
      <c r="F35" s="1805"/>
      <c r="G35" s="1803"/>
      <c r="H35" s="1803"/>
      <c r="I35" s="1645">
        <v>312</v>
      </c>
      <c r="J35" s="1801"/>
      <c r="K35" s="1803"/>
      <c r="L35" s="1803"/>
      <c r="M35" s="1645">
        <v>72</v>
      </c>
      <c r="N35" s="1805"/>
      <c r="O35" s="1803"/>
      <c r="P35" s="1803"/>
      <c r="Q35" s="1645">
        <v>74</v>
      </c>
    </row>
    <row r="36" spans="1:33" s="516" customFormat="1" ht="15" x14ac:dyDescent="0.25">
      <c r="A36" s="515">
        <v>22</v>
      </c>
      <c r="B36" s="805"/>
      <c r="C36" s="1803"/>
      <c r="D36" s="1803"/>
      <c r="E36" s="1645">
        <v>345</v>
      </c>
      <c r="F36" s="1805"/>
      <c r="G36" s="1803"/>
      <c r="H36" s="1803"/>
      <c r="I36" s="1645">
        <v>290</v>
      </c>
      <c r="J36" s="1801"/>
      <c r="K36" s="1803"/>
      <c r="L36" s="1803"/>
      <c r="M36" s="1645">
        <v>68</v>
      </c>
      <c r="N36" s="1805"/>
      <c r="O36" s="1803"/>
      <c r="P36" s="1803"/>
      <c r="Q36" s="1645">
        <v>59</v>
      </c>
    </row>
    <row r="37" spans="1:33" s="516" customFormat="1" ht="15" x14ac:dyDescent="0.25">
      <c r="A37" s="515">
        <v>23</v>
      </c>
      <c r="B37" s="805"/>
      <c r="C37" s="1803"/>
      <c r="D37" s="1803"/>
      <c r="E37" s="1645">
        <v>311</v>
      </c>
      <c r="F37" s="1805"/>
      <c r="G37" s="1803"/>
      <c r="H37" s="1803"/>
      <c r="I37" s="1645">
        <v>262</v>
      </c>
      <c r="J37" s="1801"/>
      <c r="K37" s="1803"/>
      <c r="L37" s="1803"/>
      <c r="M37" s="1645">
        <v>66</v>
      </c>
      <c r="N37" s="1805"/>
      <c r="O37" s="1803"/>
      <c r="P37" s="1803"/>
      <c r="Q37" s="1645">
        <v>64</v>
      </c>
    </row>
    <row r="38" spans="1:33" s="516" customFormat="1" ht="15" x14ac:dyDescent="0.25">
      <c r="A38" s="515">
        <v>24</v>
      </c>
      <c r="B38" s="805"/>
      <c r="C38" s="1803"/>
      <c r="D38" s="1803"/>
      <c r="E38" s="1645">
        <v>283</v>
      </c>
      <c r="F38" s="1805"/>
      <c r="G38" s="1803"/>
      <c r="H38" s="1803"/>
      <c r="I38" s="1645">
        <v>265</v>
      </c>
      <c r="J38" s="1801"/>
      <c r="K38" s="1803"/>
      <c r="L38" s="1803"/>
      <c r="M38" s="1645">
        <v>64</v>
      </c>
      <c r="N38" s="1805"/>
      <c r="O38" s="1803"/>
      <c r="P38" s="1803"/>
      <c r="Q38" s="1645">
        <v>70</v>
      </c>
    </row>
    <row r="39" spans="1:33" s="516" customFormat="1" ht="15" x14ac:dyDescent="0.2">
      <c r="A39" s="515" t="s">
        <v>19</v>
      </c>
      <c r="B39" s="797"/>
      <c r="C39" s="1803"/>
      <c r="D39" s="1803"/>
      <c r="E39" s="1806">
        <f>SUM(E15:E38)</f>
        <v>8220</v>
      </c>
      <c r="F39" s="1803"/>
      <c r="G39" s="1803"/>
      <c r="H39" s="1803"/>
      <c r="I39" s="1806">
        <f>SUM(I15:I38)</f>
        <v>7433</v>
      </c>
      <c r="J39" s="1803"/>
      <c r="K39" s="1803"/>
      <c r="L39" s="1803"/>
      <c r="M39" s="1806">
        <f>SUM(M15:M38)</f>
        <v>1949</v>
      </c>
      <c r="N39" s="1803"/>
      <c r="O39" s="1803"/>
      <c r="P39" s="1803"/>
      <c r="Q39" s="1806">
        <f>SUM(Q15:Q38)</f>
        <v>1908</v>
      </c>
    </row>
    <row r="40" spans="1:33" s="506" customFormat="1" ht="12.75" customHeight="1" x14ac:dyDescent="0.2">
      <c r="A40" s="506" t="s">
        <v>20</v>
      </c>
      <c r="R40" s="961"/>
      <c r="S40" s="961"/>
      <c r="T40" s="961"/>
      <c r="U40" s="961"/>
      <c r="V40" s="961"/>
      <c r="W40" s="961"/>
      <c r="X40" s="961"/>
      <c r="Y40" s="961"/>
      <c r="Z40" s="961"/>
      <c r="AA40" s="961"/>
      <c r="AB40" s="961"/>
      <c r="AC40" s="961"/>
      <c r="AD40" s="961"/>
      <c r="AE40" s="961"/>
      <c r="AF40" s="961"/>
      <c r="AG40" s="961"/>
    </row>
    <row r="41" spans="1:33" s="506" customFormat="1" ht="12.75" customHeight="1" x14ac:dyDescent="0.2">
      <c r="A41" s="506" t="s">
        <v>21</v>
      </c>
      <c r="R41" s="961"/>
      <c r="S41" s="961"/>
      <c r="T41" s="961"/>
      <c r="U41" s="961"/>
      <c r="V41" s="961"/>
      <c r="W41" s="961"/>
      <c r="X41" s="961"/>
      <c r="Y41" s="961"/>
      <c r="Z41" s="961"/>
      <c r="AA41" s="961"/>
      <c r="AB41" s="961"/>
      <c r="AC41" s="961"/>
      <c r="AD41" s="961"/>
      <c r="AE41" s="961"/>
      <c r="AF41" s="961"/>
      <c r="AG41" s="961"/>
    </row>
    <row r="42" spans="1:33" x14ac:dyDescent="0.2">
      <c r="A42" s="506" t="s">
        <v>22</v>
      </c>
      <c r="R42" s="962"/>
      <c r="S42" s="962"/>
      <c r="T42" s="962"/>
      <c r="U42" s="962"/>
      <c r="V42" s="962"/>
      <c r="W42" s="962"/>
      <c r="X42" s="962"/>
      <c r="Y42" s="962"/>
      <c r="Z42" s="962"/>
      <c r="AA42" s="962"/>
      <c r="AB42" s="962"/>
      <c r="AC42" s="962"/>
      <c r="AD42" s="962"/>
      <c r="AE42" s="962"/>
      <c r="AF42" s="962"/>
      <c r="AG42" s="962"/>
    </row>
    <row r="43" spans="1:33" x14ac:dyDescent="0.2">
      <c r="A43" s="506" t="s">
        <v>23</v>
      </c>
      <c r="K43" s="506" t="s">
        <v>529</v>
      </c>
      <c r="L43" s="506"/>
      <c r="M43" s="506"/>
      <c r="N43" s="506"/>
      <c r="O43" s="506"/>
      <c r="P43" s="506"/>
      <c r="Q43" s="506"/>
      <c r="R43" s="962"/>
      <c r="S43" s="962"/>
      <c r="T43" s="962"/>
      <c r="U43" s="962"/>
      <c r="V43" s="962"/>
      <c r="W43" s="962"/>
      <c r="X43" s="962"/>
      <c r="Y43" s="962"/>
      <c r="Z43" s="962"/>
      <c r="AA43" s="962"/>
      <c r="AB43" s="962"/>
      <c r="AC43" s="962"/>
      <c r="AD43" s="962"/>
      <c r="AE43" s="962"/>
      <c r="AF43" s="962"/>
      <c r="AG43" s="962"/>
    </row>
    <row r="44" spans="1:33" x14ac:dyDescent="0.2">
      <c r="R44" s="962"/>
      <c r="S44" s="962"/>
      <c r="T44" s="962"/>
      <c r="U44" s="962"/>
      <c r="V44" s="962"/>
      <c r="W44" s="962"/>
      <c r="X44" s="962"/>
      <c r="Y44" s="962"/>
      <c r="Z44" s="962"/>
      <c r="AA44" s="962"/>
      <c r="AB44" s="962"/>
      <c r="AC44" s="962"/>
      <c r="AD44" s="962"/>
      <c r="AE44" s="962"/>
      <c r="AF44" s="962"/>
      <c r="AG44" s="962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803" t="s">
        <v>505</v>
      </c>
      <c r="C1" s="2055"/>
      <c r="D1" s="2055"/>
      <c r="E1" s="2055"/>
      <c r="F1" s="2055"/>
      <c r="J1" s="801" t="s">
        <v>180</v>
      </c>
      <c r="N1" s="2805" t="s">
        <v>120</v>
      </c>
      <c r="O1" s="2805"/>
      <c r="P1" s="2805"/>
      <c r="Q1" s="2805"/>
      <c r="R1" s="961"/>
      <c r="S1" s="961"/>
      <c r="T1" s="961"/>
      <c r="U1" s="961"/>
      <c r="V1" s="961"/>
      <c r="W1" s="961"/>
      <c r="X1" s="961"/>
      <c r="Y1" s="961"/>
      <c r="Z1" s="961"/>
      <c r="AA1" s="961"/>
      <c r="AB1" s="961"/>
      <c r="AC1" s="961"/>
      <c r="AD1" s="961"/>
      <c r="AE1" s="961"/>
      <c r="AF1" s="961"/>
      <c r="AG1" s="961"/>
    </row>
    <row r="2" spans="1:33" s="506" customFormat="1" ht="10.5" customHeight="1" x14ac:dyDescent="0.2">
      <c r="B2" s="2804" t="s">
        <v>1</v>
      </c>
      <c r="C2" s="2041"/>
      <c r="D2" s="2041"/>
      <c r="E2" s="2041"/>
      <c r="F2" s="2041"/>
      <c r="N2" s="2804" t="s">
        <v>2</v>
      </c>
      <c r="O2" s="2807"/>
      <c r="P2" s="2807"/>
      <c r="Q2" s="2807"/>
      <c r="R2" s="961"/>
      <c r="S2" s="961"/>
      <c r="T2" s="961"/>
      <c r="U2" s="961"/>
      <c r="V2" s="961"/>
      <c r="W2" s="961"/>
      <c r="X2" s="961"/>
      <c r="Y2" s="961"/>
      <c r="Z2" s="961"/>
      <c r="AA2" s="961"/>
      <c r="AB2" s="961"/>
      <c r="AC2" s="961"/>
      <c r="AD2" s="961"/>
      <c r="AE2" s="961"/>
      <c r="AF2" s="961"/>
      <c r="AG2" s="961"/>
    </row>
    <row r="3" spans="1:33" s="506" customFormat="1" ht="13.5" customHeight="1" x14ac:dyDescent="0.2">
      <c r="B3" s="2806" t="s">
        <v>121</v>
      </c>
      <c r="C3" s="2806"/>
      <c r="N3" s="506" t="s">
        <v>3</v>
      </c>
      <c r="R3" s="961"/>
      <c r="S3" s="961"/>
      <c r="T3" s="961"/>
      <c r="U3" s="961"/>
      <c r="V3" s="961"/>
      <c r="W3" s="961"/>
      <c r="X3" s="961"/>
      <c r="Y3" s="961"/>
      <c r="Z3" s="961"/>
      <c r="AA3" s="961"/>
      <c r="AB3" s="961"/>
      <c r="AC3" s="961"/>
      <c r="AD3" s="961"/>
      <c r="AE3" s="961"/>
      <c r="AF3" s="961"/>
      <c r="AG3" s="961"/>
    </row>
    <row r="4" spans="1:33" s="506" customFormat="1" ht="15" customHeight="1" x14ac:dyDescent="0.25">
      <c r="B4" s="2811" t="s">
        <v>4</v>
      </c>
      <c r="C4" s="2055"/>
      <c r="D4" s="508"/>
      <c r="E4" s="961"/>
      <c r="F4" s="961"/>
      <c r="G4" s="961"/>
      <c r="H4" s="961"/>
      <c r="I4" s="917" t="s">
        <v>5</v>
      </c>
      <c r="J4" s="507"/>
      <c r="K4" s="507"/>
      <c r="L4" s="507"/>
      <c r="R4" s="961"/>
      <c r="S4" s="961"/>
      <c r="T4" s="961"/>
      <c r="U4" s="961"/>
      <c r="V4" s="961"/>
      <c r="W4" s="961"/>
      <c r="X4" s="961"/>
      <c r="Y4" s="961"/>
      <c r="Z4" s="961"/>
      <c r="AA4" s="961"/>
      <c r="AB4" s="961"/>
      <c r="AC4" s="961"/>
      <c r="AD4" s="961"/>
      <c r="AE4" s="961"/>
      <c r="AF4" s="961"/>
      <c r="AG4" s="961"/>
    </row>
    <row r="5" spans="1:33" s="506" customFormat="1" ht="9.75" customHeight="1" x14ac:dyDescent="0.2">
      <c r="B5" s="2814" t="s">
        <v>7</v>
      </c>
      <c r="C5" s="2053"/>
      <c r="D5" s="507"/>
      <c r="E5" s="507"/>
      <c r="R5" s="961"/>
      <c r="S5" s="961"/>
      <c r="T5" s="961"/>
      <c r="U5" s="961"/>
      <c r="V5" s="961"/>
      <c r="W5" s="961"/>
      <c r="X5" s="961"/>
      <c r="Y5" s="961"/>
      <c r="Z5" s="961"/>
      <c r="AA5" s="961"/>
      <c r="AB5" s="961"/>
      <c r="AC5" s="961"/>
      <c r="AD5" s="961"/>
      <c r="AE5" s="961"/>
      <c r="AF5" s="961"/>
      <c r="AG5" s="961"/>
    </row>
    <row r="6" spans="1:33" s="506" customFormat="1" ht="12" customHeight="1" x14ac:dyDescent="0.25">
      <c r="A6" s="2812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61"/>
      <c r="S6" s="961"/>
      <c r="T6" s="961"/>
      <c r="U6" s="961"/>
      <c r="V6" s="961"/>
      <c r="W6" s="961"/>
      <c r="X6" s="961"/>
      <c r="Y6" s="961"/>
      <c r="Z6" s="961"/>
      <c r="AA6" s="961"/>
      <c r="AB6" s="961"/>
      <c r="AC6" s="961"/>
      <c r="AD6" s="961"/>
      <c r="AE6" s="961"/>
      <c r="AF6" s="961"/>
      <c r="AG6" s="961"/>
    </row>
    <row r="7" spans="1:33" s="506" customFormat="1" ht="15.75" x14ac:dyDescent="0.25">
      <c r="A7" s="2813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61"/>
      <c r="S7" s="961"/>
      <c r="T7" s="961"/>
      <c r="U7" s="961"/>
      <c r="V7" s="961"/>
      <c r="W7" s="961"/>
      <c r="X7" s="961"/>
      <c r="Y7" s="961"/>
      <c r="Z7" s="961"/>
      <c r="AA7" s="961"/>
      <c r="AB7" s="961"/>
      <c r="AC7" s="961"/>
      <c r="AD7" s="961"/>
      <c r="AE7" s="961"/>
      <c r="AF7" s="961"/>
      <c r="AG7" s="961"/>
    </row>
    <row r="8" spans="1:33" s="506" customFormat="1" ht="9" customHeight="1" x14ac:dyDescent="0.2">
      <c r="A8" s="1327">
        <v>624</v>
      </c>
      <c r="B8" s="1313">
        <v>633</v>
      </c>
      <c r="R8" s="961"/>
      <c r="S8" s="961"/>
      <c r="T8" s="961"/>
      <c r="U8" s="961"/>
      <c r="V8" s="961"/>
      <c r="W8" s="961"/>
      <c r="X8" s="961"/>
      <c r="Y8" s="961"/>
      <c r="Z8" s="961"/>
      <c r="AA8" s="961"/>
      <c r="AB8" s="961"/>
      <c r="AC8" s="961"/>
      <c r="AD8" s="961"/>
      <c r="AE8" s="961"/>
      <c r="AF8" s="961"/>
      <c r="AG8" s="961"/>
    </row>
    <row r="9" spans="1:33" s="506" customFormat="1" x14ac:dyDescent="0.2">
      <c r="A9" s="2815" t="s">
        <v>9</v>
      </c>
      <c r="B9" s="2818" t="s">
        <v>10</v>
      </c>
      <c r="C9" s="2819"/>
      <c r="D9" s="2819"/>
      <c r="E9" s="2819"/>
      <c r="F9" s="2819"/>
      <c r="G9" s="2819"/>
      <c r="H9" s="2819"/>
      <c r="I9" s="2820"/>
      <c r="J9" s="2818" t="s">
        <v>11</v>
      </c>
      <c r="K9" s="2819"/>
      <c r="L9" s="2819"/>
      <c r="M9" s="2819"/>
      <c r="N9" s="2819"/>
      <c r="O9" s="2819"/>
      <c r="P9" s="2819"/>
      <c r="Q9" s="2820"/>
      <c r="R9" s="961"/>
      <c r="S9" s="961"/>
      <c r="T9" s="961"/>
      <c r="U9" s="961"/>
      <c r="V9" s="961"/>
      <c r="W9" s="961"/>
      <c r="X9" s="961"/>
      <c r="Y9" s="961"/>
      <c r="Z9" s="961"/>
      <c r="AA9" s="961"/>
      <c r="AB9" s="961"/>
      <c r="AC9" s="961"/>
      <c r="AD9" s="961"/>
      <c r="AE9" s="961"/>
      <c r="AF9" s="961"/>
      <c r="AG9" s="961"/>
    </row>
    <row r="10" spans="1:33" s="506" customFormat="1" x14ac:dyDescent="0.2">
      <c r="A10" s="2816"/>
      <c r="B10" s="2808" t="s">
        <v>510</v>
      </c>
      <c r="C10" s="2809"/>
      <c r="D10" s="2809"/>
      <c r="E10" s="2810"/>
      <c r="F10" s="2808" t="s">
        <v>511</v>
      </c>
      <c r="G10" s="2048"/>
      <c r="H10" s="2048"/>
      <c r="I10" s="2049"/>
      <c r="J10" s="2808" t="s">
        <v>510</v>
      </c>
      <c r="K10" s="2809"/>
      <c r="L10" s="2809"/>
      <c r="M10" s="2810"/>
      <c r="N10" s="2808" t="s">
        <v>511</v>
      </c>
      <c r="O10" s="2048"/>
      <c r="P10" s="2048"/>
      <c r="Q10" s="2049"/>
      <c r="R10" s="961"/>
      <c r="S10" s="961"/>
      <c r="T10" s="961"/>
      <c r="U10" s="961"/>
      <c r="V10" s="961"/>
      <c r="W10" s="961"/>
      <c r="X10" s="961"/>
      <c r="Y10" s="961"/>
      <c r="Z10" s="961"/>
      <c r="AA10" s="961"/>
      <c r="AB10" s="961"/>
      <c r="AC10" s="961"/>
      <c r="AD10" s="961"/>
      <c r="AE10" s="961"/>
      <c r="AF10" s="961"/>
      <c r="AG10" s="961"/>
    </row>
    <row r="11" spans="1:33" s="506" customFormat="1" x14ac:dyDescent="0.2">
      <c r="A11" s="2816"/>
      <c r="B11" s="2808" t="s">
        <v>14</v>
      </c>
      <c r="C11" s="2809"/>
      <c r="E11" s="510">
        <v>120</v>
      </c>
      <c r="F11" s="2808" t="s">
        <v>14</v>
      </c>
      <c r="G11" s="2809"/>
      <c r="H11" s="509"/>
      <c r="I11" s="510">
        <v>120</v>
      </c>
      <c r="J11" s="2808" t="s">
        <v>14</v>
      </c>
      <c r="K11" s="2809"/>
      <c r="L11" s="509"/>
      <c r="M11" s="510">
        <v>120</v>
      </c>
      <c r="N11" s="2808" t="s">
        <v>14</v>
      </c>
      <c r="O11" s="2809"/>
      <c r="P11" s="509"/>
      <c r="Q11" s="510">
        <v>120</v>
      </c>
      <c r="R11" s="961"/>
      <c r="S11" s="961"/>
      <c r="T11" s="961"/>
      <c r="U11" s="961"/>
      <c r="V11" s="961"/>
      <c r="W11" s="961"/>
      <c r="X11" s="961"/>
      <c r="Y11" s="961"/>
      <c r="Z11" s="961"/>
      <c r="AA11" s="961"/>
      <c r="AB11" s="961"/>
      <c r="AC11" s="961"/>
      <c r="AD11" s="961"/>
      <c r="AE11" s="961"/>
      <c r="AF11" s="961"/>
      <c r="AG11" s="961"/>
    </row>
    <row r="12" spans="1:33" s="512" customFormat="1" ht="35.25" customHeight="1" x14ac:dyDescent="0.2">
      <c r="A12" s="2817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5"/>
      <c r="C14" s="1803"/>
      <c r="D14" s="1803"/>
      <c r="E14" s="1804"/>
      <c r="F14" s="1805"/>
      <c r="G14" s="1803"/>
      <c r="H14" s="1803"/>
      <c r="I14" s="1804"/>
      <c r="J14" s="1801"/>
      <c r="K14" s="1803"/>
      <c r="L14" s="1803"/>
      <c r="M14" s="1804"/>
      <c r="N14" s="1805"/>
      <c r="O14" s="1803"/>
      <c r="P14" s="1803"/>
      <c r="Q14" s="1804"/>
    </row>
    <row r="15" spans="1:33" s="1438" customFormat="1" ht="15" x14ac:dyDescent="0.25">
      <c r="A15" s="1434">
        <v>1</v>
      </c>
      <c r="B15" s="1435"/>
      <c r="C15" s="1803"/>
      <c r="D15" s="1803"/>
      <c r="E15" s="1645">
        <v>0</v>
      </c>
      <c r="F15" s="1805"/>
      <c r="G15" s="1803"/>
      <c r="H15" s="1803"/>
      <c r="I15" s="1645">
        <v>98.4</v>
      </c>
      <c r="J15" s="1801"/>
      <c r="K15" s="1803"/>
      <c r="L15" s="1803"/>
      <c r="M15" s="1645">
        <v>0</v>
      </c>
      <c r="N15" s="1805"/>
      <c r="O15" s="1803"/>
      <c r="P15" s="1803"/>
      <c r="Q15" s="1645">
        <v>20.22</v>
      </c>
    </row>
    <row r="16" spans="1:33" s="512" customFormat="1" ht="15" x14ac:dyDescent="0.25">
      <c r="A16" s="515">
        <v>2</v>
      </c>
      <c r="B16" s="805"/>
      <c r="C16" s="1803"/>
      <c r="D16" s="1803"/>
      <c r="E16" s="1645">
        <v>0</v>
      </c>
      <c r="F16" s="1805"/>
      <c r="G16" s="1803"/>
      <c r="H16" s="1803"/>
      <c r="I16" s="1645">
        <v>89.759999999999991</v>
      </c>
      <c r="J16" s="1801"/>
      <c r="K16" s="1803"/>
      <c r="L16" s="1803"/>
      <c r="M16" s="1645">
        <v>0</v>
      </c>
      <c r="N16" s="1805"/>
      <c r="O16" s="1803"/>
      <c r="P16" s="1803"/>
      <c r="Q16" s="1645">
        <v>18.420000000000002</v>
      </c>
    </row>
    <row r="17" spans="1:17" s="512" customFormat="1" ht="15" x14ac:dyDescent="0.25">
      <c r="A17" s="515">
        <v>3</v>
      </c>
      <c r="B17" s="805"/>
      <c r="C17" s="1803"/>
      <c r="D17" s="1803"/>
      <c r="E17" s="1645">
        <v>0</v>
      </c>
      <c r="F17" s="1805"/>
      <c r="G17" s="1803"/>
      <c r="H17" s="1803"/>
      <c r="I17" s="1645">
        <v>88.68</v>
      </c>
      <c r="J17" s="1801"/>
      <c r="K17" s="1803"/>
      <c r="L17" s="1803"/>
      <c r="M17" s="1645">
        <v>0</v>
      </c>
      <c r="N17" s="1805"/>
      <c r="O17" s="1803"/>
      <c r="P17" s="1803"/>
      <c r="Q17" s="1645">
        <v>17.82</v>
      </c>
    </row>
    <row r="18" spans="1:17" s="512" customFormat="1" ht="15" x14ac:dyDescent="0.25">
      <c r="A18" s="515">
        <v>4</v>
      </c>
      <c r="B18" s="805"/>
      <c r="C18" s="1803"/>
      <c r="D18" s="1803"/>
      <c r="E18" s="1645">
        <v>0</v>
      </c>
      <c r="F18" s="1805"/>
      <c r="G18" s="1803"/>
      <c r="H18" s="1803"/>
      <c r="I18" s="1645">
        <v>88.259999999999991</v>
      </c>
      <c r="J18" s="1801"/>
      <c r="K18" s="1803"/>
      <c r="L18" s="1803"/>
      <c r="M18" s="1645">
        <v>0</v>
      </c>
      <c r="N18" s="1805"/>
      <c r="O18" s="1803"/>
      <c r="P18" s="1803"/>
      <c r="Q18" s="1645">
        <v>18</v>
      </c>
    </row>
    <row r="19" spans="1:17" s="512" customFormat="1" ht="15" x14ac:dyDescent="0.25">
      <c r="A19" s="515">
        <v>5</v>
      </c>
      <c r="B19" s="805"/>
      <c r="C19" s="1803"/>
      <c r="D19" s="1803"/>
      <c r="E19" s="1645">
        <v>0</v>
      </c>
      <c r="F19" s="1805"/>
      <c r="G19" s="1803"/>
      <c r="H19" s="1803"/>
      <c r="I19" s="1645">
        <v>89.4</v>
      </c>
      <c r="J19" s="1801"/>
      <c r="K19" s="1803"/>
      <c r="L19" s="1803"/>
      <c r="M19" s="1645">
        <v>0</v>
      </c>
      <c r="N19" s="1805"/>
      <c r="O19" s="1803"/>
      <c r="P19" s="1803"/>
      <c r="Q19" s="1645">
        <v>18.059999999999999</v>
      </c>
    </row>
    <row r="20" spans="1:17" s="512" customFormat="1" ht="15" x14ac:dyDescent="0.25">
      <c r="A20" s="515">
        <v>6</v>
      </c>
      <c r="B20" s="805"/>
      <c r="C20" s="1803"/>
      <c r="D20" s="1803"/>
      <c r="E20" s="1645">
        <v>0</v>
      </c>
      <c r="F20" s="1805"/>
      <c r="G20" s="1803"/>
      <c r="H20" s="1803"/>
      <c r="I20" s="1645">
        <v>92.580000000000013</v>
      </c>
      <c r="J20" s="1801"/>
      <c r="K20" s="1803"/>
      <c r="L20" s="1803"/>
      <c r="M20" s="1645">
        <v>0</v>
      </c>
      <c r="N20" s="1805"/>
      <c r="O20" s="1803"/>
      <c r="P20" s="1803"/>
      <c r="Q20" s="1645">
        <v>17.46</v>
      </c>
    </row>
    <row r="21" spans="1:17" s="512" customFormat="1" ht="15" x14ac:dyDescent="0.25">
      <c r="A21" s="515">
        <v>7</v>
      </c>
      <c r="B21" s="805"/>
      <c r="C21" s="1803"/>
      <c r="D21" s="1803"/>
      <c r="E21" s="1645">
        <v>0</v>
      </c>
      <c r="F21" s="1805"/>
      <c r="G21" s="1803"/>
      <c r="H21" s="1803"/>
      <c r="I21" s="1645">
        <v>112.44</v>
      </c>
      <c r="J21" s="1801"/>
      <c r="K21" s="1803"/>
      <c r="L21" s="1803"/>
      <c r="M21" s="1645">
        <v>0</v>
      </c>
      <c r="N21" s="1805"/>
      <c r="O21" s="1803"/>
      <c r="P21" s="1803"/>
      <c r="Q21" s="1645">
        <v>19.559999999999999</v>
      </c>
    </row>
    <row r="22" spans="1:17" s="512" customFormat="1" ht="15" x14ac:dyDescent="0.25">
      <c r="A22" s="515">
        <v>8</v>
      </c>
      <c r="B22" s="805"/>
      <c r="C22" s="1803"/>
      <c r="D22" s="1803"/>
      <c r="E22" s="1645">
        <v>0</v>
      </c>
      <c r="F22" s="1805"/>
      <c r="G22" s="1803"/>
      <c r="H22" s="1803"/>
      <c r="I22" s="1645">
        <v>120.06</v>
      </c>
      <c r="J22" s="1801"/>
      <c r="K22" s="1803"/>
      <c r="L22" s="1803"/>
      <c r="M22" s="1645">
        <v>0</v>
      </c>
      <c r="N22" s="1805"/>
      <c r="O22" s="1803"/>
      <c r="P22" s="1803"/>
      <c r="Q22" s="1645">
        <v>19.98</v>
      </c>
    </row>
    <row r="23" spans="1:17" s="512" customFormat="1" ht="15" x14ac:dyDescent="0.25">
      <c r="A23" s="515">
        <v>9</v>
      </c>
      <c r="B23" s="805"/>
      <c r="C23" s="1803"/>
      <c r="D23" s="1803"/>
      <c r="E23" s="1645">
        <v>0</v>
      </c>
      <c r="F23" s="1805"/>
      <c r="G23" s="1803"/>
      <c r="H23" s="1803"/>
      <c r="I23" s="1645">
        <v>109.02000000000001</v>
      </c>
      <c r="J23" s="1801"/>
      <c r="K23" s="1803"/>
      <c r="L23" s="1803"/>
      <c r="M23" s="1645">
        <v>0</v>
      </c>
      <c r="N23" s="1805"/>
      <c r="O23" s="1803"/>
      <c r="P23" s="1803"/>
      <c r="Q23" s="1645">
        <v>19.5</v>
      </c>
    </row>
    <row r="24" spans="1:17" s="512" customFormat="1" ht="15" x14ac:dyDescent="0.25">
      <c r="A24" s="515">
        <v>10</v>
      </c>
      <c r="B24" s="805"/>
      <c r="C24" s="1803"/>
      <c r="D24" s="1803"/>
      <c r="E24" s="1645">
        <v>0</v>
      </c>
      <c r="F24" s="1805"/>
      <c r="G24" s="1803"/>
      <c r="H24" s="1803"/>
      <c r="I24" s="1645">
        <v>102.18</v>
      </c>
      <c r="J24" s="1801"/>
      <c r="K24" s="1803"/>
      <c r="L24" s="1803"/>
      <c r="M24" s="1645">
        <v>0</v>
      </c>
      <c r="N24" s="1805"/>
      <c r="O24" s="1803"/>
      <c r="P24" s="1803"/>
      <c r="Q24" s="1645">
        <v>19.259999999999998</v>
      </c>
    </row>
    <row r="25" spans="1:17" s="512" customFormat="1" ht="15" x14ac:dyDescent="0.25">
      <c r="A25" s="515">
        <v>11</v>
      </c>
      <c r="B25" s="805"/>
      <c r="C25" s="1803"/>
      <c r="D25" s="1803"/>
      <c r="E25" s="1645">
        <v>0</v>
      </c>
      <c r="F25" s="1805"/>
      <c r="G25" s="1803"/>
      <c r="H25" s="1803"/>
      <c r="I25" s="1645">
        <v>99.6</v>
      </c>
      <c r="J25" s="1801"/>
      <c r="K25" s="1803"/>
      <c r="L25" s="1803"/>
      <c r="M25" s="1645">
        <v>0</v>
      </c>
      <c r="N25" s="1805"/>
      <c r="O25" s="1803"/>
      <c r="P25" s="1803"/>
      <c r="Q25" s="1645">
        <v>18.84</v>
      </c>
    </row>
    <row r="26" spans="1:17" s="512" customFormat="1" ht="15" x14ac:dyDescent="0.25">
      <c r="A26" s="515">
        <v>12</v>
      </c>
      <c r="B26" s="805"/>
      <c r="C26" s="1803"/>
      <c r="D26" s="1803"/>
      <c r="E26" s="1645">
        <v>0</v>
      </c>
      <c r="F26" s="1805"/>
      <c r="G26" s="1803"/>
      <c r="H26" s="1803"/>
      <c r="I26" s="1645">
        <v>96.6</v>
      </c>
      <c r="J26" s="1801"/>
      <c r="K26" s="1803"/>
      <c r="L26" s="1803"/>
      <c r="M26" s="1645">
        <v>0</v>
      </c>
      <c r="N26" s="1805"/>
      <c r="O26" s="1803"/>
      <c r="P26" s="1803"/>
      <c r="Q26" s="1645">
        <v>19.260000000000002</v>
      </c>
    </row>
    <row r="27" spans="1:17" s="512" customFormat="1" ht="15" x14ac:dyDescent="0.25">
      <c r="A27" s="515">
        <v>13</v>
      </c>
      <c r="B27" s="805"/>
      <c r="C27" s="1803"/>
      <c r="D27" s="1803"/>
      <c r="E27" s="1645">
        <v>0</v>
      </c>
      <c r="F27" s="1805"/>
      <c r="G27" s="1803"/>
      <c r="H27" s="1803"/>
      <c r="I27" s="1645">
        <v>102.41999999999999</v>
      </c>
      <c r="J27" s="1801"/>
      <c r="K27" s="1803"/>
      <c r="L27" s="1803"/>
      <c r="M27" s="1645">
        <v>0</v>
      </c>
      <c r="N27" s="1805"/>
      <c r="O27" s="1803"/>
      <c r="P27" s="1803"/>
      <c r="Q27" s="1645">
        <v>20.34</v>
      </c>
    </row>
    <row r="28" spans="1:17" s="512" customFormat="1" ht="15" x14ac:dyDescent="0.25">
      <c r="A28" s="515">
        <v>14</v>
      </c>
      <c r="B28" s="805"/>
      <c r="C28" s="1803"/>
      <c r="D28" s="1803"/>
      <c r="E28" s="1645">
        <v>0</v>
      </c>
      <c r="F28" s="1805"/>
      <c r="G28" s="1803"/>
      <c r="H28" s="1803"/>
      <c r="I28" s="1645">
        <v>101.46</v>
      </c>
      <c r="J28" s="1801"/>
      <c r="K28" s="1803"/>
      <c r="L28" s="1803"/>
      <c r="M28" s="1645">
        <v>0</v>
      </c>
      <c r="N28" s="1805"/>
      <c r="O28" s="1803"/>
      <c r="P28" s="1803"/>
      <c r="Q28" s="1645">
        <v>20.28</v>
      </c>
    </row>
    <row r="29" spans="1:17" s="512" customFormat="1" ht="15" x14ac:dyDescent="0.25">
      <c r="A29" s="515">
        <v>15</v>
      </c>
      <c r="B29" s="805"/>
      <c r="C29" s="1803"/>
      <c r="D29" s="1803"/>
      <c r="E29" s="1645">
        <v>0</v>
      </c>
      <c r="F29" s="1805"/>
      <c r="G29" s="1803"/>
      <c r="H29" s="1803"/>
      <c r="I29" s="1645">
        <v>101.22</v>
      </c>
      <c r="J29" s="1801"/>
      <c r="K29" s="1803"/>
      <c r="L29" s="1803"/>
      <c r="M29" s="1645">
        <v>0</v>
      </c>
      <c r="N29" s="1805"/>
      <c r="O29" s="1803"/>
      <c r="P29" s="1803"/>
      <c r="Q29" s="1645">
        <v>19.200000000000003</v>
      </c>
    </row>
    <row r="30" spans="1:17" s="512" customFormat="1" ht="15" x14ac:dyDescent="0.25">
      <c r="A30" s="515">
        <v>16</v>
      </c>
      <c r="B30" s="805"/>
      <c r="C30" s="1803"/>
      <c r="D30" s="1803"/>
      <c r="E30" s="1645">
        <v>0</v>
      </c>
      <c r="F30" s="1805"/>
      <c r="G30" s="1803"/>
      <c r="H30" s="1803"/>
      <c r="I30" s="1645">
        <v>109.86</v>
      </c>
      <c r="J30" s="1801"/>
      <c r="K30" s="1803"/>
      <c r="L30" s="1803"/>
      <c r="M30" s="1645">
        <v>0</v>
      </c>
      <c r="N30" s="1805"/>
      <c r="O30" s="1803"/>
      <c r="P30" s="1803"/>
      <c r="Q30" s="1645">
        <v>19.98</v>
      </c>
    </row>
    <row r="31" spans="1:17" s="516" customFormat="1" ht="15" x14ac:dyDescent="0.25">
      <c r="A31" s="515">
        <v>17</v>
      </c>
      <c r="B31" s="805"/>
      <c r="C31" s="1803"/>
      <c r="D31" s="1803"/>
      <c r="E31" s="1645">
        <v>0</v>
      </c>
      <c r="F31" s="1805"/>
      <c r="G31" s="1803"/>
      <c r="H31" s="1803"/>
      <c r="I31" s="1645">
        <v>124.86000000000001</v>
      </c>
      <c r="J31" s="1801"/>
      <c r="K31" s="1803"/>
      <c r="L31" s="1803"/>
      <c r="M31" s="1645">
        <v>0</v>
      </c>
      <c r="N31" s="1805"/>
      <c r="O31" s="1803"/>
      <c r="P31" s="1803"/>
      <c r="Q31" s="1645">
        <v>21.299999999999997</v>
      </c>
    </row>
    <row r="32" spans="1:17" s="516" customFormat="1" ht="15" x14ac:dyDescent="0.25">
      <c r="A32" s="515">
        <v>18</v>
      </c>
      <c r="B32" s="805"/>
      <c r="C32" s="1803"/>
      <c r="D32" s="1803"/>
      <c r="E32" s="1645">
        <v>0</v>
      </c>
      <c r="F32" s="1805"/>
      <c r="G32" s="1803"/>
      <c r="H32" s="1803"/>
      <c r="I32" s="1645">
        <v>134.04000000000002</v>
      </c>
      <c r="J32" s="1801"/>
      <c r="K32" s="1803"/>
      <c r="L32" s="1803"/>
      <c r="M32" s="1645">
        <v>0</v>
      </c>
      <c r="N32" s="1805"/>
      <c r="O32" s="1803"/>
      <c r="P32" s="1803"/>
      <c r="Q32" s="1645">
        <v>21.96</v>
      </c>
    </row>
    <row r="33" spans="1:33" s="516" customFormat="1" ht="15" x14ac:dyDescent="0.25">
      <c r="A33" s="515">
        <v>19</v>
      </c>
      <c r="B33" s="805"/>
      <c r="C33" s="1803"/>
      <c r="D33" s="1803"/>
      <c r="E33" s="1645">
        <v>0</v>
      </c>
      <c r="F33" s="1805"/>
      <c r="G33" s="1803"/>
      <c r="H33" s="1803"/>
      <c r="I33" s="1645">
        <v>152.82</v>
      </c>
      <c r="J33" s="1801"/>
      <c r="K33" s="1803"/>
      <c r="L33" s="1803"/>
      <c r="M33" s="1645">
        <v>0</v>
      </c>
      <c r="N33" s="1805"/>
      <c r="O33" s="1803"/>
      <c r="P33" s="1803"/>
      <c r="Q33" s="1645">
        <v>24.48</v>
      </c>
    </row>
    <row r="34" spans="1:33" s="516" customFormat="1" ht="15" x14ac:dyDescent="0.25">
      <c r="A34" s="515">
        <v>20</v>
      </c>
      <c r="B34" s="805"/>
      <c r="C34" s="1803"/>
      <c r="D34" s="1803"/>
      <c r="E34" s="1645">
        <v>0</v>
      </c>
      <c r="F34" s="1805"/>
      <c r="G34" s="1803"/>
      <c r="H34" s="1803"/>
      <c r="I34" s="1645">
        <v>152.82</v>
      </c>
      <c r="J34" s="1801"/>
      <c r="K34" s="1803"/>
      <c r="L34" s="1803"/>
      <c r="M34" s="1645">
        <v>0</v>
      </c>
      <c r="N34" s="1805"/>
      <c r="O34" s="1803"/>
      <c r="P34" s="1803"/>
      <c r="Q34" s="1645">
        <v>24.839999999999996</v>
      </c>
    </row>
    <row r="35" spans="1:33" s="516" customFormat="1" ht="15" x14ac:dyDescent="0.25">
      <c r="A35" s="515">
        <v>21</v>
      </c>
      <c r="B35" s="805"/>
      <c r="C35" s="1803"/>
      <c r="D35" s="1803"/>
      <c r="E35" s="1645">
        <v>0</v>
      </c>
      <c r="F35" s="1805"/>
      <c r="G35" s="1803"/>
      <c r="H35" s="1803"/>
      <c r="I35" s="1645">
        <v>150.60000000000002</v>
      </c>
      <c r="J35" s="1801"/>
      <c r="K35" s="1803"/>
      <c r="L35" s="1803"/>
      <c r="M35" s="1645">
        <v>0</v>
      </c>
      <c r="N35" s="1805"/>
      <c r="O35" s="1803"/>
      <c r="P35" s="1803"/>
      <c r="Q35" s="1645">
        <v>25.56</v>
      </c>
    </row>
    <row r="36" spans="1:33" s="516" customFormat="1" ht="15" x14ac:dyDescent="0.25">
      <c r="A36" s="515">
        <v>22</v>
      </c>
      <c r="B36" s="805"/>
      <c r="C36" s="1803"/>
      <c r="D36" s="1803"/>
      <c r="E36" s="1645">
        <v>0</v>
      </c>
      <c r="F36" s="1805"/>
      <c r="G36" s="1803"/>
      <c r="H36" s="1803"/>
      <c r="I36" s="1645">
        <v>148.26</v>
      </c>
      <c r="J36" s="1801"/>
      <c r="K36" s="1803"/>
      <c r="L36" s="1803"/>
      <c r="M36" s="1645">
        <v>0</v>
      </c>
      <c r="N36" s="1805"/>
      <c r="O36" s="1803"/>
      <c r="P36" s="1803"/>
      <c r="Q36" s="1645">
        <v>25.02</v>
      </c>
    </row>
    <row r="37" spans="1:33" s="516" customFormat="1" ht="15" x14ac:dyDescent="0.25">
      <c r="A37" s="515">
        <v>23</v>
      </c>
      <c r="B37" s="805"/>
      <c r="C37" s="1803"/>
      <c r="D37" s="1803"/>
      <c r="E37" s="1645">
        <v>0</v>
      </c>
      <c r="F37" s="1805"/>
      <c r="G37" s="1803"/>
      <c r="H37" s="1803"/>
      <c r="I37" s="1645">
        <v>126.6</v>
      </c>
      <c r="J37" s="1801"/>
      <c r="K37" s="1803"/>
      <c r="L37" s="1803"/>
      <c r="M37" s="1645">
        <v>0</v>
      </c>
      <c r="N37" s="1805"/>
      <c r="O37" s="1803"/>
      <c r="P37" s="1803"/>
      <c r="Q37" s="1645">
        <v>22.439999999999998</v>
      </c>
    </row>
    <row r="38" spans="1:33" s="516" customFormat="1" ht="15" x14ac:dyDescent="0.25">
      <c r="A38" s="515">
        <v>24</v>
      </c>
      <c r="B38" s="805"/>
      <c r="C38" s="1803"/>
      <c r="D38" s="1803"/>
      <c r="E38" s="1645">
        <v>0</v>
      </c>
      <c r="F38" s="1805"/>
      <c r="G38" s="1803"/>
      <c r="H38" s="1803"/>
      <c r="I38" s="1645">
        <v>114.78</v>
      </c>
      <c r="J38" s="1801"/>
      <c r="K38" s="1803"/>
      <c r="L38" s="1803"/>
      <c r="M38" s="1645">
        <v>0</v>
      </c>
      <c r="N38" s="1805"/>
      <c r="O38" s="1803"/>
      <c r="P38" s="1803"/>
      <c r="Q38" s="1645">
        <v>20.879999999999995</v>
      </c>
    </row>
    <row r="39" spans="1:33" s="516" customFormat="1" ht="15" x14ac:dyDescent="0.2">
      <c r="A39" s="515" t="s">
        <v>19</v>
      </c>
      <c r="B39" s="797"/>
      <c r="C39" s="1803"/>
      <c r="D39" s="1803"/>
      <c r="E39" s="1806">
        <f>SUM(E15:E38)</f>
        <v>0</v>
      </c>
      <c r="F39" s="1803"/>
      <c r="G39" s="1803"/>
      <c r="H39" s="1803"/>
      <c r="I39" s="1806">
        <f>SUM(I15:I38)</f>
        <v>2706.7199999999993</v>
      </c>
      <c r="J39" s="1803"/>
      <c r="K39" s="1803"/>
      <c r="L39" s="1803"/>
      <c r="M39" s="1806">
        <f>SUM(M15:M38)</f>
        <v>0</v>
      </c>
      <c r="N39" s="1803"/>
      <c r="O39" s="1803"/>
      <c r="P39" s="1803"/>
      <c r="Q39" s="1806">
        <f>SUM(Q15:Q38)</f>
        <v>492.65999999999997</v>
      </c>
    </row>
    <row r="40" spans="1:33" s="506" customFormat="1" ht="12.75" customHeight="1" x14ac:dyDescent="0.2">
      <c r="A40" s="506" t="s">
        <v>20</v>
      </c>
      <c r="R40" s="961"/>
      <c r="S40" s="961"/>
      <c r="T40" s="961"/>
      <c r="U40" s="961"/>
      <c r="V40" s="961"/>
      <c r="W40" s="961"/>
      <c r="X40" s="961"/>
      <c r="Y40" s="961"/>
      <c r="Z40" s="961"/>
      <c r="AA40" s="961"/>
      <c r="AB40" s="961"/>
      <c r="AC40" s="961"/>
      <c r="AD40" s="961"/>
      <c r="AE40" s="961"/>
      <c r="AF40" s="961"/>
      <c r="AG40" s="961"/>
    </row>
    <row r="41" spans="1:33" s="506" customFormat="1" ht="12.75" customHeight="1" x14ac:dyDescent="0.2">
      <c r="A41" s="506" t="s">
        <v>21</v>
      </c>
      <c r="R41" s="961"/>
      <c r="S41" s="961"/>
      <c r="T41" s="961"/>
      <c r="U41" s="961"/>
      <c r="V41" s="961"/>
      <c r="W41" s="961"/>
      <c r="X41" s="961"/>
      <c r="Y41" s="961"/>
      <c r="Z41" s="961"/>
      <c r="AA41" s="961"/>
      <c r="AB41" s="961"/>
      <c r="AC41" s="961"/>
      <c r="AD41" s="961"/>
      <c r="AE41" s="961"/>
      <c r="AF41" s="961"/>
      <c r="AG41" s="961"/>
    </row>
    <row r="42" spans="1:33" x14ac:dyDescent="0.2">
      <c r="A42" s="506" t="s">
        <v>22</v>
      </c>
      <c r="R42" s="962"/>
      <c r="S42" s="962"/>
      <c r="T42" s="962"/>
      <c r="U42" s="962"/>
      <c r="V42" s="962"/>
      <c r="W42" s="962"/>
      <c r="X42" s="962"/>
      <c r="Y42" s="962"/>
      <c r="Z42" s="962"/>
      <c r="AA42" s="962"/>
      <c r="AB42" s="962"/>
      <c r="AC42" s="962"/>
      <c r="AD42" s="962"/>
      <c r="AE42" s="962"/>
      <c r="AF42" s="962"/>
      <c r="AG42" s="962"/>
    </row>
    <row r="43" spans="1:33" x14ac:dyDescent="0.2">
      <c r="A43" s="506" t="s">
        <v>23</v>
      </c>
      <c r="K43" s="506" t="s">
        <v>529</v>
      </c>
      <c r="L43" s="506"/>
      <c r="M43" s="506"/>
      <c r="N43" s="506"/>
      <c r="O43" s="506"/>
      <c r="P43" s="506"/>
      <c r="Q43" s="506"/>
      <c r="R43" s="962"/>
      <c r="S43" s="962"/>
      <c r="T43" s="962"/>
      <c r="U43" s="962"/>
      <c r="V43" s="962"/>
      <c r="W43" s="962"/>
      <c r="X43" s="962"/>
      <c r="Y43" s="962"/>
      <c r="Z43" s="962"/>
      <c r="AA43" s="962"/>
      <c r="AB43" s="962"/>
      <c r="AC43" s="962"/>
      <c r="AD43" s="962"/>
      <c r="AE43" s="962"/>
      <c r="AF43" s="962"/>
      <c r="AG43" s="962"/>
    </row>
    <row r="44" spans="1:33" x14ac:dyDescent="0.2">
      <c r="R44" s="962"/>
      <c r="S44" s="962"/>
      <c r="T44" s="962"/>
      <c r="U44" s="962"/>
      <c r="V44" s="962"/>
      <c r="W44" s="962"/>
      <c r="X44" s="962"/>
      <c r="Y44" s="962"/>
      <c r="Z44" s="962"/>
      <c r="AA44" s="962"/>
      <c r="AB44" s="962"/>
      <c r="AC44" s="962"/>
      <c r="AD44" s="962"/>
      <c r="AE44" s="962"/>
      <c r="AF44" s="962"/>
      <c r="AG44" s="962"/>
    </row>
  </sheetData>
  <mergeCells count="20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theme="3"/>
  </sheetPr>
  <dimension ref="A1:AG44"/>
  <sheetViews>
    <sheetView topLeftCell="B1" zoomScale="70" zoomScaleNormal="70" workbookViewId="0">
      <selection activeCell="R17" sqref="R17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803" t="s">
        <v>505</v>
      </c>
      <c r="C1" s="2055"/>
      <c r="D1" s="2055"/>
      <c r="E1" s="2055"/>
      <c r="F1" s="2055"/>
      <c r="J1" s="801" t="s">
        <v>180</v>
      </c>
      <c r="N1" s="2805" t="s">
        <v>120</v>
      </c>
      <c r="O1" s="2805"/>
      <c r="P1" s="2805"/>
      <c r="Q1" s="2805"/>
      <c r="R1" s="961"/>
      <c r="S1" s="961"/>
      <c r="T1" s="961"/>
      <c r="U1" s="961"/>
      <c r="V1" s="961"/>
      <c r="W1" s="961"/>
      <c r="X1" s="961"/>
      <c r="Y1" s="961"/>
      <c r="Z1" s="961"/>
      <c r="AA1" s="961"/>
      <c r="AB1" s="961"/>
      <c r="AC1" s="961"/>
      <c r="AD1" s="961"/>
      <c r="AE1" s="961"/>
      <c r="AF1" s="961"/>
      <c r="AG1" s="961"/>
    </row>
    <row r="2" spans="1:33" s="506" customFormat="1" ht="10.5" customHeight="1" x14ac:dyDescent="0.2">
      <c r="B2" s="2804" t="s">
        <v>1</v>
      </c>
      <c r="C2" s="2041"/>
      <c r="D2" s="2041"/>
      <c r="E2" s="2041"/>
      <c r="F2" s="2041"/>
      <c r="N2" s="2804" t="s">
        <v>2</v>
      </c>
      <c r="O2" s="2807"/>
      <c r="P2" s="2807"/>
      <c r="Q2" s="2807"/>
      <c r="R2" s="961"/>
      <c r="S2" s="961"/>
      <c r="T2" s="961"/>
      <c r="U2" s="961"/>
      <c r="V2" s="961"/>
      <c r="W2" s="961"/>
      <c r="X2" s="961"/>
      <c r="Y2" s="961"/>
      <c r="Z2" s="961"/>
      <c r="AA2" s="961"/>
      <c r="AB2" s="961"/>
      <c r="AC2" s="961"/>
      <c r="AD2" s="961"/>
      <c r="AE2" s="961"/>
      <c r="AF2" s="961"/>
      <c r="AG2" s="961"/>
    </row>
    <row r="3" spans="1:33" s="506" customFormat="1" ht="13.5" customHeight="1" x14ac:dyDescent="0.2">
      <c r="B3" s="2806" t="s">
        <v>121</v>
      </c>
      <c r="C3" s="2806"/>
      <c r="N3" s="506" t="s">
        <v>3</v>
      </c>
      <c r="R3" s="961"/>
      <c r="S3" s="961"/>
      <c r="T3" s="961"/>
      <c r="U3" s="961"/>
      <c r="V3" s="961"/>
      <c r="W3" s="961"/>
      <c r="X3" s="961"/>
      <c r="Y3" s="961"/>
      <c r="Z3" s="961"/>
      <c r="AA3" s="961"/>
      <c r="AB3" s="961"/>
      <c r="AC3" s="961"/>
      <c r="AD3" s="961"/>
      <c r="AE3" s="961"/>
      <c r="AF3" s="961"/>
      <c r="AG3" s="961"/>
    </row>
    <row r="4" spans="1:33" s="506" customFormat="1" ht="15" customHeight="1" x14ac:dyDescent="0.25">
      <c r="B4" s="2811" t="s">
        <v>4</v>
      </c>
      <c r="C4" s="2055"/>
      <c r="D4" s="508"/>
      <c r="E4" s="961"/>
      <c r="F4" s="961"/>
      <c r="G4" s="961"/>
      <c r="H4" s="961"/>
      <c r="I4" s="917" t="s">
        <v>5</v>
      </c>
      <c r="J4" s="507"/>
      <c r="K4" s="507"/>
      <c r="L4" s="507"/>
      <c r="R4" s="961"/>
      <c r="S4" s="961"/>
      <c r="T4" s="961"/>
      <c r="U4" s="961"/>
      <c r="V4" s="961"/>
      <c r="W4" s="961"/>
      <c r="X4" s="961"/>
      <c r="Y4" s="961"/>
      <c r="Z4" s="961"/>
      <c r="AA4" s="961"/>
      <c r="AB4" s="961"/>
      <c r="AC4" s="961"/>
      <c r="AD4" s="961"/>
      <c r="AE4" s="961"/>
      <c r="AF4" s="961"/>
      <c r="AG4" s="961"/>
    </row>
    <row r="5" spans="1:33" s="506" customFormat="1" ht="9.75" customHeight="1" x14ac:dyDescent="0.2">
      <c r="B5" s="2814" t="s">
        <v>7</v>
      </c>
      <c r="C5" s="2053"/>
      <c r="D5" s="507"/>
      <c r="E5" s="507"/>
      <c r="R5" s="961"/>
      <c r="S5" s="961"/>
      <c r="T5" s="961"/>
      <c r="U5" s="961"/>
      <c r="V5" s="961"/>
      <c r="W5" s="961"/>
      <c r="X5" s="961"/>
      <c r="Y5" s="961"/>
      <c r="Z5" s="961"/>
      <c r="AA5" s="961"/>
      <c r="AB5" s="961"/>
      <c r="AC5" s="961"/>
      <c r="AD5" s="961"/>
      <c r="AE5" s="961"/>
      <c r="AF5" s="961"/>
      <c r="AG5" s="961"/>
    </row>
    <row r="6" spans="1:33" s="506" customFormat="1" ht="12" customHeight="1" x14ac:dyDescent="0.25">
      <c r="A6" s="2812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61"/>
      <c r="S6" s="961"/>
      <c r="T6" s="961"/>
      <c r="U6" s="961"/>
      <c r="V6" s="961"/>
      <c r="W6" s="961"/>
      <c r="X6" s="961"/>
      <c r="Y6" s="961"/>
      <c r="Z6" s="961"/>
      <c r="AA6" s="961"/>
      <c r="AB6" s="961"/>
      <c r="AC6" s="961"/>
      <c r="AD6" s="961"/>
      <c r="AE6" s="961"/>
      <c r="AF6" s="961"/>
      <c r="AG6" s="961"/>
    </row>
    <row r="7" spans="1:33" s="506" customFormat="1" ht="15.75" x14ac:dyDescent="0.25">
      <c r="A7" s="2813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61"/>
      <c r="S7" s="961"/>
      <c r="T7" s="961"/>
      <c r="U7" s="961"/>
      <c r="V7" s="961"/>
      <c r="W7" s="961"/>
      <c r="X7" s="961"/>
      <c r="Y7" s="961"/>
      <c r="Z7" s="961"/>
      <c r="AA7" s="961"/>
      <c r="AB7" s="961"/>
      <c r="AC7" s="961"/>
      <c r="AD7" s="961"/>
      <c r="AE7" s="961"/>
      <c r="AF7" s="961"/>
      <c r="AG7" s="961"/>
    </row>
    <row r="8" spans="1:33" s="506" customFormat="1" ht="9" customHeight="1" x14ac:dyDescent="0.2">
      <c r="A8" s="1327">
        <v>621</v>
      </c>
      <c r="B8" s="1313"/>
      <c r="R8" s="961"/>
      <c r="S8" s="961"/>
      <c r="T8" s="961"/>
      <c r="U8" s="961"/>
      <c r="V8" s="961"/>
      <c r="W8" s="961"/>
      <c r="X8" s="961"/>
      <c r="Y8" s="961"/>
      <c r="Z8" s="961"/>
      <c r="AA8" s="961"/>
      <c r="AB8" s="961"/>
      <c r="AC8" s="961"/>
      <c r="AD8" s="961"/>
      <c r="AE8" s="961"/>
      <c r="AF8" s="961"/>
      <c r="AG8" s="961"/>
    </row>
    <row r="9" spans="1:33" s="506" customFormat="1" x14ac:dyDescent="0.2">
      <c r="A9" s="2815" t="s">
        <v>9</v>
      </c>
      <c r="B9" s="2818" t="s">
        <v>10</v>
      </c>
      <c r="C9" s="2819"/>
      <c r="D9" s="2819"/>
      <c r="E9" s="2819"/>
      <c r="F9" s="2819"/>
      <c r="G9" s="2819"/>
      <c r="H9" s="2819"/>
      <c r="I9" s="2820"/>
      <c r="J9" s="2818" t="s">
        <v>11</v>
      </c>
      <c r="K9" s="2819"/>
      <c r="L9" s="2819"/>
      <c r="M9" s="2819"/>
      <c r="N9" s="2819"/>
      <c r="O9" s="2819"/>
      <c r="P9" s="2819"/>
      <c r="Q9" s="2820"/>
      <c r="R9" s="961"/>
      <c r="S9" s="961"/>
      <c r="T9" s="961"/>
      <c r="U9" s="961"/>
      <c r="V9" s="961"/>
      <c r="W9" s="961"/>
      <c r="X9" s="961"/>
      <c r="Y9" s="961"/>
      <c r="Z9" s="961"/>
      <c r="AA9" s="961"/>
      <c r="AB9" s="961"/>
      <c r="AC9" s="961"/>
      <c r="AD9" s="961"/>
      <c r="AE9" s="961"/>
      <c r="AF9" s="961"/>
      <c r="AG9" s="961"/>
    </row>
    <row r="10" spans="1:33" s="506" customFormat="1" x14ac:dyDescent="0.2">
      <c r="A10" s="2816"/>
      <c r="B10" s="2808" t="s">
        <v>512</v>
      </c>
      <c r="C10" s="2809"/>
      <c r="D10" s="2809"/>
      <c r="E10" s="2810"/>
      <c r="F10" s="2808"/>
      <c r="G10" s="2048"/>
      <c r="H10" s="2048"/>
      <c r="I10" s="2049"/>
      <c r="J10" s="2808" t="s">
        <v>512</v>
      </c>
      <c r="K10" s="2809"/>
      <c r="L10" s="2809"/>
      <c r="M10" s="2810"/>
      <c r="N10" s="2808"/>
      <c r="O10" s="2048"/>
      <c r="P10" s="2048"/>
      <c r="Q10" s="2049"/>
      <c r="R10" s="961"/>
      <c r="S10" s="961"/>
      <c r="T10" s="961"/>
      <c r="U10" s="961"/>
      <c r="V10" s="961"/>
      <c r="W10" s="961"/>
      <c r="X10" s="961"/>
      <c r="Y10" s="961"/>
      <c r="Z10" s="961"/>
      <c r="AA10" s="961"/>
      <c r="AB10" s="961"/>
      <c r="AC10" s="961"/>
      <c r="AD10" s="961"/>
      <c r="AE10" s="961"/>
      <c r="AF10" s="961"/>
      <c r="AG10" s="961"/>
    </row>
    <row r="11" spans="1:33" s="506" customFormat="1" x14ac:dyDescent="0.2">
      <c r="A11" s="2816"/>
      <c r="B11" s="2808" t="s">
        <v>14</v>
      </c>
      <c r="C11" s="2809"/>
      <c r="E11" s="510"/>
      <c r="F11" s="2808" t="s">
        <v>14</v>
      </c>
      <c r="G11" s="2809"/>
      <c r="H11" s="509"/>
      <c r="I11" s="510"/>
      <c r="J11" s="2808" t="s">
        <v>14</v>
      </c>
      <c r="K11" s="2809"/>
      <c r="L11" s="509"/>
      <c r="M11" s="510"/>
      <c r="N11" s="2808" t="s">
        <v>14</v>
      </c>
      <c r="O11" s="2809"/>
      <c r="P11" s="509"/>
      <c r="Q11" s="510"/>
      <c r="R11" s="961"/>
      <c r="S11" s="961"/>
      <c r="T11" s="961"/>
      <c r="U11" s="961"/>
      <c r="V11" s="961"/>
      <c r="W11" s="961"/>
      <c r="X11" s="961"/>
      <c r="Y11" s="961"/>
      <c r="Z11" s="961"/>
      <c r="AA11" s="961"/>
      <c r="AB11" s="961"/>
      <c r="AC11" s="961"/>
      <c r="AD11" s="961"/>
      <c r="AE11" s="961"/>
      <c r="AF11" s="961"/>
      <c r="AG11" s="961"/>
    </row>
    <row r="12" spans="1:33" s="512" customFormat="1" ht="35.25" customHeight="1" x14ac:dyDescent="0.2">
      <c r="A12" s="2817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5"/>
      <c r="C14" s="1803"/>
      <c r="D14" s="1803"/>
      <c r="E14" s="1804"/>
      <c r="F14" s="1805"/>
      <c r="G14" s="1803"/>
      <c r="H14" s="1803"/>
      <c r="I14" s="1804"/>
      <c r="J14" s="1801"/>
      <c r="K14" s="1803"/>
      <c r="L14" s="1803"/>
      <c r="M14" s="1804"/>
      <c r="N14" s="1805"/>
      <c r="O14" s="797"/>
      <c r="P14" s="797"/>
      <c r="Q14" s="1362"/>
    </row>
    <row r="15" spans="1:33" s="1438" customFormat="1" ht="15" x14ac:dyDescent="0.25">
      <c r="A15" s="1434">
        <v>1</v>
      </c>
      <c r="B15" s="1435"/>
      <c r="C15" s="1803"/>
      <c r="D15" s="1803"/>
      <c r="E15" s="1645">
        <v>62.400000000000006</v>
      </c>
      <c r="F15" s="1805"/>
      <c r="G15" s="1803"/>
      <c r="H15" s="1803"/>
      <c r="I15" s="1710"/>
      <c r="J15" s="1801"/>
      <c r="K15" s="1803"/>
      <c r="L15" s="1803"/>
      <c r="M15" s="1645">
        <v>10.68</v>
      </c>
      <c r="N15" s="1805"/>
      <c r="O15" s="1436"/>
      <c r="P15" s="1437"/>
      <c r="Q15" s="1380"/>
    </row>
    <row r="16" spans="1:33" s="512" customFormat="1" ht="15" x14ac:dyDescent="0.25">
      <c r="A16" s="515">
        <v>2</v>
      </c>
      <c r="B16" s="805"/>
      <c r="C16" s="1803"/>
      <c r="D16" s="1803"/>
      <c r="E16" s="1645">
        <v>59.760000000000005</v>
      </c>
      <c r="F16" s="1805"/>
      <c r="G16" s="1803"/>
      <c r="H16" s="1803"/>
      <c r="I16" s="1710"/>
      <c r="J16" s="1801"/>
      <c r="K16" s="1803"/>
      <c r="L16" s="1803"/>
      <c r="M16" s="1645">
        <v>10.8</v>
      </c>
      <c r="N16" s="1805"/>
      <c r="O16" s="797"/>
      <c r="P16" s="1361"/>
      <c r="Q16" s="1380"/>
    </row>
    <row r="17" spans="1:17" s="512" customFormat="1" ht="15" x14ac:dyDescent="0.25">
      <c r="A17" s="515">
        <v>3</v>
      </c>
      <c r="B17" s="805"/>
      <c r="C17" s="1803"/>
      <c r="D17" s="1803"/>
      <c r="E17" s="1645">
        <v>57.84</v>
      </c>
      <c r="F17" s="1805"/>
      <c r="G17" s="1803"/>
      <c r="H17" s="1803"/>
      <c r="I17" s="1710"/>
      <c r="J17" s="1801"/>
      <c r="K17" s="1803"/>
      <c r="L17" s="1803"/>
      <c r="M17" s="1645">
        <v>10.14</v>
      </c>
      <c r="N17" s="1805"/>
      <c r="O17" s="797"/>
      <c r="P17" s="1361"/>
      <c r="Q17" s="1380"/>
    </row>
    <row r="18" spans="1:17" s="512" customFormat="1" ht="15" x14ac:dyDescent="0.25">
      <c r="A18" s="515">
        <v>4</v>
      </c>
      <c r="B18" s="805"/>
      <c r="C18" s="1803"/>
      <c r="D18" s="1803"/>
      <c r="E18" s="1645">
        <v>57.3</v>
      </c>
      <c r="F18" s="1805"/>
      <c r="G18" s="1803"/>
      <c r="H18" s="1803"/>
      <c r="I18" s="1710"/>
      <c r="J18" s="1801"/>
      <c r="K18" s="1803"/>
      <c r="L18" s="1803"/>
      <c r="M18" s="1645">
        <v>10.379999999999999</v>
      </c>
      <c r="N18" s="1805"/>
      <c r="O18" s="797"/>
      <c r="P18" s="1361"/>
      <c r="Q18" s="1380"/>
    </row>
    <row r="19" spans="1:17" s="512" customFormat="1" ht="15" x14ac:dyDescent="0.25">
      <c r="A19" s="515">
        <v>5</v>
      </c>
      <c r="B19" s="805"/>
      <c r="C19" s="1803"/>
      <c r="D19" s="1803"/>
      <c r="E19" s="1645">
        <v>57.36</v>
      </c>
      <c r="F19" s="1805"/>
      <c r="G19" s="1803"/>
      <c r="H19" s="1803"/>
      <c r="I19" s="1710"/>
      <c r="J19" s="1801"/>
      <c r="K19" s="1803"/>
      <c r="L19" s="1803"/>
      <c r="M19" s="1645">
        <v>10.26</v>
      </c>
      <c r="N19" s="1805"/>
      <c r="O19" s="797"/>
      <c r="P19" s="1361"/>
      <c r="Q19" s="1380"/>
    </row>
    <row r="20" spans="1:17" s="512" customFormat="1" ht="15" x14ac:dyDescent="0.25">
      <c r="A20" s="515">
        <v>6</v>
      </c>
      <c r="B20" s="805"/>
      <c r="C20" s="1803"/>
      <c r="D20" s="1803"/>
      <c r="E20" s="1645">
        <v>59.28</v>
      </c>
      <c r="F20" s="1805"/>
      <c r="G20" s="1803"/>
      <c r="H20" s="1803"/>
      <c r="I20" s="1710"/>
      <c r="J20" s="1801"/>
      <c r="K20" s="1803"/>
      <c r="L20" s="1803"/>
      <c r="M20" s="1645">
        <v>10.26</v>
      </c>
      <c r="N20" s="1805"/>
      <c r="O20" s="797"/>
      <c r="P20" s="1361"/>
      <c r="Q20" s="1380"/>
    </row>
    <row r="21" spans="1:17" s="512" customFormat="1" ht="15" x14ac:dyDescent="0.25">
      <c r="A21" s="515">
        <v>7</v>
      </c>
      <c r="B21" s="805"/>
      <c r="C21" s="1803"/>
      <c r="D21" s="1803"/>
      <c r="E21" s="1645">
        <v>63.960000000000008</v>
      </c>
      <c r="F21" s="1805"/>
      <c r="G21" s="1803"/>
      <c r="H21" s="1803"/>
      <c r="I21" s="1710"/>
      <c r="J21" s="1801"/>
      <c r="K21" s="1803"/>
      <c r="L21" s="1803"/>
      <c r="M21" s="1645">
        <v>10.08</v>
      </c>
      <c r="N21" s="1805"/>
      <c r="O21" s="797"/>
      <c r="P21" s="1361"/>
      <c r="Q21" s="1380"/>
    </row>
    <row r="22" spans="1:17" s="512" customFormat="1" ht="15" x14ac:dyDescent="0.25">
      <c r="A22" s="515">
        <v>8</v>
      </c>
      <c r="B22" s="805"/>
      <c r="C22" s="1803"/>
      <c r="D22" s="1803"/>
      <c r="E22" s="1645">
        <v>74.58</v>
      </c>
      <c r="F22" s="1805"/>
      <c r="G22" s="1803"/>
      <c r="H22" s="1803"/>
      <c r="I22" s="1710"/>
      <c r="J22" s="1801"/>
      <c r="K22" s="1803"/>
      <c r="L22" s="1803"/>
      <c r="M22" s="1645">
        <v>11.219999999999999</v>
      </c>
      <c r="N22" s="1805"/>
      <c r="O22" s="797"/>
      <c r="P22" s="1361"/>
      <c r="Q22" s="1380"/>
    </row>
    <row r="23" spans="1:17" s="512" customFormat="1" ht="15" x14ac:dyDescent="0.25">
      <c r="A23" s="515">
        <v>9</v>
      </c>
      <c r="B23" s="805"/>
      <c r="C23" s="1803"/>
      <c r="D23" s="1803"/>
      <c r="E23" s="1645">
        <v>78</v>
      </c>
      <c r="F23" s="1805"/>
      <c r="G23" s="1803"/>
      <c r="H23" s="1803"/>
      <c r="I23" s="1710"/>
      <c r="J23" s="1801"/>
      <c r="K23" s="1803"/>
      <c r="L23" s="1803"/>
      <c r="M23" s="1645">
        <v>11.280000000000001</v>
      </c>
      <c r="N23" s="1805"/>
      <c r="O23" s="797"/>
      <c r="P23" s="1361"/>
      <c r="Q23" s="1380"/>
    </row>
    <row r="24" spans="1:17" s="512" customFormat="1" ht="15" x14ac:dyDescent="0.25">
      <c r="A24" s="515">
        <v>10</v>
      </c>
      <c r="B24" s="805"/>
      <c r="C24" s="1803"/>
      <c r="D24" s="1803"/>
      <c r="E24" s="1645">
        <v>78.960000000000008</v>
      </c>
      <c r="F24" s="1805"/>
      <c r="G24" s="1803"/>
      <c r="H24" s="1803"/>
      <c r="I24" s="1710"/>
      <c r="J24" s="1801"/>
      <c r="K24" s="1803"/>
      <c r="L24" s="1803"/>
      <c r="M24" s="1645">
        <v>10.200000000000001</v>
      </c>
      <c r="N24" s="1805"/>
      <c r="O24" s="797"/>
      <c r="P24" s="1361"/>
      <c r="Q24" s="1380"/>
    </row>
    <row r="25" spans="1:17" s="512" customFormat="1" ht="15" x14ac:dyDescent="0.25">
      <c r="A25" s="515">
        <v>11</v>
      </c>
      <c r="B25" s="805"/>
      <c r="C25" s="1803"/>
      <c r="D25" s="1803"/>
      <c r="E25" s="1645">
        <v>77.16</v>
      </c>
      <c r="F25" s="1805"/>
      <c r="G25" s="1803"/>
      <c r="H25" s="1803"/>
      <c r="I25" s="1710"/>
      <c r="J25" s="1801"/>
      <c r="K25" s="1803"/>
      <c r="L25" s="1803"/>
      <c r="M25" s="1645">
        <v>10.68</v>
      </c>
      <c r="N25" s="1805"/>
      <c r="O25" s="797"/>
      <c r="P25" s="1361"/>
      <c r="Q25" s="1380"/>
    </row>
    <row r="26" spans="1:17" s="512" customFormat="1" ht="15" x14ac:dyDescent="0.25">
      <c r="A26" s="515">
        <v>12</v>
      </c>
      <c r="B26" s="805"/>
      <c r="C26" s="1803"/>
      <c r="D26" s="1803"/>
      <c r="E26" s="1645">
        <v>75.66</v>
      </c>
      <c r="F26" s="1805"/>
      <c r="G26" s="1803"/>
      <c r="H26" s="1803"/>
      <c r="I26" s="1710"/>
      <c r="J26" s="1801"/>
      <c r="K26" s="1803"/>
      <c r="L26" s="1803"/>
      <c r="M26" s="1645">
        <v>11.1</v>
      </c>
      <c r="N26" s="1805"/>
      <c r="O26" s="797"/>
      <c r="P26" s="1361"/>
      <c r="Q26" s="1380"/>
    </row>
    <row r="27" spans="1:17" s="512" customFormat="1" ht="15" x14ac:dyDescent="0.25">
      <c r="A27" s="515">
        <v>13</v>
      </c>
      <c r="B27" s="805"/>
      <c r="C27" s="1803"/>
      <c r="D27" s="1803"/>
      <c r="E27" s="1645">
        <v>73.97999999999999</v>
      </c>
      <c r="F27" s="1805"/>
      <c r="G27" s="1803"/>
      <c r="H27" s="1803"/>
      <c r="I27" s="1710"/>
      <c r="J27" s="1801"/>
      <c r="K27" s="1803"/>
      <c r="L27" s="1803"/>
      <c r="M27" s="1645">
        <v>11.52</v>
      </c>
      <c r="N27" s="1805"/>
      <c r="O27" s="797"/>
      <c r="P27" s="1361"/>
      <c r="Q27" s="1380"/>
    </row>
    <row r="28" spans="1:17" s="512" customFormat="1" ht="15" x14ac:dyDescent="0.25">
      <c r="A28" s="515">
        <v>14</v>
      </c>
      <c r="B28" s="805"/>
      <c r="C28" s="1803"/>
      <c r="D28" s="1803"/>
      <c r="E28" s="1645">
        <v>71.34</v>
      </c>
      <c r="F28" s="1805"/>
      <c r="G28" s="1803"/>
      <c r="H28" s="1803"/>
      <c r="I28" s="1710"/>
      <c r="J28" s="1801"/>
      <c r="K28" s="1803"/>
      <c r="L28" s="1803"/>
      <c r="M28" s="1645">
        <v>10.739999999999998</v>
      </c>
      <c r="N28" s="1805"/>
      <c r="O28" s="797"/>
      <c r="P28" s="1361"/>
      <c r="Q28" s="1380"/>
    </row>
    <row r="29" spans="1:17" s="512" customFormat="1" ht="15" x14ac:dyDescent="0.25">
      <c r="A29" s="515">
        <v>15</v>
      </c>
      <c r="B29" s="805"/>
      <c r="C29" s="1803"/>
      <c r="D29" s="1803"/>
      <c r="E29" s="1645">
        <v>71.399999999999991</v>
      </c>
      <c r="F29" s="1805"/>
      <c r="G29" s="1803"/>
      <c r="H29" s="1803"/>
      <c r="I29" s="1710"/>
      <c r="J29" s="1801"/>
      <c r="K29" s="1803"/>
      <c r="L29" s="1803"/>
      <c r="M29" s="1645">
        <v>11.219999999999999</v>
      </c>
      <c r="N29" s="1805"/>
      <c r="O29" s="797"/>
      <c r="P29" s="1361"/>
      <c r="Q29" s="1380"/>
    </row>
    <row r="30" spans="1:17" s="512" customFormat="1" ht="15" x14ac:dyDescent="0.25">
      <c r="A30" s="515">
        <v>16</v>
      </c>
      <c r="B30" s="805"/>
      <c r="C30" s="1803"/>
      <c r="D30" s="1803"/>
      <c r="E30" s="1645">
        <v>77.16</v>
      </c>
      <c r="F30" s="1805"/>
      <c r="G30" s="1803"/>
      <c r="H30" s="1803"/>
      <c r="I30" s="1710"/>
      <c r="J30" s="1801"/>
      <c r="K30" s="1803"/>
      <c r="L30" s="1803"/>
      <c r="M30" s="1645">
        <v>11.28</v>
      </c>
      <c r="N30" s="1805"/>
      <c r="O30" s="797"/>
      <c r="P30" s="1361"/>
      <c r="Q30" s="1380"/>
    </row>
    <row r="31" spans="1:17" s="516" customFormat="1" ht="15" x14ac:dyDescent="0.25">
      <c r="A31" s="515">
        <v>17</v>
      </c>
      <c r="B31" s="805"/>
      <c r="C31" s="1803"/>
      <c r="D31" s="1803"/>
      <c r="E31" s="1645">
        <v>88.56</v>
      </c>
      <c r="F31" s="1805"/>
      <c r="G31" s="1803"/>
      <c r="H31" s="1803"/>
      <c r="I31" s="1710"/>
      <c r="J31" s="1801"/>
      <c r="K31" s="1803"/>
      <c r="L31" s="1803"/>
      <c r="M31" s="1645">
        <v>12.239999999999998</v>
      </c>
      <c r="N31" s="1805"/>
      <c r="O31" s="797"/>
      <c r="P31" s="1361"/>
      <c r="Q31" s="1380"/>
    </row>
    <row r="32" spans="1:17" s="516" customFormat="1" ht="15" x14ac:dyDescent="0.25">
      <c r="A32" s="515">
        <v>18</v>
      </c>
      <c r="B32" s="805"/>
      <c r="C32" s="1803"/>
      <c r="D32" s="1803"/>
      <c r="E32" s="1645">
        <v>91.02000000000001</v>
      </c>
      <c r="F32" s="1805"/>
      <c r="G32" s="1803"/>
      <c r="H32" s="1803"/>
      <c r="I32" s="1710"/>
      <c r="J32" s="1801"/>
      <c r="K32" s="1803"/>
      <c r="L32" s="1803"/>
      <c r="M32" s="1645">
        <v>12.66</v>
      </c>
      <c r="N32" s="1805"/>
      <c r="O32" s="797"/>
      <c r="P32" s="1361"/>
      <c r="Q32" s="1380"/>
    </row>
    <row r="33" spans="1:33" s="516" customFormat="1" ht="15" x14ac:dyDescent="0.25">
      <c r="A33" s="515">
        <v>19</v>
      </c>
      <c r="B33" s="805"/>
      <c r="C33" s="1803"/>
      <c r="D33" s="1803"/>
      <c r="E33" s="1645">
        <v>88.97999999999999</v>
      </c>
      <c r="F33" s="1805"/>
      <c r="G33" s="1803"/>
      <c r="H33" s="1803"/>
      <c r="I33" s="1710"/>
      <c r="J33" s="1801"/>
      <c r="K33" s="1803"/>
      <c r="L33" s="1803"/>
      <c r="M33" s="1645">
        <v>13.26</v>
      </c>
      <c r="N33" s="1805"/>
      <c r="O33" s="797"/>
      <c r="P33" s="1361"/>
      <c r="Q33" s="1380"/>
    </row>
    <row r="34" spans="1:33" s="516" customFormat="1" ht="15" x14ac:dyDescent="0.25">
      <c r="A34" s="515">
        <v>20</v>
      </c>
      <c r="B34" s="805"/>
      <c r="C34" s="1803"/>
      <c r="D34" s="1803"/>
      <c r="E34" s="1645">
        <v>89.4</v>
      </c>
      <c r="F34" s="1805"/>
      <c r="G34" s="1803"/>
      <c r="H34" s="1803"/>
      <c r="I34" s="1710"/>
      <c r="J34" s="1801"/>
      <c r="K34" s="1803"/>
      <c r="L34" s="1803"/>
      <c r="M34" s="1645">
        <v>13.14</v>
      </c>
      <c r="N34" s="1805"/>
      <c r="O34" s="797"/>
      <c r="P34" s="1361"/>
      <c r="Q34" s="1380"/>
    </row>
    <row r="35" spans="1:33" s="516" customFormat="1" ht="15" x14ac:dyDescent="0.25">
      <c r="A35" s="515">
        <v>21</v>
      </c>
      <c r="B35" s="805"/>
      <c r="C35" s="1803"/>
      <c r="D35" s="1803"/>
      <c r="E35" s="1645">
        <v>89.82</v>
      </c>
      <c r="F35" s="1805"/>
      <c r="G35" s="1803"/>
      <c r="H35" s="1803"/>
      <c r="I35" s="1710"/>
      <c r="J35" s="1801"/>
      <c r="K35" s="1803"/>
      <c r="L35" s="1803"/>
      <c r="M35" s="1645">
        <v>13.379999999999999</v>
      </c>
      <c r="N35" s="1805"/>
      <c r="O35" s="797"/>
      <c r="P35" s="1361"/>
      <c r="Q35" s="1380"/>
    </row>
    <row r="36" spans="1:33" s="516" customFormat="1" ht="15" x14ac:dyDescent="0.25">
      <c r="A36" s="515">
        <v>22</v>
      </c>
      <c r="B36" s="805"/>
      <c r="C36" s="1803"/>
      <c r="D36" s="1803"/>
      <c r="E36" s="1645">
        <v>84.18</v>
      </c>
      <c r="F36" s="1805"/>
      <c r="G36" s="1803"/>
      <c r="H36" s="1803"/>
      <c r="I36" s="1710"/>
      <c r="J36" s="1801"/>
      <c r="K36" s="1803"/>
      <c r="L36" s="1803"/>
      <c r="M36" s="1645">
        <v>13.32</v>
      </c>
      <c r="N36" s="1805"/>
      <c r="O36" s="797"/>
      <c r="P36" s="1361"/>
      <c r="Q36" s="1380"/>
    </row>
    <row r="37" spans="1:33" s="516" customFormat="1" ht="15" x14ac:dyDescent="0.25">
      <c r="A37" s="515">
        <v>23</v>
      </c>
      <c r="B37" s="805"/>
      <c r="C37" s="1803"/>
      <c r="D37" s="1803"/>
      <c r="E37" s="1645">
        <v>77.28</v>
      </c>
      <c r="F37" s="1805"/>
      <c r="G37" s="1803"/>
      <c r="H37" s="1803"/>
      <c r="I37" s="1710"/>
      <c r="J37" s="1801"/>
      <c r="K37" s="1803"/>
      <c r="L37" s="1803"/>
      <c r="M37" s="1645">
        <v>12.059999999999999</v>
      </c>
      <c r="N37" s="1805"/>
      <c r="O37" s="797"/>
      <c r="P37" s="1361"/>
      <c r="Q37" s="1380"/>
    </row>
    <row r="38" spans="1:33" s="516" customFormat="1" ht="15" x14ac:dyDescent="0.25">
      <c r="A38" s="515">
        <v>24</v>
      </c>
      <c r="B38" s="805"/>
      <c r="C38" s="1803"/>
      <c r="D38" s="1803"/>
      <c r="E38" s="1645">
        <v>67.739999999999995</v>
      </c>
      <c r="F38" s="1805"/>
      <c r="G38" s="1803"/>
      <c r="H38" s="1803"/>
      <c r="I38" s="1710"/>
      <c r="J38" s="1801"/>
      <c r="K38" s="1803"/>
      <c r="L38" s="1803"/>
      <c r="M38" s="1645">
        <v>11.04</v>
      </c>
      <c r="N38" s="1805"/>
      <c r="O38" s="797"/>
      <c r="P38" s="1361"/>
      <c r="Q38" s="1380"/>
    </row>
    <row r="39" spans="1:33" s="516" customFormat="1" ht="15" x14ac:dyDescent="0.2">
      <c r="A39" s="515" t="s">
        <v>19</v>
      </c>
      <c r="B39" s="797"/>
      <c r="C39" s="1803"/>
      <c r="D39" s="1803"/>
      <c r="E39" s="1806">
        <f>SUM(E15:E38)</f>
        <v>1773.1200000000001</v>
      </c>
      <c r="F39" s="1803"/>
      <c r="G39" s="1803"/>
      <c r="H39" s="1803"/>
      <c r="I39" s="1806"/>
      <c r="J39" s="1803"/>
      <c r="K39" s="1803"/>
      <c r="L39" s="1803"/>
      <c r="M39" s="1806">
        <f>SUM(M15:M38)</f>
        <v>272.94</v>
      </c>
      <c r="N39" s="1803"/>
      <c r="O39" s="797"/>
      <c r="P39" s="797"/>
      <c r="Q39" s="1363"/>
    </row>
    <row r="40" spans="1:33" s="506" customFormat="1" ht="12.75" customHeight="1" x14ac:dyDescent="0.2">
      <c r="A40" s="506" t="s">
        <v>20</v>
      </c>
      <c r="R40" s="961"/>
      <c r="S40" s="961"/>
      <c r="T40" s="961"/>
      <c r="U40" s="961"/>
      <c r="V40" s="961"/>
      <c r="W40" s="961"/>
      <c r="X40" s="961"/>
      <c r="Y40" s="961"/>
      <c r="Z40" s="961"/>
      <c r="AA40" s="961"/>
      <c r="AB40" s="961"/>
      <c r="AC40" s="961"/>
      <c r="AD40" s="961"/>
      <c r="AE40" s="961"/>
      <c r="AF40" s="961"/>
      <c r="AG40" s="961"/>
    </row>
    <row r="41" spans="1:33" s="506" customFormat="1" ht="12.75" customHeight="1" x14ac:dyDescent="0.2">
      <c r="A41" s="506" t="s">
        <v>21</v>
      </c>
      <c r="R41" s="961"/>
      <c r="S41" s="961"/>
      <c r="T41" s="961"/>
      <c r="U41" s="961"/>
      <c r="V41" s="961"/>
      <c r="W41" s="961"/>
      <c r="X41" s="961"/>
      <c r="Y41" s="961"/>
      <c r="Z41" s="961"/>
      <c r="AA41" s="961"/>
      <c r="AB41" s="961"/>
      <c r="AC41" s="961"/>
      <c r="AD41" s="961"/>
      <c r="AE41" s="961"/>
      <c r="AF41" s="961"/>
      <c r="AG41" s="961"/>
    </row>
    <row r="42" spans="1:33" x14ac:dyDescent="0.2">
      <c r="A42" s="506" t="s">
        <v>22</v>
      </c>
      <c r="R42" s="962"/>
      <c r="S42" s="962"/>
      <c r="T42" s="962"/>
      <c r="U42" s="962"/>
      <c r="V42" s="962"/>
      <c r="W42" s="962"/>
      <c r="X42" s="962"/>
      <c r="Y42" s="962"/>
      <c r="Z42" s="962"/>
      <c r="AA42" s="962"/>
      <c r="AB42" s="962"/>
      <c r="AC42" s="962"/>
      <c r="AD42" s="962"/>
      <c r="AE42" s="962"/>
      <c r="AF42" s="962"/>
      <c r="AG42" s="962"/>
    </row>
    <row r="43" spans="1:33" x14ac:dyDescent="0.2">
      <c r="A43" s="506" t="s">
        <v>23</v>
      </c>
      <c r="K43" s="506" t="s">
        <v>529</v>
      </c>
      <c r="L43" s="506"/>
      <c r="M43" s="506"/>
      <c r="N43" s="506"/>
      <c r="O43" s="506"/>
      <c r="P43" s="506"/>
      <c r="Q43" s="506"/>
      <c r="R43" s="962"/>
      <c r="S43" s="962"/>
      <c r="T43" s="962"/>
      <c r="U43" s="962"/>
      <c r="V43" s="962"/>
      <c r="W43" s="962"/>
      <c r="X43" s="962"/>
      <c r="Y43" s="962"/>
      <c r="Z43" s="962"/>
      <c r="AA43" s="962"/>
      <c r="AB43" s="962"/>
      <c r="AC43" s="962"/>
      <c r="AD43" s="962"/>
      <c r="AE43" s="962"/>
      <c r="AF43" s="962"/>
      <c r="AG43" s="962"/>
    </row>
    <row r="44" spans="1:33" x14ac:dyDescent="0.2">
      <c r="R44" s="962"/>
      <c r="S44" s="962"/>
      <c r="T44" s="962"/>
      <c r="U44" s="962"/>
      <c r="V44" s="962"/>
      <c r="W44" s="962"/>
      <c r="X44" s="962"/>
      <c r="Y44" s="962"/>
      <c r="Z44" s="962"/>
      <c r="AA44" s="962"/>
      <c r="AB44" s="962"/>
      <c r="AC44" s="962"/>
      <c r="AD44" s="962"/>
      <c r="AE44" s="962"/>
      <c r="AF44" s="962"/>
      <c r="AG44" s="962"/>
    </row>
  </sheetData>
  <mergeCells count="20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 x14ac:dyDescent="0.25">
      <c r="B1" s="2830" t="s">
        <v>505</v>
      </c>
      <c r="C1" s="2055"/>
      <c r="D1" s="2055"/>
      <c r="E1" s="2055"/>
      <c r="F1" s="2055"/>
      <c r="J1" s="801" t="s">
        <v>180</v>
      </c>
      <c r="N1" s="2834" t="s">
        <v>126</v>
      </c>
      <c r="O1" s="2834"/>
      <c r="P1" s="2834"/>
      <c r="Q1" s="2834"/>
      <c r="R1" s="959"/>
      <c r="S1" s="959"/>
      <c r="T1" s="959"/>
      <c r="U1" s="959"/>
      <c r="V1" s="959"/>
      <c r="W1" s="959"/>
      <c r="X1" s="959"/>
      <c r="Y1" s="959"/>
      <c r="Z1" s="959"/>
      <c r="AA1" s="959"/>
      <c r="AB1" s="959"/>
      <c r="AC1" s="959"/>
      <c r="AD1" s="959"/>
      <c r="AE1" s="959"/>
      <c r="AF1" s="959"/>
      <c r="AG1" s="959"/>
    </row>
    <row r="2" spans="1:33" s="518" customFormat="1" ht="10.5" customHeight="1" x14ac:dyDescent="0.2">
      <c r="B2" s="2831" t="s">
        <v>1</v>
      </c>
      <c r="C2" s="2041"/>
      <c r="D2" s="2041"/>
      <c r="E2" s="2041"/>
      <c r="F2" s="2041"/>
      <c r="N2" s="2831" t="s">
        <v>2</v>
      </c>
      <c r="O2" s="2835"/>
      <c r="P2" s="2835"/>
      <c r="Q2" s="2835"/>
      <c r="R2" s="959"/>
      <c r="S2" s="959"/>
      <c r="T2" s="959"/>
      <c r="U2" s="959"/>
      <c r="V2" s="959"/>
      <c r="W2" s="959"/>
      <c r="X2" s="959"/>
      <c r="Y2" s="959"/>
      <c r="Z2" s="959"/>
      <c r="AA2" s="959"/>
      <c r="AB2" s="959"/>
      <c r="AC2" s="959"/>
      <c r="AD2" s="959"/>
      <c r="AE2" s="959"/>
      <c r="AF2" s="959"/>
      <c r="AG2" s="959"/>
    </row>
    <row r="3" spans="1:33" s="518" customFormat="1" ht="13.5" customHeight="1" x14ac:dyDescent="0.2">
      <c r="B3" s="2836" t="s">
        <v>127</v>
      </c>
      <c r="C3" s="2835"/>
      <c r="N3" s="518" t="s">
        <v>3</v>
      </c>
      <c r="R3" s="959"/>
      <c r="S3" s="959"/>
      <c r="T3" s="959"/>
      <c r="U3" s="959"/>
      <c r="V3" s="959"/>
      <c r="W3" s="959"/>
      <c r="X3" s="959"/>
      <c r="Y3" s="959"/>
      <c r="Z3" s="959"/>
      <c r="AA3" s="959"/>
      <c r="AB3" s="959"/>
      <c r="AC3" s="959"/>
      <c r="AD3" s="959"/>
      <c r="AE3" s="959"/>
      <c r="AF3" s="959"/>
      <c r="AG3" s="959"/>
    </row>
    <row r="4" spans="1:33" s="518" customFormat="1" ht="15" customHeight="1" x14ac:dyDescent="0.25">
      <c r="B4" s="2838" t="s">
        <v>4</v>
      </c>
      <c r="C4" s="2055"/>
      <c r="D4" s="520"/>
      <c r="E4" s="959"/>
      <c r="F4" s="959"/>
      <c r="G4" s="959"/>
      <c r="H4" s="959"/>
      <c r="I4" s="918" t="s">
        <v>5</v>
      </c>
      <c r="J4" s="519"/>
      <c r="K4" s="519"/>
      <c r="L4" s="519"/>
      <c r="O4" s="521"/>
      <c r="R4" s="959"/>
      <c r="S4" s="959"/>
      <c r="T4" s="959"/>
      <c r="U4" s="959"/>
      <c r="V4" s="959"/>
      <c r="W4" s="959"/>
      <c r="X4" s="959"/>
      <c r="Y4" s="959"/>
      <c r="Z4" s="959"/>
      <c r="AA4" s="959"/>
      <c r="AB4" s="959"/>
      <c r="AC4" s="959"/>
      <c r="AD4" s="959"/>
      <c r="AE4" s="959"/>
      <c r="AF4" s="959"/>
      <c r="AG4" s="959"/>
    </row>
    <row r="5" spans="1:33" s="518" customFormat="1" ht="9.75" customHeight="1" x14ac:dyDescent="0.2">
      <c r="B5" s="2837" t="s">
        <v>7</v>
      </c>
      <c r="C5" s="2053"/>
      <c r="D5" s="519"/>
      <c r="E5" s="519"/>
      <c r="R5" s="959"/>
      <c r="S5" s="959"/>
      <c r="T5" s="959"/>
      <c r="U5" s="959"/>
      <c r="V5" s="959"/>
      <c r="W5" s="959"/>
      <c r="X5" s="959"/>
      <c r="Y5" s="959"/>
      <c r="Z5" s="959"/>
      <c r="AA5" s="959"/>
      <c r="AB5" s="959"/>
      <c r="AC5" s="959"/>
      <c r="AD5" s="959"/>
      <c r="AE5" s="959"/>
      <c r="AF5" s="959"/>
      <c r="AG5" s="959"/>
    </row>
    <row r="6" spans="1:33" s="518" customFormat="1" ht="12" customHeight="1" x14ac:dyDescent="0.25">
      <c r="A6" s="2832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59"/>
      <c r="S6" s="959"/>
      <c r="T6" s="959"/>
      <c r="U6" s="959"/>
      <c r="V6" s="959"/>
      <c r="W6" s="959"/>
      <c r="X6" s="959"/>
      <c r="Y6" s="959"/>
      <c r="Z6" s="959"/>
      <c r="AA6" s="959"/>
      <c r="AB6" s="959"/>
      <c r="AC6" s="959"/>
      <c r="AD6" s="959"/>
      <c r="AE6" s="959"/>
      <c r="AF6" s="959"/>
      <c r="AG6" s="959"/>
    </row>
    <row r="7" spans="1:33" s="518" customFormat="1" ht="15.75" x14ac:dyDescent="0.25">
      <c r="A7" s="2833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59"/>
      <c r="S7" s="959"/>
      <c r="T7" s="959"/>
      <c r="U7" s="959"/>
      <c r="V7" s="959"/>
      <c r="W7" s="959"/>
      <c r="X7" s="959"/>
      <c r="Y7" s="959"/>
      <c r="Z7" s="959"/>
      <c r="AA7" s="959"/>
      <c r="AB7" s="959"/>
      <c r="AC7" s="959"/>
      <c r="AD7" s="959"/>
      <c r="AE7" s="959"/>
      <c r="AF7" s="959"/>
      <c r="AG7" s="959"/>
    </row>
    <row r="8" spans="1:33" s="518" customFormat="1" ht="9" customHeight="1" x14ac:dyDescent="0.2">
      <c r="A8" s="1327">
        <v>1639</v>
      </c>
      <c r="B8" s="1336"/>
      <c r="R8" s="959"/>
      <c r="S8" s="959"/>
      <c r="T8" s="959"/>
      <c r="U8" s="959"/>
      <c r="V8" s="959"/>
      <c r="W8" s="959"/>
      <c r="X8" s="959"/>
      <c r="Y8" s="959"/>
      <c r="Z8" s="959"/>
      <c r="AA8" s="959"/>
      <c r="AB8" s="959"/>
      <c r="AC8" s="959"/>
      <c r="AD8" s="959"/>
      <c r="AE8" s="959"/>
      <c r="AF8" s="959"/>
      <c r="AG8" s="959"/>
    </row>
    <row r="9" spans="1:33" s="518" customFormat="1" x14ac:dyDescent="0.2">
      <c r="A9" s="2823" t="s">
        <v>9</v>
      </c>
      <c r="B9" s="2826" t="s">
        <v>10</v>
      </c>
      <c r="C9" s="2827"/>
      <c r="D9" s="2827"/>
      <c r="E9" s="2827"/>
      <c r="F9" s="2827"/>
      <c r="G9" s="2827"/>
      <c r="H9" s="2827"/>
      <c r="I9" s="2828"/>
      <c r="J9" s="2826" t="s">
        <v>11</v>
      </c>
      <c r="K9" s="2827"/>
      <c r="L9" s="2827"/>
      <c r="M9" s="2827"/>
      <c r="N9" s="2827"/>
      <c r="O9" s="2827"/>
      <c r="P9" s="2827"/>
      <c r="Q9" s="2828"/>
      <c r="R9" s="959"/>
      <c r="S9" s="959"/>
      <c r="T9" s="959"/>
      <c r="U9" s="959"/>
      <c r="V9" s="959"/>
      <c r="W9" s="959"/>
      <c r="X9" s="959"/>
      <c r="Y9" s="959"/>
      <c r="Z9" s="959"/>
      <c r="AA9" s="959"/>
      <c r="AB9" s="959"/>
      <c r="AC9" s="959"/>
      <c r="AD9" s="959"/>
      <c r="AE9" s="959"/>
      <c r="AF9" s="959"/>
      <c r="AG9" s="959"/>
    </row>
    <row r="10" spans="1:33" s="518" customFormat="1" x14ac:dyDescent="0.2">
      <c r="A10" s="2824"/>
      <c r="B10" s="2821" t="s">
        <v>128</v>
      </c>
      <c r="C10" s="2822"/>
      <c r="D10" s="2822"/>
      <c r="E10" s="2829"/>
      <c r="F10" s="2821"/>
      <c r="G10" s="2048"/>
      <c r="H10" s="2048"/>
      <c r="I10" s="2049"/>
      <c r="J10" s="2821" t="s">
        <v>128</v>
      </c>
      <c r="K10" s="2822"/>
      <c r="L10" s="2822"/>
      <c r="M10" s="2829"/>
      <c r="N10" s="2821"/>
      <c r="O10" s="2822"/>
      <c r="P10" s="2822"/>
      <c r="Q10" s="2829"/>
      <c r="R10" s="959"/>
      <c r="S10" s="959"/>
      <c r="T10" s="959"/>
      <c r="U10" s="959"/>
      <c r="V10" s="959"/>
      <c r="W10" s="959"/>
      <c r="X10" s="959"/>
      <c r="Y10" s="959"/>
      <c r="Z10" s="959"/>
      <c r="AA10" s="959"/>
      <c r="AB10" s="959"/>
      <c r="AC10" s="959"/>
      <c r="AD10" s="959"/>
      <c r="AE10" s="959"/>
      <c r="AF10" s="959"/>
      <c r="AG10" s="959"/>
    </row>
    <row r="11" spans="1:33" s="518" customFormat="1" x14ac:dyDescent="0.2">
      <c r="A11" s="2824"/>
      <c r="B11" s="2821" t="s">
        <v>14</v>
      </c>
      <c r="C11" s="2822"/>
      <c r="E11" s="523">
        <v>2000</v>
      </c>
      <c r="F11" s="2821" t="s">
        <v>14</v>
      </c>
      <c r="G11" s="2822"/>
      <c r="H11" s="522"/>
      <c r="I11" s="523">
        <v>0</v>
      </c>
      <c r="J11" s="2821" t="s">
        <v>14</v>
      </c>
      <c r="K11" s="2822"/>
      <c r="L11" s="522"/>
      <c r="M11" s="523">
        <v>2000</v>
      </c>
      <c r="N11" s="2821" t="s">
        <v>14</v>
      </c>
      <c r="O11" s="2822"/>
      <c r="P11" s="522"/>
      <c r="Q11" s="523">
        <v>0</v>
      </c>
      <c r="R11" s="959"/>
      <c r="S11" s="959"/>
      <c r="T11" s="959"/>
      <c r="U11" s="959"/>
      <c r="V11" s="959"/>
      <c r="W11" s="959"/>
      <c r="X11" s="959"/>
      <c r="Y11" s="959"/>
      <c r="Z11" s="959"/>
      <c r="AA11" s="959"/>
      <c r="AB11" s="959"/>
      <c r="AC11" s="959"/>
      <c r="AD11" s="959"/>
      <c r="AE11" s="959"/>
      <c r="AF11" s="959"/>
      <c r="AG11" s="959"/>
    </row>
    <row r="12" spans="1:33" s="525" customFormat="1" ht="35.25" customHeight="1" x14ac:dyDescent="0.2">
      <c r="A12" s="2825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1.25" x14ac:dyDescent="0.2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 x14ac:dyDescent="0.2">
      <c r="A14" s="528">
        <v>0</v>
      </c>
      <c r="B14" s="780"/>
      <c r="C14" s="1951"/>
      <c r="D14" s="1951"/>
      <c r="E14" s="1952"/>
      <c r="F14" s="1951"/>
      <c r="G14" s="1951"/>
      <c r="H14" s="1951"/>
      <c r="I14" s="1952"/>
      <c r="J14" s="1796"/>
      <c r="K14" s="1951"/>
      <c r="L14" s="1951"/>
      <c r="M14" s="1952"/>
      <c r="N14" s="1377"/>
      <c r="O14" s="796"/>
      <c r="P14" s="796"/>
      <c r="Q14" s="930"/>
    </row>
    <row r="15" spans="1:33" s="1433" customFormat="1" ht="15" x14ac:dyDescent="0.25">
      <c r="A15" s="1429">
        <v>1</v>
      </c>
      <c r="B15" s="1413"/>
      <c r="C15" s="1951"/>
      <c r="D15" s="1951"/>
      <c r="E15" s="1645">
        <v>360</v>
      </c>
      <c r="F15" s="1951"/>
      <c r="G15" s="1951"/>
      <c r="H15" s="1951"/>
      <c r="I15" s="1953"/>
      <c r="J15" s="1796"/>
      <c r="K15" s="1951"/>
      <c r="L15" s="1951"/>
      <c r="M15" s="1645">
        <v>145</v>
      </c>
      <c r="N15" s="1431"/>
      <c r="O15" s="1430"/>
      <c r="P15" s="1430"/>
      <c r="Q15" s="1432"/>
    </row>
    <row r="16" spans="1:33" s="525" customFormat="1" ht="15" x14ac:dyDescent="0.25">
      <c r="A16" s="528">
        <v>2</v>
      </c>
      <c r="B16" s="780"/>
      <c r="C16" s="1951"/>
      <c r="D16" s="1951"/>
      <c r="E16" s="1645">
        <v>351</v>
      </c>
      <c r="F16" s="1951"/>
      <c r="G16" s="1951"/>
      <c r="H16" s="1951"/>
      <c r="I16" s="1953"/>
      <c r="J16" s="1796"/>
      <c r="K16" s="1951"/>
      <c r="L16" s="1951"/>
      <c r="M16" s="1645">
        <v>139</v>
      </c>
      <c r="N16" s="1377"/>
      <c r="O16" s="796"/>
      <c r="P16" s="796"/>
      <c r="Q16" s="1191"/>
    </row>
    <row r="17" spans="1:17" s="525" customFormat="1" ht="15" x14ac:dyDescent="0.25">
      <c r="A17" s="528">
        <v>3</v>
      </c>
      <c r="B17" s="780"/>
      <c r="C17" s="1951"/>
      <c r="D17" s="1951"/>
      <c r="E17" s="1645">
        <v>351</v>
      </c>
      <c r="F17" s="1951"/>
      <c r="G17" s="1951"/>
      <c r="H17" s="1951"/>
      <c r="I17" s="1953"/>
      <c r="J17" s="1796"/>
      <c r="K17" s="1951"/>
      <c r="L17" s="1951"/>
      <c r="M17" s="1645">
        <v>141</v>
      </c>
      <c r="N17" s="1377"/>
      <c r="O17" s="796"/>
      <c r="P17" s="796"/>
      <c r="Q17" s="1191"/>
    </row>
    <row r="18" spans="1:17" s="525" customFormat="1" ht="15" x14ac:dyDescent="0.25">
      <c r="A18" s="528">
        <v>4</v>
      </c>
      <c r="B18" s="780"/>
      <c r="C18" s="1951"/>
      <c r="D18" s="1951"/>
      <c r="E18" s="1645">
        <v>346</v>
      </c>
      <c r="F18" s="1951"/>
      <c r="G18" s="1951"/>
      <c r="H18" s="1951"/>
      <c r="I18" s="1953"/>
      <c r="J18" s="1796"/>
      <c r="K18" s="1951"/>
      <c r="L18" s="1951"/>
      <c r="M18" s="1645">
        <v>141</v>
      </c>
      <c r="N18" s="1377"/>
      <c r="O18" s="796"/>
      <c r="P18" s="796"/>
      <c r="Q18" s="1191"/>
    </row>
    <row r="19" spans="1:17" s="525" customFormat="1" ht="15" x14ac:dyDescent="0.25">
      <c r="A19" s="528">
        <v>5</v>
      </c>
      <c r="B19" s="780"/>
      <c r="C19" s="1951"/>
      <c r="D19" s="1951"/>
      <c r="E19" s="1645">
        <v>350</v>
      </c>
      <c r="F19" s="1951"/>
      <c r="G19" s="1951"/>
      <c r="H19" s="1951"/>
      <c r="I19" s="1953"/>
      <c r="J19" s="1796"/>
      <c r="K19" s="1951"/>
      <c r="L19" s="1951"/>
      <c r="M19" s="1645">
        <v>142</v>
      </c>
      <c r="N19" s="1377"/>
      <c r="O19" s="796"/>
      <c r="P19" s="796"/>
      <c r="Q19" s="1191"/>
    </row>
    <row r="20" spans="1:17" s="525" customFormat="1" ht="15" x14ac:dyDescent="0.25">
      <c r="A20" s="528">
        <v>6</v>
      </c>
      <c r="B20" s="780"/>
      <c r="C20" s="1951"/>
      <c r="D20" s="1951"/>
      <c r="E20" s="1645">
        <v>353</v>
      </c>
      <c r="F20" s="1951"/>
      <c r="G20" s="1951"/>
      <c r="H20" s="1951"/>
      <c r="I20" s="1953"/>
      <c r="J20" s="1796"/>
      <c r="K20" s="1951"/>
      <c r="L20" s="1951"/>
      <c r="M20" s="1645">
        <v>141</v>
      </c>
      <c r="N20" s="1377"/>
      <c r="O20" s="796"/>
      <c r="P20" s="796"/>
      <c r="Q20" s="1191"/>
    </row>
    <row r="21" spans="1:17" s="525" customFormat="1" ht="15" x14ac:dyDescent="0.25">
      <c r="A21" s="528">
        <v>7</v>
      </c>
      <c r="B21" s="780"/>
      <c r="C21" s="1951"/>
      <c r="D21" s="1951"/>
      <c r="E21" s="1645">
        <v>405</v>
      </c>
      <c r="F21" s="1951"/>
      <c r="G21" s="1951"/>
      <c r="H21" s="1951"/>
      <c r="I21" s="1953"/>
      <c r="J21" s="1796"/>
      <c r="K21" s="1951"/>
      <c r="L21" s="1951"/>
      <c r="M21" s="1645">
        <v>144</v>
      </c>
      <c r="N21" s="1377"/>
      <c r="O21" s="796"/>
      <c r="P21" s="796"/>
      <c r="Q21" s="1191"/>
    </row>
    <row r="22" spans="1:17" s="525" customFormat="1" ht="15" x14ac:dyDescent="0.25">
      <c r="A22" s="528">
        <v>8</v>
      </c>
      <c r="B22" s="780"/>
      <c r="C22" s="1951"/>
      <c r="D22" s="1951"/>
      <c r="E22" s="1645">
        <v>442</v>
      </c>
      <c r="F22" s="1951"/>
      <c r="G22" s="1951"/>
      <c r="H22" s="1951"/>
      <c r="I22" s="1953"/>
      <c r="J22" s="1796"/>
      <c r="K22" s="1951"/>
      <c r="L22" s="1951"/>
      <c r="M22" s="1645">
        <v>137</v>
      </c>
      <c r="N22" s="1377"/>
      <c r="O22" s="796"/>
      <c r="P22" s="796"/>
      <c r="Q22" s="1191"/>
    </row>
    <row r="23" spans="1:17" s="525" customFormat="1" ht="15" x14ac:dyDescent="0.25">
      <c r="A23" s="528">
        <v>9</v>
      </c>
      <c r="B23" s="780"/>
      <c r="C23" s="1951"/>
      <c r="D23" s="1951"/>
      <c r="E23" s="1645">
        <v>515</v>
      </c>
      <c r="F23" s="1951"/>
      <c r="G23" s="1951"/>
      <c r="H23" s="1951"/>
      <c r="I23" s="1953"/>
      <c r="J23" s="1796"/>
      <c r="K23" s="1951"/>
      <c r="L23" s="1951"/>
      <c r="M23" s="1645">
        <v>175</v>
      </c>
      <c r="N23" s="1377"/>
      <c r="O23" s="796"/>
      <c r="P23" s="796"/>
      <c r="Q23" s="1191"/>
    </row>
    <row r="24" spans="1:17" s="525" customFormat="1" ht="15" x14ac:dyDescent="0.25">
      <c r="A24" s="528">
        <v>10</v>
      </c>
      <c r="B24" s="780"/>
      <c r="C24" s="1951"/>
      <c r="D24" s="1951"/>
      <c r="E24" s="1645">
        <v>489</v>
      </c>
      <c r="F24" s="1951"/>
      <c r="G24" s="1951"/>
      <c r="H24" s="1951"/>
      <c r="I24" s="1953"/>
      <c r="J24" s="1796"/>
      <c r="K24" s="1951"/>
      <c r="L24" s="1951"/>
      <c r="M24" s="1645">
        <v>139</v>
      </c>
      <c r="N24" s="1377"/>
      <c r="O24" s="796"/>
      <c r="P24" s="796"/>
      <c r="Q24" s="1191"/>
    </row>
    <row r="25" spans="1:17" s="525" customFormat="1" ht="15" x14ac:dyDescent="0.25">
      <c r="A25" s="528">
        <v>11</v>
      </c>
      <c r="B25" s="780"/>
      <c r="C25" s="1951"/>
      <c r="D25" s="1951"/>
      <c r="E25" s="1645">
        <v>496</v>
      </c>
      <c r="F25" s="1951"/>
      <c r="G25" s="1951"/>
      <c r="H25" s="1951"/>
      <c r="I25" s="1953"/>
      <c r="J25" s="1796"/>
      <c r="K25" s="1951"/>
      <c r="L25" s="1951"/>
      <c r="M25" s="1645">
        <v>159</v>
      </c>
      <c r="N25" s="1377"/>
      <c r="O25" s="796"/>
      <c r="P25" s="796"/>
      <c r="Q25" s="1191"/>
    </row>
    <row r="26" spans="1:17" s="525" customFormat="1" ht="15" x14ac:dyDescent="0.25">
      <c r="A26" s="528">
        <v>12</v>
      </c>
      <c r="B26" s="780"/>
      <c r="C26" s="1951"/>
      <c r="D26" s="1951"/>
      <c r="E26" s="1645">
        <v>509</v>
      </c>
      <c r="F26" s="1951"/>
      <c r="G26" s="1951"/>
      <c r="H26" s="1951"/>
      <c r="I26" s="1953"/>
      <c r="J26" s="1796"/>
      <c r="K26" s="1951"/>
      <c r="L26" s="1951"/>
      <c r="M26" s="1645">
        <v>172</v>
      </c>
      <c r="N26" s="1377"/>
      <c r="O26" s="796"/>
      <c r="P26" s="796"/>
      <c r="Q26" s="1191"/>
    </row>
    <row r="27" spans="1:17" s="525" customFormat="1" ht="15" x14ac:dyDescent="0.25">
      <c r="A27" s="528">
        <v>13</v>
      </c>
      <c r="B27" s="780"/>
      <c r="C27" s="1951"/>
      <c r="D27" s="1951"/>
      <c r="E27" s="1645">
        <v>462</v>
      </c>
      <c r="F27" s="1951"/>
      <c r="G27" s="1951"/>
      <c r="H27" s="1951"/>
      <c r="I27" s="1953"/>
      <c r="J27" s="1796"/>
      <c r="K27" s="1951"/>
      <c r="L27" s="1951"/>
      <c r="M27" s="1645">
        <v>127</v>
      </c>
      <c r="N27" s="1377"/>
      <c r="O27" s="796"/>
      <c r="P27" s="796"/>
      <c r="Q27" s="1191"/>
    </row>
    <row r="28" spans="1:17" s="525" customFormat="1" ht="15" x14ac:dyDescent="0.25">
      <c r="A28" s="528">
        <v>14</v>
      </c>
      <c r="B28" s="780"/>
      <c r="C28" s="1951"/>
      <c r="D28" s="1951"/>
      <c r="E28" s="1645">
        <v>519</v>
      </c>
      <c r="F28" s="1951"/>
      <c r="G28" s="1951"/>
      <c r="H28" s="1951"/>
      <c r="I28" s="1953"/>
      <c r="J28" s="1796"/>
      <c r="K28" s="1951"/>
      <c r="L28" s="1951"/>
      <c r="M28" s="1645">
        <v>176</v>
      </c>
      <c r="N28" s="1377"/>
      <c r="O28" s="796"/>
      <c r="P28" s="796"/>
      <c r="Q28" s="1191"/>
    </row>
    <row r="29" spans="1:17" s="525" customFormat="1" ht="15" x14ac:dyDescent="0.25">
      <c r="A29" s="528">
        <v>15</v>
      </c>
      <c r="B29" s="780"/>
      <c r="C29" s="1951"/>
      <c r="D29" s="1951"/>
      <c r="E29" s="1645">
        <v>527</v>
      </c>
      <c r="F29" s="1951"/>
      <c r="G29" s="1951"/>
      <c r="H29" s="1951"/>
      <c r="I29" s="1953"/>
      <c r="J29" s="1796"/>
      <c r="K29" s="1951"/>
      <c r="L29" s="1951"/>
      <c r="M29" s="1645">
        <v>176</v>
      </c>
      <c r="N29" s="1377"/>
      <c r="O29" s="796"/>
      <c r="P29" s="796"/>
      <c r="Q29" s="1191"/>
    </row>
    <row r="30" spans="1:17" s="525" customFormat="1" ht="15" x14ac:dyDescent="0.25">
      <c r="A30" s="528">
        <v>16</v>
      </c>
      <c r="B30" s="780"/>
      <c r="C30" s="1951"/>
      <c r="D30" s="1951"/>
      <c r="E30" s="1645">
        <v>513</v>
      </c>
      <c r="F30" s="1951"/>
      <c r="G30" s="1951"/>
      <c r="H30" s="1951"/>
      <c r="I30" s="1953"/>
      <c r="J30" s="1796"/>
      <c r="K30" s="1951"/>
      <c r="L30" s="1951"/>
      <c r="M30" s="1645">
        <v>151</v>
      </c>
      <c r="N30" s="1377"/>
      <c r="O30" s="796"/>
      <c r="P30" s="796"/>
      <c r="Q30" s="1191"/>
    </row>
    <row r="31" spans="1:17" s="529" customFormat="1" ht="15" x14ac:dyDescent="0.25">
      <c r="A31" s="528">
        <v>17</v>
      </c>
      <c r="B31" s="780"/>
      <c r="C31" s="1951"/>
      <c r="D31" s="1951"/>
      <c r="E31" s="1645">
        <v>592</v>
      </c>
      <c r="F31" s="1951"/>
      <c r="G31" s="1951"/>
      <c r="H31" s="1951"/>
      <c r="I31" s="1953"/>
      <c r="J31" s="1796"/>
      <c r="K31" s="1951"/>
      <c r="L31" s="1951"/>
      <c r="M31" s="1645">
        <v>191</v>
      </c>
      <c r="N31" s="1377"/>
      <c r="O31" s="796"/>
      <c r="P31" s="796"/>
      <c r="Q31" s="1191"/>
    </row>
    <row r="32" spans="1:17" s="529" customFormat="1" ht="15" x14ac:dyDescent="0.25">
      <c r="A32" s="528">
        <v>18</v>
      </c>
      <c r="B32" s="780"/>
      <c r="C32" s="1951"/>
      <c r="D32" s="1951"/>
      <c r="E32" s="1645">
        <v>544</v>
      </c>
      <c r="F32" s="1951"/>
      <c r="G32" s="1951"/>
      <c r="H32" s="1951"/>
      <c r="I32" s="1953"/>
      <c r="J32" s="1796"/>
      <c r="K32" s="1951"/>
      <c r="L32" s="1951"/>
      <c r="M32" s="1645">
        <v>150</v>
      </c>
      <c r="N32" s="1377"/>
      <c r="O32" s="796"/>
      <c r="P32" s="796"/>
      <c r="Q32" s="1191"/>
    </row>
    <row r="33" spans="1:33" s="529" customFormat="1" ht="15" x14ac:dyDescent="0.25">
      <c r="A33" s="528">
        <v>19</v>
      </c>
      <c r="B33" s="780"/>
      <c r="C33" s="1951"/>
      <c r="D33" s="1951"/>
      <c r="E33" s="1645">
        <v>549</v>
      </c>
      <c r="F33" s="1951"/>
      <c r="G33" s="1951"/>
      <c r="H33" s="1951"/>
      <c r="I33" s="1953"/>
      <c r="J33" s="1796"/>
      <c r="K33" s="1951"/>
      <c r="L33" s="1951"/>
      <c r="M33" s="1645">
        <v>169</v>
      </c>
      <c r="N33" s="1377"/>
      <c r="O33" s="796"/>
      <c r="P33" s="796"/>
      <c r="Q33" s="1191"/>
    </row>
    <row r="34" spans="1:33" s="529" customFormat="1" ht="15" x14ac:dyDescent="0.25">
      <c r="A34" s="528">
        <v>20</v>
      </c>
      <c r="B34" s="780"/>
      <c r="C34" s="1951"/>
      <c r="D34" s="1951"/>
      <c r="E34" s="1645">
        <v>542</v>
      </c>
      <c r="F34" s="1951"/>
      <c r="G34" s="1951"/>
      <c r="H34" s="1951"/>
      <c r="I34" s="1953"/>
      <c r="J34" s="1796"/>
      <c r="K34" s="1951"/>
      <c r="L34" s="1951"/>
      <c r="M34" s="1645">
        <v>183</v>
      </c>
      <c r="N34" s="1377"/>
      <c r="O34" s="796"/>
      <c r="P34" s="796"/>
      <c r="Q34" s="1191"/>
    </row>
    <row r="35" spans="1:33" s="529" customFormat="1" ht="15" x14ac:dyDescent="0.25">
      <c r="A35" s="528">
        <v>21</v>
      </c>
      <c r="B35" s="780"/>
      <c r="C35" s="1951"/>
      <c r="D35" s="1951"/>
      <c r="E35" s="1645">
        <v>514</v>
      </c>
      <c r="F35" s="1951"/>
      <c r="G35" s="1951"/>
      <c r="H35" s="1951"/>
      <c r="I35" s="1953"/>
      <c r="J35" s="1796"/>
      <c r="K35" s="1951"/>
      <c r="L35" s="1951"/>
      <c r="M35" s="1645">
        <v>151</v>
      </c>
      <c r="N35" s="1377"/>
      <c r="O35" s="796"/>
      <c r="P35" s="796"/>
      <c r="Q35" s="1191"/>
    </row>
    <row r="36" spans="1:33" s="529" customFormat="1" ht="15" x14ac:dyDescent="0.25">
      <c r="A36" s="528">
        <v>22</v>
      </c>
      <c r="B36" s="780"/>
      <c r="C36" s="1951"/>
      <c r="D36" s="1951"/>
      <c r="E36" s="1645">
        <v>478</v>
      </c>
      <c r="F36" s="1951"/>
      <c r="G36" s="1951"/>
      <c r="H36" s="1951"/>
      <c r="I36" s="1953"/>
      <c r="J36" s="1796"/>
      <c r="K36" s="1951"/>
      <c r="L36" s="1951"/>
      <c r="M36" s="1645">
        <v>143</v>
      </c>
      <c r="N36" s="1377"/>
      <c r="O36" s="796"/>
      <c r="P36" s="796"/>
      <c r="Q36" s="1191"/>
    </row>
    <row r="37" spans="1:33" s="529" customFormat="1" ht="15" x14ac:dyDescent="0.25">
      <c r="A37" s="528">
        <v>23</v>
      </c>
      <c r="B37" s="780"/>
      <c r="C37" s="1951"/>
      <c r="D37" s="1951"/>
      <c r="E37" s="1645">
        <v>429</v>
      </c>
      <c r="F37" s="1951"/>
      <c r="G37" s="1951"/>
      <c r="H37" s="1951"/>
      <c r="I37" s="1953"/>
      <c r="J37" s="1796"/>
      <c r="K37" s="1951"/>
      <c r="L37" s="1951"/>
      <c r="M37" s="1645">
        <v>140</v>
      </c>
      <c r="N37" s="1377"/>
      <c r="O37" s="796"/>
      <c r="P37" s="796"/>
      <c r="Q37" s="1191"/>
    </row>
    <row r="38" spans="1:33" s="529" customFormat="1" ht="15" x14ac:dyDescent="0.25">
      <c r="A38" s="528">
        <v>24</v>
      </c>
      <c r="B38" s="780"/>
      <c r="C38" s="1951"/>
      <c r="D38" s="1951"/>
      <c r="E38" s="1645">
        <v>384</v>
      </c>
      <c r="F38" s="1951"/>
      <c r="G38" s="1951"/>
      <c r="H38" s="1951"/>
      <c r="I38" s="1953"/>
      <c r="J38" s="1796"/>
      <c r="K38" s="1951"/>
      <c r="L38" s="1951"/>
      <c r="M38" s="1645">
        <v>138</v>
      </c>
      <c r="N38" s="1377"/>
      <c r="O38" s="796"/>
      <c r="P38" s="796"/>
      <c r="Q38" s="1191"/>
    </row>
    <row r="39" spans="1:33" s="529" customFormat="1" ht="15" x14ac:dyDescent="0.2">
      <c r="A39" s="528" t="s">
        <v>19</v>
      </c>
      <c r="B39" s="796"/>
      <c r="C39" s="1951"/>
      <c r="D39" s="1951"/>
      <c r="E39" s="1954">
        <f>SUM(E15:E38)</f>
        <v>11020</v>
      </c>
      <c r="F39" s="1951"/>
      <c r="G39" s="1951"/>
      <c r="H39" s="1951"/>
      <c r="I39" s="1954"/>
      <c r="J39" s="1951"/>
      <c r="K39" s="1951"/>
      <c r="L39" s="1951"/>
      <c r="M39" s="1954">
        <f>SUM(M15:M38)</f>
        <v>3670</v>
      </c>
      <c r="N39" s="1377"/>
      <c r="O39" s="796"/>
      <c r="P39" s="796"/>
      <c r="Q39" s="1190"/>
    </row>
    <row r="40" spans="1:33" s="518" customFormat="1" ht="12.75" customHeight="1" x14ac:dyDescent="0.2">
      <c r="R40" s="959"/>
      <c r="S40" s="959"/>
      <c r="T40" s="959"/>
      <c r="U40" s="959"/>
      <c r="V40" s="959"/>
      <c r="W40" s="959"/>
      <c r="X40" s="959"/>
      <c r="Y40" s="959"/>
      <c r="Z40" s="959"/>
      <c r="AA40" s="959"/>
      <c r="AB40" s="959"/>
      <c r="AC40" s="959"/>
      <c r="AD40" s="959"/>
      <c r="AE40" s="959"/>
      <c r="AF40" s="959"/>
      <c r="AG40" s="959"/>
    </row>
    <row r="41" spans="1:33" s="518" customFormat="1" ht="12.75" customHeight="1" x14ac:dyDescent="0.2">
      <c r="B41" s="518" t="s">
        <v>344</v>
      </c>
      <c r="R41" s="959"/>
      <c r="S41" s="959"/>
      <c r="T41" s="959"/>
      <c r="U41" s="959"/>
      <c r="V41" s="959"/>
      <c r="W41" s="959"/>
      <c r="X41" s="959"/>
      <c r="Y41" s="959"/>
      <c r="Z41" s="959"/>
      <c r="AA41" s="959"/>
      <c r="AB41" s="959"/>
      <c r="AC41" s="959"/>
      <c r="AD41" s="959"/>
      <c r="AE41" s="959"/>
      <c r="AF41" s="959"/>
      <c r="AG41" s="959"/>
    </row>
    <row r="42" spans="1:33" x14ac:dyDescent="0.2">
      <c r="A42" s="518"/>
      <c r="R42" s="960"/>
      <c r="S42" s="960"/>
      <c r="T42" s="960"/>
      <c r="U42" s="960"/>
      <c r="V42" s="960"/>
      <c r="W42" s="960"/>
      <c r="X42" s="960"/>
      <c r="Y42" s="960"/>
      <c r="Z42" s="960"/>
      <c r="AA42" s="960"/>
      <c r="AB42" s="960"/>
      <c r="AC42" s="960"/>
      <c r="AD42" s="960"/>
      <c r="AE42" s="960"/>
      <c r="AF42" s="960"/>
      <c r="AG42" s="960"/>
    </row>
    <row r="43" spans="1:33" x14ac:dyDescent="0.2">
      <c r="A43" s="518"/>
      <c r="K43" s="518" t="s">
        <v>529</v>
      </c>
      <c r="L43" s="518"/>
      <c r="M43" s="518"/>
      <c r="N43" s="518"/>
      <c r="O43" s="518"/>
      <c r="P43" s="518"/>
      <c r="Q43" s="518"/>
      <c r="R43" s="960"/>
      <c r="S43" s="960"/>
      <c r="T43" s="960"/>
      <c r="U43" s="960"/>
      <c r="V43" s="960"/>
      <c r="W43" s="960"/>
      <c r="X43" s="960"/>
      <c r="Y43" s="960"/>
      <c r="Z43" s="960"/>
      <c r="AA43" s="960"/>
      <c r="AB43" s="960"/>
      <c r="AC43" s="960"/>
      <c r="AD43" s="960"/>
      <c r="AE43" s="960"/>
      <c r="AF43" s="960"/>
      <c r="AG43" s="960"/>
    </row>
    <row r="44" spans="1:33" x14ac:dyDescent="0.2">
      <c r="R44" s="960"/>
      <c r="S44" s="960"/>
      <c r="T44" s="960"/>
      <c r="U44" s="960"/>
      <c r="V44" s="960"/>
      <c r="W44" s="960"/>
      <c r="X44" s="960"/>
      <c r="Y44" s="960"/>
      <c r="Z44" s="960"/>
      <c r="AA44" s="960"/>
      <c r="AB44" s="960"/>
      <c r="AC44" s="960"/>
      <c r="AD44" s="960"/>
      <c r="AE44" s="960"/>
      <c r="AF44" s="960"/>
      <c r="AG44" s="960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48" t="s">
        <v>505</v>
      </c>
      <c r="C1" s="2055"/>
      <c r="D1" s="2055"/>
      <c r="E1" s="2055"/>
      <c r="F1" s="2055"/>
      <c r="J1" s="801" t="s">
        <v>180</v>
      </c>
      <c r="N1" s="532" t="s">
        <v>126</v>
      </c>
      <c r="O1" s="532"/>
      <c r="P1" s="532"/>
      <c r="Q1" s="532"/>
      <c r="R1" s="957"/>
      <c r="S1" s="957"/>
      <c r="T1" s="957"/>
      <c r="U1" s="957"/>
      <c r="V1" s="957"/>
      <c r="W1" s="957"/>
      <c r="X1" s="957"/>
      <c r="Y1" s="957"/>
      <c r="Z1" s="957"/>
      <c r="AA1" s="957"/>
      <c r="AB1" s="957"/>
      <c r="AC1" s="957"/>
      <c r="AD1" s="957"/>
      <c r="AE1" s="957"/>
      <c r="AF1" s="957"/>
      <c r="AG1" s="957"/>
    </row>
    <row r="2" spans="1:33" s="531" customFormat="1" ht="10.5" customHeight="1" x14ac:dyDescent="0.2">
      <c r="B2" s="2849" t="s">
        <v>1</v>
      </c>
      <c r="C2" s="2041"/>
      <c r="D2" s="2041"/>
      <c r="E2" s="2041"/>
      <c r="F2" s="2041"/>
      <c r="N2" s="2849" t="s">
        <v>2</v>
      </c>
      <c r="O2" s="2852"/>
      <c r="P2" s="2852"/>
      <c r="Q2" s="2852"/>
      <c r="R2" s="957"/>
      <c r="S2" s="957"/>
      <c r="T2" s="957"/>
      <c r="U2" s="957"/>
      <c r="V2" s="957"/>
      <c r="W2" s="957"/>
      <c r="X2" s="957"/>
      <c r="Y2" s="957"/>
      <c r="Z2" s="957"/>
      <c r="AA2" s="957"/>
      <c r="AB2" s="957"/>
      <c r="AC2" s="957"/>
      <c r="AD2" s="957"/>
      <c r="AE2" s="957"/>
      <c r="AF2" s="957"/>
      <c r="AG2" s="957"/>
    </row>
    <row r="3" spans="1:33" s="531" customFormat="1" ht="13.5" customHeight="1" x14ac:dyDescent="0.2">
      <c r="B3" s="2854" t="s">
        <v>127</v>
      </c>
      <c r="C3" s="2852"/>
      <c r="N3" s="531" t="s">
        <v>3</v>
      </c>
      <c r="R3" s="957"/>
      <c r="S3" s="957"/>
      <c r="T3" s="957"/>
      <c r="U3" s="957"/>
      <c r="V3" s="957"/>
      <c r="W3" s="957"/>
      <c r="X3" s="957"/>
      <c r="Y3" s="957"/>
      <c r="Z3" s="957"/>
      <c r="AA3" s="957"/>
      <c r="AB3" s="957"/>
      <c r="AC3" s="957"/>
      <c r="AD3" s="957"/>
      <c r="AE3" s="957"/>
      <c r="AF3" s="957"/>
      <c r="AG3" s="957"/>
    </row>
    <row r="4" spans="1:33" s="531" customFormat="1" ht="15" customHeight="1" x14ac:dyDescent="0.25">
      <c r="B4" s="2853" t="s">
        <v>4</v>
      </c>
      <c r="C4" s="2055"/>
      <c r="D4" s="534"/>
      <c r="E4" s="957"/>
      <c r="F4" s="957"/>
      <c r="G4" s="957"/>
      <c r="H4" s="957"/>
      <c r="I4" s="919" t="s">
        <v>5</v>
      </c>
      <c r="J4" s="533"/>
      <c r="K4" s="533"/>
      <c r="L4" s="533"/>
      <c r="O4" s="535"/>
      <c r="R4" s="957"/>
      <c r="S4" s="957"/>
      <c r="T4" s="957"/>
      <c r="U4" s="957"/>
      <c r="V4" s="957"/>
      <c r="W4" s="957"/>
      <c r="X4" s="957"/>
      <c r="Y4" s="957"/>
      <c r="Z4" s="957"/>
      <c r="AA4" s="957"/>
      <c r="AB4" s="957"/>
      <c r="AC4" s="957"/>
      <c r="AD4" s="957"/>
      <c r="AE4" s="957"/>
      <c r="AF4" s="957"/>
      <c r="AG4" s="957"/>
    </row>
    <row r="5" spans="1:33" s="531" customFormat="1" ht="9.75" customHeight="1" x14ac:dyDescent="0.2">
      <c r="B5" s="2855" t="s">
        <v>7</v>
      </c>
      <c r="C5" s="2053"/>
      <c r="D5" s="533"/>
      <c r="E5" s="533"/>
      <c r="R5" s="957"/>
      <c r="S5" s="957"/>
      <c r="T5" s="957"/>
      <c r="U5" s="957"/>
      <c r="V5" s="957"/>
      <c r="W5" s="957"/>
      <c r="X5" s="957"/>
      <c r="Y5" s="957"/>
      <c r="Z5" s="957"/>
      <c r="AA5" s="957"/>
      <c r="AB5" s="957"/>
      <c r="AC5" s="957"/>
      <c r="AD5" s="957"/>
      <c r="AE5" s="957"/>
      <c r="AF5" s="957"/>
      <c r="AG5" s="957"/>
    </row>
    <row r="6" spans="1:33" s="531" customFormat="1" ht="12" customHeight="1" x14ac:dyDescent="0.25">
      <c r="A6" s="2850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57"/>
      <c r="S6" s="957"/>
      <c r="T6" s="957"/>
      <c r="U6" s="957"/>
      <c r="V6" s="957"/>
      <c r="W6" s="957"/>
      <c r="X6" s="957"/>
      <c r="Y6" s="957"/>
      <c r="Z6" s="957"/>
      <c r="AA6" s="957"/>
      <c r="AB6" s="957"/>
      <c r="AC6" s="957"/>
      <c r="AD6" s="957"/>
      <c r="AE6" s="957"/>
      <c r="AF6" s="957"/>
      <c r="AG6" s="957"/>
    </row>
    <row r="7" spans="1:33" s="531" customFormat="1" ht="15.75" x14ac:dyDescent="0.25">
      <c r="A7" s="2851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57"/>
      <c r="S7" s="957"/>
      <c r="T7" s="957"/>
      <c r="U7" s="957"/>
      <c r="V7" s="957"/>
      <c r="W7" s="957"/>
      <c r="X7" s="957"/>
      <c r="Y7" s="957"/>
      <c r="Z7" s="957"/>
      <c r="AA7" s="957"/>
      <c r="AB7" s="957"/>
      <c r="AC7" s="957"/>
      <c r="AD7" s="957"/>
      <c r="AE7" s="957"/>
      <c r="AF7" s="957"/>
      <c r="AG7" s="957"/>
    </row>
    <row r="8" spans="1:33" s="531" customFormat="1" ht="9" customHeight="1" x14ac:dyDescent="0.2">
      <c r="A8" s="1327" t="s">
        <v>444</v>
      </c>
      <c r="B8" s="1313" t="s">
        <v>445</v>
      </c>
      <c r="R8" s="957"/>
      <c r="S8" s="957"/>
      <c r="T8" s="957"/>
      <c r="U8" s="957"/>
      <c r="V8" s="957"/>
      <c r="W8" s="957"/>
      <c r="X8" s="957"/>
      <c r="Y8" s="957"/>
      <c r="Z8" s="957"/>
      <c r="AA8" s="957"/>
      <c r="AB8" s="957"/>
      <c r="AC8" s="957"/>
      <c r="AD8" s="957"/>
      <c r="AE8" s="957"/>
      <c r="AF8" s="957"/>
      <c r="AG8" s="957"/>
    </row>
    <row r="9" spans="1:33" s="531" customFormat="1" x14ac:dyDescent="0.2">
      <c r="A9" s="2841" t="s">
        <v>9</v>
      </c>
      <c r="B9" s="2844" t="s">
        <v>10</v>
      </c>
      <c r="C9" s="2845"/>
      <c r="D9" s="2845"/>
      <c r="E9" s="2845"/>
      <c r="F9" s="2845"/>
      <c r="G9" s="2845"/>
      <c r="H9" s="2845"/>
      <c r="I9" s="2846"/>
      <c r="J9" s="2844" t="s">
        <v>11</v>
      </c>
      <c r="K9" s="2845"/>
      <c r="L9" s="2845"/>
      <c r="M9" s="2845"/>
      <c r="N9" s="2845"/>
      <c r="O9" s="2845"/>
      <c r="P9" s="2845"/>
      <c r="Q9" s="2846"/>
      <c r="R9" s="957"/>
      <c r="S9" s="957"/>
      <c r="T9" s="957"/>
      <c r="U9" s="957"/>
      <c r="V9" s="957"/>
      <c r="W9" s="957"/>
      <c r="X9" s="957"/>
      <c r="Y9" s="957"/>
      <c r="Z9" s="957"/>
      <c r="AA9" s="957"/>
      <c r="AB9" s="957"/>
      <c r="AC9" s="957"/>
      <c r="AD9" s="957"/>
      <c r="AE9" s="957"/>
      <c r="AF9" s="957"/>
      <c r="AG9" s="957"/>
    </row>
    <row r="10" spans="1:33" s="531" customFormat="1" x14ac:dyDescent="0.2">
      <c r="A10" s="2842"/>
      <c r="B10" s="2839" t="s">
        <v>148</v>
      </c>
      <c r="C10" s="2840"/>
      <c r="D10" s="2840"/>
      <c r="E10" s="2847"/>
      <c r="F10" s="2839" t="s">
        <v>149</v>
      </c>
      <c r="G10" s="2048"/>
      <c r="H10" s="2048"/>
      <c r="I10" s="2049"/>
      <c r="J10" s="2839" t="s">
        <v>148</v>
      </c>
      <c r="K10" s="2840"/>
      <c r="L10" s="2840"/>
      <c r="M10" s="2847"/>
      <c r="N10" s="2839" t="s">
        <v>149</v>
      </c>
      <c r="O10" s="2840"/>
      <c r="P10" s="2840"/>
      <c r="Q10" s="2847"/>
      <c r="R10" s="957"/>
      <c r="S10" s="957"/>
      <c r="T10" s="957"/>
      <c r="U10" s="957"/>
      <c r="V10" s="957"/>
      <c r="W10" s="957"/>
      <c r="X10" s="957"/>
      <c r="Y10" s="957"/>
      <c r="Z10" s="957"/>
      <c r="AA10" s="957"/>
      <c r="AB10" s="957"/>
      <c r="AC10" s="957"/>
      <c r="AD10" s="957"/>
      <c r="AE10" s="957"/>
      <c r="AF10" s="957"/>
      <c r="AG10" s="957"/>
    </row>
    <row r="11" spans="1:33" s="531" customFormat="1" x14ac:dyDescent="0.2">
      <c r="A11" s="2842"/>
      <c r="B11" s="2839" t="s">
        <v>14</v>
      </c>
      <c r="C11" s="2840"/>
      <c r="E11" s="537">
        <v>3000</v>
      </c>
      <c r="F11" s="2839" t="s">
        <v>14</v>
      </c>
      <c r="G11" s="2840"/>
      <c r="H11" s="536"/>
      <c r="I11" s="537">
        <v>2000</v>
      </c>
      <c r="J11" s="2839" t="s">
        <v>14</v>
      </c>
      <c r="K11" s="2840"/>
      <c r="L11" s="536"/>
      <c r="M11" s="537">
        <f>E11</f>
        <v>3000</v>
      </c>
      <c r="N11" s="2839" t="s">
        <v>14</v>
      </c>
      <c r="O11" s="2840"/>
      <c r="P11" s="536"/>
      <c r="Q11" s="537">
        <v>2000</v>
      </c>
      <c r="R11" s="957"/>
      <c r="S11" s="957"/>
      <c r="T11" s="957"/>
      <c r="U11" s="957"/>
      <c r="V11" s="957"/>
      <c r="W11" s="957"/>
      <c r="X11" s="957"/>
      <c r="Y11" s="957"/>
      <c r="Z11" s="957"/>
      <c r="AA11" s="957"/>
      <c r="AB11" s="957"/>
      <c r="AC11" s="957"/>
      <c r="AD11" s="957"/>
      <c r="AE11" s="957"/>
      <c r="AF11" s="957"/>
      <c r="AG11" s="957"/>
    </row>
    <row r="12" spans="1:33" s="539" customFormat="1" ht="35.25" customHeight="1" x14ac:dyDescent="0.2">
      <c r="A12" s="2843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07"/>
      <c r="D14" s="1807"/>
      <c r="E14" s="1808"/>
      <c r="F14" s="1796"/>
      <c r="G14" s="1807"/>
      <c r="H14" s="1807"/>
      <c r="I14" s="1808"/>
      <c r="J14" s="1796"/>
      <c r="K14" s="1807"/>
      <c r="L14" s="1807"/>
      <c r="M14" s="1808"/>
      <c r="N14" s="1796"/>
      <c r="O14" s="1807"/>
      <c r="P14" s="1807"/>
      <c r="Q14" s="1808"/>
    </row>
    <row r="15" spans="1:33" s="1428" customFormat="1" ht="15" x14ac:dyDescent="0.25">
      <c r="A15" s="1427">
        <v>1</v>
      </c>
      <c r="B15" s="1413"/>
      <c r="C15" s="1807"/>
      <c r="D15" s="1807"/>
      <c r="E15" s="1645">
        <v>366.9</v>
      </c>
      <c r="F15" s="1796"/>
      <c r="G15" s="1807"/>
      <c r="H15" s="1807"/>
      <c r="I15" s="1965">
        <v>164.6</v>
      </c>
      <c r="J15" s="1796"/>
      <c r="K15" s="1807"/>
      <c r="L15" s="1807"/>
      <c r="M15" s="1645">
        <v>168</v>
      </c>
      <c r="N15" s="1796"/>
      <c r="O15" s="1807"/>
      <c r="P15" s="1807"/>
      <c r="Q15" s="1965">
        <v>81.8</v>
      </c>
    </row>
    <row r="16" spans="1:33" s="539" customFormat="1" ht="15" x14ac:dyDescent="0.25">
      <c r="A16" s="542">
        <v>2</v>
      </c>
      <c r="B16" s="780"/>
      <c r="C16" s="1807"/>
      <c r="D16" s="1807"/>
      <c r="E16" s="1645">
        <v>357</v>
      </c>
      <c r="F16" s="1796"/>
      <c r="G16" s="1807"/>
      <c r="H16" s="1807"/>
      <c r="I16" s="1965">
        <v>159.60000000000002</v>
      </c>
      <c r="J16" s="1796"/>
      <c r="K16" s="1807"/>
      <c r="L16" s="1807"/>
      <c r="M16" s="1645">
        <v>162</v>
      </c>
      <c r="N16" s="1796"/>
      <c r="O16" s="1807"/>
      <c r="P16" s="1807"/>
      <c r="Q16" s="1965">
        <v>82.399999999999991</v>
      </c>
    </row>
    <row r="17" spans="1:17" s="539" customFormat="1" ht="15" x14ac:dyDescent="0.25">
      <c r="A17" s="542">
        <v>3</v>
      </c>
      <c r="B17" s="780"/>
      <c r="C17" s="1807"/>
      <c r="D17" s="1807"/>
      <c r="E17" s="1645">
        <v>347.4</v>
      </c>
      <c r="F17" s="1796"/>
      <c r="G17" s="1807"/>
      <c r="H17" s="1807"/>
      <c r="I17" s="1965">
        <v>159.60000000000002</v>
      </c>
      <c r="J17" s="1796"/>
      <c r="K17" s="1807"/>
      <c r="L17" s="1807"/>
      <c r="M17" s="1645">
        <v>161.69999999999999</v>
      </c>
      <c r="N17" s="1796"/>
      <c r="O17" s="1807"/>
      <c r="P17" s="1807"/>
      <c r="Q17" s="1965">
        <v>82.2</v>
      </c>
    </row>
    <row r="18" spans="1:17" s="539" customFormat="1" ht="15" x14ac:dyDescent="0.25">
      <c r="A18" s="542">
        <v>4</v>
      </c>
      <c r="B18" s="780"/>
      <c r="C18" s="1807"/>
      <c r="D18" s="1807"/>
      <c r="E18" s="1645">
        <v>360.9</v>
      </c>
      <c r="F18" s="1796"/>
      <c r="G18" s="1807"/>
      <c r="H18" s="1807"/>
      <c r="I18" s="1965">
        <v>157.80000000000001</v>
      </c>
      <c r="J18" s="1796"/>
      <c r="K18" s="1807"/>
      <c r="L18" s="1807"/>
      <c r="M18" s="1645">
        <v>159.60000000000002</v>
      </c>
      <c r="N18" s="1796"/>
      <c r="O18" s="1807"/>
      <c r="P18" s="1807"/>
      <c r="Q18" s="1965">
        <v>81.400000000000006</v>
      </c>
    </row>
    <row r="19" spans="1:17" s="539" customFormat="1" ht="15" x14ac:dyDescent="0.25">
      <c r="A19" s="542">
        <v>5</v>
      </c>
      <c r="B19" s="780"/>
      <c r="C19" s="1807"/>
      <c r="D19" s="1807"/>
      <c r="E19" s="1645">
        <v>363</v>
      </c>
      <c r="F19" s="1796"/>
      <c r="G19" s="1807"/>
      <c r="H19" s="1807"/>
      <c r="I19" s="1965">
        <v>155.6</v>
      </c>
      <c r="J19" s="1796"/>
      <c r="K19" s="1807"/>
      <c r="L19" s="1807"/>
      <c r="M19" s="1645">
        <v>164.7</v>
      </c>
      <c r="N19" s="1796"/>
      <c r="O19" s="1807"/>
      <c r="P19" s="1807"/>
      <c r="Q19" s="1965">
        <v>81.600000000000009</v>
      </c>
    </row>
    <row r="20" spans="1:17" s="539" customFormat="1" ht="15" x14ac:dyDescent="0.25">
      <c r="A20" s="542">
        <v>6</v>
      </c>
      <c r="B20" s="780"/>
      <c r="C20" s="1807"/>
      <c r="D20" s="1807"/>
      <c r="E20" s="1645">
        <v>422.70000000000005</v>
      </c>
      <c r="F20" s="1796"/>
      <c r="G20" s="1807"/>
      <c r="H20" s="1807"/>
      <c r="I20" s="1965">
        <v>182</v>
      </c>
      <c r="J20" s="1796"/>
      <c r="K20" s="1807"/>
      <c r="L20" s="1807"/>
      <c r="M20" s="1645">
        <v>165.6</v>
      </c>
      <c r="N20" s="1796"/>
      <c r="O20" s="1807"/>
      <c r="P20" s="1807"/>
      <c r="Q20" s="1965">
        <v>82.800000000000011</v>
      </c>
    </row>
    <row r="21" spans="1:17" s="539" customFormat="1" ht="15" x14ac:dyDescent="0.25">
      <c r="A21" s="542">
        <v>7</v>
      </c>
      <c r="B21" s="780"/>
      <c r="C21" s="1807"/>
      <c r="D21" s="1807"/>
      <c r="E21" s="1645">
        <v>479.4</v>
      </c>
      <c r="F21" s="1796"/>
      <c r="G21" s="1807"/>
      <c r="H21" s="1807"/>
      <c r="I21" s="1965">
        <v>209.79999999999998</v>
      </c>
      <c r="J21" s="1796"/>
      <c r="K21" s="1807"/>
      <c r="L21" s="1807"/>
      <c r="M21" s="1645">
        <v>168.89999999999998</v>
      </c>
      <c r="N21" s="1796"/>
      <c r="O21" s="1807"/>
      <c r="P21" s="1807"/>
      <c r="Q21" s="1965">
        <v>82.800000000000011</v>
      </c>
    </row>
    <row r="22" spans="1:17" s="539" customFormat="1" ht="15" x14ac:dyDescent="0.25">
      <c r="A22" s="542">
        <v>8</v>
      </c>
      <c r="B22" s="780"/>
      <c r="C22" s="1807"/>
      <c r="D22" s="1807"/>
      <c r="E22" s="1645">
        <v>512.1</v>
      </c>
      <c r="F22" s="1796"/>
      <c r="G22" s="1807"/>
      <c r="H22" s="1807"/>
      <c r="I22" s="1965">
        <v>255.2</v>
      </c>
      <c r="J22" s="1796"/>
      <c r="K22" s="1807"/>
      <c r="L22" s="1807"/>
      <c r="M22" s="1645">
        <v>167.39999999999998</v>
      </c>
      <c r="N22" s="1796"/>
      <c r="O22" s="1807"/>
      <c r="P22" s="1807"/>
      <c r="Q22" s="1965">
        <v>80</v>
      </c>
    </row>
    <row r="23" spans="1:17" s="539" customFormat="1" ht="15" x14ac:dyDescent="0.25">
      <c r="A23" s="542">
        <v>9</v>
      </c>
      <c r="B23" s="780"/>
      <c r="C23" s="1807"/>
      <c r="D23" s="1807"/>
      <c r="E23" s="1645">
        <v>622.20000000000005</v>
      </c>
      <c r="F23" s="1796"/>
      <c r="G23" s="1807"/>
      <c r="H23" s="1807"/>
      <c r="I23" s="1965">
        <v>241.8</v>
      </c>
      <c r="J23" s="1796"/>
      <c r="K23" s="1807"/>
      <c r="L23" s="1807"/>
      <c r="M23" s="1645">
        <v>240.3</v>
      </c>
      <c r="N23" s="1796"/>
      <c r="O23" s="1807"/>
      <c r="P23" s="1807"/>
      <c r="Q23" s="1965">
        <v>72</v>
      </c>
    </row>
    <row r="24" spans="1:17" s="539" customFormat="1" ht="15" x14ac:dyDescent="0.25">
      <c r="A24" s="542">
        <v>10</v>
      </c>
      <c r="B24" s="780"/>
      <c r="C24" s="1807"/>
      <c r="D24" s="1807"/>
      <c r="E24" s="1645">
        <v>665.7</v>
      </c>
      <c r="F24" s="1796"/>
      <c r="G24" s="1807"/>
      <c r="H24" s="1807"/>
      <c r="I24" s="1965">
        <v>226.8</v>
      </c>
      <c r="J24" s="1796"/>
      <c r="K24" s="1807"/>
      <c r="L24" s="1807"/>
      <c r="M24" s="1645">
        <v>261.60000000000002</v>
      </c>
      <c r="N24" s="1796"/>
      <c r="O24" s="1807"/>
      <c r="P24" s="1807"/>
      <c r="Q24" s="1965">
        <v>69.400000000000006</v>
      </c>
    </row>
    <row r="25" spans="1:17" s="539" customFormat="1" ht="15" x14ac:dyDescent="0.25">
      <c r="A25" s="542">
        <v>11</v>
      </c>
      <c r="B25" s="780"/>
      <c r="C25" s="1807"/>
      <c r="D25" s="1807"/>
      <c r="E25" s="1645">
        <v>635.4</v>
      </c>
      <c r="F25" s="1796"/>
      <c r="G25" s="1807"/>
      <c r="H25" s="1807"/>
      <c r="I25" s="1965">
        <v>222</v>
      </c>
      <c r="J25" s="1796"/>
      <c r="K25" s="1807"/>
      <c r="L25" s="1807"/>
      <c r="M25" s="1645">
        <v>230.10000000000002</v>
      </c>
      <c r="N25" s="1796"/>
      <c r="O25" s="1807"/>
      <c r="P25" s="1807"/>
      <c r="Q25" s="1965">
        <v>70.199999999999989</v>
      </c>
    </row>
    <row r="26" spans="1:17" s="539" customFormat="1" ht="15" x14ac:dyDescent="0.25">
      <c r="A26" s="542">
        <v>12</v>
      </c>
      <c r="B26" s="780"/>
      <c r="C26" s="1807"/>
      <c r="D26" s="1807"/>
      <c r="E26" s="1645">
        <v>634.5</v>
      </c>
      <c r="F26" s="1796"/>
      <c r="G26" s="1807"/>
      <c r="H26" s="1807"/>
      <c r="I26" s="1965">
        <v>220.20000000000002</v>
      </c>
      <c r="J26" s="1796"/>
      <c r="K26" s="1807"/>
      <c r="L26" s="1807"/>
      <c r="M26" s="1645">
        <v>252.59999999999997</v>
      </c>
      <c r="N26" s="1796"/>
      <c r="O26" s="1807"/>
      <c r="P26" s="1807"/>
      <c r="Q26" s="1965">
        <v>72</v>
      </c>
    </row>
    <row r="27" spans="1:17" s="539" customFormat="1" ht="15" x14ac:dyDescent="0.25">
      <c r="A27" s="542">
        <v>13</v>
      </c>
      <c r="B27" s="780"/>
      <c r="C27" s="1807"/>
      <c r="D27" s="1807"/>
      <c r="E27" s="1645">
        <v>623.4</v>
      </c>
      <c r="F27" s="1796"/>
      <c r="G27" s="1807"/>
      <c r="H27" s="1807"/>
      <c r="I27" s="1965">
        <v>227.39999999999998</v>
      </c>
      <c r="J27" s="1796"/>
      <c r="K27" s="1807"/>
      <c r="L27" s="1807"/>
      <c r="M27" s="1645">
        <v>213.60000000000002</v>
      </c>
      <c r="N27" s="1796"/>
      <c r="O27" s="1807"/>
      <c r="P27" s="1807"/>
      <c r="Q27" s="1965">
        <v>74</v>
      </c>
    </row>
    <row r="28" spans="1:17" s="539" customFormat="1" ht="15" x14ac:dyDescent="0.25">
      <c r="A28" s="542">
        <v>14</v>
      </c>
      <c r="B28" s="780"/>
      <c r="C28" s="1807"/>
      <c r="D28" s="1807"/>
      <c r="E28" s="1645">
        <v>610.5</v>
      </c>
      <c r="F28" s="1796"/>
      <c r="G28" s="1807"/>
      <c r="H28" s="1807"/>
      <c r="I28" s="1965">
        <v>209.8</v>
      </c>
      <c r="J28" s="1796"/>
      <c r="K28" s="1807"/>
      <c r="L28" s="1807"/>
      <c r="M28" s="1645">
        <v>245.40000000000003</v>
      </c>
      <c r="N28" s="1796"/>
      <c r="O28" s="1807"/>
      <c r="P28" s="1807"/>
      <c r="Q28" s="1965">
        <v>69.399999999999991</v>
      </c>
    </row>
    <row r="29" spans="1:17" s="539" customFormat="1" ht="15" x14ac:dyDescent="0.25">
      <c r="A29" s="542">
        <v>15</v>
      </c>
      <c r="B29" s="780"/>
      <c r="C29" s="1807"/>
      <c r="D29" s="1807"/>
      <c r="E29" s="1645">
        <v>579.90000000000009</v>
      </c>
      <c r="F29" s="1796"/>
      <c r="G29" s="1807"/>
      <c r="H29" s="1807"/>
      <c r="I29" s="1965">
        <v>209.20000000000002</v>
      </c>
      <c r="J29" s="1796"/>
      <c r="K29" s="1807"/>
      <c r="L29" s="1807"/>
      <c r="M29" s="1645">
        <v>224.40000000000003</v>
      </c>
      <c r="N29" s="1796"/>
      <c r="O29" s="1807"/>
      <c r="P29" s="1807"/>
      <c r="Q29" s="1965">
        <v>69.400000000000006</v>
      </c>
    </row>
    <row r="30" spans="1:17" s="539" customFormat="1" ht="15" x14ac:dyDescent="0.25">
      <c r="A30" s="542">
        <v>16</v>
      </c>
      <c r="B30" s="780"/>
      <c r="C30" s="1807"/>
      <c r="D30" s="1807"/>
      <c r="E30" s="1645">
        <v>578.40000000000009</v>
      </c>
      <c r="F30" s="1796"/>
      <c r="G30" s="1807"/>
      <c r="H30" s="1807"/>
      <c r="I30" s="1965">
        <v>225.2</v>
      </c>
      <c r="J30" s="1796"/>
      <c r="K30" s="1807"/>
      <c r="L30" s="1807"/>
      <c r="M30" s="1645">
        <v>231.90000000000003</v>
      </c>
      <c r="N30" s="1796"/>
      <c r="O30" s="1807"/>
      <c r="P30" s="1807"/>
      <c r="Q30" s="1965">
        <v>73.599999999999994</v>
      </c>
    </row>
    <row r="31" spans="1:17" s="543" customFormat="1" ht="15" x14ac:dyDescent="0.25">
      <c r="A31" s="542">
        <v>17</v>
      </c>
      <c r="B31" s="814"/>
      <c r="C31" s="1807"/>
      <c r="D31" s="1807"/>
      <c r="E31" s="1645">
        <v>599.1</v>
      </c>
      <c r="F31" s="1796"/>
      <c r="G31" s="1807"/>
      <c r="H31" s="1807"/>
      <c r="I31" s="1965">
        <v>254.60000000000002</v>
      </c>
      <c r="J31" s="1796"/>
      <c r="K31" s="1807"/>
      <c r="L31" s="1807"/>
      <c r="M31" s="1645">
        <v>238.20000000000002</v>
      </c>
      <c r="N31" s="1796"/>
      <c r="O31" s="1807"/>
      <c r="P31" s="1807"/>
      <c r="Q31" s="1965">
        <v>81.2</v>
      </c>
    </row>
    <row r="32" spans="1:17" s="543" customFormat="1" ht="15" x14ac:dyDescent="0.25">
      <c r="A32" s="542">
        <v>18</v>
      </c>
      <c r="B32" s="814"/>
      <c r="C32" s="1807"/>
      <c r="D32" s="1807"/>
      <c r="E32" s="1645">
        <v>552</v>
      </c>
      <c r="F32" s="1796"/>
      <c r="G32" s="1807"/>
      <c r="H32" s="1807"/>
      <c r="I32" s="1965">
        <v>281.8</v>
      </c>
      <c r="J32" s="1796"/>
      <c r="K32" s="1807"/>
      <c r="L32" s="1807"/>
      <c r="M32" s="1645">
        <v>197.7</v>
      </c>
      <c r="N32" s="1796"/>
      <c r="O32" s="1807"/>
      <c r="P32" s="1807"/>
      <c r="Q32" s="1965">
        <v>84</v>
      </c>
    </row>
    <row r="33" spans="1:33" s="543" customFormat="1" ht="15" x14ac:dyDescent="0.25">
      <c r="A33" s="542">
        <v>19</v>
      </c>
      <c r="B33" s="814"/>
      <c r="C33" s="1807"/>
      <c r="D33" s="1807"/>
      <c r="E33" s="1645">
        <v>519.29999999999995</v>
      </c>
      <c r="F33" s="1796"/>
      <c r="G33" s="1807"/>
      <c r="H33" s="1807"/>
      <c r="I33" s="1965">
        <v>281.60000000000002</v>
      </c>
      <c r="J33" s="1796"/>
      <c r="K33" s="1807"/>
      <c r="L33" s="1807"/>
      <c r="M33" s="1645">
        <v>184.2</v>
      </c>
      <c r="N33" s="1796"/>
      <c r="O33" s="1807"/>
      <c r="P33" s="1807"/>
      <c r="Q33" s="1965">
        <v>87.2</v>
      </c>
    </row>
    <row r="34" spans="1:33" s="543" customFormat="1" ht="15" x14ac:dyDescent="0.25">
      <c r="A34" s="542">
        <v>20</v>
      </c>
      <c r="B34" s="814"/>
      <c r="C34" s="1807"/>
      <c r="D34" s="1807"/>
      <c r="E34" s="1645">
        <v>489.3</v>
      </c>
      <c r="F34" s="1796"/>
      <c r="G34" s="1807"/>
      <c r="H34" s="1807"/>
      <c r="I34" s="1965">
        <v>261.8</v>
      </c>
      <c r="J34" s="1796"/>
      <c r="K34" s="1807"/>
      <c r="L34" s="1807"/>
      <c r="M34" s="1645">
        <v>177.89999999999998</v>
      </c>
      <c r="N34" s="1796"/>
      <c r="O34" s="1807"/>
      <c r="P34" s="1807"/>
      <c r="Q34" s="1965">
        <v>86.199999999999989</v>
      </c>
    </row>
    <row r="35" spans="1:33" s="543" customFormat="1" ht="15" x14ac:dyDescent="0.25">
      <c r="A35" s="542">
        <v>21</v>
      </c>
      <c r="B35" s="814"/>
      <c r="C35" s="1807"/>
      <c r="D35" s="1807"/>
      <c r="E35" s="1645">
        <v>466.20000000000005</v>
      </c>
      <c r="F35" s="1796"/>
      <c r="G35" s="1807"/>
      <c r="H35" s="1807"/>
      <c r="I35" s="1965">
        <v>253.4</v>
      </c>
      <c r="J35" s="1796"/>
      <c r="K35" s="1807"/>
      <c r="L35" s="1807"/>
      <c r="M35" s="1645">
        <v>169.8</v>
      </c>
      <c r="N35" s="1796"/>
      <c r="O35" s="1807"/>
      <c r="P35" s="1807"/>
      <c r="Q35" s="1965">
        <v>85.199999999999989</v>
      </c>
    </row>
    <row r="36" spans="1:33" s="543" customFormat="1" ht="15" x14ac:dyDescent="0.25">
      <c r="A36" s="542">
        <v>22</v>
      </c>
      <c r="B36" s="814"/>
      <c r="C36" s="1807"/>
      <c r="D36" s="1807"/>
      <c r="E36" s="1645">
        <v>427.79999999999995</v>
      </c>
      <c r="F36" s="1796"/>
      <c r="G36" s="1807"/>
      <c r="H36" s="1807"/>
      <c r="I36" s="1965">
        <v>242.8</v>
      </c>
      <c r="J36" s="1796"/>
      <c r="K36" s="1807"/>
      <c r="L36" s="1807"/>
      <c r="M36" s="1645">
        <v>161.69999999999999</v>
      </c>
      <c r="N36" s="1796"/>
      <c r="O36" s="1807"/>
      <c r="P36" s="1807"/>
      <c r="Q36" s="1965">
        <v>81.400000000000006</v>
      </c>
    </row>
    <row r="37" spans="1:33" s="543" customFormat="1" ht="15" x14ac:dyDescent="0.25">
      <c r="A37" s="542">
        <v>23</v>
      </c>
      <c r="B37" s="814"/>
      <c r="C37" s="1807"/>
      <c r="D37" s="1807"/>
      <c r="E37" s="1645">
        <v>415.2</v>
      </c>
      <c r="F37" s="1796"/>
      <c r="G37" s="1807"/>
      <c r="H37" s="1807"/>
      <c r="I37" s="1965">
        <v>212.20000000000002</v>
      </c>
      <c r="J37" s="1796"/>
      <c r="K37" s="1807"/>
      <c r="L37" s="1807"/>
      <c r="M37" s="1645">
        <v>158.4</v>
      </c>
      <c r="N37" s="1796"/>
      <c r="O37" s="1807"/>
      <c r="P37" s="1807"/>
      <c r="Q37" s="1965">
        <v>82.6</v>
      </c>
    </row>
    <row r="38" spans="1:33" s="543" customFormat="1" ht="15" x14ac:dyDescent="0.25">
      <c r="A38" s="542">
        <v>24</v>
      </c>
      <c r="B38" s="814"/>
      <c r="C38" s="1807"/>
      <c r="D38" s="1807"/>
      <c r="E38" s="1645">
        <v>384</v>
      </c>
      <c r="F38" s="1796"/>
      <c r="G38" s="1807"/>
      <c r="H38" s="1807"/>
      <c r="I38" s="1965">
        <v>183.2</v>
      </c>
      <c r="J38" s="1796"/>
      <c r="K38" s="1807"/>
      <c r="L38" s="1807"/>
      <c r="M38" s="1645">
        <v>159.30000000000001</v>
      </c>
      <c r="N38" s="1796"/>
      <c r="O38" s="1807"/>
      <c r="P38" s="1807"/>
      <c r="Q38" s="1965">
        <v>80.400000000000006</v>
      </c>
    </row>
    <row r="39" spans="1:33" s="543" customFormat="1" ht="15" x14ac:dyDescent="0.2">
      <c r="A39" s="542" t="s">
        <v>19</v>
      </c>
      <c r="B39" s="795"/>
      <c r="C39" s="1807"/>
      <c r="D39" s="1807"/>
      <c r="E39" s="1809">
        <f>SUM(E15:E38)</f>
        <v>12012.299999999997</v>
      </c>
      <c r="F39" s="1807"/>
      <c r="G39" s="1807"/>
      <c r="H39" s="1807"/>
      <c r="I39" s="1809">
        <f>SUM(I15:I38)</f>
        <v>5197.9999999999991</v>
      </c>
      <c r="J39" s="1807"/>
      <c r="K39" s="1807"/>
      <c r="L39" s="1807"/>
      <c r="M39" s="1809">
        <f>SUM(M15:M38)</f>
        <v>4664.9999999999991</v>
      </c>
      <c r="N39" s="1807"/>
      <c r="O39" s="1807"/>
      <c r="P39" s="1807"/>
      <c r="Q39" s="1809">
        <f>SUM(Q15:Q38)</f>
        <v>1893.2000000000003</v>
      </c>
    </row>
    <row r="40" spans="1:33" s="531" customFormat="1" ht="12.75" customHeight="1" x14ac:dyDescent="0.2">
      <c r="A40" s="531" t="s">
        <v>20</v>
      </c>
      <c r="R40" s="957"/>
      <c r="S40" s="957"/>
      <c r="T40" s="957"/>
      <c r="U40" s="957"/>
      <c r="V40" s="957"/>
      <c r="W40" s="957"/>
      <c r="X40" s="957"/>
      <c r="Y40" s="957"/>
      <c r="Z40" s="957"/>
      <c r="AA40" s="957"/>
      <c r="AB40" s="957"/>
      <c r="AC40" s="957"/>
      <c r="AD40" s="957"/>
      <c r="AE40" s="957"/>
      <c r="AF40" s="957"/>
      <c r="AG40" s="957"/>
    </row>
    <row r="41" spans="1:33" s="531" customFormat="1" ht="12.75" customHeight="1" x14ac:dyDescent="0.2">
      <c r="A41" s="531" t="s">
        <v>21</v>
      </c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 x14ac:dyDescent="0.2">
      <c r="A42" s="531" t="s">
        <v>22</v>
      </c>
      <c r="R42" s="958"/>
      <c r="S42" s="958"/>
      <c r="T42" s="958"/>
      <c r="U42" s="958"/>
      <c r="V42" s="958"/>
      <c r="W42" s="958"/>
      <c r="X42" s="958"/>
      <c r="Y42" s="958"/>
      <c r="Z42" s="958"/>
      <c r="AA42" s="958"/>
      <c r="AB42" s="958"/>
      <c r="AC42" s="958"/>
      <c r="AD42" s="958"/>
      <c r="AE42" s="958"/>
      <c r="AF42" s="958"/>
      <c r="AG42" s="958"/>
    </row>
    <row r="43" spans="1:33" x14ac:dyDescent="0.2">
      <c r="A43" s="531" t="s">
        <v>23</v>
      </c>
      <c r="K43" s="531" t="s">
        <v>529</v>
      </c>
      <c r="L43" s="531"/>
      <c r="M43" s="531"/>
      <c r="N43" s="531"/>
      <c r="O43" s="531"/>
      <c r="P43" s="531"/>
      <c r="Q43" s="531"/>
      <c r="R43" s="958"/>
      <c r="S43" s="958"/>
      <c r="T43" s="958"/>
      <c r="U43" s="958"/>
      <c r="V43" s="958"/>
      <c r="W43" s="958"/>
      <c r="X43" s="958"/>
      <c r="Y43" s="958"/>
      <c r="Z43" s="958"/>
      <c r="AA43" s="958"/>
      <c r="AB43" s="958"/>
      <c r="AC43" s="958"/>
      <c r="AD43" s="958"/>
      <c r="AE43" s="958"/>
      <c r="AF43" s="958"/>
      <c r="AG43" s="958"/>
    </row>
    <row r="44" spans="1:33" x14ac:dyDescent="0.2">
      <c r="R44" s="958"/>
      <c r="S44" s="958"/>
      <c r="T44" s="958"/>
      <c r="U44" s="958"/>
      <c r="V44" s="958"/>
      <c r="W44" s="958"/>
      <c r="X44" s="958"/>
      <c r="Y44" s="958"/>
      <c r="Z44" s="958"/>
      <c r="AA44" s="958"/>
      <c r="AB44" s="958"/>
      <c r="AC44" s="958"/>
      <c r="AD44" s="958"/>
      <c r="AE44" s="958"/>
      <c r="AF44" s="958"/>
      <c r="AG44" s="958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theme="3"/>
  </sheetPr>
  <dimension ref="A1:AG44"/>
  <sheetViews>
    <sheetView topLeftCell="B1" zoomScale="70" zoomScaleNormal="70" workbookViewId="0">
      <selection activeCell="W28" sqref="W2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48" t="s">
        <v>505</v>
      </c>
      <c r="C1" s="2055"/>
      <c r="D1" s="2055"/>
      <c r="E1" s="2055"/>
      <c r="F1" s="2055"/>
      <c r="J1" s="801" t="s">
        <v>180</v>
      </c>
      <c r="N1" s="532" t="s">
        <v>126</v>
      </c>
      <c r="O1" s="532"/>
      <c r="P1" s="532"/>
      <c r="Q1" s="532"/>
      <c r="R1" s="957"/>
      <c r="S1" s="957"/>
      <c r="T1" s="957"/>
      <c r="U1" s="957"/>
      <c r="V1" s="957"/>
      <c r="W1" s="957"/>
      <c r="X1" s="957"/>
      <c r="Y1" s="957"/>
      <c r="Z1" s="957"/>
      <c r="AA1" s="957"/>
      <c r="AB1" s="957"/>
      <c r="AC1" s="957"/>
      <c r="AD1" s="957"/>
      <c r="AE1" s="957"/>
      <c r="AF1" s="957"/>
      <c r="AG1" s="957"/>
    </row>
    <row r="2" spans="1:33" s="531" customFormat="1" ht="10.5" customHeight="1" x14ac:dyDescent="0.2">
      <c r="B2" s="2849" t="s">
        <v>1</v>
      </c>
      <c r="C2" s="2041"/>
      <c r="D2" s="2041"/>
      <c r="E2" s="2041"/>
      <c r="F2" s="2041"/>
      <c r="N2" s="2849" t="s">
        <v>2</v>
      </c>
      <c r="O2" s="2852"/>
      <c r="P2" s="2852"/>
      <c r="Q2" s="2852"/>
      <c r="R2" s="957"/>
      <c r="S2" s="957"/>
      <c r="T2" s="957"/>
      <c r="U2" s="957"/>
      <c r="V2" s="957"/>
      <c r="W2" s="957"/>
      <c r="X2" s="957"/>
      <c r="Y2" s="957"/>
      <c r="Z2" s="957"/>
      <c r="AA2" s="957"/>
      <c r="AB2" s="957"/>
      <c r="AC2" s="957"/>
      <c r="AD2" s="957"/>
      <c r="AE2" s="957"/>
      <c r="AF2" s="957"/>
      <c r="AG2" s="957"/>
    </row>
    <row r="3" spans="1:33" s="531" customFormat="1" ht="13.5" customHeight="1" x14ac:dyDescent="0.2">
      <c r="B3" s="2854" t="s">
        <v>127</v>
      </c>
      <c r="C3" s="2852"/>
      <c r="N3" s="531" t="s">
        <v>3</v>
      </c>
      <c r="R3" s="957"/>
      <c r="S3" s="957"/>
      <c r="T3" s="957"/>
      <c r="U3" s="957"/>
      <c r="V3" s="957"/>
      <c r="W3" s="957"/>
      <c r="X3" s="957"/>
      <c r="Y3" s="957"/>
      <c r="Z3" s="957"/>
      <c r="AA3" s="957"/>
      <c r="AB3" s="957"/>
      <c r="AC3" s="957"/>
      <c r="AD3" s="957"/>
      <c r="AE3" s="957"/>
      <c r="AF3" s="957"/>
      <c r="AG3" s="957"/>
    </row>
    <row r="4" spans="1:33" s="531" customFormat="1" ht="15" customHeight="1" x14ac:dyDescent="0.25">
      <c r="B4" s="2853" t="s">
        <v>4</v>
      </c>
      <c r="C4" s="2055"/>
      <c r="D4" s="534"/>
      <c r="E4" s="957"/>
      <c r="F4" s="957"/>
      <c r="G4" s="957"/>
      <c r="H4" s="957"/>
      <c r="I4" s="919" t="s">
        <v>5</v>
      </c>
      <c r="J4" s="533"/>
      <c r="K4" s="533"/>
      <c r="L4" s="533"/>
      <c r="O4" s="535"/>
      <c r="R4" s="957"/>
      <c r="S4" s="957"/>
      <c r="T4" s="957"/>
      <c r="U4" s="957"/>
      <c r="V4" s="957"/>
      <c r="W4" s="957"/>
      <c r="X4" s="957"/>
      <c r="Y4" s="957"/>
      <c r="Z4" s="957"/>
      <c r="AA4" s="957"/>
      <c r="AB4" s="957"/>
      <c r="AC4" s="957"/>
      <c r="AD4" s="957"/>
      <c r="AE4" s="957"/>
      <c r="AF4" s="957"/>
      <c r="AG4" s="957"/>
    </row>
    <row r="5" spans="1:33" s="531" customFormat="1" ht="9.75" customHeight="1" x14ac:dyDescent="0.2">
      <c r="B5" s="2855" t="s">
        <v>7</v>
      </c>
      <c r="C5" s="2053"/>
      <c r="D5" s="533"/>
      <c r="E5" s="533"/>
      <c r="R5" s="957"/>
      <c r="S5" s="957"/>
      <c r="T5" s="957"/>
      <c r="U5" s="957"/>
      <c r="V5" s="957"/>
      <c r="W5" s="957"/>
      <c r="X5" s="957"/>
      <c r="Y5" s="957"/>
      <c r="Z5" s="957"/>
      <c r="AA5" s="957"/>
      <c r="AB5" s="957"/>
      <c r="AC5" s="957"/>
      <c r="AD5" s="957"/>
      <c r="AE5" s="957"/>
      <c r="AF5" s="957"/>
      <c r="AG5" s="957"/>
    </row>
    <row r="6" spans="1:33" s="531" customFormat="1" ht="12" customHeight="1" x14ac:dyDescent="0.25">
      <c r="A6" s="2850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57"/>
      <c r="S6" s="957"/>
      <c r="T6" s="957"/>
      <c r="U6" s="957"/>
      <c r="V6" s="957"/>
      <c r="W6" s="957"/>
      <c r="X6" s="957"/>
      <c r="Y6" s="957"/>
      <c r="Z6" s="957"/>
      <c r="AA6" s="957"/>
      <c r="AB6" s="957"/>
      <c r="AC6" s="957"/>
      <c r="AD6" s="957"/>
      <c r="AE6" s="957"/>
      <c r="AF6" s="957"/>
      <c r="AG6" s="957"/>
    </row>
    <row r="7" spans="1:33" s="531" customFormat="1" ht="15.75" x14ac:dyDescent="0.25">
      <c r="A7" s="2851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57"/>
      <c r="S7" s="957"/>
      <c r="T7" s="957"/>
      <c r="U7" s="957"/>
      <c r="V7" s="957"/>
      <c r="W7" s="957"/>
      <c r="X7" s="957"/>
      <c r="Y7" s="957"/>
      <c r="Z7" s="957"/>
      <c r="AA7" s="957"/>
      <c r="AB7" s="957"/>
      <c r="AC7" s="957"/>
      <c r="AD7" s="957"/>
      <c r="AE7" s="957"/>
      <c r="AF7" s="957"/>
      <c r="AG7" s="957"/>
    </row>
    <row r="8" spans="1:33" s="531" customFormat="1" ht="9" customHeight="1" x14ac:dyDescent="0.2">
      <c r="A8" s="1327" t="s">
        <v>446</v>
      </c>
      <c r="B8" s="1313" t="s">
        <v>447</v>
      </c>
      <c r="R8" s="957"/>
      <c r="S8" s="957"/>
      <c r="T8" s="957"/>
      <c r="U8" s="957"/>
      <c r="V8" s="957"/>
      <c r="W8" s="957"/>
      <c r="X8" s="957"/>
      <c r="Y8" s="957"/>
      <c r="Z8" s="957"/>
      <c r="AA8" s="957"/>
      <c r="AB8" s="957"/>
      <c r="AC8" s="957"/>
      <c r="AD8" s="957"/>
      <c r="AE8" s="957"/>
      <c r="AF8" s="957"/>
      <c r="AG8" s="957"/>
    </row>
    <row r="9" spans="1:33" s="531" customFormat="1" x14ac:dyDescent="0.2">
      <c r="A9" s="2841" t="s">
        <v>9</v>
      </c>
      <c r="B9" s="2844" t="s">
        <v>10</v>
      </c>
      <c r="C9" s="2845"/>
      <c r="D9" s="2845"/>
      <c r="E9" s="2845"/>
      <c r="F9" s="2845"/>
      <c r="G9" s="2845"/>
      <c r="H9" s="2845"/>
      <c r="I9" s="2846"/>
      <c r="J9" s="2844" t="s">
        <v>11</v>
      </c>
      <c r="K9" s="2845"/>
      <c r="L9" s="2845"/>
      <c r="M9" s="2845"/>
      <c r="N9" s="2845"/>
      <c r="O9" s="2845"/>
      <c r="P9" s="2845"/>
      <c r="Q9" s="2846"/>
      <c r="R9" s="957"/>
      <c r="S9" s="957"/>
      <c r="T9" s="957"/>
      <c r="U9" s="957"/>
      <c r="V9" s="957"/>
      <c r="W9" s="957"/>
      <c r="X9" s="957"/>
      <c r="Y9" s="957"/>
      <c r="Z9" s="957"/>
      <c r="AA9" s="957"/>
      <c r="AB9" s="957"/>
      <c r="AC9" s="957"/>
      <c r="AD9" s="957"/>
      <c r="AE9" s="957"/>
      <c r="AF9" s="957"/>
      <c r="AG9" s="957"/>
    </row>
    <row r="10" spans="1:33" s="531" customFormat="1" x14ac:dyDescent="0.2">
      <c r="A10" s="2842"/>
      <c r="B10" s="2839" t="s">
        <v>327</v>
      </c>
      <c r="C10" s="2840"/>
      <c r="D10" s="2840"/>
      <c r="E10" s="2847"/>
      <c r="F10" s="2839" t="s">
        <v>328</v>
      </c>
      <c r="G10" s="2048"/>
      <c r="H10" s="2048"/>
      <c r="I10" s="2049"/>
      <c r="J10" s="2839" t="s">
        <v>327</v>
      </c>
      <c r="K10" s="2840"/>
      <c r="L10" s="2840"/>
      <c r="M10" s="2847"/>
      <c r="N10" s="2839" t="s">
        <v>328</v>
      </c>
      <c r="O10" s="2048"/>
      <c r="P10" s="2048"/>
      <c r="Q10" s="2049"/>
      <c r="R10" s="957"/>
      <c r="S10" s="957"/>
      <c r="T10" s="957"/>
      <c r="U10" s="957"/>
      <c r="V10" s="957"/>
      <c r="W10" s="957"/>
      <c r="X10" s="957"/>
      <c r="Y10" s="957"/>
      <c r="Z10" s="957"/>
      <c r="AA10" s="957"/>
      <c r="AB10" s="957"/>
      <c r="AC10" s="957"/>
      <c r="AD10" s="957"/>
      <c r="AE10" s="957"/>
      <c r="AF10" s="957"/>
      <c r="AG10" s="957"/>
    </row>
    <row r="11" spans="1:33" s="531" customFormat="1" x14ac:dyDescent="0.2">
      <c r="A11" s="2842"/>
      <c r="B11" s="2839" t="s">
        <v>14</v>
      </c>
      <c r="C11" s="2840"/>
      <c r="E11" s="537">
        <v>30</v>
      </c>
      <c r="F11" s="2839" t="s">
        <v>14</v>
      </c>
      <c r="G11" s="2840"/>
      <c r="H11" s="536"/>
      <c r="I11" s="537">
        <v>40</v>
      </c>
      <c r="J11" s="2839" t="s">
        <v>14</v>
      </c>
      <c r="K11" s="2840"/>
      <c r="L11" s="536"/>
      <c r="M11" s="537">
        <f>E11</f>
        <v>30</v>
      </c>
      <c r="N11" s="2839" t="s">
        <v>14</v>
      </c>
      <c r="O11" s="2840"/>
      <c r="P11" s="536"/>
      <c r="Q11" s="537">
        <v>40</v>
      </c>
      <c r="R11" s="957"/>
      <c r="S11" s="957"/>
      <c r="T11" s="957"/>
      <c r="U11" s="957"/>
      <c r="V11" s="957"/>
      <c r="W11" s="957"/>
      <c r="X11" s="957"/>
      <c r="Y11" s="957"/>
      <c r="Z11" s="957"/>
      <c r="AA11" s="957"/>
      <c r="AB11" s="957"/>
      <c r="AC11" s="957"/>
      <c r="AD11" s="957"/>
      <c r="AE11" s="957"/>
      <c r="AF11" s="957"/>
      <c r="AG11" s="957"/>
    </row>
    <row r="12" spans="1:33" s="539" customFormat="1" ht="35.25" customHeight="1" x14ac:dyDescent="0.2">
      <c r="A12" s="2843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07"/>
      <c r="D14" s="1807"/>
      <c r="E14" s="1808"/>
      <c r="F14" s="1796"/>
      <c r="G14" s="1807"/>
      <c r="H14" s="1807"/>
      <c r="I14" s="1808"/>
      <c r="J14" s="1796"/>
      <c r="K14" s="1807"/>
      <c r="L14" s="1807"/>
      <c r="M14" s="1808"/>
      <c r="N14" s="1796"/>
      <c r="O14" s="1807"/>
      <c r="P14" s="1807"/>
      <c r="Q14" s="1808"/>
    </row>
    <row r="15" spans="1:33" s="1428" customFormat="1" ht="15" x14ac:dyDescent="0.25">
      <c r="A15" s="1427">
        <v>1</v>
      </c>
      <c r="B15" s="1413"/>
      <c r="C15" s="1807"/>
      <c r="D15" s="1807"/>
      <c r="E15" s="1645">
        <v>27.72</v>
      </c>
      <c r="F15" s="1796"/>
      <c r="G15" s="1807"/>
      <c r="H15" s="1807"/>
      <c r="I15" s="1645">
        <v>8.120000000000001</v>
      </c>
      <c r="J15" s="1796"/>
      <c r="K15" s="1807"/>
      <c r="L15" s="1807"/>
      <c r="M15" s="1645">
        <v>8.4149999999999991</v>
      </c>
      <c r="N15" s="1796"/>
      <c r="O15" s="1807"/>
      <c r="P15" s="1807"/>
      <c r="Q15" s="1645">
        <v>2.7</v>
      </c>
    </row>
    <row r="16" spans="1:33" s="539" customFormat="1" ht="15" x14ac:dyDescent="0.25">
      <c r="A16" s="542">
        <v>2</v>
      </c>
      <c r="B16" s="780"/>
      <c r="C16" s="1807"/>
      <c r="D16" s="1807"/>
      <c r="E16" s="1645">
        <v>23.64</v>
      </c>
      <c r="F16" s="1796"/>
      <c r="G16" s="1807"/>
      <c r="H16" s="1807"/>
      <c r="I16" s="1645">
        <v>7.88</v>
      </c>
      <c r="J16" s="1796"/>
      <c r="K16" s="1807"/>
      <c r="L16" s="1807"/>
      <c r="M16" s="1645">
        <v>7.9649999999999999</v>
      </c>
      <c r="N16" s="1796"/>
      <c r="O16" s="1807"/>
      <c r="P16" s="1807"/>
      <c r="Q16" s="1645">
        <v>3.38</v>
      </c>
    </row>
    <row r="17" spans="1:17" s="539" customFormat="1" ht="15" x14ac:dyDescent="0.25">
      <c r="A17" s="542">
        <v>3</v>
      </c>
      <c r="B17" s="780"/>
      <c r="C17" s="1807"/>
      <c r="D17" s="1807"/>
      <c r="E17" s="1645">
        <v>26.1</v>
      </c>
      <c r="F17" s="1796"/>
      <c r="G17" s="1807"/>
      <c r="H17" s="1807"/>
      <c r="I17" s="1645">
        <v>8.24</v>
      </c>
      <c r="J17" s="1796"/>
      <c r="K17" s="1807"/>
      <c r="L17" s="1807"/>
      <c r="M17" s="1645">
        <v>8.2349999999999994</v>
      </c>
      <c r="N17" s="1796"/>
      <c r="O17" s="1807"/>
      <c r="P17" s="1807"/>
      <c r="Q17" s="1645">
        <v>3.4</v>
      </c>
    </row>
    <row r="18" spans="1:17" s="539" customFormat="1" ht="15" x14ac:dyDescent="0.25">
      <c r="A18" s="542">
        <v>4</v>
      </c>
      <c r="B18" s="780"/>
      <c r="C18" s="1807"/>
      <c r="D18" s="1807"/>
      <c r="E18" s="1645">
        <v>23.564999999999998</v>
      </c>
      <c r="F18" s="1796"/>
      <c r="G18" s="1807"/>
      <c r="H18" s="1807"/>
      <c r="I18" s="1645">
        <v>7.46</v>
      </c>
      <c r="J18" s="1796"/>
      <c r="K18" s="1807"/>
      <c r="L18" s="1807"/>
      <c r="M18" s="1645">
        <v>8.2950000000000017</v>
      </c>
      <c r="N18" s="1796"/>
      <c r="O18" s="1807"/>
      <c r="P18" s="1807"/>
      <c r="Q18" s="1645">
        <v>3.2600000000000002</v>
      </c>
    </row>
    <row r="19" spans="1:17" s="539" customFormat="1" ht="15" x14ac:dyDescent="0.25">
      <c r="A19" s="542">
        <v>5</v>
      </c>
      <c r="B19" s="780"/>
      <c r="C19" s="1807"/>
      <c r="D19" s="1807"/>
      <c r="E19" s="1645">
        <v>26.715</v>
      </c>
      <c r="F19" s="1796"/>
      <c r="G19" s="1807"/>
      <c r="H19" s="1807"/>
      <c r="I19" s="1645">
        <v>7.5200000000000005</v>
      </c>
      <c r="J19" s="1796"/>
      <c r="K19" s="1807"/>
      <c r="L19" s="1807"/>
      <c r="M19" s="1645">
        <v>8.0549999999999997</v>
      </c>
      <c r="N19" s="1796"/>
      <c r="O19" s="1807"/>
      <c r="P19" s="1807"/>
      <c r="Q19" s="1645">
        <v>3.6199999999999997</v>
      </c>
    </row>
    <row r="20" spans="1:17" s="539" customFormat="1" ht="15" x14ac:dyDescent="0.25">
      <c r="A20" s="542">
        <v>6</v>
      </c>
      <c r="B20" s="780"/>
      <c r="C20" s="1807"/>
      <c r="D20" s="1807"/>
      <c r="E20" s="1645">
        <v>24.18</v>
      </c>
      <c r="F20" s="1796"/>
      <c r="G20" s="1807"/>
      <c r="H20" s="1807"/>
      <c r="I20" s="1645">
        <v>7.18</v>
      </c>
      <c r="J20" s="1796"/>
      <c r="K20" s="1807"/>
      <c r="L20" s="1807"/>
      <c r="M20" s="1645">
        <v>8.115000000000002</v>
      </c>
      <c r="N20" s="1796"/>
      <c r="O20" s="1807"/>
      <c r="P20" s="1807"/>
      <c r="Q20" s="1645">
        <v>2.88</v>
      </c>
    </row>
    <row r="21" spans="1:17" s="539" customFormat="1" ht="15" x14ac:dyDescent="0.25">
      <c r="A21" s="542">
        <v>7</v>
      </c>
      <c r="B21" s="780"/>
      <c r="C21" s="1807"/>
      <c r="D21" s="1807"/>
      <c r="E21" s="1645">
        <v>32.655000000000001</v>
      </c>
      <c r="F21" s="1796"/>
      <c r="G21" s="1807"/>
      <c r="H21" s="1807"/>
      <c r="I21" s="1645">
        <v>8.8000000000000007</v>
      </c>
      <c r="J21" s="1796"/>
      <c r="K21" s="1807"/>
      <c r="L21" s="1807"/>
      <c r="M21" s="1645">
        <v>8.16</v>
      </c>
      <c r="N21" s="1796"/>
      <c r="O21" s="1807"/>
      <c r="P21" s="1807"/>
      <c r="Q21" s="1645">
        <v>3.22</v>
      </c>
    </row>
    <row r="22" spans="1:17" s="539" customFormat="1" ht="15" x14ac:dyDescent="0.25">
      <c r="A22" s="542">
        <v>8</v>
      </c>
      <c r="B22" s="780"/>
      <c r="C22" s="1807"/>
      <c r="D22" s="1807"/>
      <c r="E22" s="1645">
        <v>33.704999999999998</v>
      </c>
      <c r="F22" s="1796"/>
      <c r="G22" s="1807"/>
      <c r="H22" s="1807"/>
      <c r="I22" s="1645">
        <v>9.2799999999999994</v>
      </c>
      <c r="J22" s="1796"/>
      <c r="K22" s="1807"/>
      <c r="L22" s="1807"/>
      <c r="M22" s="1645">
        <v>8.0549999999999997</v>
      </c>
      <c r="N22" s="1796"/>
      <c r="O22" s="1807"/>
      <c r="P22" s="1807"/>
      <c r="Q22" s="1645">
        <v>3.4599999999999995</v>
      </c>
    </row>
    <row r="23" spans="1:17" s="539" customFormat="1" ht="15" x14ac:dyDescent="0.25">
      <c r="A23" s="542">
        <v>9</v>
      </c>
      <c r="B23" s="780"/>
      <c r="C23" s="1807"/>
      <c r="D23" s="1807"/>
      <c r="E23" s="1645">
        <v>29.520000000000003</v>
      </c>
      <c r="F23" s="1796"/>
      <c r="G23" s="1807"/>
      <c r="H23" s="1807"/>
      <c r="I23" s="1645">
        <v>10.42</v>
      </c>
      <c r="J23" s="1796"/>
      <c r="K23" s="1807"/>
      <c r="L23" s="1807"/>
      <c r="M23" s="1645">
        <v>8.61</v>
      </c>
      <c r="N23" s="1796"/>
      <c r="O23" s="1807"/>
      <c r="P23" s="1807"/>
      <c r="Q23" s="1645">
        <v>3.36</v>
      </c>
    </row>
    <row r="24" spans="1:17" s="539" customFormat="1" ht="15" x14ac:dyDescent="0.25">
      <c r="A24" s="542">
        <v>10</v>
      </c>
      <c r="B24" s="780"/>
      <c r="C24" s="1807"/>
      <c r="D24" s="1807"/>
      <c r="E24" s="1645">
        <v>31.71</v>
      </c>
      <c r="F24" s="1796"/>
      <c r="G24" s="1807"/>
      <c r="H24" s="1807"/>
      <c r="I24" s="1645">
        <v>10.06</v>
      </c>
      <c r="J24" s="1796"/>
      <c r="K24" s="1807"/>
      <c r="L24" s="1807"/>
      <c r="M24" s="1645">
        <v>9.09</v>
      </c>
      <c r="N24" s="1796"/>
      <c r="O24" s="1807"/>
      <c r="P24" s="1807"/>
      <c r="Q24" s="1645">
        <v>3.5999999999999996</v>
      </c>
    </row>
    <row r="25" spans="1:17" s="539" customFormat="1" ht="15" x14ac:dyDescent="0.25">
      <c r="A25" s="542">
        <v>11</v>
      </c>
      <c r="B25" s="780"/>
      <c r="C25" s="1807"/>
      <c r="D25" s="1807"/>
      <c r="E25" s="1645">
        <v>29.594999999999999</v>
      </c>
      <c r="F25" s="1796"/>
      <c r="G25" s="1807"/>
      <c r="H25" s="1807"/>
      <c r="I25" s="1645">
        <v>8.1999999999999993</v>
      </c>
      <c r="J25" s="1796"/>
      <c r="K25" s="1807"/>
      <c r="L25" s="1807"/>
      <c r="M25" s="1645">
        <v>9</v>
      </c>
      <c r="N25" s="1796"/>
      <c r="O25" s="1807"/>
      <c r="P25" s="1807"/>
      <c r="Q25" s="1645">
        <v>3.2600000000000002</v>
      </c>
    </row>
    <row r="26" spans="1:17" s="539" customFormat="1" ht="15" x14ac:dyDescent="0.25">
      <c r="A26" s="542">
        <v>12</v>
      </c>
      <c r="B26" s="780"/>
      <c r="C26" s="1807"/>
      <c r="D26" s="1807"/>
      <c r="E26" s="1645">
        <v>36.629999999999995</v>
      </c>
      <c r="F26" s="1796"/>
      <c r="G26" s="1807"/>
      <c r="H26" s="1807"/>
      <c r="I26" s="1645">
        <v>8.86</v>
      </c>
      <c r="J26" s="1796"/>
      <c r="K26" s="1807"/>
      <c r="L26" s="1807"/>
      <c r="M26" s="1645">
        <v>8.9849999999999994</v>
      </c>
      <c r="N26" s="1796"/>
      <c r="O26" s="1807"/>
      <c r="P26" s="1807"/>
      <c r="Q26" s="1645">
        <v>3.58</v>
      </c>
    </row>
    <row r="27" spans="1:17" s="539" customFormat="1" ht="15" x14ac:dyDescent="0.25">
      <c r="A27" s="542">
        <v>13</v>
      </c>
      <c r="B27" s="780"/>
      <c r="C27" s="1807"/>
      <c r="D27" s="1807"/>
      <c r="E27" s="1645">
        <v>29.79</v>
      </c>
      <c r="F27" s="1796"/>
      <c r="G27" s="1807"/>
      <c r="H27" s="1807"/>
      <c r="I27" s="1645">
        <v>8.3800000000000008</v>
      </c>
      <c r="J27" s="1796"/>
      <c r="K27" s="1807"/>
      <c r="L27" s="1807"/>
      <c r="M27" s="1645">
        <v>9.48</v>
      </c>
      <c r="N27" s="1796"/>
      <c r="O27" s="1807"/>
      <c r="P27" s="1807"/>
      <c r="Q27" s="1645">
        <v>3.84</v>
      </c>
    </row>
    <row r="28" spans="1:17" s="539" customFormat="1" ht="15" x14ac:dyDescent="0.25">
      <c r="A28" s="542">
        <v>14</v>
      </c>
      <c r="B28" s="780"/>
      <c r="C28" s="1807"/>
      <c r="D28" s="1807"/>
      <c r="E28" s="1645">
        <v>29.204999999999998</v>
      </c>
      <c r="F28" s="1796"/>
      <c r="G28" s="1807"/>
      <c r="H28" s="1807"/>
      <c r="I28" s="1645">
        <v>9.1000000000000014</v>
      </c>
      <c r="J28" s="1796"/>
      <c r="K28" s="1807"/>
      <c r="L28" s="1807"/>
      <c r="M28" s="1645">
        <v>8.5350000000000001</v>
      </c>
      <c r="N28" s="1796"/>
      <c r="O28" s="1807"/>
      <c r="P28" s="1807"/>
      <c r="Q28" s="1645">
        <v>3.6199999999999997</v>
      </c>
    </row>
    <row r="29" spans="1:17" s="539" customFormat="1" ht="15" x14ac:dyDescent="0.25">
      <c r="A29" s="542">
        <v>15</v>
      </c>
      <c r="B29" s="780"/>
      <c r="C29" s="1807"/>
      <c r="D29" s="1807"/>
      <c r="E29" s="1645">
        <v>28.365000000000002</v>
      </c>
      <c r="F29" s="1796"/>
      <c r="G29" s="1807"/>
      <c r="H29" s="1807"/>
      <c r="I29" s="1645">
        <v>8.08</v>
      </c>
      <c r="J29" s="1796"/>
      <c r="K29" s="1807"/>
      <c r="L29" s="1807"/>
      <c r="M29" s="1645">
        <v>9.09</v>
      </c>
      <c r="N29" s="1796"/>
      <c r="O29" s="1807"/>
      <c r="P29" s="1807"/>
      <c r="Q29" s="1645">
        <v>3.2600000000000002</v>
      </c>
    </row>
    <row r="30" spans="1:17" s="539" customFormat="1" ht="15" x14ac:dyDescent="0.25">
      <c r="A30" s="542">
        <v>16</v>
      </c>
      <c r="B30" s="780"/>
      <c r="C30" s="1807"/>
      <c r="D30" s="1807"/>
      <c r="E30" s="1645">
        <v>35.594999999999999</v>
      </c>
      <c r="F30" s="1796"/>
      <c r="G30" s="1807"/>
      <c r="H30" s="1807"/>
      <c r="I30" s="1645">
        <v>9.6199999999999992</v>
      </c>
      <c r="J30" s="1796"/>
      <c r="K30" s="1807"/>
      <c r="L30" s="1807"/>
      <c r="M30" s="1645">
        <v>9.2100000000000009</v>
      </c>
      <c r="N30" s="1796"/>
      <c r="O30" s="1807"/>
      <c r="P30" s="1807"/>
      <c r="Q30" s="1645">
        <v>3.2800000000000002</v>
      </c>
    </row>
    <row r="31" spans="1:17" s="543" customFormat="1" ht="15" x14ac:dyDescent="0.25">
      <c r="A31" s="542">
        <v>17</v>
      </c>
      <c r="B31" s="814"/>
      <c r="C31" s="1807"/>
      <c r="D31" s="1807"/>
      <c r="E31" s="1645">
        <v>36.075000000000003</v>
      </c>
      <c r="F31" s="1796"/>
      <c r="G31" s="1807"/>
      <c r="H31" s="1807"/>
      <c r="I31" s="1645">
        <v>9.66</v>
      </c>
      <c r="J31" s="1796"/>
      <c r="K31" s="1807"/>
      <c r="L31" s="1807"/>
      <c r="M31" s="1645">
        <v>9.2850000000000001</v>
      </c>
      <c r="N31" s="1796"/>
      <c r="O31" s="1807"/>
      <c r="P31" s="1807"/>
      <c r="Q31" s="1645">
        <v>3.3600000000000003</v>
      </c>
    </row>
    <row r="32" spans="1:17" s="543" customFormat="1" ht="15" x14ac:dyDescent="0.25">
      <c r="A32" s="542">
        <v>18</v>
      </c>
      <c r="B32" s="814"/>
      <c r="C32" s="1807"/>
      <c r="D32" s="1807"/>
      <c r="E32" s="1645">
        <v>34.950000000000003</v>
      </c>
      <c r="F32" s="1796"/>
      <c r="G32" s="1807"/>
      <c r="H32" s="1807"/>
      <c r="I32" s="1645">
        <v>11.36</v>
      </c>
      <c r="J32" s="1796"/>
      <c r="K32" s="1807"/>
      <c r="L32" s="1807"/>
      <c r="M32" s="1645">
        <v>9.375</v>
      </c>
      <c r="N32" s="1796"/>
      <c r="O32" s="1807"/>
      <c r="P32" s="1807"/>
      <c r="Q32" s="1645">
        <v>3.6199999999999997</v>
      </c>
    </row>
    <row r="33" spans="1:33" s="543" customFormat="1" ht="15" x14ac:dyDescent="0.25">
      <c r="A33" s="542">
        <v>19</v>
      </c>
      <c r="B33" s="814"/>
      <c r="C33" s="1807"/>
      <c r="D33" s="1807"/>
      <c r="E33" s="1645">
        <v>41.865000000000002</v>
      </c>
      <c r="F33" s="1796"/>
      <c r="G33" s="1807"/>
      <c r="H33" s="1807"/>
      <c r="I33" s="1645">
        <v>10.940000000000001</v>
      </c>
      <c r="J33" s="1796"/>
      <c r="K33" s="1807"/>
      <c r="L33" s="1807"/>
      <c r="M33" s="1645">
        <v>10.065000000000001</v>
      </c>
      <c r="N33" s="1796"/>
      <c r="O33" s="1807"/>
      <c r="P33" s="1807"/>
      <c r="Q33" s="1645">
        <v>4.0999999999999996</v>
      </c>
    </row>
    <row r="34" spans="1:33" s="543" customFormat="1" ht="15" x14ac:dyDescent="0.25">
      <c r="A34" s="542">
        <v>20</v>
      </c>
      <c r="B34" s="814"/>
      <c r="C34" s="1807"/>
      <c r="D34" s="1807"/>
      <c r="E34" s="1645">
        <v>43.305</v>
      </c>
      <c r="F34" s="1796"/>
      <c r="G34" s="1807"/>
      <c r="H34" s="1807"/>
      <c r="I34" s="1645">
        <v>10.4</v>
      </c>
      <c r="J34" s="1796"/>
      <c r="K34" s="1807"/>
      <c r="L34" s="1807"/>
      <c r="M34" s="1645">
        <v>9.75</v>
      </c>
      <c r="N34" s="1796"/>
      <c r="O34" s="1807"/>
      <c r="P34" s="1807"/>
      <c r="Q34" s="1645">
        <v>3.5799999999999996</v>
      </c>
    </row>
    <row r="35" spans="1:33" s="543" customFormat="1" ht="15" x14ac:dyDescent="0.25">
      <c r="A35" s="542">
        <v>21</v>
      </c>
      <c r="B35" s="814"/>
      <c r="C35" s="1807"/>
      <c r="D35" s="1807"/>
      <c r="E35" s="1645">
        <v>42.225000000000001</v>
      </c>
      <c r="F35" s="1796"/>
      <c r="G35" s="1807"/>
      <c r="H35" s="1807"/>
      <c r="I35" s="1645">
        <v>9.8999999999999986</v>
      </c>
      <c r="J35" s="1796"/>
      <c r="K35" s="1807"/>
      <c r="L35" s="1807"/>
      <c r="M35" s="1645">
        <v>10.065000000000001</v>
      </c>
      <c r="N35" s="1796"/>
      <c r="O35" s="1807"/>
      <c r="P35" s="1807"/>
      <c r="Q35" s="1645">
        <v>3.3400000000000003</v>
      </c>
    </row>
    <row r="36" spans="1:33" s="543" customFormat="1" ht="15" x14ac:dyDescent="0.25">
      <c r="A36" s="542">
        <v>22</v>
      </c>
      <c r="B36" s="814"/>
      <c r="C36" s="1807"/>
      <c r="D36" s="1807"/>
      <c r="E36" s="1645">
        <v>38.19</v>
      </c>
      <c r="F36" s="1796"/>
      <c r="G36" s="1807"/>
      <c r="H36" s="1807"/>
      <c r="I36" s="1645">
        <v>9.9599999999999991</v>
      </c>
      <c r="J36" s="1796"/>
      <c r="K36" s="1807"/>
      <c r="L36" s="1807"/>
      <c r="M36" s="1645">
        <v>9.8249999999999993</v>
      </c>
      <c r="N36" s="1796"/>
      <c r="O36" s="1807"/>
      <c r="P36" s="1807"/>
      <c r="Q36" s="1645">
        <v>3.24</v>
      </c>
    </row>
    <row r="37" spans="1:33" s="543" customFormat="1" ht="15" x14ac:dyDescent="0.25">
      <c r="A37" s="542">
        <v>23</v>
      </c>
      <c r="B37" s="814"/>
      <c r="C37" s="1807"/>
      <c r="D37" s="1807"/>
      <c r="E37" s="1645">
        <v>31.019999999999996</v>
      </c>
      <c r="F37" s="1796"/>
      <c r="G37" s="1807"/>
      <c r="H37" s="1807"/>
      <c r="I37" s="1645">
        <v>8.5599999999999987</v>
      </c>
      <c r="J37" s="1796"/>
      <c r="K37" s="1807"/>
      <c r="L37" s="1807"/>
      <c r="M37" s="1645">
        <v>9.27</v>
      </c>
      <c r="N37" s="1796"/>
      <c r="O37" s="1807"/>
      <c r="P37" s="1807"/>
      <c r="Q37" s="1645">
        <v>2.8600000000000003</v>
      </c>
    </row>
    <row r="38" spans="1:33" s="543" customFormat="1" ht="15" x14ac:dyDescent="0.25">
      <c r="A38" s="542">
        <v>24</v>
      </c>
      <c r="B38" s="814"/>
      <c r="C38" s="1807"/>
      <c r="D38" s="1807"/>
      <c r="E38" s="1645">
        <v>29.52</v>
      </c>
      <c r="F38" s="1796"/>
      <c r="G38" s="1807"/>
      <c r="H38" s="1807"/>
      <c r="I38" s="1645">
        <v>8.14</v>
      </c>
      <c r="J38" s="1796"/>
      <c r="K38" s="1807"/>
      <c r="L38" s="1807"/>
      <c r="M38" s="1645">
        <v>9.33</v>
      </c>
      <c r="N38" s="1796"/>
      <c r="O38" s="1807"/>
      <c r="P38" s="1807"/>
      <c r="Q38" s="1645">
        <v>3.5799999999999996</v>
      </c>
    </row>
    <row r="39" spans="1:33" s="543" customFormat="1" ht="15" x14ac:dyDescent="0.2">
      <c r="A39" s="542" t="s">
        <v>19</v>
      </c>
      <c r="B39" s="795"/>
      <c r="C39" s="1807"/>
      <c r="D39" s="1807"/>
      <c r="E39" s="1809">
        <f>SUM(E15:E38)</f>
        <v>765.83999999999992</v>
      </c>
      <c r="F39" s="1807"/>
      <c r="G39" s="1807"/>
      <c r="H39" s="1807"/>
      <c r="I39" s="1809">
        <f>SUM(I15:I38)</f>
        <v>216.12</v>
      </c>
      <c r="J39" s="1807"/>
      <c r="K39" s="1807"/>
      <c r="L39" s="1807"/>
      <c r="M39" s="1809">
        <f>SUM(M15:M38)</f>
        <v>214.26</v>
      </c>
      <c r="N39" s="1807"/>
      <c r="O39" s="1807"/>
      <c r="P39" s="1807"/>
      <c r="Q39" s="1809">
        <f>SUM(Q15:Q38)</f>
        <v>81.399999999999977</v>
      </c>
    </row>
    <row r="40" spans="1:33" s="531" customFormat="1" ht="12.75" customHeight="1" x14ac:dyDescent="0.2">
      <c r="A40" s="531" t="s">
        <v>20</v>
      </c>
      <c r="R40" s="957"/>
      <c r="S40" s="957"/>
      <c r="T40" s="957"/>
      <c r="U40" s="957"/>
      <c r="V40" s="957"/>
      <c r="W40" s="957"/>
      <c r="X40" s="957"/>
      <c r="Y40" s="957"/>
      <c r="Z40" s="957"/>
      <c r="AA40" s="957"/>
      <c r="AB40" s="957"/>
      <c r="AC40" s="957"/>
      <c r="AD40" s="957"/>
      <c r="AE40" s="957"/>
      <c r="AF40" s="957"/>
      <c r="AG40" s="957"/>
    </row>
    <row r="41" spans="1:33" s="531" customFormat="1" ht="12.75" customHeight="1" x14ac:dyDescent="0.2">
      <c r="A41" s="531" t="s">
        <v>21</v>
      </c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 x14ac:dyDescent="0.2">
      <c r="A42" s="531" t="s">
        <v>22</v>
      </c>
      <c r="R42" s="958"/>
      <c r="S42" s="958"/>
      <c r="T42" s="958"/>
      <c r="U42" s="958"/>
      <c r="V42" s="958"/>
      <c r="W42" s="958"/>
      <c r="X42" s="958"/>
      <c r="Y42" s="958"/>
      <c r="Z42" s="958"/>
      <c r="AA42" s="958"/>
      <c r="AB42" s="958"/>
      <c r="AC42" s="958"/>
      <c r="AD42" s="958"/>
      <c r="AE42" s="958"/>
      <c r="AF42" s="958"/>
      <c r="AG42" s="958"/>
    </row>
    <row r="43" spans="1:33" x14ac:dyDescent="0.2">
      <c r="A43" s="531" t="s">
        <v>23</v>
      </c>
      <c r="K43" s="531" t="s">
        <v>529</v>
      </c>
      <c r="L43" s="531"/>
      <c r="M43" s="531"/>
      <c r="N43" s="531"/>
      <c r="O43" s="531"/>
      <c r="P43" s="531"/>
      <c r="Q43" s="531"/>
      <c r="R43" s="958"/>
      <c r="S43" s="958"/>
      <c r="T43" s="958"/>
      <c r="U43" s="958"/>
      <c r="V43" s="958"/>
      <c r="W43" s="958"/>
      <c r="X43" s="958"/>
      <c r="Y43" s="958"/>
      <c r="Z43" s="958"/>
      <c r="AA43" s="958"/>
      <c r="AB43" s="958"/>
      <c r="AC43" s="958"/>
      <c r="AD43" s="958"/>
      <c r="AE43" s="958"/>
      <c r="AF43" s="958"/>
      <c r="AG43" s="958"/>
    </row>
    <row r="44" spans="1:33" x14ac:dyDescent="0.2">
      <c r="R44" s="958"/>
      <c r="S44" s="958"/>
      <c r="T44" s="958"/>
      <c r="U44" s="958"/>
      <c r="V44" s="958"/>
      <c r="W44" s="958"/>
      <c r="X44" s="958"/>
      <c r="Y44" s="958"/>
      <c r="Z44" s="958"/>
      <c r="AA44" s="958"/>
      <c r="AB44" s="958"/>
      <c r="AC44" s="958"/>
      <c r="AD44" s="958"/>
      <c r="AE44" s="958"/>
      <c r="AF44" s="958"/>
      <c r="AG44" s="958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48" t="s">
        <v>505</v>
      </c>
      <c r="C1" s="2055"/>
      <c r="D1" s="2055"/>
      <c r="E1" s="2055"/>
      <c r="F1" s="2055"/>
      <c r="J1" s="801" t="s">
        <v>180</v>
      </c>
      <c r="N1" s="532" t="s">
        <v>126</v>
      </c>
      <c r="O1" s="532"/>
      <c r="P1" s="532"/>
      <c r="Q1" s="532"/>
      <c r="R1" s="957"/>
      <c r="S1" s="957"/>
      <c r="T1" s="957"/>
      <c r="U1" s="957"/>
      <c r="V1" s="957"/>
      <c r="W1" s="957"/>
      <c r="X1" s="957"/>
      <c r="Y1" s="957"/>
      <c r="Z1" s="957"/>
      <c r="AA1" s="957"/>
      <c r="AB1" s="957"/>
      <c r="AC1" s="957"/>
      <c r="AD1" s="957"/>
      <c r="AE1" s="957"/>
      <c r="AF1" s="957"/>
      <c r="AG1" s="957"/>
    </row>
    <row r="2" spans="1:33" s="531" customFormat="1" ht="10.5" customHeight="1" x14ac:dyDescent="0.2">
      <c r="B2" s="2849" t="s">
        <v>1</v>
      </c>
      <c r="C2" s="2041"/>
      <c r="D2" s="2041"/>
      <c r="E2" s="2041"/>
      <c r="F2" s="2041"/>
      <c r="N2" s="2849" t="s">
        <v>2</v>
      </c>
      <c r="O2" s="2852"/>
      <c r="P2" s="2852"/>
      <c r="Q2" s="2852"/>
      <c r="R2" s="957"/>
      <c r="S2" s="957"/>
      <c r="T2" s="957"/>
      <c r="U2" s="957"/>
      <c r="V2" s="957"/>
      <c r="W2" s="957"/>
      <c r="X2" s="957"/>
      <c r="Y2" s="957"/>
      <c r="Z2" s="957"/>
      <c r="AA2" s="957"/>
      <c r="AB2" s="957"/>
      <c r="AC2" s="957"/>
      <c r="AD2" s="957"/>
      <c r="AE2" s="957"/>
      <c r="AF2" s="957"/>
      <c r="AG2" s="957"/>
    </row>
    <row r="3" spans="1:33" s="531" customFormat="1" ht="13.5" customHeight="1" x14ac:dyDescent="0.2">
      <c r="B3" s="2854" t="s">
        <v>127</v>
      </c>
      <c r="C3" s="2852"/>
      <c r="N3" s="531" t="s">
        <v>3</v>
      </c>
      <c r="R3" s="957"/>
      <c r="S3" s="957"/>
      <c r="T3" s="957"/>
      <c r="U3" s="957"/>
      <c r="V3" s="957"/>
      <c r="W3" s="957"/>
      <c r="X3" s="957"/>
      <c r="Y3" s="957"/>
      <c r="Z3" s="957"/>
      <c r="AA3" s="957"/>
      <c r="AB3" s="957"/>
      <c r="AC3" s="957"/>
      <c r="AD3" s="957"/>
      <c r="AE3" s="957"/>
      <c r="AF3" s="957"/>
      <c r="AG3" s="957"/>
    </row>
    <row r="4" spans="1:33" s="531" customFormat="1" ht="15" customHeight="1" x14ac:dyDescent="0.25">
      <c r="B4" s="2853" t="s">
        <v>4</v>
      </c>
      <c r="C4" s="2055"/>
      <c r="D4" s="534"/>
      <c r="E4" s="957"/>
      <c r="F4" s="957"/>
      <c r="G4" s="957"/>
      <c r="H4" s="957"/>
      <c r="I4" s="919" t="s">
        <v>5</v>
      </c>
      <c r="J4" s="533"/>
      <c r="K4" s="533"/>
      <c r="L4" s="533"/>
      <c r="O4" s="535"/>
      <c r="R4" s="957"/>
      <c r="S4" s="957"/>
      <c r="T4" s="957"/>
      <c r="U4" s="957"/>
      <c r="V4" s="957"/>
      <c r="W4" s="957"/>
      <c r="X4" s="957"/>
      <c r="Y4" s="957"/>
      <c r="Z4" s="957"/>
      <c r="AA4" s="957"/>
      <c r="AB4" s="957"/>
      <c r="AC4" s="957"/>
      <c r="AD4" s="957"/>
      <c r="AE4" s="957"/>
      <c r="AF4" s="957"/>
      <c r="AG4" s="957"/>
    </row>
    <row r="5" spans="1:33" s="531" customFormat="1" ht="9.75" customHeight="1" x14ac:dyDescent="0.2">
      <c r="B5" s="2855" t="s">
        <v>7</v>
      </c>
      <c r="C5" s="2053"/>
      <c r="D5" s="533"/>
      <c r="E5" s="533"/>
      <c r="R5" s="957"/>
      <c r="S5" s="957"/>
      <c r="T5" s="957"/>
      <c r="U5" s="957"/>
      <c r="V5" s="957"/>
      <c r="W5" s="957"/>
      <c r="X5" s="957"/>
      <c r="Y5" s="957"/>
      <c r="Z5" s="957"/>
      <c r="AA5" s="957"/>
      <c r="AB5" s="957"/>
      <c r="AC5" s="957"/>
      <c r="AD5" s="957"/>
      <c r="AE5" s="957"/>
      <c r="AF5" s="957"/>
      <c r="AG5" s="957"/>
    </row>
    <row r="6" spans="1:33" s="531" customFormat="1" ht="12" customHeight="1" x14ac:dyDescent="0.25">
      <c r="A6" s="2850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57"/>
      <c r="S6" s="957"/>
      <c r="T6" s="957"/>
      <c r="U6" s="957"/>
      <c r="V6" s="957"/>
      <c r="W6" s="957"/>
      <c r="X6" s="957"/>
      <c r="Y6" s="957"/>
      <c r="Z6" s="957"/>
      <c r="AA6" s="957"/>
      <c r="AB6" s="957"/>
      <c r="AC6" s="957"/>
      <c r="AD6" s="957"/>
      <c r="AE6" s="957"/>
      <c r="AF6" s="957"/>
      <c r="AG6" s="957"/>
    </row>
    <row r="7" spans="1:33" s="531" customFormat="1" ht="15.75" x14ac:dyDescent="0.25">
      <c r="A7" s="2851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57"/>
      <c r="S7" s="957"/>
      <c r="T7" s="957"/>
      <c r="U7" s="957"/>
      <c r="V7" s="957"/>
      <c r="W7" s="957"/>
      <c r="X7" s="957"/>
      <c r="Y7" s="957"/>
      <c r="Z7" s="957"/>
      <c r="AA7" s="957"/>
      <c r="AB7" s="957"/>
      <c r="AC7" s="957"/>
      <c r="AD7" s="957"/>
      <c r="AE7" s="957"/>
      <c r="AF7" s="957"/>
      <c r="AG7" s="957"/>
    </row>
    <row r="8" spans="1:33" s="531" customFormat="1" ht="9" customHeight="1" x14ac:dyDescent="0.2">
      <c r="A8" s="1327" t="s">
        <v>448</v>
      </c>
      <c r="B8" s="1313" t="s">
        <v>449</v>
      </c>
      <c r="R8" s="957"/>
      <c r="S8" s="957"/>
      <c r="T8" s="957"/>
      <c r="U8" s="957"/>
      <c r="V8" s="957"/>
      <c r="W8" s="957"/>
      <c r="X8" s="957"/>
      <c r="Y8" s="957"/>
      <c r="Z8" s="957"/>
      <c r="AA8" s="957"/>
      <c r="AB8" s="957"/>
      <c r="AC8" s="957"/>
      <c r="AD8" s="957"/>
      <c r="AE8" s="957"/>
      <c r="AF8" s="957"/>
      <c r="AG8" s="957"/>
    </row>
    <row r="9" spans="1:33" s="531" customFormat="1" x14ac:dyDescent="0.2">
      <c r="A9" s="2841" t="s">
        <v>9</v>
      </c>
      <c r="B9" s="2844" t="s">
        <v>10</v>
      </c>
      <c r="C9" s="2845"/>
      <c r="D9" s="2845"/>
      <c r="E9" s="2845"/>
      <c r="F9" s="2845"/>
      <c r="G9" s="2845"/>
      <c r="H9" s="2845"/>
      <c r="I9" s="2846"/>
      <c r="J9" s="2844" t="s">
        <v>11</v>
      </c>
      <c r="K9" s="2845"/>
      <c r="L9" s="2845"/>
      <c r="M9" s="2845"/>
      <c r="N9" s="2845"/>
      <c r="O9" s="2845"/>
      <c r="P9" s="2845"/>
      <c r="Q9" s="2846"/>
      <c r="R9" s="957"/>
      <c r="S9" s="957"/>
      <c r="T9" s="957"/>
      <c r="U9" s="957"/>
      <c r="V9" s="957"/>
      <c r="W9" s="957"/>
      <c r="X9" s="957"/>
      <c r="Y9" s="957"/>
      <c r="Z9" s="957"/>
      <c r="AA9" s="957"/>
      <c r="AB9" s="957"/>
      <c r="AC9" s="957"/>
      <c r="AD9" s="957"/>
      <c r="AE9" s="957"/>
      <c r="AF9" s="957"/>
      <c r="AG9" s="957"/>
    </row>
    <row r="10" spans="1:33" s="531" customFormat="1" x14ac:dyDescent="0.2">
      <c r="A10" s="2842"/>
      <c r="B10" s="2839" t="s">
        <v>329</v>
      </c>
      <c r="C10" s="2840"/>
      <c r="D10" s="2840"/>
      <c r="E10" s="2847"/>
      <c r="F10" s="2839" t="s">
        <v>330</v>
      </c>
      <c r="G10" s="2048"/>
      <c r="H10" s="2048"/>
      <c r="I10" s="2049"/>
      <c r="J10" s="2839" t="s">
        <v>329</v>
      </c>
      <c r="K10" s="2840"/>
      <c r="L10" s="2840"/>
      <c r="M10" s="2847"/>
      <c r="N10" s="2839" t="s">
        <v>330</v>
      </c>
      <c r="O10" s="2048"/>
      <c r="P10" s="2048"/>
      <c r="Q10" s="2049"/>
      <c r="R10" s="957"/>
      <c r="S10" s="957"/>
      <c r="T10" s="957"/>
      <c r="U10" s="957"/>
      <c r="V10" s="957"/>
      <c r="W10" s="957"/>
      <c r="X10" s="957"/>
      <c r="Y10" s="957"/>
      <c r="Z10" s="957"/>
      <c r="AA10" s="957"/>
      <c r="AB10" s="957"/>
      <c r="AC10" s="957"/>
      <c r="AD10" s="957"/>
      <c r="AE10" s="957"/>
      <c r="AF10" s="957"/>
      <c r="AG10" s="957"/>
    </row>
    <row r="11" spans="1:33" s="531" customFormat="1" x14ac:dyDescent="0.2">
      <c r="A11" s="2842"/>
      <c r="B11" s="2839" t="s">
        <v>14</v>
      </c>
      <c r="C11" s="2840"/>
      <c r="E11" s="537">
        <v>60</v>
      </c>
      <c r="F11" s="2839" t="s">
        <v>14</v>
      </c>
      <c r="G11" s="2840"/>
      <c r="H11" s="536"/>
      <c r="I11" s="537">
        <v>40</v>
      </c>
      <c r="J11" s="2839" t="s">
        <v>14</v>
      </c>
      <c r="K11" s="2840"/>
      <c r="L11" s="536"/>
      <c r="M11" s="537">
        <f>E11</f>
        <v>60</v>
      </c>
      <c r="N11" s="2839" t="s">
        <v>14</v>
      </c>
      <c r="O11" s="2840"/>
      <c r="P11" s="536"/>
      <c r="Q11" s="537">
        <v>40</v>
      </c>
      <c r="R11" s="957"/>
      <c r="S11" s="957"/>
      <c r="T11" s="957"/>
      <c r="U11" s="957"/>
      <c r="V11" s="957"/>
      <c r="W11" s="957"/>
      <c r="X11" s="957"/>
      <c r="Y11" s="957"/>
      <c r="Z11" s="957"/>
      <c r="AA11" s="957"/>
      <c r="AB11" s="957"/>
      <c r="AC11" s="957"/>
      <c r="AD11" s="957"/>
      <c r="AE11" s="957"/>
      <c r="AF11" s="957"/>
      <c r="AG11" s="957"/>
    </row>
    <row r="12" spans="1:33" s="539" customFormat="1" ht="35.25" customHeight="1" x14ac:dyDescent="0.2">
      <c r="A12" s="2843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07"/>
      <c r="D14" s="1807"/>
      <c r="E14" s="1808"/>
      <c r="F14" s="1796"/>
      <c r="G14" s="1807"/>
      <c r="H14" s="1807"/>
      <c r="I14" s="1808"/>
      <c r="J14" s="1796"/>
      <c r="K14" s="1807"/>
      <c r="L14" s="1807"/>
      <c r="M14" s="1808"/>
      <c r="N14" s="1796"/>
      <c r="O14" s="1807"/>
      <c r="P14" s="1807"/>
      <c r="Q14" s="1808"/>
    </row>
    <row r="15" spans="1:33" s="1428" customFormat="1" ht="15" x14ac:dyDescent="0.25">
      <c r="A15" s="1427">
        <v>1</v>
      </c>
      <c r="B15" s="1413"/>
      <c r="C15" s="1807"/>
      <c r="D15" s="1807"/>
      <c r="E15" s="1645">
        <v>39.900000000000006</v>
      </c>
      <c r="F15" s="1796"/>
      <c r="G15" s="1807"/>
      <c r="H15" s="1807"/>
      <c r="I15" s="1965">
        <v>43.5</v>
      </c>
      <c r="J15" s="1796"/>
      <c r="K15" s="1807"/>
      <c r="L15" s="1807"/>
      <c r="M15" s="1645">
        <v>14.97</v>
      </c>
      <c r="N15" s="1796"/>
      <c r="O15" s="1807"/>
      <c r="P15" s="1807"/>
      <c r="Q15" s="1965">
        <v>16.5</v>
      </c>
    </row>
    <row r="16" spans="1:33" s="539" customFormat="1" ht="15" x14ac:dyDescent="0.25">
      <c r="A16" s="542">
        <v>2</v>
      </c>
      <c r="B16" s="780"/>
      <c r="C16" s="1807"/>
      <c r="D16" s="1807"/>
      <c r="E16" s="1645">
        <v>38.79</v>
      </c>
      <c r="F16" s="1796"/>
      <c r="G16" s="1807"/>
      <c r="H16" s="1807"/>
      <c r="I16" s="1965">
        <v>43.94</v>
      </c>
      <c r="J16" s="1796"/>
      <c r="K16" s="1807"/>
      <c r="L16" s="1807"/>
      <c r="M16" s="1645">
        <v>15.18</v>
      </c>
      <c r="N16" s="1796"/>
      <c r="O16" s="1807"/>
      <c r="P16" s="1807"/>
      <c r="Q16" s="1965">
        <v>16.38</v>
      </c>
    </row>
    <row r="17" spans="1:17" s="539" customFormat="1" ht="15" x14ac:dyDescent="0.25">
      <c r="A17" s="542">
        <v>3</v>
      </c>
      <c r="B17" s="780"/>
      <c r="C17" s="1807"/>
      <c r="D17" s="1807"/>
      <c r="E17" s="1645">
        <v>37.29</v>
      </c>
      <c r="F17" s="1796"/>
      <c r="G17" s="1807"/>
      <c r="H17" s="1807"/>
      <c r="I17" s="1965">
        <v>42.44</v>
      </c>
      <c r="J17" s="1796"/>
      <c r="K17" s="1807"/>
      <c r="L17" s="1807"/>
      <c r="M17" s="1645">
        <v>14.850000000000001</v>
      </c>
      <c r="N17" s="1796"/>
      <c r="O17" s="1807"/>
      <c r="P17" s="1807"/>
      <c r="Q17" s="1965">
        <v>15.34</v>
      </c>
    </row>
    <row r="18" spans="1:17" s="539" customFormat="1" ht="15" x14ac:dyDescent="0.25">
      <c r="A18" s="542">
        <v>4</v>
      </c>
      <c r="B18" s="780"/>
      <c r="C18" s="1807"/>
      <c r="D18" s="1807"/>
      <c r="E18" s="1645">
        <v>37.049999999999997</v>
      </c>
      <c r="F18" s="1796"/>
      <c r="G18" s="1807"/>
      <c r="H18" s="1807"/>
      <c r="I18" s="1965">
        <v>37.04</v>
      </c>
      <c r="J18" s="1796"/>
      <c r="K18" s="1807"/>
      <c r="L18" s="1807"/>
      <c r="M18" s="1645">
        <v>14.579999999999998</v>
      </c>
      <c r="N18" s="1796"/>
      <c r="O18" s="1807"/>
      <c r="P18" s="1807"/>
      <c r="Q18" s="1965">
        <v>15.06</v>
      </c>
    </row>
    <row r="19" spans="1:17" s="539" customFormat="1" ht="15" x14ac:dyDescent="0.25">
      <c r="A19" s="542">
        <v>5</v>
      </c>
      <c r="B19" s="780"/>
      <c r="C19" s="1807"/>
      <c r="D19" s="1807"/>
      <c r="E19" s="1645">
        <v>37.619999999999997</v>
      </c>
      <c r="F19" s="1796"/>
      <c r="G19" s="1807"/>
      <c r="H19" s="1807"/>
      <c r="I19" s="1965">
        <v>36.260000000000005</v>
      </c>
      <c r="J19" s="1796"/>
      <c r="K19" s="1807"/>
      <c r="L19" s="1807"/>
      <c r="M19" s="1645">
        <v>14.82</v>
      </c>
      <c r="N19" s="1796"/>
      <c r="O19" s="1807"/>
      <c r="P19" s="1807"/>
      <c r="Q19" s="1965">
        <v>10.84</v>
      </c>
    </row>
    <row r="20" spans="1:17" s="539" customFormat="1" ht="15" x14ac:dyDescent="0.25">
      <c r="A20" s="542">
        <v>6</v>
      </c>
      <c r="B20" s="780"/>
      <c r="C20" s="1807"/>
      <c r="D20" s="1807"/>
      <c r="E20" s="1645">
        <v>38.64</v>
      </c>
      <c r="F20" s="1796"/>
      <c r="G20" s="1807"/>
      <c r="H20" s="1807"/>
      <c r="I20" s="1965">
        <v>36.040000000000006</v>
      </c>
      <c r="J20" s="1796"/>
      <c r="K20" s="1807"/>
      <c r="L20" s="1807"/>
      <c r="M20" s="1645">
        <v>14.79</v>
      </c>
      <c r="N20" s="1796"/>
      <c r="O20" s="1807"/>
      <c r="P20" s="1807"/>
      <c r="Q20" s="1965">
        <v>9.2799999999999994</v>
      </c>
    </row>
    <row r="21" spans="1:17" s="539" customFormat="1" ht="15" x14ac:dyDescent="0.25">
      <c r="A21" s="542">
        <v>7</v>
      </c>
      <c r="B21" s="780"/>
      <c r="C21" s="1807"/>
      <c r="D21" s="1807"/>
      <c r="E21" s="1645">
        <v>42.06</v>
      </c>
      <c r="F21" s="1796"/>
      <c r="G21" s="1807"/>
      <c r="H21" s="1807"/>
      <c r="I21" s="1965">
        <v>37.019999999999996</v>
      </c>
      <c r="J21" s="1796"/>
      <c r="K21" s="1807"/>
      <c r="L21" s="1807"/>
      <c r="M21" s="1645">
        <v>14.58</v>
      </c>
      <c r="N21" s="1796"/>
      <c r="O21" s="1807"/>
      <c r="P21" s="1807"/>
      <c r="Q21" s="1965">
        <v>9.8800000000000008</v>
      </c>
    </row>
    <row r="22" spans="1:17" s="539" customFormat="1" ht="15" x14ac:dyDescent="0.25">
      <c r="A22" s="542">
        <v>8</v>
      </c>
      <c r="B22" s="780"/>
      <c r="C22" s="1807"/>
      <c r="D22" s="1807"/>
      <c r="E22" s="1645">
        <v>43.53</v>
      </c>
      <c r="F22" s="1796"/>
      <c r="G22" s="1807"/>
      <c r="H22" s="1807"/>
      <c r="I22" s="1965">
        <v>39.56</v>
      </c>
      <c r="J22" s="1796"/>
      <c r="K22" s="1807"/>
      <c r="L22" s="1807"/>
      <c r="M22" s="1645">
        <v>13.77</v>
      </c>
      <c r="N22" s="1796"/>
      <c r="O22" s="1807"/>
      <c r="P22" s="1807"/>
      <c r="Q22" s="1965">
        <v>9.98</v>
      </c>
    </row>
    <row r="23" spans="1:17" s="539" customFormat="1" ht="15" x14ac:dyDescent="0.25">
      <c r="A23" s="542">
        <v>9</v>
      </c>
      <c r="B23" s="780"/>
      <c r="C23" s="1807"/>
      <c r="D23" s="1807"/>
      <c r="E23" s="1645">
        <v>40.049999999999997</v>
      </c>
      <c r="F23" s="1796"/>
      <c r="G23" s="1807"/>
      <c r="H23" s="1807"/>
      <c r="I23" s="1965">
        <v>39.64</v>
      </c>
      <c r="J23" s="1796"/>
      <c r="K23" s="1807"/>
      <c r="L23" s="1807"/>
      <c r="M23" s="1645">
        <v>11.16</v>
      </c>
      <c r="N23" s="1796"/>
      <c r="O23" s="1807"/>
      <c r="P23" s="1807"/>
      <c r="Q23" s="1965">
        <v>12.32</v>
      </c>
    </row>
    <row r="24" spans="1:17" s="539" customFormat="1" ht="15" x14ac:dyDescent="0.25">
      <c r="A24" s="542">
        <v>10</v>
      </c>
      <c r="B24" s="780"/>
      <c r="C24" s="1807"/>
      <c r="D24" s="1807"/>
      <c r="E24" s="1645">
        <v>33.840000000000003</v>
      </c>
      <c r="F24" s="1796"/>
      <c r="G24" s="1807"/>
      <c r="H24" s="1807"/>
      <c r="I24" s="1965">
        <v>34.799999999999997</v>
      </c>
      <c r="J24" s="1796"/>
      <c r="K24" s="1807"/>
      <c r="L24" s="1807"/>
      <c r="M24" s="1645">
        <v>6.24</v>
      </c>
      <c r="N24" s="1796"/>
      <c r="O24" s="1807"/>
      <c r="P24" s="1807"/>
      <c r="Q24" s="1965">
        <v>10.62</v>
      </c>
    </row>
    <row r="25" spans="1:17" s="539" customFormat="1" ht="15" x14ac:dyDescent="0.25">
      <c r="A25" s="542">
        <v>11</v>
      </c>
      <c r="B25" s="780"/>
      <c r="C25" s="1807"/>
      <c r="D25" s="1807"/>
      <c r="E25" s="1645">
        <v>35.76</v>
      </c>
      <c r="F25" s="1796"/>
      <c r="G25" s="1807"/>
      <c r="H25" s="1807"/>
      <c r="I25" s="1965">
        <v>32.54</v>
      </c>
      <c r="J25" s="1796"/>
      <c r="K25" s="1807"/>
      <c r="L25" s="1807"/>
      <c r="M25" s="1645">
        <v>6.8699999999999992</v>
      </c>
      <c r="N25" s="1796"/>
      <c r="O25" s="1807"/>
      <c r="P25" s="1807"/>
      <c r="Q25" s="1965">
        <v>8.02</v>
      </c>
    </row>
    <row r="26" spans="1:17" s="539" customFormat="1" ht="15" x14ac:dyDescent="0.25">
      <c r="A26" s="542">
        <v>12</v>
      </c>
      <c r="B26" s="780"/>
      <c r="C26" s="1807"/>
      <c r="D26" s="1807"/>
      <c r="E26" s="1645">
        <v>36.93</v>
      </c>
      <c r="F26" s="1796"/>
      <c r="G26" s="1807"/>
      <c r="H26" s="1807"/>
      <c r="I26" s="1965">
        <v>34.14</v>
      </c>
      <c r="J26" s="1796"/>
      <c r="K26" s="1807"/>
      <c r="L26" s="1807"/>
      <c r="M26" s="1645">
        <v>7.08</v>
      </c>
      <c r="N26" s="1796"/>
      <c r="O26" s="1807"/>
      <c r="P26" s="1807"/>
      <c r="Q26" s="1965">
        <v>7.38</v>
      </c>
    </row>
    <row r="27" spans="1:17" s="539" customFormat="1" ht="15" x14ac:dyDescent="0.25">
      <c r="A27" s="542">
        <v>13</v>
      </c>
      <c r="B27" s="780"/>
      <c r="C27" s="1807"/>
      <c r="D27" s="1807"/>
      <c r="E27" s="1645">
        <v>37.349999999999994</v>
      </c>
      <c r="F27" s="1796"/>
      <c r="G27" s="1807"/>
      <c r="H27" s="1807"/>
      <c r="I27" s="1965">
        <v>35.620000000000005</v>
      </c>
      <c r="J27" s="1796"/>
      <c r="K27" s="1807"/>
      <c r="L27" s="1807"/>
      <c r="M27" s="1645">
        <v>6.3599999999999994</v>
      </c>
      <c r="N27" s="1796"/>
      <c r="O27" s="1807"/>
      <c r="P27" s="1807"/>
      <c r="Q27" s="1965">
        <v>6.9399999999999995</v>
      </c>
    </row>
    <row r="28" spans="1:17" s="539" customFormat="1" ht="15" x14ac:dyDescent="0.25">
      <c r="A28" s="542">
        <v>14</v>
      </c>
      <c r="B28" s="780"/>
      <c r="C28" s="1807"/>
      <c r="D28" s="1807"/>
      <c r="E28" s="1645">
        <v>34.019999999999996</v>
      </c>
      <c r="F28" s="1796"/>
      <c r="G28" s="1807"/>
      <c r="H28" s="1807"/>
      <c r="I28" s="1965">
        <v>28.86</v>
      </c>
      <c r="J28" s="1796"/>
      <c r="K28" s="1807"/>
      <c r="L28" s="1807"/>
      <c r="M28" s="1645">
        <v>5.9399999999999995</v>
      </c>
      <c r="N28" s="1796"/>
      <c r="O28" s="1807"/>
      <c r="P28" s="1807"/>
      <c r="Q28" s="1965">
        <v>6.52</v>
      </c>
    </row>
    <row r="29" spans="1:17" s="539" customFormat="1" ht="15" x14ac:dyDescent="0.25">
      <c r="A29" s="542">
        <v>15</v>
      </c>
      <c r="B29" s="780"/>
      <c r="C29" s="1807"/>
      <c r="D29" s="1807"/>
      <c r="E29" s="1645">
        <v>33.86999999999999</v>
      </c>
      <c r="F29" s="1796"/>
      <c r="G29" s="1807"/>
      <c r="H29" s="1807"/>
      <c r="I29" s="1965">
        <v>30.98</v>
      </c>
      <c r="J29" s="1796"/>
      <c r="K29" s="1807"/>
      <c r="L29" s="1807"/>
      <c r="M29" s="1645">
        <v>6.57</v>
      </c>
      <c r="N29" s="1796"/>
      <c r="O29" s="1807"/>
      <c r="P29" s="1807"/>
      <c r="Q29" s="1965">
        <v>7.24</v>
      </c>
    </row>
    <row r="30" spans="1:17" s="539" customFormat="1" ht="15" x14ac:dyDescent="0.25">
      <c r="A30" s="542">
        <v>16</v>
      </c>
      <c r="B30" s="780"/>
      <c r="C30" s="1807"/>
      <c r="D30" s="1807"/>
      <c r="E30" s="1645">
        <v>40.379999999999995</v>
      </c>
      <c r="F30" s="1796"/>
      <c r="G30" s="1807"/>
      <c r="H30" s="1807"/>
      <c r="I30" s="1965">
        <v>37.56</v>
      </c>
      <c r="J30" s="1796"/>
      <c r="K30" s="1807"/>
      <c r="L30" s="1807"/>
      <c r="M30" s="1645">
        <v>10.14</v>
      </c>
      <c r="N30" s="1796"/>
      <c r="O30" s="1807"/>
      <c r="P30" s="1807"/>
      <c r="Q30" s="1965">
        <v>9.98</v>
      </c>
    </row>
    <row r="31" spans="1:17" s="543" customFormat="1" ht="15" x14ac:dyDescent="0.25">
      <c r="A31" s="542">
        <v>17</v>
      </c>
      <c r="B31" s="814"/>
      <c r="C31" s="1807"/>
      <c r="D31" s="1807"/>
      <c r="E31" s="1645">
        <v>48.629999999999995</v>
      </c>
      <c r="F31" s="1796"/>
      <c r="G31" s="1807"/>
      <c r="H31" s="1807"/>
      <c r="I31" s="1965">
        <v>46.660000000000004</v>
      </c>
      <c r="J31" s="1796"/>
      <c r="K31" s="1807"/>
      <c r="L31" s="1807"/>
      <c r="M31" s="1645">
        <v>15.24</v>
      </c>
      <c r="N31" s="1796"/>
      <c r="O31" s="1807"/>
      <c r="P31" s="1807"/>
      <c r="Q31" s="1965">
        <v>13.780000000000001</v>
      </c>
    </row>
    <row r="32" spans="1:17" s="543" customFormat="1" ht="15" x14ac:dyDescent="0.25">
      <c r="A32" s="542">
        <v>18</v>
      </c>
      <c r="B32" s="814"/>
      <c r="C32" s="1807"/>
      <c r="D32" s="1807"/>
      <c r="E32" s="1645">
        <v>51.15</v>
      </c>
      <c r="F32" s="1796"/>
      <c r="G32" s="1807"/>
      <c r="H32" s="1807"/>
      <c r="I32" s="1965">
        <v>50.64</v>
      </c>
      <c r="J32" s="1796"/>
      <c r="K32" s="1807"/>
      <c r="L32" s="1807"/>
      <c r="M32" s="1645">
        <v>15.09</v>
      </c>
      <c r="N32" s="1796"/>
      <c r="O32" s="1807"/>
      <c r="P32" s="1807"/>
      <c r="Q32" s="1965">
        <v>11.439999999999998</v>
      </c>
    </row>
    <row r="33" spans="1:33" s="543" customFormat="1" ht="15" x14ac:dyDescent="0.25">
      <c r="A33" s="542">
        <v>19</v>
      </c>
      <c r="B33" s="814"/>
      <c r="C33" s="1807"/>
      <c r="D33" s="1807"/>
      <c r="E33" s="1645">
        <v>49.980000000000004</v>
      </c>
      <c r="F33" s="1796"/>
      <c r="G33" s="1807"/>
      <c r="H33" s="1807"/>
      <c r="I33" s="1965">
        <v>52.900000000000006</v>
      </c>
      <c r="J33" s="1796"/>
      <c r="K33" s="1807"/>
      <c r="L33" s="1807"/>
      <c r="M33" s="1645">
        <v>14.82</v>
      </c>
      <c r="N33" s="1796"/>
      <c r="O33" s="1807"/>
      <c r="P33" s="1807"/>
      <c r="Q33" s="1965">
        <v>11.740000000000002</v>
      </c>
    </row>
    <row r="34" spans="1:33" s="543" customFormat="1" ht="15" x14ac:dyDescent="0.25">
      <c r="A34" s="542">
        <v>20</v>
      </c>
      <c r="B34" s="814"/>
      <c r="C34" s="1807"/>
      <c r="D34" s="1807"/>
      <c r="E34" s="1645">
        <v>49.47</v>
      </c>
      <c r="F34" s="1796"/>
      <c r="G34" s="1807"/>
      <c r="H34" s="1807"/>
      <c r="I34" s="1965">
        <v>51.44</v>
      </c>
      <c r="J34" s="1796"/>
      <c r="K34" s="1807"/>
      <c r="L34" s="1807"/>
      <c r="M34" s="1645">
        <v>15.39</v>
      </c>
      <c r="N34" s="1796"/>
      <c r="O34" s="1807"/>
      <c r="P34" s="1807"/>
      <c r="Q34" s="1965">
        <v>15.08</v>
      </c>
    </row>
    <row r="35" spans="1:33" s="543" customFormat="1" ht="15" x14ac:dyDescent="0.25">
      <c r="A35" s="542">
        <v>21</v>
      </c>
      <c r="B35" s="814"/>
      <c r="C35" s="1807"/>
      <c r="D35" s="1807"/>
      <c r="E35" s="1645">
        <v>48.66</v>
      </c>
      <c r="F35" s="1796"/>
      <c r="G35" s="1807"/>
      <c r="H35" s="1807"/>
      <c r="I35" s="1965">
        <v>50.84</v>
      </c>
      <c r="J35" s="1796"/>
      <c r="K35" s="1807"/>
      <c r="L35" s="1807"/>
      <c r="M35" s="1645">
        <v>15.030000000000001</v>
      </c>
      <c r="N35" s="1796"/>
      <c r="O35" s="1807"/>
      <c r="P35" s="1807"/>
      <c r="Q35" s="1965">
        <v>14.88</v>
      </c>
    </row>
    <row r="36" spans="1:33" s="543" customFormat="1" ht="15" x14ac:dyDescent="0.25">
      <c r="A36" s="542">
        <v>22</v>
      </c>
      <c r="B36" s="814"/>
      <c r="C36" s="1807"/>
      <c r="D36" s="1807"/>
      <c r="E36" s="1645">
        <v>45.66</v>
      </c>
      <c r="F36" s="1796"/>
      <c r="G36" s="1807"/>
      <c r="H36" s="1807"/>
      <c r="I36" s="1965">
        <v>49.339999999999996</v>
      </c>
      <c r="J36" s="1796"/>
      <c r="K36" s="1807"/>
      <c r="L36" s="1807"/>
      <c r="M36" s="1645">
        <v>15.27</v>
      </c>
      <c r="N36" s="1796"/>
      <c r="O36" s="1807"/>
      <c r="P36" s="1807"/>
      <c r="Q36" s="1965">
        <v>16.399999999999999</v>
      </c>
    </row>
    <row r="37" spans="1:33" s="543" customFormat="1" ht="15" x14ac:dyDescent="0.25">
      <c r="A37" s="542">
        <v>23</v>
      </c>
      <c r="B37" s="814"/>
      <c r="C37" s="1807"/>
      <c r="D37" s="1807"/>
      <c r="E37" s="1645">
        <v>44.01</v>
      </c>
      <c r="F37" s="1796"/>
      <c r="G37" s="1807"/>
      <c r="H37" s="1807"/>
      <c r="I37" s="1965">
        <v>50.86</v>
      </c>
      <c r="J37" s="1796"/>
      <c r="K37" s="1807"/>
      <c r="L37" s="1807"/>
      <c r="M37" s="1645">
        <v>15</v>
      </c>
      <c r="N37" s="1796"/>
      <c r="O37" s="1807"/>
      <c r="P37" s="1807"/>
      <c r="Q37" s="1965">
        <v>16.82</v>
      </c>
    </row>
    <row r="38" spans="1:33" s="543" customFormat="1" ht="15" x14ac:dyDescent="0.25">
      <c r="A38" s="542">
        <v>24</v>
      </c>
      <c r="B38" s="814"/>
      <c r="C38" s="1807"/>
      <c r="D38" s="1807"/>
      <c r="E38" s="1645">
        <v>41.61</v>
      </c>
      <c r="F38" s="1796"/>
      <c r="G38" s="1807"/>
      <c r="H38" s="1807"/>
      <c r="I38" s="1965">
        <v>45.1</v>
      </c>
      <c r="J38" s="1796"/>
      <c r="K38" s="1807"/>
      <c r="L38" s="1807"/>
      <c r="M38" s="1645">
        <v>15.75</v>
      </c>
      <c r="N38" s="1796"/>
      <c r="O38" s="1807"/>
      <c r="P38" s="1807"/>
      <c r="Q38" s="1965">
        <v>17.04</v>
      </c>
    </row>
    <row r="39" spans="1:33" s="543" customFormat="1" ht="15" x14ac:dyDescent="0.2">
      <c r="A39" s="542" t="s">
        <v>19</v>
      </c>
      <c r="B39" s="795"/>
      <c r="C39" s="1807"/>
      <c r="D39" s="1807"/>
      <c r="E39" s="1809">
        <f>SUM(E15:E38)</f>
        <v>986.24999999999989</v>
      </c>
      <c r="F39" s="1807"/>
      <c r="G39" s="1807"/>
      <c r="H39" s="1807"/>
      <c r="I39" s="1809">
        <f>SUM(I15:I38)</f>
        <v>987.72</v>
      </c>
      <c r="J39" s="1807"/>
      <c r="K39" s="1807"/>
      <c r="L39" s="1807"/>
      <c r="M39" s="1809">
        <f>SUM(M15:M38)</f>
        <v>299.49</v>
      </c>
      <c r="N39" s="1807"/>
      <c r="O39" s="1807"/>
      <c r="P39" s="1807"/>
      <c r="Q39" s="1809">
        <f>SUM(Q15:Q38)</f>
        <v>289.46000000000009</v>
      </c>
    </row>
    <row r="40" spans="1:33" s="531" customFormat="1" ht="12.75" customHeight="1" x14ac:dyDescent="0.2">
      <c r="A40" s="531" t="s">
        <v>20</v>
      </c>
      <c r="R40" s="957"/>
      <c r="S40" s="957"/>
      <c r="T40" s="957"/>
      <c r="U40" s="957"/>
      <c r="V40" s="957"/>
      <c r="W40" s="957"/>
      <c r="X40" s="957"/>
      <c r="Y40" s="957"/>
      <c r="Z40" s="957"/>
      <c r="AA40" s="957"/>
      <c r="AB40" s="957"/>
      <c r="AC40" s="957"/>
      <c r="AD40" s="957"/>
      <c r="AE40" s="957"/>
      <c r="AF40" s="957"/>
      <c r="AG40" s="957"/>
    </row>
    <row r="41" spans="1:33" s="531" customFormat="1" ht="12.75" customHeight="1" x14ac:dyDescent="0.2">
      <c r="A41" s="531" t="s">
        <v>21</v>
      </c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 x14ac:dyDescent="0.2">
      <c r="A42" s="531" t="s">
        <v>22</v>
      </c>
      <c r="R42" s="958"/>
      <c r="S42" s="958"/>
      <c r="T42" s="958"/>
      <c r="U42" s="958"/>
      <c r="V42" s="958"/>
      <c r="W42" s="958"/>
      <c r="X42" s="958"/>
      <c r="Y42" s="958"/>
      <c r="Z42" s="958"/>
      <c r="AA42" s="958"/>
      <c r="AB42" s="958"/>
      <c r="AC42" s="958"/>
      <c r="AD42" s="958"/>
      <c r="AE42" s="958"/>
      <c r="AF42" s="958"/>
      <c r="AG42" s="958"/>
    </row>
    <row r="43" spans="1:33" x14ac:dyDescent="0.2">
      <c r="A43" s="531" t="s">
        <v>23</v>
      </c>
      <c r="K43" s="531" t="s">
        <v>529</v>
      </c>
      <c r="L43" s="531"/>
      <c r="M43" s="531"/>
      <c r="N43" s="531"/>
      <c r="O43" s="531"/>
      <c r="P43" s="531"/>
      <c r="Q43" s="531"/>
      <c r="R43" s="958"/>
      <c r="S43" s="958"/>
      <c r="T43" s="958"/>
      <c r="U43" s="958"/>
      <c r="V43" s="958"/>
      <c r="W43" s="958"/>
      <c r="X43" s="958"/>
      <c r="Y43" s="958"/>
      <c r="Z43" s="958"/>
      <c r="AA43" s="958"/>
      <c r="AB43" s="958"/>
      <c r="AC43" s="958"/>
      <c r="AD43" s="958"/>
      <c r="AE43" s="958"/>
      <c r="AF43" s="958"/>
      <c r="AG43" s="958"/>
    </row>
    <row r="44" spans="1:33" x14ac:dyDescent="0.2">
      <c r="R44" s="958"/>
      <c r="S44" s="958"/>
      <c r="T44" s="958"/>
      <c r="U44" s="958"/>
      <c r="V44" s="958"/>
      <c r="W44" s="958"/>
      <c r="X44" s="958"/>
      <c r="Y44" s="958"/>
      <c r="Z44" s="958"/>
      <c r="AA44" s="958"/>
      <c r="AB44" s="958"/>
      <c r="AC44" s="958"/>
      <c r="AD44" s="958"/>
      <c r="AE44" s="958"/>
      <c r="AF44" s="958"/>
      <c r="AG44" s="958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48" t="s">
        <v>505</v>
      </c>
      <c r="C1" s="2055"/>
      <c r="D1" s="2055"/>
      <c r="E1" s="2055"/>
      <c r="F1" s="2055"/>
      <c r="J1" s="801" t="s">
        <v>180</v>
      </c>
      <c r="N1" s="532" t="s">
        <v>126</v>
      </c>
      <c r="O1" s="532"/>
      <c r="P1" s="532"/>
      <c r="Q1" s="532"/>
      <c r="R1" s="957"/>
      <c r="S1" s="957"/>
      <c r="T1" s="957"/>
      <c r="U1" s="957"/>
      <c r="V1" s="957"/>
      <c r="W1" s="957"/>
      <c r="X1" s="957"/>
      <c r="Y1" s="957"/>
      <c r="Z1" s="957"/>
      <c r="AA1" s="957"/>
      <c r="AB1" s="957"/>
      <c r="AC1" s="957"/>
      <c r="AD1" s="957"/>
      <c r="AE1" s="957"/>
      <c r="AF1" s="957"/>
      <c r="AG1" s="957"/>
    </row>
    <row r="2" spans="1:33" s="531" customFormat="1" ht="10.5" customHeight="1" x14ac:dyDescent="0.2">
      <c r="B2" s="2849" t="s">
        <v>1</v>
      </c>
      <c r="C2" s="2041"/>
      <c r="D2" s="2041"/>
      <c r="E2" s="2041"/>
      <c r="F2" s="2041"/>
      <c r="N2" s="2849" t="s">
        <v>2</v>
      </c>
      <c r="O2" s="2852"/>
      <c r="P2" s="2852"/>
      <c r="Q2" s="2852"/>
      <c r="R2" s="957"/>
      <c r="S2" s="957"/>
      <c r="T2" s="957"/>
      <c r="U2" s="957"/>
      <c r="V2" s="957"/>
      <c r="W2" s="957"/>
      <c r="X2" s="957"/>
      <c r="Y2" s="957"/>
      <c r="Z2" s="957"/>
      <c r="AA2" s="957"/>
      <c r="AB2" s="957"/>
      <c r="AC2" s="957"/>
      <c r="AD2" s="957"/>
      <c r="AE2" s="957"/>
      <c r="AF2" s="957"/>
      <c r="AG2" s="957"/>
    </row>
    <row r="3" spans="1:33" s="531" customFormat="1" ht="13.5" customHeight="1" x14ac:dyDescent="0.2">
      <c r="B3" s="2854" t="s">
        <v>127</v>
      </c>
      <c r="C3" s="2852"/>
      <c r="N3" s="531" t="s">
        <v>3</v>
      </c>
      <c r="R3" s="957"/>
      <c r="S3" s="957"/>
      <c r="T3" s="957"/>
      <c r="U3" s="957"/>
      <c r="V3" s="957"/>
      <c r="W3" s="957"/>
      <c r="X3" s="957"/>
      <c r="Y3" s="957"/>
      <c r="Z3" s="957"/>
      <c r="AA3" s="957"/>
      <c r="AB3" s="957"/>
      <c r="AC3" s="957"/>
      <c r="AD3" s="957"/>
      <c r="AE3" s="957"/>
      <c r="AF3" s="957"/>
      <c r="AG3" s="957"/>
    </row>
    <row r="4" spans="1:33" s="531" customFormat="1" ht="15" customHeight="1" x14ac:dyDescent="0.25">
      <c r="B4" s="2853" t="s">
        <v>4</v>
      </c>
      <c r="C4" s="2055"/>
      <c r="D4" s="534"/>
      <c r="E4" s="957"/>
      <c r="F4" s="957"/>
      <c r="G4" s="957"/>
      <c r="H4" s="957"/>
      <c r="I4" s="919" t="s">
        <v>5</v>
      </c>
      <c r="J4" s="533"/>
      <c r="K4" s="533"/>
      <c r="L4" s="533"/>
      <c r="O4" s="535"/>
      <c r="R4" s="957"/>
      <c r="S4" s="957"/>
      <c r="T4" s="957"/>
      <c r="U4" s="957"/>
      <c r="V4" s="957"/>
      <c r="W4" s="957"/>
      <c r="X4" s="957"/>
      <c r="Y4" s="957"/>
      <c r="Z4" s="957"/>
      <c r="AA4" s="957"/>
      <c r="AB4" s="957"/>
      <c r="AC4" s="957"/>
      <c r="AD4" s="957"/>
      <c r="AE4" s="957"/>
      <c r="AF4" s="957"/>
      <c r="AG4" s="957"/>
    </row>
    <row r="5" spans="1:33" s="531" customFormat="1" ht="9.75" customHeight="1" x14ac:dyDescent="0.2">
      <c r="B5" s="2855" t="s">
        <v>7</v>
      </c>
      <c r="C5" s="2053"/>
      <c r="D5" s="533"/>
      <c r="E5" s="533"/>
      <c r="R5" s="957"/>
      <c r="S5" s="957"/>
      <c r="T5" s="957"/>
      <c r="U5" s="957"/>
      <c r="V5" s="957"/>
      <c r="W5" s="957"/>
      <c r="X5" s="957"/>
      <c r="Y5" s="957"/>
      <c r="Z5" s="957"/>
      <c r="AA5" s="957"/>
      <c r="AB5" s="957"/>
      <c r="AC5" s="957"/>
      <c r="AD5" s="957"/>
      <c r="AE5" s="957"/>
      <c r="AF5" s="957"/>
      <c r="AG5" s="957"/>
    </row>
    <row r="6" spans="1:33" s="531" customFormat="1" ht="12" customHeight="1" x14ac:dyDescent="0.25">
      <c r="A6" s="2850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57"/>
      <c r="S6" s="957"/>
      <c r="T6" s="957"/>
      <c r="U6" s="957"/>
      <c r="V6" s="957"/>
      <c r="W6" s="957"/>
      <c r="X6" s="957"/>
      <c r="Y6" s="957"/>
      <c r="Z6" s="957"/>
      <c r="AA6" s="957"/>
      <c r="AB6" s="957"/>
      <c r="AC6" s="957"/>
      <c r="AD6" s="957"/>
      <c r="AE6" s="957"/>
      <c r="AF6" s="957"/>
      <c r="AG6" s="957"/>
    </row>
    <row r="7" spans="1:33" s="531" customFormat="1" ht="15.75" x14ac:dyDescent="0.25">
      <c r="A7" s="2851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57"/>
      <c r="S7" s="957"/>
      <c r="T7" s="957"/>
      <c r="U7" s="957"/>
      <c r="V7" s="957"/>
      <c r="W7" s="957"/>
      <c r="X7" s="957"/>
      <c r="Y7" s="957"/>
      <c r="Z7" s="957"/>
      <c r="AA7" s="957"/>
      <c r="AB7" s="957"/>
      <c r="AC7" s="957"/>
      <c r="AD7" s="957"/>
      <c r="AE7" s="957"/>
      <c r="AF7" s="957"/>
      <c r="AG7" s="957"/>
    </row>
    <row r="8" spans="1:33" s="531" customFormat="1" ht="9" customHeight="1" x14ac:dyDescent="0.2">
      <c r="A8" s="1327" t="s">
        <v>450</v>
      </c>
      <c r="B8" s="1313" t="s">
        <v>451</v>
      </c>
      <c r="R8" s="957"/>
      <c r="S8" s="957"/>
      <c r="T8" s="957"/>
      <c r="U8" s="957"/>
      <c r="V8" s="957"/>
      <c r="W8" s="957"/>
      <c r="X8" s="957"/>
      <c r="Y8" s="957"/>
      <c r="Z8" s="957"/>
      <c r="AA8" s="957"/>
      <c r="AB8" s="957"/>
      <c r="AC8" s="957"/>
      <c r="AD8" s="957"/>
      <c r="AE8" s="957"/>
      <c r="AF8" s="957"/>
      <c r="AG8" s="957"/>
    </row>
    <row r="9" spans="1:33" s="531" customFormat="1" x14ac:dyDescent="0.2">
      <c r="A9" s="2841" t="s">
        <v>9</v>
      </c>
      <c r="B9" s="2844" t="s">
        <v>10</v>
      </c>
      <c r="C9" s="2845"/>
      <c r="D9" s="2845"/>
      <c r="E9" s="2845"/>
      <c r="F9" s="2845"/>
      <c r="G9" s="2845"/>
      <c r="H9" s="2845"/>
      <c r="I9" s="2846"/>
      <c r="J9" s="2844" t="s">
        <v>11</v>
      </c>
      <c r="K9" s="2845"/>
      <c r="L9" s="2845"/>
      <c r="M9" s="2845"/>
      <c r="N9" s="2845"/>
      <c r="O9" s="2845"/>
      <c r="P9" s="2845"/>
      <c r="Q9" s="2846"/>
      <c r="R9" s="957"/>
      <c r="S9" s="957"/>
      <c r="T9" s="957"/>
      <c r="U9" s="957"/>
      <c r="V9" s="957"/>
      <c r="W9" s="957"/>
      <c r="X9" s="957"/>
      <c r="Y9" s="957"/>
      <c r="Z9" s="957"/>
      <c r="AA9" s="957"/>
      <c r="AB9" s="957"/>
      <c r="AC9" s="957"/>
      <c r="AD9" s="957"/>
      <c r="AE9" s="957"/>
      <c r="AF9" s="957"/>
      <c r="AG9" s="957"/>
    </row>
    <row r="10" spans="1:33" s="531" customFormat="1" x14ac:dyDescent="0.2">
      <c r="A10" s="2842"/>
      <c r="B10" s="2839" t="s">
        <v>345</v>
      </c>
      <c r="C10" s="2840"/>
      <c r="D10" s="2840"/>
      <c r="E10" s="2847"/>
      <c r="F10" s="2839" t="s">
        <v>355</v>
      </c>
      <c r="G10" s="2048"/>
      <c r="H10" s="2048"/>
      <c r="I10" s="2049"/>
      <c r="J10" s="2839" t="s">
        <v>345</v>
      </c>
      <c r="K10" s="2840"/>
      <c r="L10" s="2840"/>
      <c r="M10" s="2847"/>
      <c r="N10" s="2839" t="s">
        <v>356</v>
      </c>
      <c r="O10" s="2048"/>
      <c r="P10" s="2048"/>
      <c r="Q10" s="2049"/>
      <c r="R10" s="957"/>
      <c r="S10" s="957"/>
      <c r="T10" s="957"/>
      <c r="U10" s="957"/>
      <c r="V10" s="957"/>
      <c r="W10" s="957"/>
      <c r="X10" s="957"/>
      <c r="Y10" s="957"/>
      <c r="Z10" s="957"/>
      <c r="AA10" s="957"/>
      <c r="AB10" s="957"/>
      <c r="AC10" s="957"/>
      <c r="AD10" s="957"/>
      <c r="AE10" s="957"/>
      <c r="AF10" s="957"/>
      <c r="AG10" s="957"/>
    </row>
    <row r="11" spans="1:33" s="531" customFormat="1" x14ac:dyDescent="0.2">
      <c r="A11" s="2842"/>
      <c r="B11" s="2839" t="s">
        <v>14</v>
      </c>
      <c r="C11" s="2840"/>
      <c r="E11" s="537">
        <v>60</v>
      </c>
      <c r="F11" s="2839" t="s">
        <v>14</v>
      </c>
      <c r="G11" s="2840"/>
      <c r="H11" s="536"/>
      <c r="I11" s="537">
        <v>40</v>
      </c>
      <c r="J11" s="2839" t="s">
        <v>14</v>
      </c>
      <c r="K11" s="2840"/>
      <c r="L11" s="536"/>
      <c r="M11" s="537">
        <f>E11</f>
        <v>60</v>
      </c>
      <c r="N11" s="2839" t="s">
        <v>14</v>
      </c>
      <c r="O11" s="2840"/>
      <c r="P11" s="536"/>
      <c r="Q11" s="537">
        <v>40</v>
      </c>
      <c r="R11" s="957"/>
      <c r="S11" s="957"/>
      <c r="T11" s="957"/>
      <c r="U11" s="957"/>
      <c r="V11" s="957"/>
      <c r="W11" s="957"/>
      <c r="X11" s="957"/>
      <c r="Y11" s="957"/>
      <c r="Z11" s="957"/>
      <c r="AA11" s="957"/>
      <c r="AB11" s="957"/>
      <c r="AC11" s="957"/>
      <c r="AD11" s="957"/>
      <c r="AE11" s="957"/>
      <c r="AF11" s="957"/>
      <c r="AG11" s="957"/>
    </row>
    <row r="12" spans="1:33" s="539" customFormat="1" ht="35.25" customHeight="1" x14ac:dyDescent="0.2">
      <c r="A12" s="2843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07"/>
      <c r="D14" s="1807"/>
      <c r="E14" s="1808"/>
      <c r="F14" s="1796"/>
      <c r="G14" s="1807"/>
      <c r="H14" s="1807"/>
      <c r="I14" s="1808"/>
      <c r="J14" s="1796"/>
      <c r="K14" s="1807"/>
      <c r="L14" s="1807"/>
      <c r="M14" s="1808"/>
      <c r="N14" s="1796"/>
      <c r="O14" s="1807"/>
      <c r="P14" s="1807"/>
      <c r="Q14" s="1808"/>
    </row>
    <row r="15" spans="1:33" s="1428" customFormat="1" ht="15" x14ac:dyDescent="0.25">
      <c r="A15" s="1427">
        <v>1</v>
      </c>
      <c r="B15" s="1413"/>
      <c r="C15" s="1807"/>
      <c r="D15" s="1807"/>
      <c r="E15" s="1645">
        <v>0</v>
      </c>
      <c r="F15" s="1796"/>
      <c r="G15" s="1807"/>
      <c r="H15" s="1807"/>
      <c r="I15" s="1645">
        <v>15.879999999999999</v>
      </c>
      <c r="J15" s="1796"/>
      <c r="K15" s="1807"/>
      <c r="L15" s="1807"/>
      <c r="M15" s="1645">
        <v>0</v>
      </c>
      <c r="N15" s="1796"/>
      <c r="O15" s="1807"/>
      <c r="P15" s="1807"/>
      <c r="Q15" s="1645">
        <v>2.8200000000000003</v>
      </c>
    </row>
    <row r="16" spans="1:33" s="539" customFormat="1" ht="15" x14ac:dyDescent="0.25">
      <c r="A16" s="542">
        <v>2</v>
      </c>
      <c r="B16" s="780"/>
      <c r="C16" s="1807"/>
      <c r="D16" s="1807"/>
      <c r="E16" s="1645">
        <v>0</v>
      </c>
      <c r="F16" s="1796"/>
      <c r="G16" s="1807"/>
      <c r="H16" s="1807"/>
      <c r="I16" s="1645">
        <v>15.92</v>
      </c>
      <c r="J16" s="1796"/>
      <c r="K16" s="1807"/>
      <c r="L16" s="1807"/>
      <c r="M16" s="1645">
        <v>0</v>
      </c>
      <c r="N16" s="1796"/>
      <c r="O16" s="1807"/>
      <c r="P16" s="1807"/>
      <c r="Q16" s="1645">
        <v>3.38</v>
      </c>
    </row>
    <row r="17" spans="1:17" s="539" customFormat="1" ht="15" x14ac:dyDescent="0.25">
      <c r="A17" s="542">
        <v>3</v>
      </c>
      <c r="B17" s="780"/>
      <c r="C17" s="1807"/>
      <c r="D17" s="1807"/>
      <c r="E17" s="1645">
        <v>0</v>
      </c>
      <c r="F17" s="1796"/>
      <c r="G17" s="1807"/>
      <c r="H17" s="1807"/>
      <c r="I17" s="1645">
        <v>15.8</v>
      </c>
      <c r="J17" s="1796"/>
      <c r="K17" s="1807"/>
      <c r="L17" s="1807"/>
      <c r="M17" s="1645">
        <v>0</v>
      </c>
      <c r="N17" s="1796"/>
      <c r="O17" s="1807"/>
      <c r="P17" s="1807"/>
      <c r="Q17" s="1645">
        <v>3.26</v>
      </c>
    </row>
    <row r="18" spans="1:17" s="539" customFormat="1" ht="15" x14ac:dyDescent="0.25">
      <c r="A18" s="542">
        <v>4</v>
      </c>
      <c r="B18" s="780"/>
      <c r="C18" s="1807"/>
      <c r="D18" s="1807"/>
      <c r="E18" s="1645">
        <v>0</v>
      </c>
      <c r="F18" s="1796"/>
      <c r="G18" s="1807"/>
      <c r="H18" s="1807"/>
      <c r="I18" s="1645">
        <v>15.36</v>
      </c>
      <c r="J18" s="1796"/>
      <c r="K18" s="1807"/>
      <c r="L18" s="1807"/>
      <c r="M18" s="1645">
        <v>0</v>
      </c>
      <c r="N18" s="1796"/>
      <c r="O18" s="1807"/>
      <c r="P18" s="1807"/>
      <c r="Q18" s="1645">
        <v>3.2399999999999998</v>
      </c>
    </row>
    <row r="19" spans="1:17" s="539" customFormat="1" ht="15" x14ac:dyDescent="0.25">
      <c r="A19" s="542">
        <v>5</v>
      </c>
      <c r="B19" s="780"/>
      <c r="C19" s="1807"/>
      <c r="D19" s="1807"/>
      <c r="E19" s="1645">
        <v>0</v>
      </c>
      <c r="F19" s="1796"/>
      <c r="G19" s="1807"/>
      <c r="H19" s="1807"/>
      <c r="I19" s="1645">
        <v>15.08</v>
      </c>
      <c r="J19" s="1796"/>
      <c r="K19" s="1807"/>
      <c r="L19" s="1807"/>
      <c r="M19" s="1645">
        <v>0</v>
      </c>
      <c r="N19" s="1796"/>
      <c r="O19" s="1807"/>
      <c r="P19" s="1807"/>
      <c r="Q19" s="1645">
        <v>3.08</v>
      </c>
    </row>
    <row r="20" spans="1:17" s="539" customFormat="1" ht="15" x14ac:dyDescent="0.25">
      <c r="A20" s="542">
        <v>6</v>
      </c>
      <c r="B20" s="780"/>
      <c r="C20" s="1807"/>
      <c r="D20" s="1807"/>
      <c r="E20" s="1645">
        <v>0</v>
      </c>
      <c r="F20" s="1796"/>
      <c r="G20" s="1807"/>
      <c r="H20" s="1807"/>
      <c r="I20" s="1645">
        <v>16.600000000000001</v>
      </c>
      <c r="J20" s="1796"/>
      <c r="K20" s="1807"/>
      <c r="L20" s="1807"/>
      <c r="M20" s="1645">
        <v>0</v>
      </c>
      <c r="N20" s="1796"/>
      <c r="O20" s="1807"/>
      <c r="P20" s="1807"/>
      <c r="Q20" s="1645">
        <v>3.42</v>
      </c>
    </row>
    <row r="21" spans="1:17" s="539" customFormat="1" ht="15" x14ac:dyDescent="0.25">
      <c r="A21" s="542">
        <v>7</v>
      </c>
      <c r="B21" s="780"/>
      <c r="C21" s="1807"/>
      <c r="D21" s="1807"/>
      <c r="E21" s="1645">
        <v>0</v>
      </c>
      <c r="F21" s="1796"/>
      <c r="G21" s="1807"/>
      <c r="H21" s="1807"/>
      <c r="I21" s="1645">
        <v>17.32</v>
      </c>
      <c r="J21" s="1796"/>
      <c r="K21" s="1807"/>
      <c r="L21" s="1807"/>
      <c r="M21" s="1645">
        <v>0</v>
      </c>
      <c r="N21" s="1796"/>
      <c r="O21" s="1807"/>
      <c r="P21" s="1807"/>
      <c r="Q21" s="1645">
        <v>2.88</v>
      </c>
    </row>
    <row r="22" spans="1:17" s="539" customFormat="1" ht="15" x14ac:dyDescent="0.25">
      <c r="A22" s="542">
        <v>8</v>
      </c>
      <c r="B22" s="780"/>
      <c r="C22" s="1807"/>
      <c r="D22" s="1807"/>
      <c r="E22" s="1645">
        <v>0</v>
      </c>
      <c r="F22" s="1796"/>
      <c r="G22" s="1807"/>
      <c r="H22" s="1807"/>
      <c r="I22" s="1645">
        <v>18.36</v>
      </c>
      <c r="J22" s="1796"/>
      <c r="K22" s="1807"/>
      <c r="L22" s="1807"/>
      <c r="M22" s="1645">
        <v>0</v>
      </c>
      <c r="N22" s="1796"/>
      <c r="O22" s="1807"/>
      <c r="P22" s="1807"/>
      <c r="Q22" s="1645">
        <v>2.8600000000000003</v>
      </c>
    </row>
    <row r="23" spans="1:17" s="539" customFormat="1" ht="15" x14ac:dyDescent="0.25">
      <c r="A23" s="542">
        <v>9</v>
      </c>
      <c r="B23" s="780"/>
      <c r="C23" s="1807"/>
      <c r="D23" s="1807"/>
      <c r="E23" s="1645">
        <v>0</v>
      </c>
      <c r="F23" s="1796"/>
      <c r="G23" s="1807"/>
      <c r="H23" s="1807"/>
      <c r="I23" s="1645">
        <v>17.66</v>
      </c>
      <c r="J23" s="1796"/>
      <c r="K23" s="1807"/>
      <c r="L23" s="1807"/>
      <c r="M23" s="1645">
        <v>0</v>
      </c>
      <c r="N23" s="1796"/>
      <c r="O23" s="1807"/>
      <c r="P23" s="1807"/>
      <c r="Q23" s="1645">
        <v>2.9400000000000004</v>
      </c>
    </row>
    <row r="24" spans="1:17" s="539" customFormat="1" ht="15" x14ac:dyDescent="0.25">
      <c r="A24" s="542">
        <v>10</v>
      </c>
      <c r="B24" s="780"/>
      <c r="C24" s="1807"/>
      <c r="D24" s="1807"/>
      <c r="E24" s="1645">
        <v>0</v>
      </c>
      <c r="F24" s="1796"/>
      <c r="G24" s="1807"/>
      <c r="H24" s="1807"/>
      <c r="I24" s="1645">
        <v>19.18</v>
      </c>
      <c r="J24" s="1796"/>
      <c r="K24" s="1807"/>
      <c r="L24" s="1807"/>
      <c r="M24" s="1645">
        <v>0</v>
      </c>
      <c r="N24" s="1796"/>
      <c r="O24" s="1807"/>
      <c r="P24" s="1807"/>
      <c r="Q24" s="1645">
        <v>3.6</v>
      </c>
    </row>
    <row r="25" spans="1:17" s="539" customFormat="1" ht="15" x14ac:dyDescent="0.25">
      <c r="A25" s="542">
        <v>11</v>
      </c>
      <c r="B25" s="780"/>
      <c r="C25" s="1807"/>
      <c r="D25" s="1807"/>
      <c r="E25" s="1645">
        <v>0</v>
      </c>
      <c r="F25" s="1796"/>
      <c r="G25" s="1807"/>
      <c r="H25" s="1807"/>
      <c r="I25" s="1645">
        <v>21.12</v>
      </c>
      <c r="J25" s="1796"/>
      <c r="K25" s="1807"/>
      <c r="L25" s="1807"/>
      <c r="M25" s="1645">
        <v>0</v>
      </c>
      <c r="N25" s="1796"/>
      <c r="O25" s="1807"/>
      <c r="P25" s="1807"/>
      <c r="Q25" s="1645">
        <v>3.9</v>
      </c>
    </row>
    <row r="26" spans="1:17" s="539" customFormat="1" ht="15" x14ac:dyDescent="0.25">
      <c r="A26" s="542">
        <v>12</v>
      </c>
      <c r="B26" s="780"/>
      <c r="C26" s="1807"/>
      <c r="D26" s="1807"/>
      <c r="E26" s="1645">
        <v>0</v>
      </c>
      <c r="F26" s="1796"/>
      <c r="G26" s="1807"/>
      <c r="H26" s="1807"/>
      <c r="I26" s="1645">
        <v>18.22</v>
      </c>
      <c r="J26" s="1796"/>
      <c r="K26" s="1807"/>
      <c r="L26" s="1807"/>
      <c r="M26" s="1645">
        <v>0</v>
      </c>
      <c r="N26" s="1796"/>
      <c r="O26" s="1807"/>
      <c r="P26" s="1807"/>
      <c r="Q26" s="1645">
        <v>3.76</v>
      </c>
    </row>
    <row r="27" spans="1:17" s="539" customFormat="1" ht="15" x14ac:dyDescent="0.25">
      <c r="A27" s="542">
        <v>13</v>
      </c>
      <c r="B27" s="780"/>
      <c r="C27" s="1807"/>
      <c r="D27" s="1807"/>
      <c r="E27" s="1645">
        <v>0</v>
      </c>
      <c r="F27" s="1796"/>
      <c r="G27" s="1807"/>
      <c r="H27" s="1807"/>
      <c r="I27" s="1645">
        <v>20.239999999999998</v>
      </c>
      <c r="J27" s="1796"/>
      <c r="K27" s="1807"/>
      <c r="L27" s="1807"/>
      <c r="M27" s="1645">
        <v>0</v>
      </c>
      <c r="N27" s="1796"/>
      <c r="O27" s="1807"/>
      <c r="P27" s="1807"/>
      <c r="Q27" s="1645">
        <v>3.7199999999999998</v>
      </c>
    </row>
    <row r="28" spans="1:17" s="539" customFormat="1" ht="15" x14ac:dyDescent="0.25">
      <c r="A28" s="542">
        <v>14</v>
      </c>
      <c r="B28" s="780"/>
      <c r="C28" s="1807"/>
      <c r="D28" s="1807"/>
      <c r="E28" s="1645">
        <v>0</v>
      </c>
      <c r="F28" s="1796"/>
      <c r="G28" s="1807"/>
      <c r="H28" s="1807"/>
      <c r="I28" s="1645">
        <v>19.12</v>
      </c>
      <c r="J28" s="1796"/>
      <c r="K28" s="1807"/>
      <c r="L28" s="1807"/>
      <c r="M28" s="1645">
        <v>0</v>
      </c>
      <c r="N28" s="1796"/>
      <c r="O28" s="1807"/>
      <c r="P28" s="1807"/>
      <c r="Q28" s="1645">
        <v>3.24</v>
      </c>
    </row>
    <row r="29" spans="1:17" s="539" customFormat="1" ht="15" x14ac:dyDescent="0.25">
      <c r="A29" s="542">
        <v>15</v>
      </c>
      <c r="B29" s="780"/>
      <c r="C29" s="1807"/>
      <c r="D29" s="1807"/>
      <c r="E29" s="1645">
        <v>0</v>
      </c>
      <c r="F29" s="1796"/>
      <c r="G29" s="1807"/>
      <c r="H29" s="1807"/>
      <c r="I29" s="1645">
        <v>18.64</v>
      </c>
      <c r="J29" s="1796"/>
      <c r="K29" s="1807"/>
      <c r="L29" s="1807"/>
      <c r="M29" s="1645">
        <v>0</v>
      </c>
      <c r="N29" s="1796"/>
      <c r="O29" s="1807"/>
      <c r="P29" s="1807"/>
      <c r="Q29" s="1645">
        <v>3.92</v>
      </c>
    </row>
    <row r="30" spans="1:17" s="539" customFormat="1" ht="15" x14ac:dyDescent="0.25">
      <c r="A30" s="542">
        <v>16</v>
      </c>
      <c r="B30" s="780"/>
      <c r="C30" s="1807"/>
      <c r="D30" s="1807"/>
      <c r="E30" s="1645">
        <v>0</v>
      </c>
      <c r="F30" s="1796"/>
      <c r="G30" s="1807"/>
      <c r="H30" s="1807"/>
      <c r="I30" s="1645">
        <v>21.259999999999998</v>
      </c>
      <c r="J30" s="1796"/>
      <c r="K30" s="1807"/>
      <c r="L30" s="1807"/>
      <c r="M30" s="1645">
        <v>0</v>
      </c>
      <c r="N30" s="1796"/>
      <c r="O30" s="1807"/>
      <c r="P30" s="1807"/>
      <c r="Q30" s="1645">
        <v>3.88</v>
      </c>
    </row>
    <row r="31" spans="1:17" s="543" customFormat="1" ht="15" x14ac:dyDescent="0.25">
      <c r="A31" s="542">
        <v>17</v>
      </c>
      <c r="B31" s="814"/>
      <c r="C31" s="1807"/>
      <c r="D31" s="1807"/>
      <c r="E31" s="1645">
        <v>0</v>
      </c>
      <c r="F31" s="1796"/>
      <c r="G31" s="1807"/>
      <c r="H31" s="1807"/>
      <c r="I31" s="1645">
        <v>24.240000000000002</v>
      </c>
      <c r="J31" s="1796"/>
      <c r="K31" s="1807"/>
      <c r="L31" s="1807"/>
      <c r="M31" s="1645">
        <v>0</v>
      </c>
      <c r="N31" s="1796"/>
      <c r="O31" s="1807"/>
      <c r="P31" s="1807"/>
      <c r="Q31" s="1645">
        <v>3.32</v>
      </c>
    </row>
    <row r="32" spans="1:17" s="543" customFormat="1" ht="15" x14ac:dyDescent="0.25">
      <c r="A32" s="542">
        <v>18</v>
      </c>
      <c r="B32" s="814"/>
      <c r="C32" s="1807"/>
      <c r="D32" s="1807"/>
      <c r="E32" s="1645">
        <v>0</v>
      </c>
      <c r="F32" s="1796"/>
      <c r="G32" s="1807"/>
      <c r="H32" s="1807"/>
      <c r="I32" s="1645">
        <v>24.72</v>
      </c>
      <c r="J32" s="1796"/>
      <c r="K32" s="1807"/>
      <c r="L32" s="1807"/>
      <c r="M32" s="1645">
        <v>0</v>
      </c>
      <c r="N32" s="1796"/>
      <c r="O32" s="1807"/>
      <c r="P32" s="1807"/>
      <c r="Q32" s="1645">
        <v>2.96</v>
      </c>
    </row>
    <row r="33" spans="1:33" s="543" customFormat="1" ht="15" x14ac:dyDescent="0.25">
      <c r="A33" s="542">
        <v>19</v>
      </c>
      <c r="B33" s="814"/>
      <c r="C33" s="1807"/>
      <c r="D33" s="1807"/>
      <c r="E33" s="1645">
        <v>0</v>
      </c>
      <c r="F33" s="1796"/>
      <c r="G33" s="1807"/>
      <c r="H33" s="1807"/>
      <c r="I33" s="1645">
        <v>24.259999999999998</v>
      </c>
      <c r="J33" s="1796"/>
      <c r="K33" s="1807"/>
      <c r="L33" s="1807"/>
      <c r="M33" s="1645">
        <v>0</v>
      </c>
      <c r="N33" s="1796"/>
      <c r="O33" s="1807"/>
      <c r="P33" s="1807"/>
      <c r="Q33" s="1645">
        <v>3.56</v>
      </c>
    </row>
    <row r="34" spans="1:33" s="543" customFormat="1" ht="15" x14ac:dyDescent="0.25">
      <c r="A34" s="542">
        <v>20</v>
      </c>
      <c r="B34" s="814"/>
      <c r="C34" s="1807"/>
      <c r="D34" s="1807"/>
      <c r="E34" s="1645">
        <v>0</v>
      </c>
      <c r="F34" s="1796"/>
      <c r="G34" s="1807"/>
      <c r="H34" s="1807"/>
      <c r="I34" s="1645">
        <v>23.339999999999996</v>
      </c>
      <c r="J34" s="1796"/>
      <c r="K34" s="1807"/>
      <c r="L34" s="1807"/>
      <c r="M34" s="1645">
        <v>0</v>
      </c>
      <c r="N34" s="1796"/>
      <c r="O34" s="1807"/>
      <c r="P34" s="1807"/>
      <c r="Q34" s="1645">
        <v>3.3</v>
      </c>
    </row>
    <row r="35" spans="1:33" s="543" customFormat="1" ht="15" x14ac:dyDescent="0.25">
      <c r="A35" s="542">
        <v>21</v>
      </c>
      <c r="B35" s="814"/>
      <c r="C35" s="1807"/>
      <c r="D35" s="1807"/>
      <c r="E35" s="1645">
        <v>0</v>
      </c>
      <c r="F35" s="1796"/>
      <c r="G35" s="1807"/>
      <c r="H35" s="1807"/>
      <c r="I35" s="1645">
        <v>26.340000000000003</v>
      </c>
      <c r="J35" s="1796"/>
      <c r="K35" s="1807"/>
      <c r="L35" s="1807"/>
      <c r="M35" s="1645">
        <v>0</v>
      </c>
      <c r="N35" s="1796"/>
      <c r="O35" s="1807"/>
      <c r="P35" s="1807"/>
      <c r="Q35" s="1645">
        <v>3.34</v>
      </c>
    </row>
    <row r="36" spans="1:33" s="543" customFormat="1" ht="15" x14ac:dyDescent="0.25">
      <c r="A36" s="542">
        <v>22</v>
      </c>
      <c r="B36" s="814"/>
      <c r="C36" s="1807"/>
      <c r="D36" s="1807"/>
      <c r="E36" s="1645">
        <v>0</v>
      </c>
      <c r="F36" s="1796"/>
      <c r="G36" s="1807"/>
      <c r="H36" s="1807"/>
      <c r="I36" s="1645">
        <v>22.48</v>
      </c>
      <c r="J36" s="1796"/>
      <c r="K36" s="1807"/>
      <c r="L36" s="1807"/>
      <c r="M36" s="1645">
        <v>0</v>
      </c>
      <c r="N36" s="1796"/>
      <c r="O36" s="1807"/>
      <c r="P36" s="1807"/>
      <c r="Q36" s="1645">
        <v>3.32</v>
      </c>
    </row>
    <row r="37" spans="1:33" s="543" customFormat="1" ht="15" x14ac:dyDescent="0.25">
      <c r="A37" s="542">
        <v>23</v>
      </c>
      <c r="B37" s="814"/>
      <c r="C37" s="1807"/>
      <c r="D37" s="1807"/>
      <c r="E37" s="1645">
        <v>0</v>
      </c>
      <c r="F37" s="1796"/>
      <c r="G37" s="1807"/>
      <c r="H37" s="1807"/>
      <c r="I37" s="1645">
        <v>21.68</v>
      </c>
      <c r="J37" s="1796"/>
      <c r="K37" s="1807"/>
      <c r="L37" s="1807"/>
      <c r="M37" s="1645">
        <v>0</v>
      </c>
      <c r="N37" s="1796"/>
      <c r="O37" s="1807"/>
      <c r="P37" s="1807"/>
      <c r="Q37" s="1645">
        <v>3.48</v>
      </c>
    </row>
    <row r="38" spans="1:33" s="543" customFormat="1" ht="15" x14ac:dyDescent="0.25">
      <c r="A38" s="542">
        <v>24</v>
      </c>
      <c r="B38" s="814"/>
      <c r="C38" s="1807"/>
      <c r="D38" s="1807"/>
      <c r="E38" s="1645">
        <v>0</v>
      </c>
      <c r="F38" s="1796"/>
      <c r="G38" s="1807"/>
      <c r="H38" s="1807"/>
      <c r="I38" s="1645">
        <v>20.18</v>
      </c>
      <c r="J38" s="1796"/>
      <c r="K38" s="1807"/>
      <c r="L38" s="1807"/>
      <c r="M38" s="1645">
        <v>0</v>
      </c>
      <c r="N38" s="1796"/>
      <c r="O38" s="1807"/>
      <c r="P38" s="1807"/>
      <c r="Q38" s="1645">
        <v>3.28</v>
      </c>
    </row>
    <row r="39" spans="1:33" s="543" customFormat="1" ht="15" x14ac:dyDescent="0.2">
      <c r="A39" s="542" t="s">
        <v>19</v>
      </c>
      <c r="B39" s="795"/>
      <c r="C39" s="1807"/>
      <c r="D39" s="1807"/>
      <c r="E39" s="1809">
        <f>SUM(E15:E38)</f>
        <v>0</v>
      </c>
      <c r="F39" s="1807"/>
      <c r="G39" s="1807"/>
      <c r="H39" s="1807"/>
      <c r="I39" s="1809">
        <f>SUM(I15:I38)</f>
        <v>473</v>
      </c>
      <c r="J39" s="1807"/>
      <c r="K39" s="1807"/>
      <c r="L39" s="1807"/>
      <c r="M39" s="1809">
        <f>SUM(M15:M38)</f>
        <v>0</v>
      </c>
      <c r="N39" s="1807"/>
      <c r="O39" s="1807"/>
      <c r="P39" s="1807"/>
      <c r="Q39" s="1809">
        <f>SUM(Q15:Q38)</f>
        <v>80.460000000000008</v>
      </c>
    </row>
    <row r="40" spans="1:33" s="531" customFormat="1" ht="12.75" customHeight="1" x14ac:dyDescent="0.2">
      <c r="A40" s="531" t="s">
        <v>20</v>
      </c>
      <c r="R40" s="957"/>
      <c r="S40" s="957"/>
      <c r="T40" s="957"/>
      <c r="U40" s="957"/>
      <c r="V40" s="957"/>
      <c r="W40" s="957"/>
      <c r="X40" s="957"/>
      <c r="Y40" s="957"/>
      <c r="Z40" s="957"/>
      <c r="AA40" s="957"/>
      <c r="AB40" s="957"/>
      <c r="AC40" s="957"/>
      <c r="AD40" s="957"/>
      <c r="AE40" s="957"/>
      <c r="AF40" s="957"/>
      <c r="AG40" s="957"/>
    </row>
    <row r="41" spans="1:33" s="531" customFormat="1" ht="12.75" customHeight="1" x14ac:dyDescent="0.2">
      <c r="A41" s="531" t="s">
        <v>21</v>
      </c>
      <c r="R41" s="957"/>
      <c r="S41" s="957"/>
      <c r="T41" s="957"/>
      <c r="U41" s="957"/>
      <c r="V41" s="957"/>
      <c r="W41" s="957"/>
      <c r="X41" s="957"/>
      <c r="Y41" s="957"/>
      <c r="Z41" s="957"/>
      <c r="AA41" s="957"/>
      <c r="AB41" s="957"/>
      <c r="AC41" s="957"/>
      <c r="AD41" s="957"/>
      <c r="AE41" s="957"/>
      <c r="AF41" s="957"/>
      <c r="AG41" s="957"/>
    </row>
    <row r="42" spans="1:33" x14ac:dyDescent="0.2">
      <c r="A42" s="531" t="s">
        <v>22</v>
      </c>
      <c r="R42" s="958"/>
      <c r="S42" s="958"/>
      <c r="T42" s="958"/>
      <c r="U42" s="958"/>
      <c r="V42" s="958"/>
      <c r="W42" s="958"/>
      <c r="X42" s="958"/>
      <c r="Y42" s="958"/>
      <c r="Z42" s="958"/>
      <c r="AA42" s="958"/>
      <c r="AB42" s="958"/>
      <c r="AC42" s="958"/>
      <c r="AD42" s="958"/>
      <c r="AE42" s="958"/>
      <c r="AF42" s="958"/>
      <c r="AG42" s="958"/>
    </row>
    <row r="43" spans="1:33" x14ac:dyDescent="0.2">
      <c r="A43" s="531" t="s">
        <v>23</v>
      </c>
      <c r="K43" s="531" t="s">
        <v>529</v>
      </c>
      <c r="L43" s="531"/>
      <c r="M43" s="531"/>
      <c r="N43" s="531"/>
      <c r="O43" s="531"/>
      <c r="P43" s="531"/>
      <c r="Q43" s="531"/>
      <c r="R43" s="958"/>
      <c r="S43" s="958"/>
      <c r="T43" s="958"/>
      <c r="U43" s="958"/>
      <c r="V43" s="958"/>
      <c r="W43" s="958"/>
      <c r="X43" s="958"/>
      <c r="Y43" s="958"/>
      <c r="Z43" s="958"/>
      <c r="AA43" s="958"/>
      <c r="AB43" s="958"/>
      <c r="AC43" s="958"/>
      <c r="AD43" s="958"/>
      <c r="AE43" s="958"/>
      <c r="AF43" s="958"/>
      <c r="AG43" s="958"/>
    </row>
    <row r="44" spans="1:33" x14ac:dyDescent="0.2">
      <c r="R44" s="958"/>
      <c r="S44" s="958"/>
      <c r="T44" s="958"/>
      <c r="U44" s="958"/>
      <c r="V44" s="958"/>
      <c r="W44" s="958"/>
      <c r="X44" s="958"/>
      <c r="Y44" s="958"/>
      <c r="Z44" s="958"/>
      <c r="AA44" s="958"/>
      <c r="AB44" s="958"/>
      <c r="AC44" s="958"/>
      <c r="AD44" s="958"/>
      <c r="AE44" s="958"/>
      <c r="AF44" s="958"/>
      <c r="AG44" s="958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theme="4" tint="-0.249977111117893"/>
  </sheetPr>
  <dimension ref="A1:AG44"/>
  <sheetViews>
    <sheetView topLeftCell="B1" zoomScale="70" zoomScaleNormal="70" workbookViewId="0">
      <selection activeCell="M15" sqref="M15:M39"/>
    </sheetView>
  </sheetViews>
  <sheetFormatPr defaultRowHeight="12.75" x14ac:dyDescent="0.2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 x14ac:dyDescent="0.25">
      <c r="B1" s="2856" t="s">
        <v>505</v>
      </c>
      <c r="C1" s="2055"/>
      <c r="D1" s="2055"/>
      <c r="E1" s="2055"/>
      <c r="F1" s="2055"/>
      <c r="J1" s="801" t="s">
        <v>180</v>
      </c>
      <c r="N1" s="2860" t="s">
        <v>129</v>
      </c>
      <c r="O1" s="2860"/>
      <c r="P1" s="2860"/>
      <c r="Q1" s="2860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5"/>
      <c r="AD1" s="955"/>
      <c r="AE1" s="955"/>
      <c r="AF1" s="955"/>
      <c r="AG1" s="955"/>
    </row>
    <row r="2" spans="1:33" s="545" customFormat="1" ht="10.5" customHeight="1" x14ac:dyDescent="0.2">
      <c r="B2" s="2857" t="s">
        <v>1</v>
      </c>
      <c r="C2" s="2041"/>
      <c r="D2" s="2041"/>
      <c r="E2" s="2041"/>
      <c r="F2" s="2041"/>
      <c r="N2" s="2857" t="s">
        <v>2</v>
      </c>
      <c r="O2" s="2861"/>
      <c r="P2" s="2861"/>
      <c r="Q2" s="2861"/>
      <c r="R2" s="955"/>
      <c r="S2" s="955"/>
      <c r="T2" s="955"/>
      <c r="U2" s="955"/>
      <c r="V2" s="955"/>
      <c r="W2" s="955"/>
      <c r="X2" s="955"/>
      <c r="Y2" s="955"/>
      <c r="Z2" s="955"/>
      <c r="AA2" s="955"/>
      <c r="AB2" s="955"/>
      <c r="AC2" s="955"/>
      <c r="AD2" s="955"/>
      <c r="AE2" s="955"/>
      <c r="AF2" s="955"/>
      <c r="AG2" s="955"/>
    </row>
    <row r="3" spans="1:33" s="545" customFormat="1" ht="13.5" customHeight="1" x14ac:dyDescent="0.2">
      <c r="B3" s="2862" t="s">
        <v>130</v>
      </c>
      <c r="C3" s="2862"/>
      <c r="N3" s="545" t="s">
        <v>3</v>
      </c>
      <c r="R3" s="955"/>
      <c r="S3" s="955"/>
      <c r="T3" s="955"/>
      <c r="U3" s="955"/>
      <c r="V3" s="955"/>
      <c r="W3" s="955"/>
      <c r="X3" s="955"/>
      <c r="Y3" s="955"/>
      <c r="Z3" s="955"/>
      <c r="AA3" s="955"/>
      <c r="AB3" s="955"/>
      <c r="AC3" s="955"/>
      <c r="AD3" s="955"/>
      <c r="AE3" s="955"/>
      <c r="AF3" s="955"/>
      <c r="AG3" s="955"/>
    </row>
    <row r="4" spans="1:33" s="545" customFormat="1" ht="15" customHeight="1" x14ac:dyDescent="0.25">
      <c r="B4" s="2864" t="s">
        <v>4</v>
      </c>
      <c r="C4" s="2055"/>
      <c r="D4" s="547"/>
      <c r="E4" s="955"/>
      <c r="F4" s="955"/>
      <c r="G4" s="955"/>
      <c r="H4" s="955"/>
      <c r="I4" s="920" t="s">
        <v>5</v>
      </c>
      <c r="J4" s="546"/>
      <c r="K4" s="546"/>
      <c r="L4" s="546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5"/>
      <c r="AG4" s="955"/>
    </row>
    <row r="5" spans="1:33" s="545" customFormat="1" ht="9.75" customHeight="1" x14ac:dyDescent="0.2">
      <c r="B5" s="2863" t="s">
        <v>7</v>
      </c>
      <c r="C5" s="2053"/>
      <c r="D5" s="546"/>
      <c r="E5" s="546"/>
      <c r="R5" s="955"/>
      <c r="S5" s="955"/>
      <c r="T5" s="955"/>
      <c r="U5" s="955"/>
      <c r="V5" s="955"/>
      <c r="W5" s="955"/>
      <c r="X5" s="955"/>
      <c r="Y5" s="955"/>
      <c r="Z5" s="955"/>
      <c r="AA5" s="955"/>
      <c r="AB5" s="955"/>
      <c r="AC5" s="955"/>
      <c r="AD5" s="955"/>
      <c r="AE5" s="955"/>
      <c r="AF5" s="955"/>
      <c r="AG5" s="955"/>
    </row>
    <row r="6" spans="1:33" s="545" customFormat="1" ht="12" customHeight="1" x14ac:dyDescent="0.25">
      <c r="A6" s="2858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55"/>
      <c r="S6" s="955"/>
      <c r="T6" s="955"/>
      <c r="U6" s="955"/>
      <c r="V6" s="955"/>
      <c r="W6" s="955"/>
      <c r="X6" s="955"/>
      <c r="Y6" s="955"/>
      <c r="Z6" s="955"/>
      <c r="AA6" s="955"/>
      <c r="AB6" s="955"/>
      <c r="AC6" s="955"/>
      <c r="AD6" s="955"/>
      <c r="AE6" s="955"/>
      <c r="AF6" s="955"/>
      <c r="AG6" s="955"/>
    </row>
    <row r="7" spans="1:33" s="545" customFormat="1" ht="15.75" x14ac:dyDescent="0.25">
      <c r="A7" s="2859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55"/>
      <c r="S7" s="955"/>
      <c r="T7" s="955"/>
      <c r="U7" s="955"/>
      <c r="V7" s="955"/>
      <c r="W7" s="955"/>
      <c r="X7" s="955"/>
      <c r="Y7" s="955"/>
      <c r="Z7" s="955"/>
      <c r="AA7" s="955"/>
      <c r="AB7" s="955"/>
      <c r="AC7" s="955"/>
      <c r="AD7" s="955"/>
      <c r="AE7" s="955"/>
      <c r="AF7" s="955"/>
      <c r="AG7" s="955"/>
    </row>
    <row r="8" spans="1:33" s="545" customFormat="1" ht="9" customHeight="1" x14ac:dyDescent="0.2">
      <c r="A8" s="1327">
        <v>1643</v>
      </c>
      <c r="B8" s="1335"/>
      <c r="R8" s="955"/>
      <c r="S8" s="955"/>
      <c r="T8" s="955"/>
      <c r="U8" s="955"/>
      <c r="V8" s="955"/>
      <c r="W8" s="955"/>
      <c r="X8" s="955"/>
      <c r="Y8" s="955"/>
      <c r="Z8" s="955"/>
      <c r="AA8" s="955"/>
      <c r="AB8" s="955"/>
      <c r="AC8" s="955"/>
      <c r="AD8" s="955"/>
      <c r="AE8" s="955"/>
      <c r="AF8" s="955"/>
      <c r="AG8" s="955"/>
    </row>
    <row r="9" spans="1:33" s="545" customFormat="1" x14ac:dyDescent="0.2">
      <c r="A9" s="2865" t="s">
        <v>9</v>
      </c>
      <c r="B9" s="2868" t="s">
        <v>10</v>
      </c>
      <c r="C9" s="2869"/>
      <c r="D9" s="2869"/>
      <c r="E9" s="2869"/>
      <c r="F9" s="2869"/>
      <c r="G9" s="2869"/>
      <c r="H9" s="2869"/>
      <c r="I9" s="2870"/>
      <c r="J9" s="2868" t="s">
        <v>11</v>
      </c>
      <c r="K9" s="2869"/>
      <c r="L9" s="2869"/>
      <c r="M9" s="2869"/>
      <c r="N9" s="2869"/>
      <c r="O9" s="2869"/>
      <c r="P9" s="2869"/>
      <c r="Q9" s="2870"/>
      <c r="R9" s="955"/>
      <c r="S9" s="955"/>
      <c r="T9" s="955"/>
      <c r="U9" s="955"/>
      <c r="V9" s="955"/>
      <c r="W9" s="955"/>
      <c r="X9" s="955"/>
      <c r="Y9" s="955"/>
      <c r="Z9" s="955"/>
      <c r="AA9" s="955"/>
      <c r="AB9" s="955"/>
      <c r="AC9" s="955"/>
      <c r="AD9" s="955"/>
      <c r="AE9" s="955"/>
      <c r="AF9" s="955"/>
      <c r="AG9" s="955"/>
    </row>
    <row r="10" spans="1:33" s="545" customFormat="1" x14ac:dyDescent="0.2">
      <c r="A10" s="2866"/>
      <c r="B10" s="2871" t="s">
        <v>131</v>
      </c>
      <c r="C10" s="2872"/>
      <c r="D10" s="2872"/>
      <c r="E10" s="2873"/>
      <c r="F10" s="2871"/>
      <c r="G10" s="2048"/>
      <c r="H10" s="2048"/>
      <c r="I10" s="2049"/>
      <c r="J10" s="2871" t="s">
        <v>131</v>
      </c>
      <c r="K10" s="2872"/>
      <c r="L10" s="2872"/>
      <c r="M10" s="2873"/>
      <c r="N10" s="2871"/>
      <c r="O10" s="2872"/>
      <c r="P10" s="2872"/>
      <c r="Q10" s="2873"/>
      <c r="R10" s="955"/>
      <c r="S10" s="955"/>
      <c r="T10" s="955"/>
      <c r="U10" s="955"/>
      <c r="V10" s="955"/>
      <c r="W10" s="955"/>
      <c r="X10" s="955"/>
      <c r="Y10" s="955"/>
      <c r="Z10" s="955"/>
      <c r="AA10" s="955"/>
      <c r="AB10" s="955"/>
      <c r="AC10" s="955"/>
      <c r="AD10" s="955"/>
      <c r="AE10" s="955"/>
      <c r="AF10" s="955"/>
      <c r="AG10" s="955"/>
    </row>
    <row r="11" spans="1:33" s="545" customFormat="1" x14ac:dyDescent="0.2">
      <c r="A11" s="2866"/>
      <c r="B11" s="2871" t="s">
        <v>14</v>
      </c>
      <c r="C11" s="2872"/>
      <c r="E11" s="549">
        <v>1000</v>
      </c>
      <c r="F11" s="2871" t="s">
        <v>14</v>
      </c>
      <c r="G11" s="2872"/>
      <c r="H11" s="548"/>
      <c r="I11" s="549">
        <v>10</v>
      </c>
      <c r="J11" s="2871" t="s">
        <v>14</v>
      </c>
      <c r="K11" s="2872"/>
      <c r="L11" s="548"/>
      <c r="M11" s="549">
        <f>E11</f>
        <v>1000</v>
      </c>
      <c r="N11" s="2871" t="s">
        <v>14</v>
      </c>
      <c r="O11" s="2872"/>
      <c r="P11" s="548"/>
      <c r="Q11" s="549">
        <v>10</v>
      </c>
      <c r="R11" s="955"/>
      <c r="S11" s="955"/>
      <c r="T11" s="955"/>
      <c r="U11" s="955"/>
      <c r="V11" s="955"/>
      <c r="W11" s="955"/>
      <c r="X11" s="955"/>
      <c r="Y11" s="955"/>
      <c r="Z11" s="955"/>
      <c r="AA11" s="955"/>
      <c r="AB11" s="955"/>
      <c r="AC11" s="955"/>
      <c r="AD11" s="955"/>
      <c r="AE11" s="955"/>
      <c r="AF11" s="955"/>
      <c r="AG11" s="955"/>
    </row>
    <row r="12" spans="1:33" s="551" customFormat="1" ht="35.25" customHeight="1" x14ac:dyDescent="0.2">
      <c r="A12" s="2867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 x14ac:dyDescent="0.2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 x14ac:dyDescent="0.2">
      <c r="A14" s="554">
        <v>0</v>
      </c>
      <c r="B14" s="780"/>
      <c r="C14" s="1810"/>
      <c r="D14" s="1810"/>
      <c r="E14" s="1811"/>
      <c r="F14" s="1810"/>
      <c r="G14" s="1810"/>
      <c r="H14" s="1810"/>
      <c r="I14" s="1811"/>
      <c r="J14" s="1796"/>
      <c r="K14" s="1810"/>
      <c r="L14" s="1810"/>
      <c r="M14" s="1811"/>
      <c r="N14" s="1810"/>
      <c r="O14" s="781"/>
      <c r="P14" s="781"/>
      <c r="Q14" s="929"/>
    </row>
    <row r="15" spans="1:33" s="1426" customFormat="1" ht="15" x14ac:dyDescent="0.25">
      <c r="A15" s="1423">
        <v>1</v>
      </c>
      <c r="B15" s="1413"/>
      <c r="C15" s="1810"/>
      <c r="D15" s="1810"/>
      <c r="E15" s="1645">
        <v>2</v>
      </c>
      <c r="F15" s="1810"/>
      <c r="G15" s="1810"/>
      <c r="H15" s="1810"/>
      <c r="I15" s="1812"/>
      <c r="J15" s="1796"/>
      <c r="K15" s="1810"/>
      <c r="L15" s="1810"/>
      <c r="M15" s="1645">
        <v>2</v>
      </c>
      <c r="N15" s="1810"/>
      <c r="O15" s="1424"/>
      <c r="P15" s="1424"/>
      <c r="Q15" s="1425"/>
    </row>
    <row r="16" spans="1:33" s="551" customFormat="1" ht="15" x14ac:dyDescent="0.25">
      <c r="A16" s="554">
        <v>2</v>
      </c>
      <c r="B16" s="780"/>
      <c r="C16" s="1810"/>
      <c r="D16" s="1810"/>
      <c r="E16" s="1645">
        <v>2</v>
      </c>
      <c r="F16" s="1810"/>
      <c r="G16" s="1810"/>
      <c r="H16" s="1810"/>
      <c r="I16" s="1812"/>
      <c r="J16" s="1796"/>
      <c r="K16" s="1810"/>
      <c r="L16" s="1810"/>
      <c r="M16" s="1645">
        <v>3</v>
      </c>
      <c r="N16" s="1810"/>
      <c r="O16" s="781"/>
      <c r="P16" s="781"/>
      <c r="Q16" s="1189"/>
    </row>
    <row r="17" spans="1:17" s="551" customFormat="1" ht="15" x14ac:dyDescent="0.25">
      <c r="A17" s="554">
        <v>3</v>
      </c>
      <c r="B17" s="780"/>
      <c r="C17" s="1810"/>
      <c r="D17" s="1810"/>
      <c r="E17" s="1645">
        <v>2</v>
      </c>
      <c r="F17" s="1810"/>
      <c r="G17" s="1810"/>
      <c r="H17" s="1810"/>
      <c r="I17" s="1812"/>
      <c r="J17" s="1796"/>
      <c r="K17" s="1810"/>
      <c r="L17" s="1810"/>
      <c r="M17" s="1645">
        <v>2</v>
      </c>
      <c r="N17" s="1810"/>
      <c r="O17" s="781"/>
      <c r="P17" s="781"/>
      <c r="Q17" s="1189"/>
    </row>
    <row r="18" spans="1:17" s="551" customFormat="1" ht="15" x14ac:dyDescent="0.25">
      <c r="A18" s="554">
        <v>4</v>
      </c>
      <c r="B18" s="780"/>
      <c r="C18" s="1810"/>
      <c r="D18" s="1810"/>
      <c r="E18" s="1645">
        <v>2</v>
      </c>
      <c r="F18" s="1810"/>
      <c r="G18" s="1810"/>
      <c r="H18" s="1810"/>
      <c r="I18" s="1812"/>
      <c r="J18" s="1796"/>
      <c r="K18" s="1810"/>
      <c r="L18" s="1810"/>
      <c r="M18" s="1645">
        <v>3</v>
      </c>
      <c r="N18" s="1810"/>
      <c r="O18" s="781"/>
      <c r="P18" s="781"/>
      <c r="Q18" s="1189"/>
    </row>
    <row r="19" spans="1:17" s="551" customFormat="1" ht="15" x14ac:dyDescent="0.25">
      <c r="A19" s="554">
        <v>5</v>
      </c>
      <c r="B19" s="780"/>
      <c r="C19" s="1810"/>
      <c r="D19" s="1810"/>
      <c r="E19" s="1645">
        <v>2</v>
      </c>
      <c r="F19" s="1810"/>
      <c r="G19" s="1810"/>
      <c r="H19" s="1810"/>
      <c r="I19" s="1812"/>
      <c r="J19" s="1796"/>
      <c r="K19" s="1810"/>
      <c r="L19" s="1810"/>
      <c r="M19" s="1645">
        <v>2</v>
      </c>
      <c r="N19" s="1810"/>
      <c r="O19" s="781"/>
      <c r="P19" s="781"/>
      <c r="Q19" s="1189"/>
    </row>
    <row r="20" spans="1:17" s="551" customFormat="1" ht="15" x14ac:dyDescent="0.25">
      <c r="A20" s="554">
        <v>6</v>
      </c>
      <c r="B20" s="780"/>
      <c r="C20" s="1810"/>
      <c r="D20" s="1810"/>
      <c r="E20" s="1645">
        <v>2</v>
      </c>
      <c r="F20" s="1810"/>
      <c r="G20" s="1810"/>
      <c r="H20" s="1810"/>
      <c r="I20" s="1812"/>
      <c r="J20" s="1796"/>
      <c r="K20" s="1810"/>
      <c r="L20" s="1810"/>
      <c r="M20" s="1645">
        <v>3</v>
      </c>
      <c r="N20" s="1810"/>
      <c r="O20" s="781"/>
      <c r="P20" s="781"/>
      <c r="Q20" s="1189"/>
    </row>
    <row r="21" spans="1:17" s="551" customFormat="1" ht="15" x14ac:dyDescent="0.25">
      <c r="A21" s="554">
        <v>7</v>
      </c>
      <c r="B21" s="780"/>
      <c r="C21" s="1810"/>
      <c r="D21" s="1810"/>
      <c r="E21" s="1645">
        <v>2</v>
      </c>
      <c r="F21" s="1810"/>
      <c r="G21" s="1810"/>
      <c r="H21" s="1810"/>
      <c r="I21" s="1812"/>
      <c r="J21" s="1796"/>
      <c r="K21" s="1810"/>
      <c r="L21" s="1810"/>
      <c r="M21" s="1645">
        <v>2</v>
      </c>
      <c r="N21" s="1810"/>
      <c r="O21" s="781"/>
      <c r="P21" s="781"/>
      <c r="Q21" s="1189"/>
    </row>
    <row r="22" spans="1:17" s="551" customFormat="1" ht="15" x14ac:dyDescent="0.25">
      <c r="A22" s="554">
        <v>8</v>
      </c>
      <c r="B22" s="780"/>
      <c r="C22" s="1810"/>
      <c r="D22" s="1810"/>
      <c r="E22" s="1645">
        <v>2</v>
      </c>
      <c r="F22" s="1810"/>
      <c r="G22" s="1810"/>
      <c r="H22" s="1810"/>
      <c r="I22" s="1812"/>
      <c r="J22" s="1796"/>
      <c r="K22" s="1810"/>
      <c r="L22" s="1810"/>
      <c r="M22" s="1645">
        <v>3</v>
      </c>
      <c r="N22" s="1810"/>
      <c r="O22" s="781"/>
      <c r="P22" s="781"/>
      <c r="Q22" s="1189"/>
    </row>
    <row r="23" spans="1:17" s="551" customFormat="1" ht="15" x14ac:dyDescent="0.25">
      <c r="A23" s="554">
        <v>9</v>
      </c>
      <c r="B23" s="780"/>
      <c r="C23" s="1810"/>
      <c r="D23" s="1810"/>
      <c r="E23" s="1645">
        <v>2</v>
      </c>
      <c r="F23" s="1810"/>
      <c r="G23" s="1810"/>
      <c r="H23" s="1810"/>
      <c r="I23" s="1812"/>
      <c r="J23" s="1796"/>
      <c r="K23" s="1810"/>
      <c r="L23" s="1810"/>
      <c r="M23" s="1645">
        <v>2</v>
      </c>
      <c r="N23" s="1810"/>
      <c r="O23" s="781"/>
      <c r="P23" s="781"/>
      <c r="Q23" s="1189"/>
    </row>
    <row r="24" spans="1:17" s="551" customFormat="1" ht="15" x14ac:dyDescent="0.25">
      <c r="A24" s="554">
        <v>10</v>
      </c>
      <c r="B24" s="780"/>
      <c r="C24" s="1810"/>
      <c r="D24" s="1810"/>
      <c r="E24" s="1645">
        <v>2</v>
      </c>
      <c r="F24" s="1810"/>
      <c r="G24" s="1810"/>
      <c r="H24" s="1810"/>
      <c r="I24" s="1812"/>
      <c r="J24" s="1796"/>
      <c r="K24" s="1810"/>
      <c r="L24" s="1810"/>
      <c r="M24" s="1645">
        <v>2</v>
      </c>
      <c r="N24" s="1810"/>
      <c r="O24" s="781"/>
      <c r="P24" s="781"/>
      <c r="Q24" s="1189"/>
    </row>
    <row r="25" spans="1:17" s="551" customFormat="1" ht="15" x14ac:dyDescent="0.25">
      <c r="A25" s="554">
        <v>11</v>
      </c>
      <c r="B25" s="780"/>
      <c r="C25" s="1810"/>
      <c r="D25" s="1810"/>
      <c r="E25" s="1645">
        <v>2</v>
      </c>
      <c r="F25" s="1810"/>
      <c r="G25" s="1810"/>
      <c r="H25" s="1810"/>
      <c r="I25" s="1812"/>
      <c r="J25" s="1796"/>
      <c r="K25" s="1810"/>
      <c r="L25" s="1810"/>
      <c r="M25" s="1645">
        <v>2</v>
      </c>
      <c r="N25" s="1810"/>
      <c r="O25" s="781"/>
      <c r="P25" s="781"/>
      <c r="Q25" s="1189"/>
    </row>
    <row r="26" spans="1:17" s="551" customFormat="1" ht="15" x14ac:dyDescent="0.25">
      <c r="A26" s="554">
        <v>12</v>
      </c>
      <c r="B26" s="780"/>
      <c r="C26" s="1810"/>
      <c r="D26" s="1810"/>
      <c r="E26" s="1645">
        <v>1</v>
      </c>
      <c r="F26" s="1810"/>
      <c r="G26" s="1810"/>
      <c r="H26" s="1810"/>
      <c r="I26" s="1812"/>
      <c r="J26" s="1796"/>
      <c r="K26" s="1810"/>
      <c r="L26" s="1810"/>
      <c r="M26" s="1645">
        <v>3</v>
      </c>
      <c r="N26" s="1810"/>
      <c r="O26" s="781"/>
      <c r="P26" s="781"/>
      <c r="Q26" s="1189"/>
    </row>
    <row r="27" spans="1:17" s="551" customFormat="1" ht="15" x14ac:dyDescent="0.25">
      <c r="A27" s="554">
        <v>13</v>
      </c>
      <c r="B27" s="780"/>
      <c r="C27" s="1810"/>
      <c r="D27" s="1810"/>
      <c r="E27" s="1645">
        <v>2</v>
      </c>
      <c r="F27" s="1810"/>
      <c r="G27" s="1810"/>
      <c r="H27" s="1810"/>
      <c r="I27" s="1812"/>
      <c r="J27" s="1796"/>
      <c r="K27" s="1810"/>
      <c r="L27" s="1810"/>
      <c r="M27" s="1645">
        <v>2</v>
      </c>
      <c r="N27" s="1810"/>
      <c r="O27" s="781"/>
      <c r="P27" s="781"/>
      <c r="Q27" s="1189"/>
    </row>
    <row r="28" spans="1:17" s="551" customFormat="1" ht="15" x14ac:dyDescent="0.25">
      <c r="A28" s="554">
        <v>14</v>
      </c>
      <c r="B28" s="780"/>
      <c r="C28" s="1810"/>
      <c r="D28" s="1810"/>
      <c r="E28" s="1645">
        <v>2</v>
      </c>
      <c r="F28" s="1810"/>
      <c r="G28" s="1810"/>
      <c r="H28" s="1810"/>
      <c r="I28" s="1812"/>
      <c r="J28" s="1796"/>
      <c r="K28" s="1810"/>
      <c r="L28" s="1810"/>
      <c r="M28" s="1645">
        <v>3</v>
      </c>
      <c r="N28" s="1810"/>
      <c r="O28" s="781"/>
      <c r="P28" s="781"/>
      <c r="Q28" s="1189"/>
    </row>
    <row r="29" spans="1:17" s="551" customFormat="1" ht="15" x14ac:dyDescent="0.25">
      <c r="A29" s="554">
        <v>15</v>
      </c>
      <c r="B29" s="780"/>
      <c r="C29" s="1810"/>
      <c r="D29" s="1810"/>
      <c r="E29" s="1645">
        <v>2</v>
      </c>
      <c r="F29" s="1810"/>
      <c r="G29" s="1810"/>
      <c r="H29" s="1810"/>
      <c r="I29" s="1812"/>
      <c r="J29" s="1796"/>
      <c r="K29" s="1810"/>
      <c r="L29" s="1810"/>
      <c r="M29" s="1645">
        <v>2</v>
      </c>
      <c r="N29" s="1810"/>
      <c r="O29" s="781"/>
      <c r="P29" s="781"/>
      <c r="Q29" s="1189"/>
    </row>
    <row r="30" spans="1:17" s="551" customFormat="1" ht="15" x14ac:dyDescent="0.25">
      <c r="A30" s="554">
        <v>16</v>
      </c>
      <c r="B30" s="780"/>
      <c r="C30" s="1810"/>
      <c r="D30" s="1810"/>
      <c r="E30" s="1645">
        <v>2</v>
      </c>
      <c r="F30" s="1810"/>
      <c r="G30" s="1810"/>
      <c r="H30" s="1810"/>
      <c r="I30" s="1812"/>
      <c r="J30" s="1796"/>
      <c r="K30" s="1810"/>
      <c r="L30" s="1810"/>
      <c r="M30" s="1645">
        <v>2</v>
      </c>
      <c r="N30" s="1810"/>
      <c r="O30" s="781"/>
      <c r="P30" s="781"/>
      <c r="Q30" s="1189"/>
    </row>
    <row r="31" spans="1:17" s="555" customFormat="1" ht="15" x14ac:dyDescent="0.25">
      <c r="A31" s="554">
        <v>17</v>
      </c>
      <c r="B31" s="780"/>
      <c r="C31" s="1810"/>
      <c r="D31" s="1810"/>
      <c r="E31" s="1645">
        <v>2</v>
      </c>
      <c r="F31" s="1810"/>
      <c r="G31" s="1810"/>
      <c r="H31" s="1810"/>
      <c r="I31" s="1812"/>
      <c r="J31" s="1796"/>
      <c r="K31" s="1810"/>
      <c r="L31" s="1810"/>
      <c r="M31" s="1645">
        <v>2</v>
      </c>
      <c r="N31" s="1810"/>
      <c r="O31" s="781"/>
      <c r="P31" s="781"/>
      <c r="Q31" s="1189"/>
    </row>
    <row r="32" spans="1:17" s="555" customFormat="1" ht="15" x14ac:dyDescent="0.25">
      <c r="A32" s="554">
        <v>18</v>
      </c>
      <c r="B32" s="780"/>
      <c r="C32" s="1810"/>
      <c r="D32" s="1810"/>
      <c r="E32" s="1645">
        <v>2</v>
      </c>
      <c r="F32" s="1810"/>
      <c r="G32" s="1810"/>
      <c r="H32" s="1810"/>
      <c r="I32" s="1812"/>
      <c r="J32" s="1796"/>
      <c r="K32" s="1810"/>
      <c r="L32" s="1810"/>
      <c r="M32" s="1645">
        <v>3</v>
      </c>
      <c r="N32" s="1810"/>
      <c r="O32" s="781"/>
      <c r="P32" s="781"/>
      <c r="Q32" s="1189"/>
    </row>
    <row r="33" spans="1:33" s="555" customFormat="1" ht="15" x14ac:dyDescent="0.25">
      <c r="A33" s="554">
        <v>19</v>
      </c>
      <c r="B33" s="780"/>
      <c r="C33" s="1810"/>
      <c r="D33" s="1810"/>
      <c r="E33" s="1645">
        <v>2</v>
      </c>
      <c r="F33" s="1810"/>
      <c r="G33" s="1810"/>
      <c r="H33" s="1810"/>
      <c r="I33" s="1812"/>
      <c r="J33" s="1796"/>
      <c r="K33" s="1810"/>
      <c r="L33" s="1810"/>
      <c r="M33" s="1645">
        <v>2</v>
      </c>
      <c r="N33" s="1810"/>
      <c r="O33" s="781"/>
      <c r="P33" s="781"/>
      <c r="Q33" s="1189"/>
    </row>
    <row r="34" spans="1:33" s="555" customFormat="1" ht="15" x14ac:dyDescent="0.25">
      <c r="A34" s="554">
        <v>20</v>
      </c>
      <c r="B34" s="780"/>
      <c r="C34" s="1810"/>
      <c r="D34" s="1810"/>
      <c r="E34" s="1645">
        <v>3</v>
      </c>
      <c r="F34" s="1810"/>
      <c r="G34" s="1810"/>
      <c r="H34" s="1810"/>
      <c r="I34" s="1812"/>
      <c r="J34" s="1796"/>
      <c r="K34" s="1810"/>
      <c r="L34" s="1810"/>
      <c r="M34" s="1645">
        <v>3</v>
      </c>
      <c r="N34" s="1810"/>
      <c r="O34" s="781"/>
      <c r="P34" s="781"/>
      <c r="Q34" s="1189"/>
    </row>
    <row r="35" spans="1:33" s="555" customFormat="1" ht="15" x14ac:dyDescent="0.25">
      <c r="A35" s="554">
        <v>21</v>
      </c>
      <c r="B35" s="780"/>
      <c r="C35" s="1810"/>
      <c r="D35" s="1810"/>
      <c r="E35" s="1645">
        <v>2</v>
      </c>
      <c r="F35" s="1810"/>
      <c r="G35" s="1810"/>
      <c r="H35" s="1810"/>
      <c r="I35" s="1812"/>
      <c r="J35" s="1796"/>
      <c r="K35" s="1810"/>
      <c r="L35" s="1810"/>
      <c r="M35" s="1645">
        <v>2</v>
      </c>
      <c r="N35" s="1810"/>
      <c r="O35" s="781"/>
      <c r="P35" s="781"/>
      <c r="Q35" s="1189"/>
    </row>
    <row r="36" spans="1:33" s="555" customFormat="1" ht="15" x14ac:dyDescent="0.25">
      <c r="A36" s="554">
        <v>22</v>
      </c>
      <c r="B36" s="780"/>
      <c r="C36" s="1810"/>
      <c r="D36" s="1810"/>
      <c r="E36" s="1645">
        <v>2</v>
      </c>
      <c r="F36" s="1810"/>
      <c r="G36" s="1810"/>
      <c r="H36" s="1810"/>
      <c r="I36" s="1812"/>
      <c r="J36" s="1796"/>
      <c r="K36" s="1810"/>
      <c r="L36" s="1810"/>
      <c r="M36" s="1645">
        <v>3</v>
      </c>
      <c r="N36" s="1810"/>
      <c r="O36" s="781"/>
      <c r="P36" s="781"/>
      <c r="Q36" s="1189"/>
    </row>
    <row r="37" spans="1:33" s="555" customFormat="1" ht="15" x14ac:dyDescent="0.25">
      <c r="A37" s="554">
        <v>23</v>
      </c>
      <c r="B37" s="780"/>
      <c r="C37" s="1810"/>
      <c r="D37" s="1810"/>
      <c r="E37" s="1645">
        <v>2</v>
      </c>
      <c r="F37" s="1810"/>
      <c r="G37" s="1810"/>
      <c r="H37" s="1810"/>
      <c r="I37" s="1812"/>
      <c r="J37" s="1796"/>
      <c r="K37" s="1810"/>
      <c r="L37" s="1810"/>
      <c r="M37" s="1645">
        <v>2</v>
      </c>
      <c r="N37" s="1810"/>
      <c r="O37" s="781"/>
      <c r="P37" s="781"/>
      <c r="Q37" s="1189"/>
    </row>
    <row r="38" spans="1:33" s="555" customFormat="1" ht="15" x14ac:dyDescent="0.25">
      <c r="A38" s="554">
        <v>24</v>
      </c>
      <c r="B38" s="780"/>
      <c r="C38" s="1810"/>
      <c r="D38" s="1810"/>
      <c r="E38" s="1645">
        <v>2</v>
      </c>
      <c r="F38" s="1810"/>
      <c r="G38" s="1810"/>
      <c r="H38" s="1810"/>
      <c r="I38" s="1812"/>
      <c r="J38" s="1796"/>
      <c r="K38" s="1810"/>
      <c r="L38" s="1810"/>
      <c r="M38" s="1645">
        <v>3</v>
      </c>
      <c r="N38" s="1810"/>
      <c r="O38" s="781"/>
      <c r="P38" s="781"/>
      <c r="Q38" s="1189"/>
    </row>
    <row r="39" spans="1:33" s="555" customFormat="1" ht="15" x14ac:dyDescent="0.2">
      <c r="A39" s="554" t="s">
        <v>19</v>
      </c>
      <c r="B39" s="781"/>
      <c r="C39" s="1810"/>
      <c r="D39" s="1810"/>
      <c r="E39" s="1813">
        <f>SUM(E15:E38)</f>
        <v>48</v>
      </c>
      <c r="F39" s="1810"/>
      <c r="G39" s="1810"/>
      <c r="H39" s="1810"/>
      <c r="I39" s="1813">
        <f>SUM(I15:I38)</f>
        <v>0</v>
      </c>
      <c r="J39" s="1810"/>
      <c r="K39" s="1810"/>
      <c r="L39" s="1810"/>
      <c r="M39" s="1813">
        <f>SUM(M15:M38)</f>
        <v>58</v>
      </c>
      <c r="N39" s="1810"/>
      <c r="O39" s="781"/>
      <c r="P39" s="781"/>
      <c r="Q39" s="1188"/>
    </row>
    <row r="40" spans="1:33" s="545" customFormat="1" ht="12.75" customHeight="1" x14ac:dyDescent="0.2">
      <c r="A40" s="545" t="s">
        <v>20</v>
      </c>
      <c r="R40" s="955"/>
      <c r="S40" s="955"/>
      <c r="T40" s="955"/>
      <c r="U40" s="955"/>
      <c r="V40" s="955"/>
      <c r="W40" s="955"/>
      <c r="X40" s="955"/>
      <c r="Y40" s="955"/>
      <c r="Z40" s="955"/>
      <c r="AA40" s="955"/>
      <c r="AB40" s="955"/>
      <c r="AC40" s="955"/>
      <c r="AD40" s="955"/>
      <c r="AE40" s="955"/>
      <c r="AF40" s="955"/>
      <c r="AG40" s="955"/>
    </row>
    <row r="41" spans="1:33" s="545" customFormat="1" ht="12.75" customHeight="1" x14ac:dyDescent="0.2">
      <c r="A41" s="545" t="s">
        <v>21</v>
      </c>
      <c r="R41" s="955"/>
      <c r="S41" s="955"/>
      <c r="T41" s="955"/>
      <c r="U41" s="955"/>
      <c r="V41" s="955"/>
      <c r="W41" s="955"/>
      <c r="X41" s="955"/>
      <c r="Y41" s="955"/>
      <c r="Z41" s="955"/>
      <c r="AA41" s="955"/>
      <c r="AB41" s="955"/>
      <c r="AC41" s="955"/>
      <c r="AD41" s="955"/>
      <c r="AE41" s="955"/>
      <c r="AF41" s="955"/>
      <c r="AG41" s="955"/>
    </row>
    <row r="42" spans="1:33" x14ac:dyDescent="0.2">
      <c r="A42" s="545" t="s">
        <v>22</v>
      </c>
      <c r="R42" s="956"/>
      <c r="S42" s="956"/>
      <c r="T42" s="956"/>
      <c r="U42" s="956"/>
      <c r="V42" s="956"/>
      <c r="W42" s="956"/>
      <c r="X42" s="956"/>
      <c r="Y42" s="956"/>
      <c r="Z42" s="956"/>
      <c r="AA42" s="956"/>
      <c r="AB42" s="956"/>
      <c r="AC42" s="956"/>
      <c r="AD42" s="956"/>
      <c r="AE42" s="956"/>
      <c r="AF42" s="956"/>
      <c r="AG42" s="956"/>
    </row>
    <row r="43" spans="1:33" x14ac:dyDescent="0.2">
      <c r="A43" s="545" t="s">
        <v>23</v>
      </c>
      <c r="K43" s="545" t="s">
        <v>529</v>
      </c>
      <c r="L43" s="545"/>
      <c r="M43" s="545"/>
      <c r="N43" s="545"/>
      <c r="O43" s="545"/>
      <c r="P43" s="545"/>
      <c r="Q43" s="545"/>
      <c r="R43" s="956"/>
      <c r="S43" s="956"/>
      <c r="T43" s="956"/>
      <c r="U43" s="956"/>
      <c r="V43" s="956"/>
      <c r="W43" s="956"/>
      <c r="X43" s="956"/>
      <c r="Y43" s="956"/>
      <c r="Z43" s="956"/>
      <c r="AA43" s="956"/>
      <c r="AB43" s="956"/>
      <c r="AC43" s="956"/>
      <c r="AD43" s="956"/>
      <c r="AE43" s="956"/>
      <c r="AF43" s="956"/>
      <c r="AG43" s="956"/>
    </row>
    <row r="44" spans="1:33" x14ac:dyDescent="0.2">
      <c r="R44" s="956"/>
      <c r="S44" s="956"/>
      <c r="T44" s="956"/>
      <c r="U44" s="956"/>
      <c r="V44" s="956"/>
      <c r="W44" s="956"/>
      <c r="X44" s="956"/>
      <c r="Y44" s="956"/>
      <c r="Z44" s="956"/>
      <c r="AA44" s="956"/>
      <c r="AB44" s="956"/>
      <c r="AC44" s="956"/>
      <c r="AD44" s="956"/>
      <c r="AE44" s="956"/>
      <c r="AF44" s="956"/>
      <c r="AG44" s="956"/>
    </row>
  </sheetData>
  <mergeCells count="20"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theme="4" tint="-0.249977111117893"/>
  </sheetPr>
  <dimension ref="A1:AG44"/>
  <sheetViews>
    <sheetView topLeftCell="B1" zoomScale="70" zoomScaleNormal="70" zoomScaleSheetLayoutView="100" workbookViewId="0">
      <selection activeCell="Q15" sqref="Q15:Q38"/>
    </sheetView>
  </sheetViews>
  <sheetFormatPr defaultRowHeight="12.75" x14ac:dyDescent="0.2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 x14ac:dyDescent="0.25">
      <c r="B1" s="2875" t="s">
        <v>505</v>
      </c>
      <c r="C1" s="2055"/>
      <c r="D1" s="2055"/>
      <c r="E1" s="2055"/>
      <c r="F1" s="2055"/>
      <c r="J1" s="801" t="s">
        <v>180</v>
      </c>
      <c r="N1" s="2882" t="s">
        <v>129</v>
      </c>
      <c r="O1" s="2883"/>
      <c r="P1" s="2883"/>
      <c r="Q1" s="2883"/>
      <c r="R1" s="953"/>
      <c r="S1" s="953"/>
      <c r="T1" s="953"/>
      <c r="U1" s="953"/>
      <c r="V1" s="953"/>
      <c r="W1" s="953"/>
      <c r="X1" s="953"/>
      <c r="Y1" s="953"/>
      <c r="Z1" s="953"/>
      <c r="AA1" s="953"/>
      <c r="AB1" s="953"/>
      <c r="AC1" s="953"/>
      <c r="AD1" s="953"/>
      <c r="AE1" s="953"/>
      <c r="AF1" s="953"/>
      <c r="AG1" s="953"/>
    </row>
    <row r="2" spans="1:33" s="557" customFormat="1" ht="10.5" customHeight="1" x14ac:dyDescent="0.2">
      <c r="B2" s="2876" t="s">
        <v>1</v>
      </c>
      <c r="C2" s="2041"/>
      <c r="D2" s="2041"/>
      <c r="E2" s="2041"/>
      <c r="F2" s="2041"/>
      <c r="N2" s="2876" t="s">
        <v>2</v>
      </c>
      <c r="O2" s="2878"/>
      <c r="P2" s="2878"/>
      <c r="Q2" s="2878"/>
      <c r="R2" s="953"/>
      <c r="S2" s="953"/>
      <c r="T2" s="953"/>
      <c r="U2" s="953"/>
      <c r="V2" s="953"/>
      <c r="W2" s="953"/>
      <c r="X2" s="953"/>
      <c r="Y2" s="953"/>
      <c r="Z2" s="953"/>
      <c r="AA2" s="953"/>
      <c r="AB2" s="953"/>
      <c r="AC2" s="953"/>
      <c r="AD2" s="953"/>
      <c r="AE2" s="953"/>
      <c r="AF2" s="953"/>
      <c r="AG2" s="953"/>
    </row>
    <row r="3" spans="1:33" s="557" customFormat="1" ht="13.5" customHeight="1" x14ac:dyDescent="0.2">
      <c r="B3" s="2879" t="s">
        <v>130</v>
      </c>
      <c r="C3" s="2879"/>
      <c r="N3" s="557" t="s">
        <v>3</v>
      </c>
      <c r="R3" s="953"/>
      <c r="S3" s="953"/>
      <c r="T3" s="953"/>
      <c r="U3" s="953"/>
      <c r="V3" s="953"/>
      <c r="W3" s="953"/>
      <c r="X3" s="953"/>
      <c r="Y3" s="953"/>
      <c r="Z3" s="953"/>
      <c r="AA3" s="953"/>
      <c r="AB3" s="953"/>
      <c r="AC3" s="953"/>
      <c r="AD3" s="953"/>
      <c r="AE3" s="953"/>
      <c r="AF3" s="953"/>
      <c r="AG3" s="953"/>
    </row>
    <row r="4" spans="1:33" s="557" customFormat="1" ht="15" customHeight="1" x14ac:dyDescent="0.25">
      <c r="B4" s="2881" t="s">
        <v>4</v>
      </c>
      <c r="C4" s="2055"/>
      <c r="D4" s="559"/>
      <c r="E4" s="953"/>
      <c r="F4" s="953"/>
      <c r="G4" s="953"/>
      <c r="H4" s="953"/>
      <c r="I4" s="921" t="s">
        <v>5</v>
      </c>
      <c r="J4" s="558"/>
      <c r="K4" s="558"/>
      <c r="L4" s="558"/>
      <c r="R4" s="953"/>
      <c r="S4" s="953"/>
      <c r="T4" s="953"/>
      <c r="U4" s="953"/>
      <c r="V4" s="953"/>
      <c r="W4" s="953"/>
      <c r="X4" s="953"/>
      <c r="Y4" s="953"/>
      <c r="Z4" s="953"/>
      <c r="AA4" s="953"/>
      <c r="AB4" s="953"/>
      <c r="AC4" s="953"/>
      <c r="AD4" s="953"/>
      <c r="AE4" s="953"/>
      <c r="AF4" s="953"/>
      <c r="AG4" s="953"/>
    </row>
    <row r="5" spans="1:33" s="557" customFormat="1" ht="9.75" customHeight="1" x14ac:dyDescent="0.2">
      <c r="B5" s="2880" t="s">
        <v>7</v>
      </c>
      <c r="C5" s="2053"/>
      <c r="D5" s="558"/>
      <c r="E5" s="558"/>
      <c r="R5" s="953"/>
      <c r="S5" s="953"/>
      <c r="T5" s="953"/>
      <c r="U5" s="953"/>
      <c r="V5" s="953"/>
      <c r="W5" s="953"/>
      <c r="X5" s="953"/>
      <c r="Y5" s="953"/>
      <c r="Z5" s="953"/>
      <c r="AA5" s="953"/>
      <c r="AB5" s="953"/>
      <c r="AC5" s="953"/>
      <c r="AD5" s="953"/>
      <c r="AE5" s="953"/>
      <c r="AF5" s="953"/>
      <c r="AG5" s="953"/>
    </row>
    <row r="6" spans="1:33" s="557" customFormat="1" ht="12" customHeight="1" x14ac:dyDescent="0.25">
      <c r="A6" s="2877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53"/>
      <c r="S6" s="953"/>
      <c r="T6" s="953"/>
      <c r="U6" s="953"/>
      <c r="V6" s="953"/>
      <c r="W6" s="953"/>
      <c r="X6" s="953"/>
      <c r="Y6" s="953"/>
      <c r="Z6" s="953"/>
      <c r="AA6" s="953"/>
      <c r="AB6" s="953"/>
      <c r="AC6" s="953"/>
      <c r="AD6" s="953"/>
      <c r="AE6" s="953"/>
      <c r="AF6" s="953"/>
      <c r="AG6" s="953"/>
    </row>
    <row r="7" spans="1:33" s="557" customFormat="1" ht="15.75" x14ac:dyDescent="0.25">
      <c r="A7" s="2874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53"/>
      <c r="S7" s="953"/>
      <c r="T7" s="953"/>
      <c r="U7" s="953"/>
      <c r="V7" s="953"/>
      <c r="W7" s="953"/>
      <c r="X7" s="953"/>
      <c r="Y7" s="953"/>
      <c r="Z7" s="953"/>
      <c r="AA7" s="953"/>
      <c r="AB7" s="953"/>
      <c r="AC7" s="953"/>
      <c r="AD7" s="953"/>
      <c r="AE7" s="953"/>
      <c r="AF7" s="953"/>
      <c r="AG7" s="953"/>
    </row>
    <row r="8" spans="1:33" s="557" customFormat="1" ht="9" customHeight="1" x14ac:dyDescent="0.2">
      <c r="A8" s="1327">
        <v>1641</v>
      </c>
      <c r="B8" s="1313">
        <v>1642</v>
      </c>
      <c r="R8" s="953"/>
      <c r="S8" s="953"/>
      <c r="T8" s="953"/>
      <c r="U8" s="953"/>
      <c r="V8" s="953"/>
      <c r="W8" s="953"/>
      <c r="X8" s="953"/>
      <c r="Y8" s="953"/>
      <c r="Z8" s="953"/>
      <c r="AA8" s="953"/>
      <c r="AB8" s="953"/>
      <c r="AC8" s="953"/>
      <c r="AD8" s="953"/>
      <c r="AE8" s="953"/>
      <c r="AF8" s="953"/>
      <c r="AG8" s="953"/>
    </row>
    <row r="9" spans="1:33" s="557" customFormat="1" x14ac:dyDescent="0.2">
      <c r="A9" s="2884" t="s">
        <v>9</v>
      </c>
      <c r="B9" s="2887" t="s">
        <v>10</v>
      </c>
      <c r="C9" s="2888"/>
      <c r="D9" s="2888"/>
      <c r="E9" s="2888"/>
      <c r="F9" s="2888"/>
      <c r="G9" s="2888"/>
      <c r="H9" s="2888"/>
      <c r="I9" s="2889"/>
      <c r="J9" s="2887" t="s">
        <v>11</v>
      </c>
      <c r="K9" s="2888"/>
      <c r="L9" s="2888"/>
      <c r="M9" s="2888"/>
      <c r="N9" s="2888"/>
      <c r="O9" s="2888"/>
      <c r="P9" s="2888"/>
      <c r="Q9" s="2889"/>
      <c r="R9" s="953"/>
      <c r="S9" s="953"/>
      <c r="T9" s="953"/>
      <c r="U9" s="953"/>
      <c r="V9" s="953"/>
      <c r="W9" s="953"/>
      <c r="X9" s="953"/>
      <c r="Y9" s="953"/>
      <c r="Z9" s="953"/>
      <c r="AA9" s="953"/>
      <c r="AB9" s="953"/>
      <c r="AC9" s="953"/>
      <c r="AD9" s="953"/>
      <c r="AE9" s="953"/>
      <c r="AF9" s="953"/>
      <c r="AG9" s="953"/>
    </row>
    <row r="10" spans="1:33" s="557" customFormat="1" x14ac:dyDescent="0.2">
      <c r="A10" s="2885"/>
      <c r="B10" s="2890" t="s">
        <v>342</v>
      </c>
      <c r="C10" s="2891"/>
      <c r="D10" s="2891"/>
      <c r="E10" s="2892"/>
      <c r="F10" s="2890" t="s">
        <v>132</v>
      </c>
      <c r="G10" s="2048"/>
      <c r="H10" s="2048"/>
      <c r="I10" s="2049"/>
      <c r="J10" s="2890" t="s">
        <v>342</v>
      </c>
      <c r="K10" s="2891"/>
      <c r="L10" s="2891"/>
      <c r="M10" s="2892"/>
      <c r="N10" s="2890" t="str">
        <f>F10</f>
        <v>яч. 14 - ф. "Школа"</v>
      </c>
      <c r="O10" s="2893"/>
      <c r="P10" s="2893"/>
      <c r="Q10" s="2894"/>
      <c r="R10" s="953"/>
      <c r="S10" s="953"/>
      <c r="T10" s="953"/>
      <c r="U10" s="953"/>
      <c r="V10" s="953"/>
      <c r="W10" s="953"/>
      <c r="X10" s="953"/>
      <c r="Y10" s="953"/>
      <c r="Z10" s="953"/>
      <c r="AA10" s="953"/>
      <c r="AB10" s="953"/>
      <c r="AC10" s="953"/>
      <c r="AD10" s="953"/>
      <c r="AE10" s="953"/>
      <c r="AF10" s="953"/>
      <c r="AG10" s="953"/>
    </row>
    <row r="11" spans="1:33" s="557" customFormat="1" x14ac:dyDescent="0.2">
      <c r="A11" s="2885"/>
      <c r="B11" s="2890" t="s">
        <v>14</v>
      </c>
      <c r="C11" s="2891"/>
      <c r="E11" s="561">
        <v>1500</v>
      </c>
      <c r="F11" s="2890" t="s">
        <v>14</v>
      </c>
      <c r="G11" s="2891"/>
      <c r="H11" s="560"/>
      <c r="I11" s="561">
        <v>2000</v>
      </c>
      <c r="J11" s="2890" t="s">
        <v>14</v>
      </c>
      <c r="K11" s="2891"/>
      <c r="L11" s="560"/>
      <c r="M11" s="561">
        <f>E11</f>
        <v>1500</v>
      </c>
      <c r="N11" s="2890" t="s">
        <v>14</v>
      </c>
      <c r="O11" s="2891"/>
      <c r="P11" s="560"/>
      <c r="Q11" s="561">
        <v>2000</v>
      </c>
      <c r="R11" s="953"/>
      <c r="S11" s="953"/>
      <c r="T11" s="953"/>
      <c r="U11" s="953"/>
      <c r="V11" s="953"/>
      <c r="W11" s="953"/>
      <c r="X11" s="953"/>
      <c r="Y11" s="953"/>
      <c r="Z11" s="953"/>
      <c r="AA11" s="953"/>
      <c r="AB11" s="953"/>
      <c r="AC11" s="953"/>
      <c r="AD11" s="953"/>
      <c r="AE11" s="953"/>
      <c r="AF11" s="953"/>
      <c r="AG11" s="953"/>
    </row>
    <row r="12" spans="1:33" s="563" customFormat="1" ht="35.25" customHeight="1" x14ac:dyDescent="0.2">
      <c r="A12" s="2886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 x14ac:dyDescent="0.2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 x14ac:dyDescent="0.2">
      <c r="A14" s="566">
        <v>0</v>
      </c>
      <c r="B14" s="780"/>
      <c r="C14" s="1814"/>
      <c r="D14" s="1814"/>
      <c r="E14" s="1815"/>
      <c r="F14" s="1814"/>
      <c r="G14" s="1814"/>
      <c r="H14" s="1814"/>
      <c r="I14" s="1815"/>
      <c r="J14" s="1796"/>
      <c r="K14" s="1814"/>
      <c r="L14" s="1814"/>
      <c r="M14" s="1815"/>
      <c r="N14" s="1814"/>
      <c r="O14" s="1814"/>
      <c r="P14" s="1814"/>
      <c r="Q14" s="1815"/>
    </row>
    <row r="15" spans="1:33" s="1422" customFormat="1" ht="15" x14ac:dyDescent="0.25">
      <c r="A15" s="1421">
        <v>1</v>
      </c>
      <c r="B15" s="1413"/>
      <c r="C15" s="1814"/>
      <c r="D15" s="1814"/>
      <c r="E15" s="1645">
        <v>195</v>
      </c>
      <c r="F15" s="1814"/>
      <c r="G15" s="1814"/>
      <c r="H15" s="1814"/>
      <c r="I15" s="1645">
        <v>278</v>
      </c>
      <c r="J15" s="1796"/>
      <c r="K15" s="1814"/>
      <c r="L15" s="1814"/>
      <c r="M15" s="1645">
        <v>73</v>
      </c>
      <c r="N15" s="1814"/>
      <c r="O15" s="1814"/>
      <c r="P15" s="1814"/>
      <c r="Q15" s="1645">
        <v>111</v>
      </c>
    </row>
    <row r="16" spans="1:33" s="563" customFormat="1" ht="15" x14ac:dyDescent="0.25">
      <c r="A16" s="566">
        <v>2</v>
      </c>
      <c r="B16" s="780"/>
      <c r="C16" s="1814"/>
      <c r="D16" s="1814"/>
      <c r="E16" s="1645">
        <v>187</v>
      </c>
      <c r="F16" s="1814"/>
      <c r="G16" s="1814"/>
      <c r="H16" s="1814"/>
      <c r="I16" s="1645">
        <v>264</v>
      </c>
      <c r="J16" s="1796"/>
      <c r="K16" s="1814"/>
      <c r="L16" s="1814"/>
      <c r="M16" s="1645">
        <v>73</v>
      </c>
      <c r="N16" s="1814"/>
      <c r="O16" s="1814"/>
      <c r="P16" s="1814"/>
      <c r="Q16" s="1645">
        <v>108</v>
      </c>
    </row>
    <row r="17" spans="1:17" s="563" customFormat="1" ht="15" x14ac:dyDescent="0.25">
      <c r="A17" s="566">
        <v>3</v>
      </c>
      <c r="B17" s="780"/>
      <c r="C17" s="1814"/>
      <c r="D17" s="1814"/>
      <c r="E17" s="1645">
        <v>181</v>
      </c>
      <c r="F17" s="1814"/>
      <c r="G17" s="1814"/>
      <c r="H17" s="1814"/>
      <c r="I17" s="1645">
        <v>266</v>
      </c>
      <c r="J17" s="1796"/>
      <c r="K17" s="1814"/>
      <c r="L17" s="1814"/>
      <c r="M17" s="1645">
        <v>68</v>
      </c>
      <c r="N17" s="1814"/>
      <c r="O17" s="1814"/>
      <c r="P17" s="1814"/>
      <c r="Q17" s="1645">
        <v>109</v>
      </c>
    </row>
    <row r="18" spans="1:17" s="563" customFormat="1" ht="15" x14ac:dyDescent="0.25">
      <c r="A18" s="566">
        <v>4</v>
      </c>
      <c r="B18" s="780"/>
      <c r="C18" s="1814"/>
      <c r="D18" s="1814"/>
      <c r="E18" s="1645">
        <v>182</v>
      </c>
      <c r="F18" s="1814"/>
      <c r="G18" s="1814"/>
      <c r="H18" s="1814"/>
      <c r="I18" s="1645">
        <v>264</v>
      </c>
      <c r="J18" s="1796"/>
      <c r="K18" s="1814"/>
      <c r="L18" s="1814"/>
      <c r="M18" s="1645">
        <v>66</v>
      </c>
      <c r="N18" s="1814"/>
      <c r="O18" s="1814"/>
      <c r="P18" s="1814"/>
      <c r="Q18" s="1645">
        <v>107</v>
      </c>
    </row>
    <row r="19" spans="1:17" s="563" customFormat="1" ht="15" x14ac:dyDescent="0.25">
      <c r="A19" s="566">
        <v>5</v>
      </c>
      <c r="B19" s="780"/>
      <c r="C19" s="1814"/>
      <c r="D19" s="1814"/>
      <c r="E19" s="1645">
        <v>180</v>
      </c>
      <c r="F19" s="1814"/>
      <c r="G19" s="1814"/>
      <c r="H19" s="1814"/>
      <c r="I19" s="1645">
        <v>261</v>
      </c>
      <c r="J19" s="1796"/>
      <c r="K19" s="1814"/>
      <c r="L19" s="1814"/>
      <c r="M19" s="1645">
        <v>68</v>
      </c>
      <c r="N19" s="1814"/>
      <c r="O19" s="1814"/>
      <c r="P19" s="1814"/>
      <c r="Q19" s="1645">
        <v>110</v>
      </c>
    </row>
    <row r="20" spans="1:17" s="563" customFormat="1" ht="15" x14ac:dyDescent="0.25">
      <c r="A20" s="566">
        <v>6</v>
      </c>
      <c r="B20" s="780"/>
      <c r="C20" s="1814"/>
      <c r="D20" s="1814"/>
      <c r="E20" s="1645">
        <v>187</v>
      </c>
      <c r="F20" s="1814"/>
      <c r="G20" s="1814"/>
      <c r="H20" s="1814"/>
      <c r="I20" s="1645">
        <v>310</v>
      </c>
      <c r="J20" s="1796"/>
      <c r="K20" s="1814"/>
      <c r="L20" s="1814"/>
      <c r="M20" s="1645">
        <v>69</v>
      </c>
      <c r="N20" s="1814"/>
      <c r="O20" s="1814"/>
      <c r="P20" s="1814"/>
      <c r="Q20" s="1645">
        <v>114</v>
      </c>
    </row>
    <row r="21" spans="1:17" s="563" customFormat="1" ht="15" x14ac:dyDescent="0.25">
      <c r="A21" s="566">
        <v>7</v>
      </c>
      <c r="B21" s="780"/>
      <c r="C21" s="1814"/>
      <c r="D21" s="1814"/>
      <c r="E21" s="1645">
        <v>213</v>
      </c>
      <c r="F21" s="1814"/>
      <c r="G21" s="1814"/>
      <c r="H21" s="1814"/>
      <c r="I21" s="1645">
        <v>378</v>
      </c>
      <c r="J21" s="1796"/>
      <c r="K21" s="1814"/>
      <c r="L21" s="1814"/>
      <c r="M21" s="1645">
        <v>70</v>
      </c>
      <c r="N21" s="1814"/>
      <c r="O21" s="1814"/>
      <c r="P21" s="1814"/>
      <c r="Q21" s="1645">
        <v>112</v>
      </c>
    </row>
    <row r="22" spans="1:17" s="563" customFormat="1" ht="15" x14ac:dyDescent="0.25">
      <c r="A22" s="566">
        <v>8</v>
      </c>
      <c r="B22" s="780"/>
      <c r="C22" s="1814"/>
      <c r="D22" s="1814"/>
      <c r="E22" s="1645">
        <v>264</v>
      </c>
      <c r="F22" s="1814"/>
      <c r="G22" s="1814"/>
      <c r="H22" s="1814"/>
      <c r="I22" s="1645">
        <v>431</v>
      </c>
      <c r="J22" s="1796"/>
      <c r="K22" s="1814"/>
      <c r="L22" s="1814"/>
      <c r="M22" s="1645">
        <v>63</v>
      </c>
      <c r="N22" s="1814"/>
      <c r="O22" s="1814"/>
      <c r="P22" s="1814"/>
      <c r="Q22" s="1645">
        <v>112</v>
      </c>
    </row>
    <row r="23" spans="1:17" s="563" customFormat="1" ht="15" x14ac:dyDescent="0.25">
      <c r="A23" s="566">
        <v>9</v>
      </c>
      <c r="B23" s="780"/>
      <c r="C23" s="1814"/>
      <c r="D23" s="1814"/>
      <c r="E23" s="1645">
        <v>269</v>
      </c>
      <c r="F23" s="1814"/>
      <c r="G23" s="1814"/>
      <c r="H23" s="1814"/>
      <c r="I23" s="1645">
        <v>450</v>
      </c>
      <c r="J23" s="1796"/>
      <c r="K23" s="1814"/>
      <c r="L23" s="1814"/>
      <c r="M23" s="1645">
        <v>60</v>
      </c>
      <c r="N23" s="1814"/>
      <c r="O23" s="1814"/>
      <c r="P23" s="1814"/>
      <c r="Q23" s="1645">
        <v>109</v>
      </c>
    </row>
    <row r="24" spans="1:17" s="563" customFormat="1" ht="15" x14ac:dyDescent="0.25">
      <c r="A24" s="566">
        <v>10</v>
      </c>
      <c r="B24" s="780"/>
      <c r="C24" s="1814"/>
      <c r="D24" s="1814"/>
      <c r="E24" s="1645">
        <v>262</v>
      </c>
      <c r="F24" s="1814"/>
      <c r="G24" s="1814"/>
      <c r="H24" s="1814"/>
      <c r="I24" s="1645">
        <v>458</v>
      </c>
      <c r="J24" s="1796"/>
      <c r="K24" s="1814"/>
      <c r="L24" s="1814"/>
      <c r="M24" s="1645">
        <v>68</v>
      </c>
      <c r="N24" s="1814"/>
      <c r="O24" s="1814"/>
      <c r="P24" s="1814"/>
      <c r="Q24" s="1645">
        <v>101</v>
      </c>
    </row>
    <row r="25" spans="1:17" s="563" customFormat="1" ht="15" x14ac:dyDescent="0.25">
      <c r="A25" s="566">
        <v>11</v>
      </c>
      <c r="B25" s="780"/>
      <c r="C25" s="1814"/>
      <c r="D25" s="1814"/>
      <c r="E25" s="1645">
        <v>255</v>
      </c>
      <c r="F25" s="1814"/>
      <c r="G25" s="1814"/>
      <c r="H25" s="1814"/>
      <c r="I25" s="1645">
        <v>457</v>
      </c>
      <c r="J25" s="1796"/>
      <c r="K25" s="1814"/>
      <c r="L25" s="1814"/>
      <c r="M25" s="1645">
        <v>75</v>
      </c>
      <c r="N25" s="1814"/>
      <c r="O25" s="1814"/>
      <c r="P25" s="1814"/>
      <c r="Q25" s="1645">
        <v>104</v>
      </c>
    </row>
    <row r="26" spans="1:17" s="563" customFormat="1" ht="15" x14ac:dyDescent="0.25">
      <c r="A26" s="566">
        <v>12</v>
      </c>
      <c r="B26" s="780"/>
      <c r="C26" s="1814"/>
      <c r="D26" s="1814"/>
      <c r="E26" s="1645">
        <v>252</v>
      </c>
      <c r="F26" s="1814"/>
      <c r="G26" s="1814"/>
      <c r="H26" s="1814"/>
      <c r="I26" s="1645">
        <v>415</v>
      </c>
      <c r="J26" s="1796"/>
      <c r="K26" s="1814"/>
      <c r="L26" s="1814"/>
      <c r="M26" s="1645">
        <v>99</v>
      </c>
      <c r="N26" s="1814"/>
      <c r="O26" s="1814"/>
      <c r="P26" s="1814"/>
      <c r="Q26" s="1645">
        <v>97</v>
      </c>
    </row>
    <row r="27" spans="1:17" s="563" customFormat="1" ht="15" x14ac:dyDescent="0.25">
      <c r="A27" s="566">
        <v>13</v>
      </c>
      <c r="B27" s="780"/>
      <c r="C27" s="1814"/>
      <c r="D27" s="1814"/>
      <c r="E27" s="1645">
        <v>242</v>
      </c>
      <c r="F27" s="1814"/>
      <c r="G27" s="1814"/>
      <c r="H27" s="1814"/>
      <c r="I27" s="1645">
        <v>436</v>
      </c>
      <c r="J27" s="1796"/>
      <c r="K27" s="1814"/>
      <c r="L27" s="1814"/>
      <c r="M27" s="1645">
        <v>67</v>
      </c>
      <c r="N27" s="1814"/>
      <c r="O27" s="1814"/>
      <c r="P27" s="1814"/>
      <c r="Q27" s="1645">
        <v>103</v>
      </c>
    </row>
    <row r="28" spans="1:17" s="563" customFormat="1" ht="15" x14ac:dyDescent="0.25">
      <c r="A28" s="566">
        <v>14</v>
      </c>
      <c r="B28" s="780"/>
      <c r="C28" s="1814"/>
      <c r="D28" s="1814"/>
      <c r="E28" s="1645">
        <v>240</v>
      </c>
      <c r="F28" s="1814"/>
      <c r="G28" s="1814"/>
      <c r="H28" s="1814"/>
      <c r="I28" s="1645">
        <v>427</v>
      </c>
      <c r="J28" s="1796"/>
      <c r="K28" s="1814"/>
      <c r="L28" s="1814"/>
      <c r="M28" s="1645">
        <v>69</v>
      </c>
      <c r="N28" s="1814"/>
      <c r="O28" s="1814"/>
      <c r="P28" s="1814"/>
      <c r="Q28" s="1645">
        <v>98</v>
      </c>
    </row>
    <row r="29" spans="1:17" s="563" customFormat="1" ht="15" x14ac:dyDescent="0.25">
      <c r="A29" s="566">
        <v>15</v>
      </c>
      <c r="B29" s="780"/>
      <c r="C29" s="1814"/>
      <c r="D29" s="1814"/>
      <c r="E29" s="1645">
        <v>252</v>
      </c>
      <c r="F29" s="1814"/>
      <c r="G29" s="1814"/>
      <c r="H29" s="1814"/>
      <c r="I29" s="1645">
        <v>401</v>
      </c>
      <c r="J29" s="1796"/>
      <c r="K29" s="1814"/>
      <c r="L29" s="1814"/>
      <c r="M29" s="1645">
        <v>68</v>
      </c>
      <c r="N29" s="1814"/>
      <c r="O29" s="1814"/>
      <c r="P29" s="1814"/>
      <c r="Q29" s="1645">
        <v>96</v>
      </c>
    </row>
    <row r="30" spans="1:17" s="563" customFormat="1" ht="15" x14ac:dyDescent="0.25">
      <c r="A30" s="566">
        <v>16</v>
      </c>
      <c r="B30" s="780"/>
      <c r="C30" s="1814"/>
      <c r="D30" s="1814"/>
      <c r="E30" s="1645">
        <v>271</v>
      </c>
      <c r="F30" s="1814"/>
      <c r="G30" s="1814"/>
      <c r="H30" s="1814"/>
      <c r="I30" s="1645">
        <v>444</v>
      </c>
      <c r="J30" s="1796"/>
      <c r="K30" s="1814"/>
      <c r="L30" s="1814"/>
      <c r="M30" s="1645">
        <v>70</v>
      </c>
      <c r="N30" s="1814"/>
      <c r="O30" s="1814"/>
      <c r="P30" s="1814"/>
      <c r="Q30" s="1645">
        <v>111</v>
      </c>
    </row>
    <row r="31" spans="1:17" s="567" customFormat="1" ht="15" x14ac:dyDescent="0.25">
      <c r="A31" s="566">
        <v>17</v>
      </c>
      <c r="B31" s="780"/>
      <c r="C31" s="1814"/>
      <c r="D31" s="1814"/>
      <c r="E31" s="1645">
        <v>286</v>
      </c>
      <c r="F31" s="1814"/>
      <c r="G31" s="1814"/>
      <c r="H31" s="1814"/>
      <c r="I31" s="1645">
        <v>465</v>
      </c>
      <c r="J31" s="1796"/>
      <c r="K31" s="1814"/>
      <c r="L31" s="1814"/>
      <c r="M31" s="1645">
        <v>67</v>
      </c>
      <c r="N31" s="1814"/>
      <c r="O31" s="1814"/>
      <c r="P31" s="1814"/>
      <c r="Q31" s="1645">
        <v>116</v>
      </c>
    </row>
    <row r="32" spans="1:17" s="567" customFormat="1" ht="15" x14ac:dyDescent="0.25">
      <c r="A32" s="566">
        <v>18</v>
      </c>
      <c r="B32" s="780"/>
      <c r="C32" s="1814"/>
      <c r="D32" s="1814"/>
      <c r="E32" s="1645">
        <v>299</v>
      </c>
      <c r="F32" s="1814"/>
      <c r="G32" s="1814"/>
      <c r="H32" s="1814"/>
      <c r="I32" s="1645">
        <v>473</v>
      </c>
      <c r="J32" s="1796"/>
      <c r="K32" s="1814"/>
      <c r="L32" s="1814"/>
      <c r="M32" s="1645">
        <v>71</v>
      </c>
      <c r="N32" s="1814"/>
      <c r="O32" s="1814"/>
      <c r="P32" s="1814"/>
      <c r="Q32" s="1645">
        <v>119</v>
      </c>
    </row>
    <row r="33" spans="1:33" s="567" customFormat="1" ht="15" x14ac:dyDescent="0.25">
      <c r="A33" s="566">
        <v>19</v>
      </c>
      <c r="B33" s="780"/>
      <c r="C33" s="1814"/>
      <c r="D33" s="1814"/>
      <c r="E33" s="1645">
        <v>295</v>
      </c>
      <c r="F33" s="1814"/>
      <c r="G33" s="1814"/>
      <c r="H33" s="1814"/>
      <c r="I33" s="1645">
        <v>451</v>
      </c>
      <c r="J33" s="1796"/>
      <c r="K33" s="1814"/>
      <c r="L33" s="1814"/>
      <c r="M33" s="1645">
        <v>72</v>
      </c>
      <c r="N33" s="1814"/>
      <c r="O33" s="1814"/>
      <c r="P33" s="1814"/>
      <c r="Q33" s="1645">
        <v>115</v>
      </c>
    </row>
    <row r="34" spans="1:33" s="567" customFormat="1" ht="15" x14ac:dyDescent="0.25">
      <c r="A34" s="566">
        <v>20</v>
      </c>
      <c r="B34" s="780"/>
      <c r="C34" s="1814"/>
      <c r="D34" s="1814"/>
      <c r="E34" s="1645">
        <v>287</v>
      </c>
      <c r="F34" s="1814"/>
      <c r="G34" s="1814"/>
      <c r="H34" s="1814"/>
      <c r="I34" s="1645">
        <v>447</v>
      </c>
      <c r="J34" s="1796"/>
      <c r="K34" s="1814"/>
      <c r="L34" s="1814"/>
      <c r="M34" s="1645">
        <v>76</v>
      </c>
      <c r="N34" s="1814"/>
      <c r="O34" s="1814"/>
      <c r="P34" s="1814"/>
      <c r="Q34" s="1645">
        <v>117</v>
      </c>
    </row>
    <row r="35" spans="1:33" s="567" customFormat="1" ht="15" x14ac:dyDescent="0.25">
      <c r="A35" s="566">
        <v>21</v>
      </c>
      <c r="B35" s="780"/>
      <c r="C35" s="1814"/>
      <c r="D35" s="1814"/>
      <c r="E35" s="1645">
        <v>277</v>
      </c>
      <c r="F35" s="1814"/>
      <c r="G35" s="1814"/>
      <c r="H35" s="1814"/>
      <c r="I35" s="1645">
        <v>440</v>
      </c>
      <c r="J35" s="1796"/>
      <c r="K35" s="1814"/>
      <c r="L35" s="1814"/>
      <c r="M35" s="1645">
        <v>79</v>
      </c>
      <c r="N35" s="1814"/>
      <c r="O35" s="1814"/>
      <c r="P35" s="1814"/>
      <c r="Q35" s="1645">
        <v>116</v>
      </c>
    </row>
    <row r="36" spans="1:33" s="567" customFormat="1" ht="15" x14ac:dyDescent="0.25">
      <c r="A36" s="566">
        <v>22</v>
      </c>
      <c r="B36" s="780"/>
      <c r="C36" s="1814"/>
      <c r="D36" s="1814"/>
      <c r="E36" s="1645">
        <v>259</v>
      </c>
      <c r="F36" s="1814"/>
      <c r="G36" s="1814"/>
      <c r="H36" s="1814"/>
      <c r="I36" s="1645">
        <v>414</v>
      </c>
      <c r="J36" s="1796"/>
      <c r="K36" s="1814"/>
      <c r="L36" s="1814"/>
      <c r="M36" s="1645">
        <v>74</v>
      </c>
      <c r="N36" s="1814"/>
      <c r="O36" s="1814"/>
      <c r="P36" s="1814"/>
      <c r="Q36" s="1645">
        <v>115</v>
      </c>
    </row>
    <row r="37" spans="1:33" s="567" customFormat="1" ht="15" x14ac:dyDescent="0.25">
      <c r="A37" s="566">
        <v>23</v>
      </c>
      <c r="B37" s="780"/>
      <c r="C37" s="1814"/>
      <c r="D37" s="1814"/>
      <c r="E37" s="1645">
        <v>229</v>
      </c>
      <c r="F37" s="1814"/>
      <c r="G37" s="1814"/>
      <c r="H37" s="1814"/>
      <c r="I37" s="1645">
        <v>369</v>
      </c>
      <c r="J37" s="1796"/>
      <c r="K37" s="1814"/>
      <c r="L37" s="1814"/>
      <c r="M37" s="1645">
        <v>72</v>
      </c>
      <c r="N37" s="1814"/>
      <c r="O37" s="1814"/>
      <c r="P37" s="1814"/>
      <c r="Q37" s="1645">
        <v>113</v>
      </c>
    </row>
    <row r="38" spans="1:33" s="567" customFormat="1" ht="15" x14ac:dyDescent="0.25">
      <c r="A38" s="566">
        <v>24</v>
      </c>
      <c r="B38" s="780"/>
      <c r="C38" s="1814"/>
      <c r="D38" s="1814"/>
      <c r="E38" s="1645">
        <v>201</v>
      </c>
      <c r="F38" s="1814"/>
      <c r="G38" s="1814"/>
      <c r="H38" s="1814"/>
      <c r="I38" s="1645">
        <v>309</v>
      </c>
      <c r="J38" s="1796"/>
      <c r="K38" s="1814"/>
      <c r="L38" s="1814"/>
      <c r="M38" s="1645">
        <v>66</v>
      </c>
      <c r="N38" s="1814"/>
      <c r="O38" s="1814"/>
      <c r="P38" s="1814"/>
      <c r="Q38" s="1645">
        <v>105</v>
      </c>
    </row>
    <row r="39" spans="1:33" s="567" customFormat="1" ht="15" x14ac:dyDescent="0.2">
      <c r="A39" s="566" t="s">
        <v>19</v>
      </c>
      <c r="B39" s="782"/>
      <c r="C39" s="1814"/>
      <c r="D39" s="1814"/>
      <c r="E39" s="1816">
        <f>SUM(E15:E38)</f>
        <v>5765</v>
      </c>
      <c r="F39" s="1814"/>
      <c r="G39" s="1814"/>
      <c r="H39" s="1814"/>
      <c r="I39" s="1816">
        <f>SUM(I15:I38)</f>
        <v>9308</v>
      </c>
      <c r="J39" s="1814"/>
      <c r="K39" s="1814"/>
      <c r="L39" s="1814"/>
      <c r="M39" s="1816">
        <f>SUM(M15:M38)</f>
        <v>1703</v>
      </c>
      <c r="N39" s="1814"/>
      <c r="O39" s="1814"/>
      <c r="P39" s="1814"/>
      <c r="Q39" s="1816">
        <f>SUM(Q15:Q38)</f>
        <v>2618</v>
      </c>
    </row>
    <row r="40" spans="1:33" s="557" customFormat="1" ht="12.75" customHeight="1" x14ac:dyDescent="0.2">
      <c r="A40" s="557" t="s">
        <v>20</v>
      </c>
      <c r="R40" s="953"/>
      <c r="S40" s="953"/>
      <c r="T40" s="953"/>
      <c r="U40" s="953"/>
      <c r="V40" s="953"/>
      <c r="W40" s="953"/>
      <c r="X40" s="953"/>
      <c r="Y40" s="953"/>
      <c r="Z40" s="953"/>
      <c r="AA40" s="953"/>
      <c r="AB40" s="953"/>
      <c r="AC40" s="953"/>
      <c r="AD40" s="953"/>
      <c r="AE40" s="953"/>
      <c r="AF40" s="953"/>
      <c r="AG40" s="953"/>
    </row>
    <row r="41" spans="1:33" s="557" customFormat="1" ht="12.75" customHeight="1" x14ac:dyDescent="0.2">
      <c r="A41" s="557" t="s">
        <v>21</v>
      </c>
      <c r="R41" s="953"/>
      <c r="S41" s="953"/>
      <c r="T41" s="953"/>
      <c r="U41" s="953"/>
      <c r="V41" s="953"/>
      <c r="W41" s="953"/>
      <c r="X41" s="953"/>
      <c r="Y41" s="953"/>
      <c r="Z41" s="953"/>
      <c r="AA41" s="953"/>
      <c r="AB41" s="953"/>
      <c r="AC41" s="953"/>
      <c r="AD41" s="953"/>
      <c r="AE41" s="953"/>
      <c r="AF41" s="953"/>
      <c r="AG41" s="953"/>
    </row>
    <row r="42" spans="1:33" x14ac:dyDescent="0.2">
      <c r="A42" s="557" t="s">
        <v>22</v>
      </c>
      <c r="R42" s="954"/>
      <c r="S42" s="954"/>
      <c r="T42" s="954"/>
      <c r="U42" s="954"/>
      <c r="V42" s="954"/>
      <c r="W42" s="954"/>
      <c r="X42" s="954"/>
      <c r="Y42" s="954"/>
      <c r="Z42" s="954"/>
      <c r="AA42" s="954"/>
      <c r="AB42" s="954"/>
      <c r="AC42" s="954"/>
      <c r="AD42" s="954"/>
      <c r="AE42" s="954"/>
      <c r="AF42" s="954"/>
      <c r="AG42" s="954"/>
    </row>
    <row r="43" spans="1:33" x14ac:dyDescent="0.2">
      <c r="A43" s="557" t="s">
        <v>23</v>
      </c>
      <c r="K43" s="557" t="s">
        <v>529</v>
      </c>
      <c r="L43" s="557"/>
      <c r="M43" s="557"/>
      <c r="N43" s="557"/>
      <c r="O43" s="557"/>
      <c r="P43" s="557"/>
      <c r="Q43" s="557"/>
      <c r="R43" s="954"/>
      <c r="S43" s="954"/>
      <c r="T43" s="954"/>
      <c r="U43" s="954"/>
      <c r="V43" s="954"/>
      <c r="W43" s="954"/>
      <c r="X43" s="954"/>
      <c r="Y43" s="954"/>
      <c r="Z43" s="954"/>
      <c r="AA43" s="954"/>
      <c r="AB43" s="954"/>
      <c r="AC43" s="954"/>
      <c r="AD43" s="954"/>
      <c r="AE43" s="954"/>
      <c r="AF43" s="954"/>
      <c r="AG43" s="954"/>
    </row>
    <row r="44" spans="1:33" x14ac:dyDescent="0.2">
      <c r="R44" s="954"/>
      <c r="S44" s="954"/>
      <c r="T44" s="954"/>
      <c r="U44" s="954"/>
      <c r="V44" s="954"/>
      <c r="W44" s="954"/>
      <c r="X44" s="954"/>
      <c r="Y44" s="954"/>
      <c r="Z44" s="954"/>
      <c r="AA44" s="954"/>
      <c r="AB44" s="954"/>
      <c r="AC44" s="954"/>
      <c r="AD44" s="954"/>
      <c r="AE44" s="954"/>
      <c r="AF44" s="954"/>
      <c r="AG44" s="954"/>
    </row>
  </sheetData>
  <mergeCells count="20"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A7:Q7"/>
    <mergeCell ref="B1:F1"/>
    <mergeCell ref="B2:F2"/>
    <mergeCell ref="A6:Q6"/>
    <mergeCell ref="N2:Q2"/>
    <mergeCell ref="B3:C3"/>
    <mergeCell ref="B5:C5"/>
    <mergeCell ref="B4:C4"/>
    <mergeCell ref="N1:Q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theme="3"/>
  </sheetPr>
  <dimension ref="A1:AG44"/>
  <sheetViews>
    <sheetView topLeftCell="B4" zoomScale="70" zoomScaleNormal="70" workbookViewId="0">
      <selection activeCell="R14" sqref="R14"/>
    </sheetView>
  </sheetViews>
  <sheetFormatPr defaultRowHeight="12.75" x14ac:dyDescent="0.2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 x14ac:dyDescent="0.25">
      <c r="B1" s="2904" t="s">
        <v>505</v>
      </c>
      <c r="C1" s="2055"/>
      <c r="D1" s="2055"/>
      <c r="E1" s="2055"/>
      <c r="F1" s="2055"/>
      <c r="J1" s="801" t="s">
        <v>180</v>
      </c>
      <c r="L1" s="875"/>
      <c r="M1" s="875"/>
      <c r="N1" s="2898" t="s">
        <v>133</v>
      </c>
      <c r="O1" s="2041"/>
      <c r="P1" s="2041"/>
      <c r="Q1" s="2041"/>
      <c r="R1" s="87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  <c r="AG1" s="951"/>
    </row>
    <row r="2" spans="1:33" s="570" customFormat="1" ht="10.5" customHeight="1" x14ac:dyDescent="0.2">
      <c r="B2" s="2897" t="s">
        <v>1</v>
      </c>
      <c r="C2" s="2041"/>
      <c r="D2" s="2041"/>
      <c r="E2" s="2041"/>
      <c r="F2" s="2041"/>
      <c r="N2" s="2897" t="s">
        <v>2</v>
      </c>
      <c r="O2" s="2883"/>
      <c r="P2" s="2883"/>
      <c r="Q2" s="2883"/>
      <c r="R2" s="951"/>
      <c r="S2" s="951"/>
      <c r="T2" s="951"/>
      <c r="U2" s="951"/>
      <c r="V2" s="951"/>
      <c r="W2" s="951"/>
      <c r="X2" s="951"/>
      <c r="Y2" s="951"/>
      <c r="Z2" s="951"/>
      <c r="AA2" s="951"/>
      <c r="AB2" s="951"/>
      <c r="AC2" s="951"/>
      <c r="AD2" s="951"/>
      <c r="AE2" s="951"/>
      <c r="AF2" s="951"/>
      <c r="AG2" s="951"/>
    </row>
    <row r="3" spans="1:33" s="570" customFormat="1" ht="13.5" customHeight="1" x14ac:dyDescent="0.2">
      <c r="B3" s="572" t="s">
        <v>134</v>
      </c>
      <c r="N3" s="569" t="s">
        <v>3</v>
      </c>
      <c r="O3" s="571"/>
      <c r="P3" s="571"/>
      <c r="Q3" s="571"/>
      <c r="R3" s="951"/>
      <c r="S3" s="951"/>
      <c r="T3" s="951"/>
      <c r="U3" s="951"/>
      <c r="V3" s="951"/>
      <c r="W3" s="951"/>
      <c r="X3" s="951"/>
      <c r="Y3" s="951"/>
      <c r="Z3" s="951"/>
      <c r="AA3" s="951"/>
      <c r="AB3" s="951"/>
      <c r="AC3" s="951"/>
      <c r="AD3" s="951"/>
      <c r="AE3" s="951"/>
      <c r="AF3" s="951"/>
      <c r="AG3" s="951"/>
    </row>
    <row r="4" spans="1:33" s="570" customFormat="1" ht="15" customHeight="1" x14ac:dyDescent="0.25">
      <c r="B4" s="2903" t="s">
        <v>4</v>
      </c>
      <c r="C4" s="2055"/>
      <c r="D4" s="573"/>
      <c r="E4" s="951"/>
      <c r="F4" s="951"/>
      <c r="G4" s="951"/>
      <c r="H4" s="951"/>
      <c r="I4" s="872" t="s">
        <v>5</v>
      </c>
      <c r="J4" s="924"/>
      <c r="K4" s="924"/>
      <c r="L4" s="571"/>
      <c r="N4" s="572"/>
      <c r="O4" s="572" t="s">
        <v>179</v>
      </c>
      <c r="R4" s="951"/>
      <c r="S4" s="951"/>
      <c r="T4" s="951"/>
      <c r="U4" s="951"/>
      <c r="V4" s="951"/>
      <c r="W4" s="951"/>
      <c r="X4" s="951"/>
      <c r="Y4" s="951"/>
      <c r="Z4" s="951"/>
      <c r="AA4" s="951"/>
      <c r="AB4" s="951"/>
      <c r="AC4" s="951"/>
      <c r="AD4" s="951"/>
      <c r="AE4" s="951"/>
      <c r="AF4" s="951"/>
      <c r="AG4" s="951"/>
    </row>
    <row r="5" spans="1:33" s="570" customFormat="1" ht="9.75" customHeight="1" x14ac:dyDescent="0.2">
      <c r="B5" s="2901" t="s">
        <v>7</v>
      </c>
      <c r="C5" s="2053"/>
      <c r="D5" s="571"/>
      <c r="E5" s="571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</row>
    <row r="6" spans="1:33" s="570" customFormat="1" ht="12" customHeight="1" x14ac:dyDescent="0.25">
      <c r="A6" s="2899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51"/>
      <c r="S6" s="951"/>
      <c r="T6" s="951"/>
      <c r="U6" s="951"/>
      <c r="V6" s="951"/>
      <c r="W6" s="951"/>
      <c r="X6" s="951"/>
      <c r="Y6" s="951"/>
      <c r="Z6" s="951"/>
      <c r="AA6" s="951"/>
      <c r="AB6" s="951"/>
      <c r="AC6" s="951"/>
      <c r="AD6" s="951"/>
      <c r="AE6" s="951"/>
      <c r="AF6" s="951"/>
      <c r="AG6" s="951"/>
    </row>
    <row r="7" spans="1:33" s="570" customFormat="1" ht="15.75" x14ac:dyDescent="0.25">
      <c r="A7" s="2900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51"/>
      <c r="S7" s="951"/>
      <c r="T7" s="951"/>
      <c r="U7" s="951"/>
      <c r="V7" s="951"/>
      <c r="W7" s="951"/>
      <c r="X7" s="951"/>
      <c r="Y7" s="951"/>
      <c r="Z7" s="951"/>
      <c r="AA7" s="951"/>
      <c r="AB7" s="951"/>
      <c r="AC7" s="951"/>
      <c r="AD7" s="951"/>
      <c r="AE7" s="951"/>
      <c r="AF7" s="951"/>
      <c r="AG7" s="951"/>
    </row>
    <row r="8" spans="1:33" s="570" customFormat="1" ht="9" customHeight="1" x14ac:dyDescent="0.2">
      <c r="A8" s="1327" t="s">
        <v>452</v>
      </c>
      <c r="B8" s="1313" t="s">
        <v>453</v>
      </c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</row>
    <row r="9" spans="1:33" s="570" customFormat="1" x14ac:dyDescent="0.2">
      <c r="A9" s="2902" t="s">
        <v>9</v>
      </c>
      <c r="B9" s="2895" t="s">
        <v>10</v>
      </c>
      <c r="C9" s="2379"/>
      <c r="D9" s="2379"/>
      <c r="E9" s="2379"/>
      <c r="F9" s="2379"/>
      <c r="G9" s="2379"/>
      <c r="H9" s="2379"/>
      <c r="I9" s="2380"/>
      <c r="J9" s="2895" t="s">
        <v>11</v>
      </c>
      <c r="K9" s="2379"/>
      <c r="L9" s="2379"/>
      <c r="M9" s="2379"/>
      <c r="N9" s="2379"/>
      <c r="O9" s="2379"/>
      <c r="P9" s="2379"/>
      <c r="Q9" s="2380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</row>
    <row r="10" spans="1:33" s="570" customFormat="1" x14ac:dyDescent="0.2">
      <c r="A10" s="2376"/>
      <c r="B10" s="2896" t="s">
        <v>178</v>
      </c>
      <c r="C10" s="2048"/>
      <c r="D10" s="2048"/>
      <c r="E10" s="2049"/>
      <c r="F10" s="2896" t="s">
        <v>681</v>
      </c>
      <c r="G10" s="2048"/>
      <c r="H10" s="2048"/>
      <c r="I10" s="2049"/>
      <c r="J10" s="2896" t="s">
        <v>178</v>
      </c>
      <c r="K10" s="2048"/>
      <c r="L10" s="2048"/>
      <c r="M10" s="2049"/>
      <c r="N10" s="2896" t="s">
        <v>681</v>
      </c>
      <c r="O10" s="2048"/>
      <c r="P10" s="2048"/>
      <c r="Q10" s="2049"/>
      <c r="R10" s="951"/>
      <c r="S10" s="951"/>
      <c r="T10" s="951"/>
      <c r="U10" s="951"/>
      <c r="V10" s="951"/>
      <c r="W10" s="951"/>
      <c r="X10" s="951"/>
      <c r="Y10" s="951"/>
      <c r="Z10" s="951"/>
      <c r="AA10" s="951"/>
      <c r="AB10" s="951"/>
      <c r="AC10" s="951"/>
      <c r="AD10" s="951"/>
      <c r="AE10" s="951"/>
      <c r="AF10" s="951"/>
      <c r="AG10" s="951"/>
    </row>
    <row r="11" spans="1:33" s="570" customFormat="1" x14ac:dyDescent="0.2">
      <c r="A11" s="2376"/>
      <c r="B11" s="2896" t="s">
        <v>14</v>
      </c>
      <c r="C11" s="2048"/>
      <c r="E11" s="575">
        <v>4800</v>
      </c>
      <c r="F11" s="2896" t="s">
        <v>14</v>
      </c>
      <c r="G11" s="2048"/>
      <c r="H11" s="574"/>
      <c r="I11" s="575">
        <v>4800</v>
      </c>
      <c r="J11" s="2896" t="s">
        <v>14</v>
      </c>
      <c r="K11" s="2048"/>
      <c r="L11" s="574"/>
      <c r="M11" s="575">
        <v>4800</v>
      </c>
      <c r="N11" s="2896" t="s">
        <v>14</v>
      </c>
      <c r="O11" s="2048"/>
      <c r="P11" s="574"/>
      <c r="Q11" s="575">
        <f>I11</f>
        <v>4800</v>
      </c>
      <c r="R11" s="951"/>
      <c r="S11" s="951"/>
      <c r="T11" s="951"/>
      <c r="U11" s="951"/>
      <c r="V11" s="951"/>
      <c r="W11" s="951"/>
      <c r="X11" s="951"/>
      <c r="Y11" s="951"/>
      <c r="Z11" s="951"/>
      <c r="AA11" s="951"/>
      <c r="AB11" s="951"/>
      <c r="AC11" s="951"/>
      <c r="AD11" s="951"/>
      <c r="AE11" s="951"/>
      <c r="AF11" s="951"/>
      <c r="AG11" s="951"/>
    </row>
    <row r="12" spans="1:33" s="577" customFormat="1" ht="35.25" customHeight="1" x14ac:dyDescent="0.2">
      <c r="A12" s="2377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 x14ac:dyDescent="0.2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 x14ac:dyDescent="0.2">
      <c r="A14" s="580">
        <v>0</v>
      </c>
      <c r="B14" s="780"/>
      <c r="C14" s="1817"/>
      <c r="D14" s="1817"/>
      <c r="E14" s="1818"/>
      <c r="F14" s="1796"/>
      <c r="G14" s="1817"/>
      <c r="H14" s="1817"/>
      <c r="I14" s="1818"/>
      <c r="J14" s="1796"/>
      <c r="K14" s="1817"/>
      <c r="L14" s="1817"/>
      <c r="M14" s="1818"/>
      <c r="N14" s="1796"/>
      <c r="O14" s="1817"/>
      <c r="P14" s="1817"/>
      <c r="Q14" s="1818"/>
    </row>
    <row r="15" spans="1:33" s="1420" customFormat="1" ht="15" x14ac:dyDescent="0.25">
      <c r="A15" s="1418">
        <v>1</v>
      </c>
      <c r="B15" s="1413"/>
      <c r="C15" s="1817"/>
      <c r="D15" s="1817"/>
      <c r="E15" s="1645">
        <v>623.04</v>
      </c>
      <c r="F15" s="1796"/>
      <c r="G15" s="1817"/>
      <c r="H15" s="1817"/>
      <c r="I15" s="1645">
        <v>331</v>
      </c>
      <c r="J15" s="1796"/>
      <c r="K15" s="1817"/>
      <c r="L15" s="1817"/>
      <c r="M15" s="1645">
        <v>256.32</v>
      </c>
      <c r="N15" s="1796"/>
      <c r="O15" s="1817"/>
      <c r="P15" s="1817"/>
      <c r="Q15" s="1645">
        <v>80</v>
      </c>
    </row>
    <row r="16" spans="1:33" s="577" customFormat="1" ht="15" x14ac:dyDescent="0.25">
      <c r="A16" s="580">
        <v>2</v>
      </c>
      <c r="B16" s="780"/>
      <c r="C16" s="1817"/>
      <c r="D16" s="1817"/>
      <c r="E16" s="1645">
        <v>600.48</v>
      </c>
      <c r="F16" s="1796"/>
      <c r="G16" s="1817"/>
      <c r="H16" s="1817"/>
      <c r="I16" s="1645">
        <v>308</v>
      </c>
      <c r="J16" s="1796"/>
      <c r="K16" s="1817"/>
      <c r="L16" s="1817"/>
      <c r="M16" s="1645">
        <v>256.32</v>
      </c>
      <c r="N16" s="1796"/>
      <c r="O16" s="1817"/>
      <c r="P16" s="1817"/>
      <c r="Q16" s="1645">
        <v>76</v>
      </c>
    </row>
    <row r="17" spans="1:17" s="577" customFormat="1" ht="15" x14ac:dyDescent="0.25">
      <c r="A17" s="580">
        <v>3</v>
      </c>
      <c r="B17" s="780"/>
      <c r="C17" s="1817"/>
      <c r="D17" s="1817"/>
      <c r="E17" s="1645">
        <v>577.44000000000005</v>
      </c>
      <c r="F17" s="1796"/>
      <c r="G17" s="1817"/>
      <c r="H17" s="1817"/>
      <c r="I17" s="1645">
        <v>302</v>
      </c>
      <c r="J17" s="1796"/>
      <c r="K17" s="1817"/>
      <c r="L17" s="1817"/>
      <c r="M17" s="1645">
        <v>252</v>
      </c>
      <c r="N17" s="1796"/>
      <c r="O17" s="1817"/>
      <c r="P17" s="1817"/>
      <c r="Q17" s="1645">
        <v>76</v>
      </c>
    </row>
    <row r="18" spans="1:17" s="577" customFormat="1" ht="15" x14ac:dyDescent="0.25">
      <c r="A18" s="580">
        <v>4</v>
      </c>
      <c r="B18" s="780"/>
      <c r="C18" s="1817"/>
      <c r="D18" s="1817"/>
      <c r="E18" s="1645">
        <v>617.76</v>
      </c>
      <c r="F18" s="1796"/>
      <c r="G18" s="1817"/>
      <c r="H18" s="1817"/>
      <c r="I18" s="1645">
        <v>301</v>
      </c>
      <c r="J18" s="1796"/>
      <c r="K18" s="1817"/>
      <c r="L18" s="1817"/>
      <c r="M18" s="1645">
        <v>248.64000000000001</v>
      </c>
      <c r="N18" s="1796"/>
      <c r="O18" s="1817"/>
      <c r="P18" s="1817"/>
      <c r="Q18" s="1645">
        <v>76</v>
      </c>
    </row>
    <row r="19" spans="1:17" s="577" customFormat="1" ht="15" x14ac:dyDescent="0.25">
      <c r="A19" s="580">
        <v>5</v>
      </c>
      <c r="B19" s="780"/>
      <c r="C19" s="1817"/>
      <c r="D19" s="1817"/>
      <c r="E19" s="1645">
        <v>606.24</v>
      </c>
      <c r="F19" s="1796"/>
      <c r="G19" s="1817"/>
      <c r="H19" s="1817"/>
      <c r="I19" s="1645">
        <v>297</v>
      </c>
      <c r="J19" s="1796"/>
      <c r="K19" s="1817"/>
      <c r="L19" s="1817"/>
      <c r="M19" s="1645">
        <v>230.88</v>
      </c>
      <c r="N19" s="1796"/>
      <c r="O19" s="1817"/>
      <c r="P19" s="1817"/>
      <c r="Q19" s="1645">
        <v>76</v>
      </c>
    </row>
    <row r="20" spans="1:17" s="577" customFormat="1" ht="15" x14ac:dyDescent="0.25">
      <c r="A20" s="580">
        <v>6</v>
      </c>
      <c r="B20" s="780"/>
      <c r="C20" s="1817"/>
      <c r="D20" s="1817"/>
      <c r="E20" s="1645">
        <v>628.79999999999995</v>
      </c>
      <c r="F20" s="1796"/>
      <c r="G20" s="1817"/>
      <c r="H20" s="1817"/>
      <c r="I20" s="1645">
        <v>311</v>
      </c>
      <c r="J20" s="1796"/>
      <c r="K20" s="1817"/>
      <c r="L20" s="1817"/>
      <c r="M20" s="1645">
        <v>232.32</v>
      </c>
      <c r="N20" s="1796"/>
      <c r="O20" s="1817"/>
      <c r="P20" s="1817"/>
      <c r="Q20" s="1645">
        <v>78</v>
      </c>
    </row>
    <row r="21" spans="1:17" s="577" customFormat="1" ht="15" x14ac:dyDescent="0.25">
      <c r="A21" s="580">
        <v>7</v>
      </c>
      <c r="B21" s="780"/>
      <c r="C21" s="1817"/>
      <c r="D21" s="1817"/>
      <c r="E21" s="1645">
        <v>710.4</v>
      </c>
      <c r="F21" s="1796"/>
      <c r="G21" s="1817"/>
      <c r="H21" s="1817"/>
      <c r="I21" s="1645">
        <v>364</v>
      </c>
      <c r="J21" s="1796"/>
      <c r="K21" s="1817"/>
      <c r="L21" s="1817"/>
      <c r="M21" s="1645">
        <v>242.39999999999998</v>
      </c>
      <c r="N21" s="1796"/>
      <c r="O21" s="1817"/>
      <c r="P21" s="1817"/>
      <c r="Q21" s="1645">
        <v>82</v>
      </c>
    </row>
    <row r="22" spans="1:17" s="577" customFormat="1" ht="15" x14ac:dyDescent="0.25">
      <c r="A22" s="580">
        <v>8</v>
      </c>
      <c r="B22" s="780"/>
      <c r="C22" s="1817"/>
      <c r="D22" s="1817"/>
      <c r="E22" s="1645">
        <v>778.56</v>
      </c>
      <c r="F22" s="1796"/>
      <c r="G22" s="1817"/>
      <c r="H22" s="1817"/>
      <c r="I22" s="1645">
        <v>416</v>
      </c>
      <c r="J22" s="1796"/>
      <c r="K22" s="1817"/>
      <c r="L22" s="1817"/>
      <c r="M22" s="1645">
        <v>248.64</v>
      </c>
      <c r="N22" s="1796"/>
      <c r="O22" s="1817"/>
      <c r="P22" s="1817"/>
      <c r="Q22" s="1645">
        <v>85</v>
      </c>
    </row>
    <row r="23" spans="1:17" s="577" customFormat="1" ht="15" x14ac:dyDescent="0.25">
      <c r="A23" s="580">
        <v>9</v>
      </c>
      <c r="B23" s="780"/>
      <c r="C23" s="1817"/>
      <c r="D23" s="1817"/>
      <c r="E23" s="1645">
        <v>987.84000000000015</v>
      </c>
      <c r="F23" s="1796"/>
      <c r="G23" s="1817"/>
      <c r="H23" s="1817"/>
      <c r="I23" s="1645">
        <v>435</v>
      </c>
      <c r="J23" s="1796"/>
      <c r="K23" s="1817"/>
      <c r="L23" s="1817"/>
      <c r="M23" s="1645">
        <v>406.55999999999995</v>
      </c>
      <c r="N23" s="1796"/>
      <c r="O23" s="1817"/>
      <c r="P23" s="1817"/>
      <c r="Q23" s="1645">
        <v>82</v>
      </c>
    </row>
    <row r="24" spans="1:17" s="577" customFormat="1" ht="15" x14ac:dyDescent="0.25">
      <c r="A24" s="580">
        <v>10</v>
      </c>
      <c r="B24" s="780"/>
      <c r="C24" s="1817"/>
      <c r="D24" s="1817"/>
      <c r="E24" s="1645">
        <v>970.56</v>
      </c>
      <c r="F24" s="1796"/>
      <c r="G24" s="1817"/>
      <c r="H24" s="1817"/>
      <c r="I24" s="1645">
        <v>454</v>
      </c>
      <c r="J24" s="1796"/>
      <c r="K24" s="1817"/>
      <c r="L24" s="1817"/>
      <c r="M24" s="1645">
        <v>444</v>
      </c>
      <c r="N24" s="1796"/>
      <c r="O24" s="1817"/>
      <c r="P24" s="1817"/>
      <c r="Q24" s="1645">
        <v>88</v>
      </c>
    </row>
    <row r="25" spans="1:17" s="577" customFormat="1" ht="15" x14ac:dyDescent="0.25">
      <c r="A25" s="580">
        <v>11</v>
      </c>
      <c r="B25" s="780"/>
      <c r="C25" s="1817"/>
      <c r="D25" s="1817"/>
      <c r="E25" s="1645">
        <v>891.36</v>
      </c>
      <c r="F25" s="1796"/>
      <c r="G25" s="1817"/>
      <c r="H25" s="1817"/>
      <c r="I25" s="1645">
        <v>463</v>
      </c>
      <c r="J25" s="1796"/>
      <c r="K25" s="1817"/>
      <c r="L25" s="1817"/>
      <c r="M25" s="1645">
        <v>395.03999999999996</v>
      </c>
      <c r="N25" s="1796"/>
      <c r="O25" s="1817"/>
      <c r="P25" s="1817"/>
      <c r="Q25" s="1645">
        <v>90</v>
      </c>
    </row>
    <row r="26" spans="1:17" s="577" customFormat="1" ht="15" x14ac:dyDescent="0.25">
      <c r="A26" s="580">
        <v>12</v>
      </c>
      <c r="B26" s="780"/>
      <c r="C26" s="1817"/>
      <c r="D26" s="1817"/>
      <c r="E26" s="1645">
        <v>911.04</v>
      </c>
      <c r="F26" s="1796"/>
      <c r="G26" s="1817"/>
      <c r="H26" s="1817"/>
      <c r="I26" s="1645">
        <v>468</v>
      </c>
      <c r="J26" s="1796"/>
      <c r="K26" s="1817"/>
      <c r="L26" s="1817"/>
      <c r="M26" s="1645">
        <v>402.24</v>
      </c>
      <c r="N26" s="1796"/>
      <c r="O26" s="1817"/>
      <c r="P26" s="1817"/>
      <c r="Q26" s="1645">
        <v>86</v>
      </c>
    </row>
    <row r="27" spans="1:17" s="577" customFormat="1" ht="15" x14ac:dyDescent="0.25">
      <c r="A27" s="580">
        <v>13</v>
      </c>
      <c r="B27" s="780"/>
      <c r="C27" s="1817"/>
      <c r="D27" s="1817"/>
      <c r="E27" s="1645">
        <v>845.28</v>
      </c>
      <c r="F27" s="1796"/>
      <c r="G27" s="1817"/>
      <c r="H27" s="1817"/>
      <c r="I27" s="1645">
        <v>498</v>
      </c>
      <c r="J27" s="1796"/>
      <c r="K27" s="1817"/>
      <c r="L27" s="1817"/>
      <c r="M27" s="1645">
        <v>339.36</v>
      </c>
      <c r="N27" s="1796"/>
      <c r="O27" s="1817"/>
      <c r="P27" s="1817"/>
      <c r="Q27" s="1645">
        <v>93</v>
      </c>
    </row>
    <row r="28" spans="1:17" s="577" customFormat="1" ht="15" x14ac:dyDescent="0.25">
      <c r="A28" s="580">
        <v>14</v>
      </c>
      <c r="B28" s="780"/>
      <c r="C28" s="1817"/>
      <c r="D28" s="1817"/>
      <c r="E28" s="1645">
        <v>901.43999999999994</v>
      </c>
      <c r="F28" s="1796"/>
      <c r="G28" s="1817"/>
      <c r="H28" s="1817"/>
      <c r="I28" s="1645">
        <v>481</v>
      </c>
      <c r="J28" s="1796"/>
      <c r="K28" s="1817"/>
      <c r="L28" s="1817"/>
      <c r="M28" s="1645">
        <v>421.92000000000007</v>
      </c>
      <c r="N28" s="1796"/>
      <c r="O28" s="1817"/>
      <c r="P28" s="1817"/>
      <c r="Q28" s="1645">
        <v>88</v>
      </c>
    </row>
    <row r="29" spans="1:17" s="577" customFormat="1" ht="15" x14ac:dyDescent="0.25">
      <c r="A29" s="580">
        <v>15</v>
      </c>
      <c r="B29" s="780"/>
      <c r="C29" s="1817"/>
      <c r="D29" s="1817"/>
      <c r="E29" s="1645">
        <v>903.3599999999999</v>
      </c>
      <c r="F29" s="1796"/>
      <c r="G29" s="1817"/>
      <c r="H29" s="1817"/>
      <c r="I29" s="1645">
        <v>493</v>
      </c>
      <c r="J29" s="1796"/>
      <c r="K29" s="1817"/>
      <c r="L29" s="1817"/>
      <c r="M29" s="1645">
        <v>397.91999999999996</v>
      </c>
      <c r="N29" s="1796"/>
      <c r="O29" s="1817"/>
      <c r="P29" s="1817"/>
      <c r="Q29" s="1645">
        <v>91</v>
      </c>
    </row>
    <row r="30" spans="1:17" s="577" customFormat="1" ht="15" x14ac:dyDescent="0.25">
      <c r="A30" s="580">
        <v>16</v>
      </c>
      <c r="B30" s="780"/>
      <c r="C30" s="1817"/>
      <c r="D30" s="1817"/>
      <c r="E30" s="1645">
        <v>1030.56</v>
      </c>
      <c r="F30" s="1796"/>
      <c r="G30" s="1817"/>
      <c r="H30" s="1817"/>
      <c r="I30" s="1645">
        <v>510</v>
      </c>
      <c r="J30" s="1796"/>
      <c r="K30" s="1817"/>
      <c r="L30" s="1817"/>
      <c r="M30" s="1645">
        <v>410.4</v>
      </c>
      <c r="N30" s="1796"/>
      <c r="O30" s="1817"/>
      <c r="P30" s="1817"/>
      <c r="Q30" s="1645">
        <v>93</v>
      </c>
    </row>
    <row r="31" spans="1:17" s="581" customFormat="1" ht="15" x14ac:dyDescent="0.25">
      <c r="A31" s="580">
        <v>17</v>
      </c>
      <c r="B31" s="780"/>
      <c r="C31" s="1817"/>
      <c r="D31" s="1817"/>
      <c r="E31" s="1645">
        <v>992.16000000000008</v>
      </c>
      <c r="F31" s="1796"/>
      <c r="G31" s="1817"/>
      <c r="H31" s="1817"/>
      <c r="I31" s="1645">
        <v>543</v>
      </c>
      <c r="J31" s="1796"/>
      <c r="K31" s="1817"/>
      <c r="L31" s="1817"/>
      <c r="M31" s="1645">
        <v>357.12</v>
      </c>
      <c r="N31" s="1796"/>
      <c r="O31" s="1817"/>
      <c r="P31" s="1817"/>
      <c r="Q31" s="1645">
        <v>98</v>
      </c>
    </row>
    <row r="32" spans="1:17" s="581" customFormat="1" ht="15" x14ac:dyDescent="0.25">
      <c r="A32" s="580">
        <v>18</v>
      </c>
      <c r="B32" s="780"/>
      <c r="C32" s="1817"/>
      <c r="D32" s="1817"/>
      <c r="E32" s="1645">
        <v>979.68</v>
      </c>
      <c r="F32" s="1796"/>
      <c r="G32" s="1817"/>
      <c r="H32" s="1817"/>
      <c r="I32" s="1645">
        <v>562</v>
      </c>
      <c r="J32" s="1796"/>
      <c r="K32" s="1817"/>
      <c r="L32" s="1817"/>
      <c r="M32" s="1645">
        <v>311.03999999999996</v>
      </c>
      <c r="N32" s="1796"/>
      <c r="O32" s="1817"/>
      <c r="P32" s="1817"/>
      <c r="Q32" s="1645">
        <v>103</v>
      </c>
    </row>
    <row r="33" spans="1:33" s="581" customFormat="1" ht="15" x14ac:dyDescent="0.25">
      <c r="A33" s="580">
        <v>19</v>
      </c>
      <c r="B33" s="780"/>
      <c r="C33" s="1817"/>
      <c r="D33" s="1817"/>
      <c r="E33" s="1645">
        <v>927.84000000000015</v>
      </c>
      <c r="F33" s="1796"/>
      <c r="G33" s="1817"/>
      <c r="H33" s="1817"/>
      <c r="I33" s="1645">
        <v>571</v>
      </c>
      <c r="J33" s="1796"/>
      <c r="K33" s="1817"/>
      <c r="L33" s="1817"/>
      <c r="M33" s="1645">
        <v>316.8</v>
      </c>
      <c r="N33" s="1796"/>
      <c r="O33" s="1817"/>
      <c r="P33" s="1817"/>
      <c r="Q33" s="1645">
        <v>99</v>
      </c>
    </row>
    <row r="34" spans="1:33" s="581" customFormat="1" ht="15" x14ac:dyDescent="0.25">
      <c r="A34" s="580">
        <v>20</v>
      </c>
      <c r="B34" s="780"/>
      <c r="C34" s="1817"/>
      <c r="D34" s="1817"/>
      <c r="E34" s="1645">
        <v>827.04</v>
      </c>
      <c r="F34" s="1796"/>
      <c r="G34" s="1817"/>
      <c r="H34" s="1817"/>
      <c r="I34" s="1645">
        <v>558</v>
      </c>
      <c r="J34" s="1796"/>
      <c r="K34" s="1817"/>
      <c r="L34" s="1817"/>
      <c r="M34" s="1645">
        <v>308.16000000000003</v>
      </c>
      <c r="N34" s="1796"/>
      <c r="O34" s="1817"/>
      <c r="P34" s="1817"/>
      <c r="Q34" s="1645">
        <v>98</v>
      </c>
    </row>
    <row r="35" spans="1:33" s="581" customFormat="1" ht="15" x14ac:dyDescent="0.25">
      <c r="A35" s="580">
        <v>21</v>
      </c>
      <c r="B35" s="780"/>
      <c r="C35" s="1817"/>
      <c r="D35" s="1817"/>
      <c r="E35" s="1645">
        <v>860.16</v>
      </c>
      <c r="F35" s="1796"/>
      <c r="G35" s="1817"/>
      <c r="H35" s="1817"/>
      <c r="I35" s="1645">
        <v>537</v>
      </c>
      <c r="J35" s="1796"/>
      <c r="K35" s="1817"/>
      <c r="L35" s="1817"/>
      <c r="M35" s="1645">
        <v>316.79999999999995</v>
      </c>
      <c r="N35" s="1796"/>
      <c r="O35" s="1817"/>
      <c r="P35" s="1817"/>
      <c r="Q35" s="1645">
        <v>98</v>
      </c>
    </row>
    <row r="36" spans="1:33" s="581" customFormat="1" ht="15" x14ac:dyDescent="0.25">
      <c r="A36" s="580">
        <v>22</v>
      </c>
      <c r="B36" s="780"/>
      <c r="C36" s="1817"/>
      <c r="D36" s="1817"/>
      <c r="E36" s="1645">
        <v>769.44</v>
      </c>
      <c r="F36" s="1796"/>
      <c r="G36" s="1817"/>
      <c r="H36" s="1817"/>
      <c r="I36" s="1645">
        <v>491</v>
      </c>
      <c r="J36" s="1796"/>
      <c r="K36" s="1817"/>
      <c r="L36" s="1817"/>
      <c r="M36" s="1645">
        <v>271.68</v>
      </c>
      <c r="N36" s="1796"/>
      <c r="O36" s="1817"/>
      <c r="P36" s="1817"/>
      <c r="Q36" s="1645">
        <v>93</v>
      </c>
    </row>
    <row r="37" spans="1:33" s="581" customFormat="1" ht="15" x14ac:dyDescent="0.25">
      <c r="A37" s="580">
        <v>23</v>
      </c>
      <c r="B37" s="780"/>
      <c r="C37" s="1817"/>
      <c r="D37" s="1817"/>
      <c r="E37" s="1645">
        <v>706.56</v>
      </c>
      <c r="F37" s="1796"/>
      <c r="G37" s="1817"/>
      <c r="H37" s="1817"/>
      <c r="I37" s="1645">
        <v>421</v>
      </c>
      <c r="J37" s="1796"/>
      <c r="K37" s="1817"/>
      <c r="L37" s="1817"/>
      <c r="M37" s="1645">
        <v>283.68000000000006</v>
      </c>
      <c r="N37" s="1796"/>
      <c r="O37" s="1817"/>
      <c r="P37" s="1817"/>
      <c r="Q37" s="1645">
        <v>85</v>
      </c>
    </row>
    <row r="38" spans="1:33" s="581" customFormat="1" ht="15" x14ac:dyDescent="0.25">
      <c r="A38" s="580">
        <v>24</v>
      </c>
      <c r="B38" s="780"/>
      <c r="C38" s="1817"/>
      <c r="D38" s="1817"/>
      <c r="E38" s="1645">
        <v>706.08</v>
      </c>
      <c r="F38" s="1796"/>
      <c r="G38" s="1817"/>
      <c r="H38" s="1817"/>
      <c r="I38" s="1645">
        <v>360</v>
      </c>
      <c r="J38" s="1796"/>
      <c r="K38" s="1817"/>
      <c r="L38" s="1817"/>
      <c r="M38" s="1645">
        <v>287.52</v>
      </c>
      <c r="N38" s="1796"/>
      <c r="O38" s="1817"/>
      <c r="P38" s="1817"/>
      <c r="Q38" s="1645">
        <v>80</v>
      </c>
    </row>
    <row r="39" spans="1:33" s="581" customFormat="1" ht="15" x14ac:dyDescent="0.2">
      <c r="A39" s="580" t="s">
        <v>19</v>
      </c>
      <c r="B39" s="793"/>
      <c r="C39" s="1817"/>
      <c r="D39" s="1817"/>
      <c r="E39" s="1819">
        <f>SUM(E15:E38)</f>
        <v>19353.120000000003</v>
      </c>
      <c r="F39" s="1817"/>
      <c r="G39" s="1817"/>
      <c r="H39" s="1817"/>
      <c r="I39" s="1819">
        <f>SUM(I15:I38)</f>
        <v>10475</v>
      </c>
      <c r="J39" s="1817"/>
      <c r="K39" s="1817"/>
      <c r="L39" s="1817"/>
      <c r="M39" s="1819">
        <f>SUM(M15:M38)</f>
        <v>7637.76</v>
      </c>
      <c r="N39" s="1817"/>
      <c r="O39" s="1817"/>
      <c r="P39" s="1817"/>
      <c r="Q39" s="1819">
        <f>SUM(Q15:Q38)</f>
        <v>2094</v>
      </c>
    </row>
    <row r="40" spans="1:33" s="570" customFormat="1" ht="12.75" customHeight="1" x14ac:dyDescent="0.2">
      <c r="A40" s="570" t="s">
        <v>20</v>
      </c>
      <c r="R40" s="951"/>
      <c r="S40" s="951"/>
      <c r="T40" s="951"/>
      <c r="U40" s="951"/>
      <c r="V40" s="951"/>
      <c r="W40" s="951"/>
      <c r="X40" s="951"/>
      <c r="Y40" s="951"/>
      <c r="Z40" s="951"/>
      <c r="AA40" s="951"/>
      <c r="AB40" s="951"/>
      <c r="AC40" s="951"/>
      <c r="AD40" s="951"/>
      <c r="AE40" s="951"/>
      <c r="AF40" s="951"/>
      <c r="AG40" s="951"/>
    </row>
    <row r="41" spans="1:33" s="570" customFormat="1" ht="12.75" customHeight="1" x14ac:dyDescent="0.2">
      <c r="A41" s="570" t="s">
        <v>21</v>
      </c>
      <c r="R41" s="951"/>
      <c r="S41" s="951"/>
      <c r="T41" s="951"/>
      <c r="U41" s="951"/>
      <c r="V41" s="951"/>
      <c r="W41" s="951"/>
      <c r="X41" s="951"/>
      <c r="Y41" s="951"/>
      <c r="Z41" s="951"/>
      <c r="AA41" s="951"/>
      <c r="AB41" s="951"/>
      <c r="AC41" s="951"/>
      <c r="AD41" s="951"/>
      <c r="AE41" s="951"/>
      <c r="AF41" s="951"/>
      <c r="AG41" s="951"/>
    </row>
    <row r="42" spans="1:33" x14ac:dyDescent="0.2">
      <c r="A42" s="570" t="s">
        <v>22</v>
      </c>
      <c r="R42" s="952"/>
      <c r="S42" s="952"/>
      <c r="T42" s="952"/>
      <c r="U42" s="952"/>
      <c r="V42" s="952"/>
      <c r="W42" s="952"/>
      <c r="X42" s="952"/>
      <c r="Y42" s="952"/>
      <c r="Z42" s="952"/>
      <c r="AA42" s="952"/>
      <c r="AB42" s="952"/>
      <c r="AC42" s="952"/>
      <c r="AD42" s="952"/>
      <c r="AE42" s="952"/>
      <c r="AF42" s="952"/>
      <c r="AG42" s="952"/>
    </row>
    <row r="43" spans="1:33" x14ac:dyDescent="0.2">
      <c r="A43" s="570" t="s">
        <v>23</v>
      </c>
      <c r="K43" s="570" t="s">
        <v>529</v>
      </c>
      <c r="L43" s="570"/>
      <c r="M43" s="570"/>
      <c r="N43" s="570"/>
      <c r="O43" s="570"/>
      <c r="P43" s="570"/>
      <c r="Q43" s="570"/>
      <c r="R43" s="952"/>
      <c r="S43" s="952"/>
      <c r="T43" s="952"/>
      <c r="U43" s="952"/>
      <c r="V43" s="952"/>
      <c r="W43" s="952"/>
      <c r="X43" s="952"/>
      <c r="Y43" s="952"/>
      <c r="Z43" s="952"/>
      <c r="AA43" s="952"/>
      <c r="AB43" s="952"/>
      <c r="AC43" s="952"/>
      <c r="AD43" s="952"/>
      <c r="AE43" s="952"/>
      <c r="AF43" s="952"/>
      <c r="AG43" s="952"/>
    </row>
    <row r="44" spans="1:33" x14ac:dyDescent="0.2">
      <c r="R44" s="952"/>
      <c r="S44" s="952"/>
      <c r="T44" s="952"/>
      <c r="U44" s="952"/>
      <c r="V44" s="952"/>
      <c r="W44" s="952"/>
      <c r="X44" s="952"/>
      <c r="Y44" s="952"/>
      <c r="Z44" s="952"/>
      <c r="AA44" s="952"/>
      <c r="AB44" s="952"/>
      <c r="AC44" s="952"/>
      <c r="AD44" s="952"/>
      <c r="AE44" s="952"/>
      <c r="AF44" s="952"/>
      <c r="AG44" s="952"/>
    </row>
  </sheetData>
  <mergeCells count="19">
    <mergeCell ref="F11:G11"/>
    <mergeCell ref="B1:F1"/>
    <mergeCell ref="B2:F2"/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  <mergeCell ref="B4:C4"/>
    <mergeCell ref="B9:I9"/>
    <mergeCell ref="B11:C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theme="3"/>
  </sheetPr>
  <dimension ref="A1:AG44"/>
  <sheetViews>
    <sheetView topLeftCell="B1" zoomScale="70" zoomScaleNormal="70" workbookViewId="0">
      <selection activeCell="M38" sqref="M15:M38"/>
    </sheetView>
  </sheetViews>
  <sheetFormatPr defaultRowHeight="12.75" x14ac:dyDescent="0.2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 x14ac:dyDescent="0.25">
      <c r="B1" s="2904" t="s">
        <v>505</v>
      </c>
      <c r="C1" s="2055"/>
      <c r="D1" s="2055"/>
      <c r="E1" s="2055"/>
      <c r="F1" s="2055"/>
      <c r="J1" s="801" t="s">
        <v>180</v>
      </c>
      <c r="L1" s="875"/>
      <c r="M1" s="875"/>
      <c r="N1" s="2898" t="s">
        <v>133</v>
      </c>
      <c r="O1" s="2041"/>
      <c r="P1" s="2041"/>
      <c r="Q1" s="2041"/>
      <c r="R1" s="87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  <c r="AG1" s="951"/>
    </row>
    <row r="2" spans="1:33" s="570" customFormat="1" ht="10.5" customHeight="1" x14ac:dyDescent="0.2">
      <c r="B2" s="2897" t="s">
        <v>1</v>
      </c>
      <c r="C2" s="2041"/>
      <c r="D2" s="2041"/>
      <c r="E2" s="2041"/>
      <c r="F2" s="2041"/>
      <c r="N2" s="2897" t="s">
        <v>2</v>
      </c>
      <c r="O2" s="2883"/>
      <c r="P2" s="2883"/>
      <c r="Q2" s="2883"/>
      <c r="R2" s="951"/>
      <c r="S2" s="951"/>
      <c r="T2" s="951"/>
      <c r="U2" s="951"/>
      <c r="V2" s="951"/>
      <c r="W2" s="951"/>
      <c r="X2" s="951"/>
      <c r="Y2" s="951"/>
      <c r="Z2" s="951"/>
      <c r="AA2" s="951"/>
      <c r="AB2" s="951"/>
      <c r="AC2" s="951"/>
      <c r="AD2" s="951"/>
      <c r="AE2" s="951"/>
      <c r="AF2" s="951"/>
      <c r="AG2" s="951"/>
    </row>
    <row r="3" spans="1:33" s="570" customFormat="1" ht="13.5" customHeight="1" x14ac:dyDescent="0.2">
      <c r="B3" s="572" t="s">
        <v>134</v>
      </c>
      <c r="N3" s="569" t="s">
        <v>3</v>
      </c>
      <c r="O3" s="571"/>
      <c r="P3" s="571"/>
      <c r="Q3" s="571"/>
      <c r="R3" s="951"/>
      <c r="S3" s="951"/>
      <c r="T3" s="951"/>
      <c r="U3" s="951"/>
      <c r="V3" s="951"/>
      <c r="W3" s="951"/>
      <c r="X3" s="951"/>
      <c r="Y3" s="951"/>
      <c r="Z3" s="951"/>
      <c r="AA3" s="951"/>
      <c r="AB3" s="951"/>
      <c r="AC3" s="951"/>
      <c r="AD3" s="951"/>
      <c r="AE3" s="951"/>
      <c r="AF3" s="951"/>
      <c r="AG3" s="951"/>
    </row>
    <row r="4" spans="1:33" s="570" customFormat="1" ht="15" customHeight="1" x14ac:dyDescent="0.25">
      <c r="B4" s="2903" t="s">
        <v>4</v>
      </c>
      <c r="C4" s="2055"/>
      <c r="D4" s="573"/>
      <c r="E4" s="951"/>
      <c r="F4" s="951"/>
      <c r="G4" s="951"/>
      <c r="H4" s="951"/>
      <c r="I4" s="872" t="s">
        <v>5</v>
      </c>
      <c r="J4" s="924"/>
      <c r="K4" s="924"/>
      <c r="L4" s="571"/>
      <c r="N4" s="572"/>
      <c r="O4" s="572" t="s">
        <v>331</v>
      </c>
      <c r="R4" s="951"/>
      <c r="S4" s="951"/>
      <c r="T4" s="951"/>
      <c r="U4" s="951"/>
      <c r="V4" s="951"/>
      <c r="W4" s="951"/>
      <c r="X4" s="951"/>
      <c r="Y4" s="951"/>
      <c r="Z4" s="951"/>
      <c r="AA4" s="951"/>
      <c r="AB4" s="951"/>
      <c r="AC4" s="951"/>
      <c r="AD4" s="951"/>
      <c r="AE4" s="951"/>
      <c r="AF4" s="951"/>
      <c r="AG4" s="951"/>
    </row>
    <row r="5" spans="1:33" s="570" customFormat="1" ht="9.75" customHeight="1" x14ac:dyDescent="0.2">
      <c r="B5" s="2901" t="s">
        <v>7</v>
      </c>
      <c r="C5" s="2053"/>
      <c r="D5" s="571"/>
      <c r="E5" s="571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</row>
    <row r="6" spans="1:33" s="570" customFormat="1" ht="12" customHeight="1" x14ac:dyDescent="0.25">
      <c r="A6" s="2899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51"/>
      <c r="S6" s="951"/>
      <c r="T6" s="951"/>
      <c r="U6" s="951"/>
      <c r="V6" s="951"/>
      <c r="W6" s="951"/>
      <c r="X6" s="951"/>
      <c r="Y6" s="951"/>
      <c r="Z6" s="951"/>
      <c r="AA6" s="951"/>
      <c r="AB6" s="951"/>
      <c r="AC6" s="951"/>
      <c r="AD6" s="951"/>
      <c r="AE6" s="951"/>
      <c r="AF6" s="951"/>
      <c r="AG6" s="951"/>
    </row>
    <row r="7" spans="1:33" s="570" customFormat="1" ht="15.75" x14ac:dyDescent="0.25">
      <c r="A7" s="2900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51"/>
      <c r="S7" s="951"/>
      <c r="T7" s="951"/>
      <c r="U7" s="951"/>
      <c r="V7" s="951"/>
      <c r="W7" s="951"/>
      <c r="X7" s="951"/>
      <c r="Y7" s="951"/>
      <c r="Z7" s="951"/>
      <c r="AA7" s="951"/>
      <c r="AB7" s="951"/>
      <c r="AC7" s="951"/>
      <c r="AD7" s="951"/>
      <c r="AE7" s="951"/>
      <c r="AF7" s="951"/>
      <c r="AG7" s="951"/>
    </row>
    <row r="8" spans="1:33" s="570" customFormat="1" ht="9" customHeight="1" x14ac:dyDescent="0.2">
      <c r="A8" s="1327" t="s">
        <v>454</v>
      </c>
      <c r="B8" s="1334"/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</row>
    <row r="9" spans="1:33" s="570" customFormat="1" x14ac:dyDescent="0.2">
      <c r="A9" s="2902" t="s">
        <v>9</v>
      </c>
      <c r="B9" s="2895" t="s">
        <v>10</v>
      </c>
      <c r="C9" s="2379"/>
      <c r="D9" s="2379"/>
      <c r="E9" s="2379"/>
      <c r="F9" s="2379"/>
      <c r="G9" s="2379"/>
      <c r="H9" s="2379"/>
      <c r="I9" s="2380"/>
      <c r="J9" s="2895" t="s">
        <v>11</v>
      </c>
      <c r="K9" s="2379"/>
      <c r="L9" s="2379"/>
      <c r="M9" s="2379"/>
      <c r="N9" s="2379"/>
      <c r="O9" s="2379"/>
      <c r="P9" s="2379"/>
      <c r="Q9" s="2380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</row>
    <row r="10" spans="1:33" s="570" customFormat="1" x14ac:dyDescent="0.2">
      <c r="A10" s="2376"/>
      <c r="B10" s="2896" t="s">
        <v>682</v>
      </c>
      <c r="C10" s="2048"/>
      <c r="D10" s="2048"/>
      <c r="E10" s="2049"/>
      <c r="F10" s="2896"/>
      <c r="G10" s="2048"/>
      <c r="H10" s="2048"/>
      <c r="I10" s="2049"/>
      <c r="J10" s="2896" t="s">
        <v>682</v>
      </c>
      <c r="K10" s="2048"/>
      <c r="L10" s="2048"/>
      <c r="M10" s="2049"/>
      <c r="N10" s="2896"/>
      <c r="O10" s="2048"/>
      <c r="P10" s="2048"/>
      <c r="Q10" s="2049"/>
      <c r="R10" s="951"/>
      <c r="S10" s="951"/>
      <c r="T10" s="951"/>
      <c r="U10" s="951"/>
      <c r="V10" s="951"/>
      <c r="W10" s="951"/>
      <c r="X10" s="951"/>
      <c r="Y10" s="951"/>
      <c r="Z10" s="951"/>
      <c r="AA10" s="951"/>
      <c r="AB10" s="951"/>
      <c r="AC10" s="951"/>
      <c r="AD10" s="951"/>
      <c r="AE10" s="951"/>
      <c r="AF10" s="951"/>
      <c r="AG10" s="951"/>
    </row>
    <row r="11" spans="1:33" s="570" customFormat="1" x14ac:dyDescent="0.2">
      <c r="A11" s="2376"/>
      <c r="B11" s="2896" t="s">
        <v>14</v>
      </c>
      <c r="C11" s="2048"/>
      <c r="E11" s="575">
        <v>7200</v>
      </c>
      <c r="F11" s="2896" t="s">
        <v>14</v>
      </c>
      <c r="G11" s="2048"/>
      <c r="H11" s="574"/>
      <c r="I11" s="575"/>
      <c r="J11" s="2896" t="s">
        <v>14</v>
      </c>
      <c r="K11" s="2905"/>
      <c r="L11" s="574"/>
      <c r="M11" s="575">
        <f>E11</f>
        <v>7200</v>
      </c>
      <c r="N11" s="2896" t="s">
        <v>14</v>
      </c>
      <c r="O11" s="2048"/>
      <c r="P11" s="574"/>
      <c r="Q11" s="575"/>
      <c r="R11" s="951"/>
      <c r="S11" s="951"/>
      <c r="T11" s="951"/>
      <c r="U11" s="951"/>
      <c r="V11" s="951"/>
      <c r="W11" s="951"/>
      <c r="X11" s="951"/>
      <c r="Y11" s="951"/>
      <c r="Z11" s="951"/>
      <c r="AA11" s="951"/>
      <c r="AB11" s="951"/>
      <c r="AC11" s="951"/>
      <c r="AD11" s="951"/>
      <c r="AE11" s="951"/>
      <c r="AF11" s="951"/>
      <c r="AG11" s="951"/>
    </row>
    <row r="12" spans="1:33" s="577" customFormat="1" ht="35.25" customHeight="1" x14ac:dyDescent="0.2">
      <c r="A12" s="2377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 x14ac:dyDescent="0.2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 x14ac:dyDescent="0.2">
      <c r="A14" s="580">
        <v>0</v>
      </c>
      <c r="B14" s="780"/>
      <c r="C14" s="1817"/>
      <c r="D14" s="1817"/>
      <c r="E14" s="1818"/>
      <c r="F14" s="1796"/>
      <c r="G14" s="1817"/>
      <c r="H14" s="1817"/>
      <c r="I14" s="1818"/>
      <c r="J14" s="1796"/>
      <c r="K14" s="1817"/>
      <c r="L14" s="1817"/>
      <c r="M14" s="1818"/>
      <c r="N14" s="1360"/>
      <c r="O14" s="793"/>
      <c r="P14" s="793"/>
      <c r="Q14" s="1192"/>
    </row>
    <row r="15" spans="1:33" s="1420" customFormat="1" ht="15" x14ac:dyDescent="0.25">
      <c r="A15" s="1418">
        <v>1</v>
      </c>
      <c r="B15" s="1413"/>
      <c r="C15" s="1817"/>
      <c r="D15" s="1817"/>
      <c r="E15" s="1645">
        <v>521.28</v>
      </c>
      <c r="F15" s="1796"/>
      <c r="G15" s="1817"/>
      <c r="H15" s="1817"/>
      <c r="I15" s="1725"/>
      <c r="J15" s="1796"/>
      <c r="K15" s="1817"/>
      <c r="L15" s="1817"/>
      <c r="M15" s="1645">
        <v>139.68</v>
      </c>
      <c r="N15" s="1414"/>
      <c r="O15" s="1419"/>
      <c r="P15" s="1419"/>
      <c r="Q15" s="1379"/>
    </row>
    <row r="16" spans="1:33" s="577" customFormat="1" ht="15" x14ac:dyDescent="0.25">
      <c r="A16" s="580">
        <v>2</v>
      </c>
      <c r="B16" s="780"/>
      <c r="C16" s="1817"/>
      <c r="D16" s="1817"/>
      <c r="E16" s="1645">
        <v>503.28</v>
      </c>
      <c r="F16" s="1796"/>
      <c r="G16" s="1817"/>
      <c r="H16" s="1817"/>
      <c r="I16" s="1725"/>
      <c r="J16" s="1796"/>
      <c r="K16" s="1817"/>
      <c r="L16" s="1817"/>
      <c r="M16" s="1645">
        <v>146.88</v>
      </c>
      <c r="N16" s="1360"/>
      <c r="O16" s="793"/>
      <c r="P16" s="793"/>
      <c r="Q16" s="1147"/>
    </row>
    <row r="17" spans="1:17" s="577" customFormat="1" ht="15" x14ac:dyDescent="0.25">
      <c r="A17" s="580">
        <v>3</v>
      </c>
      <c r="B17" s="780"/>
      <c r="C17" s="1817"/>
      <c r="D17" s="1817"/>
      <c r="E17" s="1645">
        <v>492.47999999999996</v>
      </c>
      <c r="F17" s="1796"/>
      <c r="G17" s="1817"/>
      <c r="H17" s="1817"/>
      <c r="I17" s="1725"/>
      <c r="J17" s="1796"/>
      <c r="K17" s="1817"/>
      <c r="L17" s="1817"/>
      <c r="M17" s="1645">
        <v>148.32</v>
      </c>
      <c r="N17" s="1360"/>
      <c r="O17" s="793"/>
      <c r="P17" s="793"/>
      <c r="Q17" s="1147"/>
    </row>
    <row r="18" spans="1:17" s="577" customFormat="1" ht="15" x14ac:dyDescent="0.25">
      <c r="A18" s="580">
        <v>4</v>
      </c>
      <c r="B18" s="780"/>
      <c r="C18" s="1817"/>
      <c r="D18" s="1817"/>
      <c r="E18" s="1645">
        <v>483.84000000000003</v>
      </c>
      <c r="F18" s="1796"/>
      <c r="G18" s="1817"/>
      <c r="H18" s="1817"/>
      <c r="I18" s="1725"/>
      <c r="J18" s="1796"/>
      <c r="K18" s="1817"/>
      <c r="L18" s="1817"/>
      <c r="M18" s="1645">
        <v>139.68</v>
      </c>
      <c r="N18" s="1360"/>
      <c r="O18" s="793"/>
      <c r="P18" s="793"/>
      <c r="Q18" s="1147"/>
    </row>
    <row r="19" spans="1:17" s="577" customFormat="1" ht="15" x14ac:dyDescent="0.25">
      <c r="A19" s="580">
        <v>5</v>
      </c>
      <c r="B19" s="780"/>
      <c r="C19" s="1817"/>
      <c r="D19" s="1817"/>
      <c r="E19" s="1645">
        <v>488.88</v>
      </c>
      <c r="F19" s="1796"/>
      <c r="G19" s="1817"/>
      <c r="H19" s="1817"/>
      <c r="I19" s="1725"/>
      <c r="J19" s="1796"/>
      <c r="K19" s="1817"/>
      <c r="L19" s="1817"/>
      <c r="M19" s="1645">
        <v>149.04000000000002</v>
      </c>
      <c r="N19" s="1360"/>
      <c r="O19" s="793"/>
      <c r="P19" s="793"/>
      <c r="Q19" s="1147"/>
    </row>
    <row r="20" spans="1:17" s="577" customFormat="1" ht="15" x14ac:dyDescent="0.25">
      <c r="A20" s="580">
        <v>6</v>
      </c>
      <c r="B20" s="780"/>
      <c r="C20" s="1817"/>
      <c r="D20" s="1817"/>
      <c r="E20" s="1645">
        <v>511.2</v>
      </c>
      <c r="F20" s="1796"/>
      <c r="G20" s="1817"/>
      <c r="H20" s="1817"/>
      <c r="I20" s="1725"/>
      <c r="J20" s="1796"/>
      <c r="K20" s="1817"/>
      <c r="L20" s="1817"/>
      <c r="M20" s="1645">
        <v>156.95999999999998</v>
      </c>
      <c r="N20" s="1360"/>
      <c r="O20" s="793"/>
      <c r="P20" s="793"/>
      <c r="Q20" s="1147"/>
    </row>
    <row r="21" spans="1:17" s="577" customFormat="1" ht="15" x14ac:dyDescent="0.25">
      <c r="A21" s="580">
        <v>7</v>
      </c>
      <c r="B21" s="780"/>
      <c r="C21" s="1817"/>
      <c r="D21" s="1817"/>
      <c r="E21" s="1645">
        <v>584.64</v>
      </c>
      <c r="F21" s="1796"/>
      <c r="G21" s="1817"/>
      <c r="H21" s="1817"/>
      <c r="I21" s="1725"/>
      <c r="J21" s="1796"/>
      <c r="K21" s="1817"/>
      <c r="L21" s="1817"/>
      <c r="M21" s="1645">
        <v>146.16000000000003</v>
      </c>
      <c r="N21" s="1360"/>
      <c r="O21" s="793"/>
      <c r="P21" s="793"/>
      <c r="Q21" s="1147"/>
    </row>
    <row r="22" spans="1:17" s="577" customFormat="1" ht="15" x14ac:dyDescent="0.25">
      <c r="A22" s="580">
        <v>8</v>
      </c>
      <c r="B22" s="780"/>
      <c r="C22" s="1817"/>
      <c r="D22" s="1817"/>
      <c r="E22" s="1645">
        <v>617.04</v>
      </c>
      <c r="F22" s="1796"/>
      <c r="G22" s="1817"/>
      <c r="H22" s="1817"/>
      <c r="I22" s="1725"/>
      <c r="J22" s="1796"/>
      <c r="K22" s="1817"/>
      <c r="L22" s="1817"/>
      <c r="M22" s="1645">
        <v>138.95999999999998</v>
      </c>
      <c r="N22" s="1360"/>
      <c r="O22" s="793"/>
      <c r="P22" s="793"/>
      <c r="Q22" s="1147"/>
    </row>
    <row r="23" spans="1:17" s="577" customFormat="1" ht="15" x14ac:dyDescent="0.25">
      <c r="A23" s="580">
        <v>9</v>
      </c>
      <c r="B23" s="780"/>
      <c r="C23" s="1817"/>
      <c r="D23" s="1817"/>
      <c r="E23" s="1645">
        <v>735.12</v>
      </c>
      <c r="F23" s="1796"/>
      <c r="G23" s="1817"/>
      <c r="H23" s="1817"/>
      <c r="I23" s="1725"/>
      <c r="J23" s="1796"/>
      <c r="K23" s="1817"/>
      <c r="L23" s="1817"/>
      <c r="M23" s="1645">
        <v>190.07999999999998</v>
      </c>
      <c r="N23" s="1360"/>
      <c r="O23" s="793"/>
      <c r="P23" s="793"/>
      <c r="Q23" s="1147"/>
    </row>
    <row r="24" spans="1:17" s="577" customFormat="1" ht="15" x14ac:dyDescent="0.25">
      <c r="A24" s="580">
        <v>10</v>
      </c>
      <c r="B24" s="780"/>
      <c r="C24" s="1817"/>
      <c r="D24" s="1817"/>
      <c r="E24" s="1645">
        <v>802.07999999999993</v>
      </c>
      <c r="F24" s="1796"/>
      <c r="G24" s="1817"/>
      <c r="H24" s="1817"/>
      <c r="I24" s="1725"/>
      <c r="J24" s="1796"/>
      <c r="K24" s="1817"/>
      <c r="L24" s="1817"/>
      <c r="M24" s="1645">
        <v>195.84</v>
      </c>
      <c r="N24" s="1360"/>
      <c r="O24" s="793"/>
      <c r="P24" s="793"/>
      <c r="Q24" s="1147"/>
    </row>
    <row r="25" spans="1:17" s="577" customFormat="1" ht="15" x14ac:dyDescent="0.25">
      <c r="A25" s="580">
        <v>11</v>
      </c>
      <c r="B25" s="780"/>
      <c r="C25" s="1817"/>
      <c r="D25" s="1817"/>
      <c r="E25" s="1645">
        <v>810.72</v>
      </c>
      <c r="F25" s="1796"/>
      <c r="G25" s="1817"/>
      <c r="H25" s="1817"/>
      <c r="I25" s="1725"/>
      <c r="J25" s="1796"/>
      <c r="K25" s="1817"/>
      <c r="L25" s="1817"/>
      <c r="M25" s="1645">
        <v>185.76</v>
      </c>
      <c r="N25" s="1360"/>
      <c r="O25" s="793"/>
      <c r="P25" s="793"/>
      <c r="Q25" s="1147"/>
    </row>
    <row r="26" spans="1:17" s="577" customFormat="1" ht="15" x14ac:dyDescent="0.25">
      <c r="A26" s="580">
        <v>12</v>
      </c>
      <c r="B26" s="780"/>
      <c r="C26" s="1817"/>
      <c r="D26" s="1817"/>
      <c r="E26" s="1645">
        <v>815.76</v>
      </c>
      <c r="F26" s="1796"/>
      <c r="G26" s="1817"/>
      <c r="H26" s="1817"/>
      <c r="I26" s="1725"/>
      <c r="J26" s="1796"/>
      <c r="K26" s="1817"/>
      <c r="L26" s="1817"/>
      <c r="M26" s="1645">
        <v>192.95999999999998</v>
      </c>
      <c r="N26" s="1360"/>
      <c r="O26" s="793"/>
      <c r="P26" s="793"/>
      <c r="Q26" s="1147"/>
    </row>
    <row r="27" spans="1:17" s="577" customFormat="1" ht="15" x14ac:dyDescent="0.25">
      <c r="A27" s="580">
        <v>13</v>
      </c>
      <c r="B27" s="780"/>
      <c r="C27" s="1817"/>
      <c r="D27" s="1817"/>
      <c r="E27" s="1645">
        <v>790.56</v>
      </c>
      <c r="F27" s="1796"/>
      <c r="G27" s="1817"/>
      <c r="H27" s="1817"/>
      <c r="I27" s="1725"/>
      <c r="J27" s="1796"/>
      <c r="K27" s="1817"/>
      <c r="L27" s="1817"/>
      <c r="M27" s="1645">
        <v>164.16000000000003</v>
      </c>
      <c r="N27" s="1360"/>
      <c r="O27" s="793"/>
      <c r="P27" s="793"/>
      <c r="Q27" s="1147"/>
    </row>
    <row r="28" spans="1:17" s="577" customFormat="1" ht="15" x14ac:dyDescent="0.25">
      <c r="A28" s="580">
        <v>14</v>
      </c>
      <c r="B28" s="780"/>
      <c r="C28" s="1817"/>
      <c r="D28" s="1817"/>
      <c r="E28" s="1645">
        <v>804.96</v>
      </c>
      <c r="F28" s="1796"/>
      <c r="G28" s="1817"/>
      <c r="H28" s="1817"/>
      <c r="I28" s="1725"/>
      <c r="J28" s="1796"/>
      <c r="K28" s="1817"/>
      <c r="L28" s="1817"/>
      <c r="M28" s="1645">
        <v>197.28</v>
      </c>
      <c r="N28" s="1360"/>
      <c r="O28" s="793"/>
      <c r="P28" s="793"/>
      <c r="Q28" s="1147"/>
    </row>
    <row r="29" spans="1:17" s="577" customFormat="1" ht="15" x14ac:dyDescent="0.25">
      <c r="A29" s="580">
        <v>15</v>
      </c>
      <c r="B29" s="780"/>
      <c r="C29" s="1817"/>
      <c r="D29" s="1817"/>
      <c r="E29" s="1645">
        <v>774.72</v>
      </c>
      <c r="F29" s="1796"/>
      <c r="G29" s="1817"/>
      <c r="H29" s="1817"/>
      <c r="I29" s="1725"/>
      <c r="J29" s="1796"/>
      <c r="K29" s="1817"/>
      <c r="L29" s="1817"/>
      <c r="M29" s="1645">
        <v>195.84</v>
      </c>
      <c r="N29" s="1360"/>
      <c r="O29" s="793"/>
      <c r="P29" s="793"/>
      <c r="Q29" s="1147"/>
    </row>
    <row r="30" spans="1:17" s="577" customFormat="1" ht="15" x14ac:dyDescent="0.25">
      <c r="A30" s="580">
        <v>16</v>
      </c>
      <c r="B30" s="780"/>
      <c r="C30" s="1817"/>
      <c r="D30" s="1817"/>
      <c r="E30" s="1645">
        <v>765.36</v>
      </c>
      <c r="F30" s="1796"/>
      <c r="G30" s="1817"/>
      <c r="H30" s="1817"/>
      <c r="I30" s="1725"/>
      <c r="J30" s="1796"/>
      <c r="K30" s="1817"/>
      <c r="L30" s="1817"/>
      <c r="M30" s="1645">
        <v>177.12</v>
      </c>
      <c r="N30" s="1360"/>
      <c r="O30" s="793"/>
      <c r="P30" s="793"/>
      <c r="Q30" s="1147"/>
    </row>
    <row r="31" spans="1:17" s="581" customFormat="1" ht="15" x14ac:dyDescent="0.25">
      <c r="A31" s="580">
        <v>17</v>
      </c>
      <c r="B31" s="780"/>
      <c r="C31" s="1817"/>
      <c r="D31" s="1817"/>
      <c r="E31" s="1645">
        <v>778.31999999999994</v>
      </c>
      <c r="F31" s="1796"/>
      <c r="G31" s="1817"/>
      <c r="H31" s="1817"/>
      <c r="I31" s="1725"/>
      <c r="J31" s="1796"/>
      <c r="K31" s="1817"/>
      <c r="L31" s="1817"/>
      <c r="M31" s="1645">
        <v>175.68</v>
      </c>
      <c r="N31" s="1360"/>
      <c r="O31" s="793"/>
      <c r="P31" s="793"/>
      <c r="Q31" s="1147"/>
    </row>
    <row r="32" spans="1:17" s="581" customFormat="1" ht="15" x14ac:dyDescent="0.25">
      <c r="A32" s="580">
        <v>18</v>
      </c>
      <c r="B32" s="780"/>
      <c r="C32" s="1817"/>
      <c r="D32" s="1817"/>
      <c r="E32" s="1645">
        <v>775.44</v>
      </c>
      <c r="F32" s="1796"/>
      <c r="G32" s="1817"/>
      <c r="H32" s="1817"/>
      <c r="I32" s="1725"/>
      <c r="J32" s="1796"/>
      <c r="K32" s="1817"/>
      <c r="L32" s="1817"/>
      <c r="M32" s="1645">
        <v>153.35999999999999</v>
      </c>
      <c r="N32" s="1360"/>
      <c r="O32" s="793"/>
      <c r="P32" s="793"/>
      <c r="Q32" s="1147"/>
    </row>
    <row r="33" spans="1:33" s="581" customFormat="1" ht="15" x14ac:dyDescent="0.25">
      <c r="A33" s="580">
        <v>19</v>
      </c>
      <c r="B33" s="780"/>
      <c r="C33" s="1817"/>
      <c r="D33" s="1817"/>
      <c r="E33" s="1645">
        <v>803.52</v>
      </c>
      <c r="F33" s="1796"/>
      <c r="G33" s="1817"/>
      <c r="H33" s="1817"/>
      <c r="I33" s="1725"/>
      <c r="J33" s="1796"/>
      <c r="K33" s="1817"/>
      <c r="L33" s="1817"/>
      <c r="M33" s="1645">
        <v>166.32</v>
      </c>
      <c r="N33" s="1360"/>
      <c r="O33" s="793"/>
      <c r="P33" s="793"/>
      <c r="Q33" s="1147"/>
    </row>
    <row r="34" spans="1:33" s="581" customFormat="1" ht="15" x14ac:dyDescent="0.25">
      <c r="A34" s="580">
        <v>20</v>
      </c>
      <c r="B34" s="780"/>
      <c r="C34" s="1817"/>
      <c r="D34" s="1817"/>
      <c r="E34" s="1645">
        <v>729.3599999999999</v>
      </c>
      <c r="F34" s="1796"/>
      <c r="G34" s="1817"/>
      <c r="H34" s="1817"/>
      <c r="I34" s="1725"/>
      <c r="J34" s="1796"/>
      <c r="K34" s="1817"/>
      <c r="L34" s="1817"/>
      <c r="M34" s="1645">
        <v>163.44</v>
      </c>
      <c r="N34" s="1360"/>
      <c r="O34" s="793"/>
      <c r="P34" s="793"/>
      <c r="Q34" s="1147"/>
    </row>
    <row r="35" spans="1:33" s="581" customFormat="1" ht="15" x14ac:dyDescent="0.25">
      <c r="A35" s="580">
        <v>21</v>
      </c>
      <c r="B35" s="780"/>
      <c r="C35" s="1817"/>
      <c r="D35" s="1817"/>
      <c r="E35" s="1645">
        <v>676.07999999999993</v>
      </c>
      <c r="F35" s="1796"/>
      <c r="G35" s="1817"/>
      <c r="H35" s="1817"/>
      <c r="I35" s="1725"/>
      <c r="J35" s="1796"/>
      <c r="K35" s="1817"/>
      <c r="L35" s="1817"/>
      <c r="M35" s="1645">
        <v>142.56</v>
      </c>
      <c r="N35" s="1360"/>
      <c r="O35" s="793"/>
      <c r="P35" s="793"/>
      <c r="Q35" s="1147"/>
    </row>
    <row r="36" spans="1:33" s="581" customFormat="1" ht="15" x14ac:dyDescent="0.25">
      <c r="A36" s="580">
        <v>22</v>
      </c>
      <c r="B36" s="780"/>
      <c r="C36" s="1817"/>
      <c r="D36" s="1817"/>
      <c r="E36" s="1645">
        <v>628.55999999999995</v>
      </c>
      <c r="F36" s="1796"/>
      <c r="G36" s="1817"/>
      <c r="H36" s="1817"/>
      <c r="I36" s="1725"/>
      <c r="J36" s="1796"/>
      <c r="K36" s="1817"/>
      <c r="L36" s="1817"/>
      <c r="M36" s="1645">
        <v>139.68</v>
      </c>
      <c r="N36" s="1360"/>
      <c r="O36" s="793"/>
      <c r="P36" s="793"/>
      <c r="Q36" s="1147"/>
    </row>
    <row r="37" spans="1:33" s="581" customFormat="1" ht="15" x14ac:dyDescent="0.25">
      <c r="A37" s="580">
        <v>23</v>
      </c>
      <c r="B37" s="780"/>
      <c r="C37" s="1817"/>
      <c r="D37" s="1817"/>
      <c r="E37" s="1645">
        <v>555.84</v>
      </c>
      <c r="F37" s="1796"/>
      <c r="G37" s="1817"/>
      <c r="H37" s="1817"/>
      <c r="I37" s="1725"/>
      <c r="J37" s="1796"/>
      <c r="K37" s="1817"/>
      <c r="L37" s="1817"/>
      <c r="M37" s="1645">
        <v>133.92000000000002</v>
      </c>
      <c r="N37" s="1360"/>
      <c r="O37" s="793"/>
      <c r="P37" s="793"/>
      <c r="Q37" s="1147"/>
    </row>
    <row r="38" spans="1:33" s="581" customFormat="1" ht="15" x14ac:dyDescent="0.25">
      <c r="A38" s="580">
        <v>24</v>
      </c>
      <c r="B38" s="780"/>
      <c r="C38" s="1817"/>
      <c r="D38" s="1817"/>
      <c r="E38" s="1645">
        <v>509.76</v>
      </c>
      <c r="F38" s="1796"/>
      <c r="G38" s="1817"/>
      <c r="H38" s="1817"/>
      <c r="I38" s="1725"/>
      <c r="J38" s="1796"/>
      <c r="K38" s="1817"/>
      <c r="L38" s="1817"/>
      <c r="M38" s="1645">
        <v>131.04</v>
      </c>
      <c r="N38" s="1360"/>
      <c r="O38" s="793"/>
      <c r="P38" s="793"/>
      <c r="Q38" s="1147"/>
    </row>
    <row r="39" spans="1:33" s="581" customFormat="1" ht="15" x14ac:dyDescent="0.2">
      <c r="A39" s="580" t="s">
        <v>19</v>
      </c>
      <c r="B39" s="793"/>
      <c r="C39" s="1817"/>
      <c r="D39" s="1817"/>
      <c r="E39" s="1819">
        <f>SUM(E15:E38)</f>
        <v>15958.800000000001</v>
      </c>
      <c r="F39" s="1817"/>
      <c r="G39" s="1817"/>
      <c r="H39" s="1817"/>
      <c r="I39" s="1819"/>
      <c r="J39" s="1817"/>
      <c r="K39" s="1817"/>
      <c r="L39" s="1817"/>
      <c r="M39" s="1819">
        <f>SUM(M15:M38)</f>
        <v>3870.7200000000003</v>
      </c>
      <c r="N39" s="1820"/>
      <c r="O39" s="793"/>
      <c r="P39" s="793"/>
      <c r="Q39" s="1187"/>
    </row>
    <row r="40" spans="1:33" s="570" customFormat="1" ht="12.75" customHeight="1" x14ac:dyDescent="0.2">
      <c r="A40" s="570" t="s">
        <v>20</v>
      </c>
      <c r="R40" s="951"/>
      <c r="S40" s="951"/>
      <c r="T40" s="951"/>
      <c r="U40" s="951"/>
      <c r="V40" s="951"/>
      <c r="W40" s="951"/>
      <c r="X40" s="951"/>
      <c r="Y40" s="951"/>
      <c r="Z40" s="951"/>
      <c r="AA40" s="951"/>
      <c r="AB40" s="951"/>
      <c r="AC40" s="951"/>
      <c r="AD40" s="951"/>
      <c r="AE40" s="951"/>
      <c r="AF40" s="951"/>
      <c r="AG40" s="951"/>
    </row>
    <row r="41" spans="1:33" s="570" customFormat="1" ht="12.75" customHeight="1" x14ac:dyDescent="0.2">
      <c r="A41" s="570" t="s">
        <v>21</v>
      </c>
      <c r="R41" s="951"/>
      <c r="S41" s="951"/>
      <c r="T41" s="951"/>
      <c r="U41" s="951"/>
      <c r="V41" s="951"/>
      <c r="W41" s="951"/>
      <c r="X41" s="951"/>
      <c r="Y41" s="951"/>
      <c r="Z41" s="951"/>
      <c r="AA41" s="951"/>
      <c r="AB41" s="951"/>
      <c r="AC41" s="951"/>
      <c r="AD41" s="951"/>
      <c r="AE41" s="951"/>
      <c r="AF41" s="951"/>
      <c r="AG41" s="951"/>
    </row>
    <row r="42" spans="1:33" x14ac:dyDescent="0.2">
      <c r="A42" s="570" t="s">
        <v>22</v>
      </c>
      <c r="R42" s="952"/>
      <c r="S42" s="952"/>
      <c r="T42" s="952"/>
      <c r="U42" s="952"/>
      <c r="V42" s="952"/>
      <c r="W42" s="952"/>
      <c r="X42" s="952"/>
      <c r="Y42" s="952"/>
      <c r="Z42" s="952"/>
      <c r="AA42" s="952"/>
      <c r="AB42" s="952"/>
      <c r="AC42" s="952"/>
      <c r="AD42" s="952"/>
      <c r="AE42" s="952"/>
      <c r="AF42" s="952"/>
      <c r="AG42" s="952"/>
    </row>
    <row r="43" spans="1:33" x14ac:dyDescent="0.2">
      <c r="A43" s="570" t="s">
        <v>23</v>
      </c>
      <c r="K43" s="570" t="s">
        <v>529</v>
      </c>
      <c r="L43" s="570"/>
      <c r="M43" s="570"/>
      <c r="N43" s="570"/>
      <c r="O43" s="570"/>
      <c r="P43" s="570"/>
      <c r="Q43" s="570"/>
      <c r="R43" s="952"/>
      <c r="S43" s="952"/>
      <c r="T43" s="952"/>
      <c r="U43" s="952"/>
      <c r="V43" s="952"/>
      <c r="W43" s="952"/>
      <c r="X43" s="952"/>
      <c r="Y43" s="952"/>
      <c r="Z43" s="952"/>
      <c r="AA43" s="952"/>
      <c r="AB43" s="952"/>
      <c r="AC43" s="952"/>
      <c r="AD43" s="952"/>
      <c r="AE43" s="952"/>
      <c r="AF43" s="952"/>
      <c r="AG43" s="952"/>
    </row>
    <row r="44" spans="1:33" x14ac:dyDescent="0.2">
      <c r="R44" s="952"/>
      <c r="S44" s="952"/>
      <c r="T44" s="952"/>
      <c r="U44" s="952"/>
      <c r="V44" s="952"/>
      <c r="W44" s="952"/>
      <c r="X44" s="952"/>
      <c r="Y44" s="952"/>
      <c r="Z44" s="952"/>
      <c r="AA44" s="952"/>
      <c r="AB44" s="952"/>
      <c r="AC44" s="952"/>
      <c r="AD44" s="952"/>
      <c r="AE44" s="952"/>
      <c r="AF44" s="952"/>
      <c r="AG44" s="952"/>
    </row>
  </sheetData>
  <mergeCells count="19">
    <mergeCell ref="F10:I10"/>
    <mergeCell ref="B11:C11"/>
    <mergeCell ref="F11:G11"/>
    <mergeCell ref="B4:C4"/>
    <mergeCell ref="B1:F1"/>
    <mergeCell ref="B2:F2"/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 x14ac:dyDescent="0.25">
      <c r="B1" s="2907" t="s">
        <v>505</v>
      </c>
      <c r="C1" s="2055"/>
      <c r="D1" s="2055"/>
      <c r="E1" s="2055"/>
      <c r="F1" s="2055"/>
      <c r="J1" s="801" t="s">
        <v>180</v>
      </c>
      <c r="M1" s="873" t="s">
        <v>136</v>
      </c>
      <c r="N1" s="873"/>
      <c r="O1" s="873"/>
      <c r="P1" s="873"/>
      <c r="Q1" s="873"/>
      <c r="R1" s="873"/>
      <c r="S1" s="949"/>
      <c r="T1" s="949"/>
      <c r="U1" s="949"/>
      <c r="V1" s="949"/>
      <c r="W1" s="949"/>
      <c r="X1" s="949"/>
      <c r="Y1" s="949"/>
      <c r="Z1" s="949"/>
      <c r="AA1" s="949"/>
      <c r="AB1" s="949"/>
      <c r="AC1" s="949"/>
      <c r="AD1" s="949"/>
      <c r="AE1" s="949"/>
      <c r="AF1" s="949"/>
      <c r="AG1" s="949"/>
    </row>
    <row r="2" spans="1:33" s="583" customFormat="1" ht="10.5" customHeight="1" x14ac:dyDescent="0.2">
      <c r="B2" s="2908" t="s">
        <v>1</v>
      </c>
      <c r="C2" s="2041"/>
      <c r="D2" s="2041"/>
      <c r="E2" s="2041"/>
      <c r="F2" s="2041"/>
      <c r="M2" s="2908" t="s">
        <v>2</v>
      </c>
      <c r="N2" s="2041"/>
      <c r="O2" s="2041"/>
      <c r="P2" s="2041"/>
      <c r="Q2" s="2041"/>
      <c r="R2" s="949"/>
      <c r="S2" s="949"/>
      <c r="T2" s="949"/>
      <c r="U2" s="949"/>
      <c r="V2" s="949"/>
      <c r="W2" s="949"/>
      <c r="X2" s="949"/>
      <c r="Y2" s="949"/>
      <c r="Z2" s="949"/>
      <c r="AA2" s="949"/>
      <c r="AB2" s="949"/>
      <c r="AC2" s="949"/>
      <c r="AD2" s="949"/>
      <c r="AE2" s="949"/>
      <c r="AF2" s="949"/>
      <c r="AG2" s="949"/>
    </row>
    <row r="3" spans="1:33" s="583" customFormat="1" ht="13.5" customHeight="1" x14ac:dyDescent="0.2">
      <c r="B3" s="585" t="s">
        <v>134</v>
      </c>
      <c r="N3" s="583" t="s">
        <v>3</v>
      </c>
      <c r="R3" s="949"/>
      <c r="S3" s="949"/>
      <c r="T3" s="949"/>
      <c r="U3" s="949"/>
      <c r="V3" s="949"/>
      <c r="W3" s="949"/>
      <c r="X3" s="949"/>
      <c r="Y3" s="949"/>
      <c r="Z3" s="949"/>
      <c r="AA3" s="949"/>
      <c r="AB3" s="949"/>
      <c r="AC3" s="949"/>
      <c r="AD3" s="949"/>
      <c r="AE3" s="949"/>
      <c r="AF3" s="949"/>
      <c r="AG3" s="949"/>
    </row>
    <row r="4" spans="1:33" s="583" customFormat="1" ht="15" customHeight="1" x14ac:dyDescent="0.25">
      <c r="B4" s="2911" t="s">
        <v>4</v>
      </c>
      <c r="C4" s="2055"/>
      <c r="D4" s="586"/>
      <c r="E4" s="949"/>
      <c r="F4" s="949"/>
      <c r="G4" s="949"/>
      <c r="H4" s="949"/>
      <c r="I4" s="874" t="s">
        <v>5</v>
      </c>
      <c r="J4" s="924"/>
      <c r="K4" s="924"/>
      <c r="L4" s="584"/>
      <c r="O4" s="585" t="s">
        <v>40</v>
      </c>
      <c r="R4" s="949"/>
      <c r="S4" s="949"/>
      <c r="T4" s="949"/>
      <c r="U4" s="949"/>
      <c r="V4" s="949"/>
      <c r="W4" s="949"/>
      <c r="X4" s="949"/>
      <c r="Y4" s="949"/>
      <c r="Z4" s="949"/>
      <c r="AA4" s="949"/>
      <c r="AB4" s="949"/>
      <c r="AC4" s="949"/>
      <c r="AD4" s="949"/>
      <c r="AE4" s="949"/>
      <c r="AF4" s="949"/>
      <c r="AG4" s="949"/>
    </row>
    <row r="5" spans="1:33" s="583" customFormat="1" ht="9.75" customHeight="1" x14ac:dyDescent="0.2">
      <c r="B5" s="2910" t="s">
        <v>7</v>
      </c>
      <c r="C5" s="2053"/>
      <c r="D5" s="584"/>
      <c r="E5" s="584"/>
      <c r="R5" s="949"/>
      <c r="S5" s="949"/>
      <c r="T5" s="949"/>
      <c r="U5" s="949"/>
      <c r="V5" s="949"/>
      <c r="W5" s="949"/>
      <c r="X5" s="949"/>
      <c r="Y5" s="949"/>
      <c r="Z5" s="949"/>
      <c r="AA5" s="949"/>
      <c r="AB5" s="949"/>
      <c r="AC5" s="949"/>
      <c r="AD5" s="949"/>
      <c r="AE5" s="949"/>
      <c r="AF5" s="949"/>
      <c r="AG5" s="949"/>
    </row>
    <row r="6" spans="1:33" s="583" customFormat="1" ht="12" customHeight="1" x14ac:dyDescent="0.25">
      <c r="A6" s="2909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49"/>
      <c r="S6" s="949"/>
      <c r="T6" s="949"/>
      <c r="U6" s="949"/>
      <c r="V6" s="949"/>
      <c r="W6" s="949"/>
      <c r="X6" s="949"/>
      <c r="Y6" s="949"/>
      <c r="Z6" s="949"/>
      <c r="AA6" s="949"/>
      <c r="AB6" s="949"/>
      <c r="AC6" s="949"/>
      <c r="AD6" s="949"/>
      <c r="AE6" s="949"/>
      <c r="AF6" s="949"/>
      <c r="AG6" s="949"/>
    </row>
    <row r="7" spans="1:33" s="583" customFormat="1" ht="15.75" x14ac:dyDescent="0.25">
      <c r="A7" s="2906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49"/>
      <c r="S7" s="949"/>
      <c r="T7" s="949"/>
      <c r="U7" s="949"/>
      <c r="V7" s="949"/>
      <c r="W7" s="949"/>
      <c r="X7" s="949"/>
      <c r="Y7" s="949"/>
      <c r="Z7" s="949"/>
      <c r="AA7" s="949"/>
      <c r="AB7" s="949"/>
      <c r="AC7" s="949"/>
      <c r="AD7" s="949"/>
      <c r="AE7" s="949"/>
      <c r="AF7" s="949"/>
      <c r="AG7" s="949"/>
    </row>
    <row r="8" spans="1:33" s="583" customFormat="1" ht="9" customHeight="1" x14ac:dyDescent="0.2">
      <c r="A8" s="1327" t="s">
        <v>455</v>
      </c>
      <c r="B8" s="1313" t="s">
        <v>456</v>
      </c>
      <c r="R8" s="949"/>
      <c r="S8" s="949"/>
      <c r="T8" s="949"/>
      <c r="U8" s="949"/>
      <c r="V8" s="949"/>
      <c r="W8" s="949"/>
      <c r="X8" s="949"/>
      <c r="Y8" s="949"/>
      <c r="Z8" s="949"/>
      <c r="AA8" s="949"/>
      <c r="AB8" s="949"/>
      <c r="AC8" s="949"/>
      <c r="AD8" s="949"/>
      <c r="AE8" s="949"/>
      <c r="AF8" s="949"/>
      <c r="AG8" s="949"/>
    </row>
    <row r="9" spans="1:33" s="583" customFormat="1" x14ac:dyDescent="0.2">
      <c r="A9" s="2914" t="s">
        <v>9</v>
      </c>
      <c r="B9" s="2915" t="s">
        <v>10</v>
      </c>
      <c r="C9" s="2379"/>
      <c r="D9" s="2379"/>
      <c r="E9" s="2379"/>
      <c r="F9" s="2379"/>
      <c r="G9" s="2379"/>
      <c r="H9" s="2379"/>
      <c r="I9" s="2380"/>
      <c r="J9" s="2915" t="s">
        <v>11</v>
      </c>
      <c r="K9" s="2379"/>
      <c r="L9" s="2379"/>
      <c r="M9" s="2379"/>
      <c r="N9" s="2379"/>
      <c r="O9" s="2379"/>
      <c r="P9" s="2379"/>
      <c r="Q9" s="2380"/>
      <c r="R9" s="949"/>
      <c r="S9" s="949"/>
      <c r="T9" s="949"/>
      <c r="U9" s="949"/>
      <c r="V9" s="949"/>
      <c r="W9" s="949"/>
      <c r="X9" s="949"/>
      <c r="Y9" s="949"/>
      <c r="Z9" s="949"/>
      <c r="AA9" s="949"/>
      <c r="AB9" s="949"/>
      <c r="AC9" s="949"/>
      <c r="AD9" s="949"/>
      <c r="AE9" s="949"/>
      <c r="AF9" s="949"/>
      <c r="AG9" s="949"/>
    </row>
    <row r="10" spans="1:33" s="583" customFormat="1" x14ac:dyDescent="0.2">
      <c r="A10" s="2376"/>
      <c r="B10" s="2913" t="s">
        <v>177</v>
      </c>
      <c r="C10" s="2048"/>
      <c r="D10" s="2048"/>
      <c r="E10" s="2049"/>
      <c r="F10" s="2912" t="s">
        <v>343</v>
      </c>
      <c r="G10" s="2048"/>
      <c r="H10" s="2048"/>
      <c r="I10" s="2049"/>
      <c r="J10" s="2913" t="s">
        <v>177</v>
      </c>
      <c r="K10" s="2048"/>
      <c r="L10" s="2048"/>
      <c r="M10" s="2049"/>
      <c r="N10" s="2912" t="s">
        <v>343</v>
      </c>
      <c r="O10" s="2048"/>
      <c r="P10" s="2048"/>
      <c r="Q10" s="2049"/>
      <c r="R10" s="949"/>
      <c r="S10" s="949"/>
      <c r="T10" s="949"/>
      <c r="U10" s="949"/>
      <c r="V10" s="949"/>
      <c r="W10" s="949"/>
      <c r="X10" s="949"/>
      <c r="Y10" s="949"/>
      <c r="Z10" s="949"/>
      <c r="AA10" s="949"/>
      <c r="AB10" s="949"/>
      <c r="AC10" s="949"/>
      <c r="AD10" s="949"/>
      <c r="AE10" s="949"/>
      <c r="AF10" s="949"/>
      <c r="AG10" s="949"/>
    </row>
    <row r="11" spans="1:33" s="583" customFormat="1" x14ac:dyDescent="0.2">
      <c r="A11" s="2376"/>
      <c r="B11" s="2912" t="s">
        <v>14</v>
      </c>
      <c r="C11" s="2048"/>
      <c r="E11" s="614">
        <v>2400</v>
      </c>
      <c r="F11" s="2912" t="s">
        <v>14</v>
      </c>
      <c r="G11" s="2048"/>
      <c r="H11" s="587"/>
      <c r="I11" s="588">
        <v>7200</v>
      </c>
      <c r="J11" s="2912" t="s">
        <v>14</v>
      </c>
      <c r="K11" s="2048"/>
      <c r="L11" s="587"/>
      <c r="M11" s="588">
        <f>E11</f>
        <v>2400</v>
      </c>
      <c r="N11" s="2912" t="s">
        <v>14</v>
      </c>
      <c r="O11" s="2048"/>
      <c r="P11" s="587"/>
      <c r="Q11" s="588">
        <f>I11</f>
        <v>7200</v>
      </c>
      <c r="R11" s="949"/>
      <c r="S11" s="949"/>
      <c r="T11" s="949"/>
      <c r="U11" s="949"/>
      <c r="V11" s="949"/>
      <c r="W11" s="949"/>
      <c r="X11" s="949"/>
      <c r="Y11" s="949"/>
      <c r="Z11" s="949"/>
      <c r="AA11" s="949"/>
      <c r="AB11" s="949"/>
      <c r="AC11" s="949"/>
      <c r="AD11" s="949"/>
      <c r="AE11" s="949"/>
      <c r="AF11" s="949"/>
      <c r="AG11" s="949"/>
    </row>
    <row r="12" spans="1:33" s="590" customFormat="1" ht="35.25" customHeight="1" x14ac:dyDescent="0.2">
      <c r="A12" s="2377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 x14ac:dyDescent="0.2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 x14ac:dyDescent="0.2">
      <c r="A14" s="593">
        <v>0</v>
      </c>
      <c r="B14" s="780"/>
      <c r="C14" s="1821"/>
      <c r="D14" s="1821"/>
      <c r="E14" s="1822"/>
      <c r="F14" s="1796"/>
      <c r="G14" s="1821"/>
      <c r="H14" s="1821"/>
      <c r="I14" s="1822"/>
      <c r="J14" s="1796"/>
      <c r="K14" s="1821"/>
      <c r="L14" s="1821"/>
      <c r="M14" s="1822"/>
      <c r="N14" s="1796"/>
      <c r="O14" s="1821"/>
      <c r="P14" s="1821"/>
      <c r="Q14" s="1822"/>
    </row>
    <row r="15" spans="1:33" s="1417" customFormat="1" ht="15" x14ac:dyDescent="0.25">
      <c r="A15" s="1416">
        <v>1</v>
      </c>
      <c r="B15" s="1413"/>
      <c r="C15" s="1821"/>
      <c r="D15" s="1821"/>
      <c r="E15" s="1645">
        <v>156.47999999999999</v>
      </c>
      <c r="F15" s="1796"/>
      <c r="G15" s="1821"/>
      <c r="H15" s="1821"/>
      <c r="I15" s="1645">
        <v>421.92</v>
      </c>
      <c r="J15" s="1796"/>
      <c r="K15" s="1821"/>
      <c r="L15" s="1821"/>
      <c r="M15" s="1645">
        <v>38.400000000000006</v>
      </c>
      <c r="N15" s="1796"/>
      <c r="O15" s="1821"/>
      <c r="P15" s="1821"/>
      <c r="Q15" s="1645">
        <v>166.32</v>
      </c>
    </row>
    <row r="16" spans="1:33" s="590" customFormat="1" ht="15" x14ac:dyDescent="0.25">
      <c r="A16" s="593">
        <v>2</v>
      </c>
      <c r="B16" s="780"/>
      <c r="C16" s="1821"/>
      <c r="D16" s="1821"/>
      <c r="E16" s="1645">
        <v>146.88</v>
      </c>
      <c r="F16" s="1796"/>
      <c r="G16" s="1821"/>
      <c r="H16" s="1821"/>
      <c r="I16" s="1645">
        <v>404.64</v>
      </c>
      <c r="J16" s="1796"/>
      <c r="K16" s="1821"/>
      <c r="L16" s="1821"/>
      <c r="M16" s="1645">
        <v>39.6</v>
      </c>
      <c r="N16" s="1796"/>
      <c r="O16" s="1821"/>
      <c r="P16" s="1821"/>
      <c r="Q16" s="1645">
        <v>164.88</v>
      </c>
    </row>
    <row r="17" spans="1:17" s="590" customFormat="1" ht="15" x14ac:dyDescent="0.25">
      <c r="A17" s="593">
        <v>3</v>
      </c>
      <c r="B17" s="780"/>
      <c r="C17" s="1821"/>
      <c r="D17" s="1821"/>
      <c r="E17" s="1645">
        <v>124.32000000000001</v>
      </c>
      <c r="F17" s="1796"/>
      <c r="G17" s="1821"/>
      <c r="H17" s="1821"/>
      <c r="I17" s="1645">
        <v>388.8</v>
      </c>
      <c r="J17" s="1796"/>
      <c r="K17" s="1821"/>
      <c r="L17" s="1821"/>
      <c r="M17" s="1645">
        <v>30</v>
      </c>
      <c r="N17" s="1796"/>
      <c r="O17" s="1821"/>
      <c r="P17" s="1821"/>
      <c r="Q17" s="1645">
        <v>164.88</v>
      </c>
    </row>
    <row r="18" spans="1:17" s="590" customFormat="1" ht="15" x14ac:dyDescent="0.25">
      <c r="A18" s="593">
        <v>4</v>
      </c>
      <c r="B18" s="780"/>
      <c r="C18" s="1821"/>
      <c r="D18" s="1821"/>
      <c r="E18" s="1645">
        <v>126.96000000000001</v>
      </c>
      <c r="F18" s="1796"/>
      <c r="G18" s="1821"/>
      <c r="H18" s="1821"/>
      <c r="I18" s="1645">
        <v>372.96000000000004</v>
      </c>
      <c r="J18" s="1796"/>
      <c r="K18" s="1821"/>
      <c r="L18" s="1821"/>
      <c r="M18" s="1645">
        <v>33.120000000000005</v>
      </c>
      <c r="N18" s="1796"/>
      <c r="O18" s="1821"/>
      <c r="P18" s="1821"/>
      <c r="Q18" s="1645">
        <v>162</v>
      </c>
    </row>
    <row r="19" spans="1:17" s="590" customFormat="1" ht="15" x14ac:dyDescent="0.25">
      <c r="A19" s="593">
        <v>5</v>
      </c>
      <c r="B19" s="780"/>
      <c r="C19" s="1821"/>
      <c r="D19" s="1821"/>
      <c r="E19" s="1645">
        <v>132.95999999999998</v>
      </c>
      <c r="F19" s="1796"/>
      <c r="G19" s="1821"/>
      <c r="H19" s="1821"/>
      <c r="I19" s="1645">
        <v>396.72</v>
      </c>
      <c r="J19" s="1796"/>
      <c r="K19" s="1821"/>
      <c r="L19" s="1821"/>
      <c r="M19" s="1645">
        <v>36</v>
      </c>
      <c r="N19" s="1796"/>
      <c r="O19" s="1821"/>
      <c r="P19" s="1821"/>
      <c r="Q19" s="1645">
        <v>167.04000000000002</v>
      </c>
    </row>
    <row r="20" spans="1:17" s="590" customFormat="1" ht="15" x14ac:dyDescent="0.25">
      <c r="A20" s="593">
        <v>6</v>
      </c>
      <c r="B20" s="780"/>
      <c r="C20" s="1821"/>
      <c r="D20" s="1821"/>
      <c r="E20" s="1645">
        <v>131.04000000000002</v>
      </c>
      <c r="F20" s="1796"/>
      <c r="G20" s="1821"/>
      <c r="H20" s="1821"/>
      <c r="I20" s="1645">
        <v>440.64</v>
      </c>
      <c r="J20" s="1796"/>
      <c r="K20" s="1821"/>
      <c r="L20" s="1821"/>
      <c r="M20" s="1645">
        <v>31.200000000000003</v>
      </c>
      <c r="N20" s="1796"/>
      <c r="O20" s="1821"/>
      <c r="P20" s="1821"/>
      <c r="Q20" s="1645">
        <v>166.32000000000002</v>
      </c>
    </row>
    <row r="21" spans="1:17" s="590" customFormat="1" ht="15" x14ac:dyDescent="0.25">
      <c r="A21" s="593">
        <v>7</v>
      </c>
      <c r="B21" s="780"/>
      <c r="C21" s="1821"/>
      <c r="D21" s="1821"/>
      <c r="E21" s="1645">
        <v>190.07999999999998</v>
      </c>
      <c r="F21" s="1796"/>
      <c r="G21" s="1821"/>
      <c r="H21" s="1821"/>
      <c r="I21" s="1645">
        <v>531.36</v>
      </c>
      <c r="J21" s="1796"/>
      <c r="K21" s="1821"/>
      <c r="L21" s="1821"/>
      <c r="M21" s="1645">
        <v>35.760000000000005</v>
      </c>
      <c r="N21" s="1796"/>
      <c r="O21" s="1821"/>
      <c r="P21" s="1821"/>
      <c r="Q21" s="1645">
        <v>169.2</v>
      </c>
    </row>
    <row r="22" spans="1:17" s="590" customFormat="1" ht="15" x14ac:dyDescent="0.25">
      <c r="A22" s="593">
        <v>8</v>
      </c>
      <c r="B22" s="780"/>
      <c r="C22" s="1821"/>
      <c r="D22" s="1821"/>
      <c r="E22" s="1645">
        <v>221.27999999999997</v>
      </c>
      <c r="F22" s="1796"/>
      <c r="G22" s="1821"/>
      <c r="H22" s="1821"/>
      <c r="I22" s="1645">
        <v>642.96</v>
      </c>
      <c r="J22" s="1796"/>
      <c r="K22" s="1821"/>
      <c r="L22" s="1821"/>
      <c r="M22" s="1645">
        <v>43.44</v>
      </c>
      <c r="N22" s="1796"/>
      <c r="O22" s="1821"/>
      <c r="P22" s="1821"/>
      <c r="Q22" s="1645">
        <v>185.76000000000002</v>
      </c>
    </row>
    <row r="23" spans="1:17" s="590" customFormat="1" ht="15" x14ac:dyDescent="0.25">
      <c r="A23" s="593">
        <v>9</v>
      </c>
      <c r="B23" s="780"/>
      <c r="C23" s="1821"/>
      <c r="D23" s="1821"/>
      <c r="E23" s="1645">
        <v>237.59999999999997</v>
      </c>
      <c r="F23" s="1796"/>
      <c r="G23" s="1821"/>
      <c r="H23" s="1821"/>
      <c r="I23" s="1645">
        <v>823.68000000000006</v>
      </c>
      <c r="J23" s="1796"/>
      <c r="K23" s="1821"/>
      <c r="L23" s="1821"/>
      <c r="M23" s="1645">
        <v>40.56</v>
      </c>
      <c r="N23" s="1796"/>
      <c r="O23" s="1821"/>
      <c r="P23" s="1821"/>
      <c r="Q23" s="1645">
        <v>314.64000000000004</v>
      </c>
    </row>
    <row r="24" spans="1:17" s="590" customFormat="1" ht="15" x14ac:dyDescent="0.25">
      <c r="A24" s="593">
        <v>10</v>
      </c>
      <c r="B24" s="780"/>
      <c r="C24" s="1821"/>
      <c r="D24" s="1821"/>
      <c r="E24" s="1645">
        <v>254.88</v>
      </c>
      <c r="F24" s="1796"/>
      <c r="G24" s="1821"/>
      <c r="H24" s="1821"/>
      <c r="I24" s="1645">
        <v>888.48</v>
      </c>
      <c r="J24" s="1796"/>
      <c r="K24" s="1821"/>
      <c r="L24" s="1821"/>
      <c r="M24" s="1645">
        <v>43.92</v>
      </c>
      <c r="N24" s="1796"/>
      <c r="O24" s="1821"/>
      <c r="P24" s="1821"/>
      <c r="Q24" s="1645">
        <v>336.96000000000004</v>
      </c>
    </row>
    <row r="25" spans="1:17" s="590" customFormat="1" ht="15" x14ac:dyDescent="0.25">
      <c r="A25" s="593">
        <v>11</v>
      </c>
      <c r="B25" s="780"/>
      <c r="C25" s="1821"/>
      <c r="D25" s="1821"/>
      <c r="E25" s="1645">
        <v>239.76</v>
      </c>
      <c r="F25" s="1796"/>
      <c r="G25" s="1821"/>
      <c r="H25" s="1821"/>
      <c r="I25" s="1645">
        <v>849.59999999999991</v>
      </c>
      <c r="J25" s="1796"/>
      <c r="K25" s="1821"/>
      <c r="L25" s="1821"/>
      <c r="M25" s="1645">
        <v>41.519999999999996</v>
      </c>
      <c r="N25" s="1796"/>
      <c r="O25" s="1821"/>
      <c r="P25" s="1821"/>
      <c r="Q25" s="1645">
        <v>315.36</v>
      </c>
    </row>
    <row r="26" spans="1:17" s="590" customFormat="1" ht="15" x14ac:dyDescent="0.25">
      <c r="A26" s="593">
        <v>12</v>
      </c>
      <c r="B26" s="780"/>
      <c r="C26" s="1821"/>
      <c r="D26" s="1821"/>
      <c r="E26" s="1645">
        <v>248.64000000000001</v>
      </c>
      <c r="F26" s="1796"/>
      <c r="G26" s="1821"/>
      <c r="H26" s="1821"/>
      <c r="I26" s="1645">
        <v>854.6400000000001</v>
      </c>
      <c r="J26" s="1796"/>
      <c r="K26" s="1821"/>
      <c r="L26" s="1821"/>
      <c r="M26" s="1645">
        <v>42.480000000000004</v>
      </c>
      <c r="N26" s="1796"/>
      <c r="O26" s="1821"/>
      <c r="P26" s="1821"/>
      <c r="Q26" s="1645">
        <v>344.15999999999997</v>
      </c>
    </row>
    <row r="27" spans="1:17" s="590" customFormat="1" ht="15" x14ac:dyDescent="0.25">
      <c r="A27" s="593">
        <v>13</v>
      </c>
      <c r="B27" s="780"/>
      <c r="C27" s="1821"/>
      <c r="D27" s="1821"/>
      <c r="E27" s="1645">
        <v>240.48000000000002</v>
      </c>
      <c r="F27" s="1796"/>
      <c r="G27" s="1821"/>
      <c r="H27" s="1821"/>
      <c r="I27" s="1645">
        <v>756</v>
      </c>
      <c r="J27" s="1796"/>
      <c r="K27" s="1821"/>
      <c r="L27" s="1821"/>
      <c r="M27" s="1645">
        <v>45.84</v>
      </c>
      <c r="N27" s="1796"/>
      <c r="O27" s="1821"/>
      <c r="P27" s="1821"/>
      <c r="Q27" s="1645">
        <v>275.76</v>
      </c>
    </row>
    <row r="28" spans="1:17" s="590" customFormat="1" ht="15" x14ac:dyDescent="0.25">
      <c r="A28" s="593">
        <v>14</v>
      </c>
      <c r="B28" s="780"/>
      <c r="C28" s="1821"/>
      <c r="D28" s="1821"/>
      <c r="E28" s="1645">
        <v>223.44</v>
      </c>
      <c r="F28" s="1796"/>
      <c r="G28" s="1821"/>
      <c r="H28" s="1821"/>
      <c r="I28" s="1645">
        <v>795.6</v>
      </c>
      <c r="J28" s="1796"/>
      <c r="K28" s="1821"/>
      <c r="L28" s="1821"/>
      <c r="M28" s="1645">
        <v>36.24</v>
      </c>
      <c r="N28" s="1796"/>
      <c r="O28" s="1821"/>
      <c r="P28" s="1821"/>
      <c r="Q28" s="1645">
        <v>327.59999999999997</v>
      </c>
    </row>
    <row r="29" spans="1:17" s="590" customFormat="1" ht="15" x14ac:dyDescent="0.25">
      <c r="A29" s="593">
        <v>15</v>
      </c>
      <c r="B29" s="780"/>
      <c r="C29" s="1821"/>
      <c r="D29" s="1821"/>
      <c r="E29" s="1645">
        <v>226.32</v>
      </c>
      <c r="F29" s="1796"/>
      <c r="G29" s="1821"/>
      <c r="H29" s="1821"/>
      <c r="I29" s="1645">
        <v>778.32</v>
      </c>
      <c r="J29" s="1796"/>
      <c r="K29" s="1821"/>
      <c r="L29" s="1821"/>
      <c r="M29" s="1645">
        <v>46.08</v>
      </c>
      <c r="N29" s="1796"/>
      <c r="O29" s="1821"/>
      <c r="P29" s="1821"/>
      <c r="Q29" s="1645">
        <v>275.76</v>
      </c>
    </row>
    <row r="30" spans="1:17" s="590" customFormat="1" ht="15" x14ac:dyDescent="0.25">
      <c r="A30" s="593">
        <v>16</v>
      </c>
      <c r="B30" s="780"/>
      <c r="C30" s="1821"/>
      <c r="D30" s="1821"/>
      <c r="E30" s="1645">
        <v>229.44</v>
      </c>
      <c r="F30" s="1796"/>
      <c r="G30" s="1821"/>
      <c r="H30" s="1821"/>
      <c r="I30" s="1645">
        <v>835.2</v>
      </c>
      <c r="J30" s="1796"/>
      <c r="K30" s="1821"/>
      <c r="L30" s="1821"/>
      <c r="M30" s="1645">
        <v>40.080000000000005</v>
      </c>
      <c r="N30" s="1796"/>
      <c r="O30" s="1821"/>
      <c r="P30" s="1821"/>
      <c r="Q30" s="1645">
        <v>311.76</v>
      </c>
    </row>
    <row r="31" spans="1:17" s="594" customFormat="1" ht="15" x14ac:dyDescent="0.25">
      <c r="A31" s="593">
        <v>17</v>
      </c>
      <c r="B31" s="780"/>
      <c r="C31" s="1821"/>
      <c r="D31" s="1821"/>
      <c r="E31" s="1645">
        <v>253.44</v>
      </c>
      <c r="F31" s="1796"/>
      <c r="G31" s="1821"/>
      <c r="H31" s="1821"/>
      <c r="I31" s="1645">
        <v>756.72</v>
      </c>
      <c r="J31" s="1796"/>
      <c r="K31" s="1821"/>
      <c r="L31" s="1821"/>
      <c r="M31" s="1645">
        <v>45.11999999999999</v>
      </c>
      <c r="N31" s="1796"/>
      <c r="O31" s="1821"/>
      <c r="P31" s="1821"/>
      <c r="Q31" s="1645">
        <v>205.92000000000002</v>
      </c>
    </row>
    <row r="32" spans="1:17" s="594" customFormat="1" ht="15" x14ac:dyDescent="0.25">
      <c r="A32" s="593">
        <v>18</v>
      </c>
      <c r="B32" s="780"/>
      <c r="C32" s="1821"/>
      <c r="D32" s="1821"/>
      <c r="E32" s="1645">
        <v>251.51999999999998</v>
      </c>
      <c r="F32" s="1796"/>
      <c r="G32" s="1821"/>
      <c r="H32" s="1821"/>
      <c r="I32" s="1645">
        <v>722.87999999999988</v>
      </c>
      <c r="J32" s="1796"/>
      <c r="K32" s="1821"/>
      <c r="L32" s="1821"/>
      <c r="M32" s="1645">
        <v>43.92</v>
      </c>
      <c r="N32" s="1796"/>
      <c r="O32" s="1821"/>
      <c r="P32" s="1821"/>
      <c r="Q32" s="1645">
        <v>177.84</v>
      </c>
    </row>
    <row r="33" spans="1:33" s="594" customFormat="1" ht="15" x14ac:dyDescent="0.25">
      <c r="A33" s="593">
        <v>19</v>
      </c>
      <c r="B33" s="780"/>
      <c r="C33" s="1821"/>
      <c r="D33" s="1821"/>
      <c r="E33" s="1645">
        <v>259.2</v>
      </c>
      <c r="F33" s="1796"/>
      <c r="G33" s="1821"/>
      <c r="H33" s="1821"/>
      <c r="I33" s="1645">
        <v>723.6</v>
      </c>
      <c r="J33" s="1796"/>
      <c r="K33" s="1821"/>
      <c r="L33" s="1821"/>
      <c r="M33" s="1645">
        <v>45.6</v>
      </c>
      <c r="N33" s="1796"/>
      <c r="O33" s="1821"/>
      <c r="P33" s="1821"/>
      <c r="Q33" s="1645">
        <v>180</v>
      </c>
    </row>
    <row r="34" spans="1:33" s="594" customFormat="1" ht="15" x14ac:dyDescent="0.25">
      <c r="A34" s="593">
        <v>20</v>
      </c>
      <c r="B34" s="780"/>
      <c r="C34" s="1821"/>
      <c r="D34" s="1821"/>
      <c r="E34" s="1645">
        <v>271.68</v>
      </c>
      <c r="F34" s="1796"/>
      <c r="G34" s="1821"/>
      <c r="H34" s="1821"/>
      <c r="I34" s="1645">
        <v>691.92</v>
      </c>
      <c r="J34" s="1796"/>
      <c r="K34" s="1821"/>
      <c r="L34" s="1821"/>
      <c r="M34" s="1645">
        <v>49.2</v>
      </c>
      <c r="N34" s="1796"/>
      <c r="O34" s="1821"/>
      <c r="P34" s="1821"/>
      <c r="Q34" s="1645">
        <v>185.76</v>
      </c>
    </row>
    <row r="35" spans="1:33" s="594" customFormat="1" ht="15" x14ac:dyDescent="0.25">
      <c r="A35" s="593">
        <v>21</v>
      </c>
      <c r="B35" s="780"/>
      <c r="C35" s="1821"/>
      <c r="D35" s="1821"/>
      <c r="E35" s="1645">
        <v>261.84000000000003</v>
      </c>
      <c r="F35" s="1796"/>
      <c r="G35" s="1821"/>
      <c r="H35" s="1821"/>
      <c r="I35" s="1645">
        <v>683.28</v>
      </c>
      <c r="J35" s="1796"/>
      <c r="K35" s="1821"/>
      <c r="L35" s="1821"/>
      <c r="M35" s="1645">
        <v>41.76</v>
      </c>
      <c r="N35" s="1796"/>
      <c r="O35" s="1821"/>
      <c r="P35" s="1821"/>
      <c r="Q35" s="1645">
        <v>179.28</v>
      </c>
    </row>
    <row r="36" spans="1:33" s="594" customFormat="1" ht="15" x14ac:dyDescent="0.25">
      <c r="A36" s="593">
        <v>22</v>
      </c>
      <c r="B36" s="780"/>
      <c r="C36" s="1821"/>
      <c r="D36" s="1821"/>
      <c r="E36" s="1645">
        <v>239.28</v>
      </c>
      <c r="F36" s="1796"/>
      <c r="G36" s="1821"/>
      <c r="H36" s="1821"/>
      <c r="I36" s="1645">
        <v>651.59999999999991</v>
      </c>
      <c r="J36" s="1796"/>
      <c r="K36" s="1821"/>
      <c r="L36" s="1821"/>
      <c r="M36" s="1645">
        <v>44.16</v>
      </c>
      <c r="N36" s="1796"/>
      <c r="O36" s="1821"/>
      <c r="P36" s="1821"/>
      <c r="Q36" s="1645">
        <v>172.07999999999998</v>
      </c>
    </row>
    <row r="37" spans="1:33" s="594" customFormat="1" ht="15" x14ac:dyDescent="0.25">
      <c r="A37" s="593">
        <v>23</v>
      </c>
      <c r="B37" s="780"/>
      <c r="C37" s="1821"/>
      <c r="D37" s="1821"/>
      <c r="E37" s="1645">
        <v>208.07999999999998</v>
      </c>
      <c r="F37" s="1796"/>
      <c r="G37" s="1821"/>
      <c r="H37" s="1821"/>
      <c r="I37" s="1645">
        <v>560.88000000000011</v>
      </c>
      <c r="J37" s="1796"/>
      <c r="K37" s="1821"/>
      <c r="L37" s="1821"/>
      <c r="M37" s="1645">
        <v>40.56</v>
      </c>
      <c r="N37" s="1796"/>
      <c r="O37" s="1821"/>
      <c r="P37" s="1821"/>
      <c r="Q37" s="1645">
        <v>163.44</v>
      </c>
    </row>
    <row r="38" spans="1:33" s="594" customFormat="1" ht="15" x14ac:dyDescent="0.25">
      <c r="A38" s="593">
        <v>24</v>
      </c>
      <c r="B38" s="780"/>
      <c r="C38" s="1821"/>
      <c r="D38" s="1821"/>
      <c r="E38" s="1645">
        <v>185.76</v>
      </c>
      <c r="F38" s="1796"/>
      <c r="G38" s="1821"/>
      <c r="H38" s="1821"/>
      <c r="I38" s="1645">
        <v>465.12000000000006</v>
      </c>
      <c r="J38" s="1796"/>
      <c r="K38" s="1821"/>
      <c r="L38" s="1821"/>
      <c r="M38" s="1645">
        <v>40.800000000000004</v>
      </c>
      <c r="N38" s="1796"/>
      <c r="O38" s="1821"/>
      <c r="P38" s="1821"/>
      <c r="Q38" s="1645">
        <v>162.72000000000003</v>
      </c>
    </row>
    <row r="39" spans="1:33" s="594" customFormat="1" ht="15" x14ac:dyDescent="0.2">
      <c r="A39" s="593" t="s">
        <v>19</v>
      </c>
      <c r="B39" s="792"/>
      <c r="C39" s="1821"/>
      <c r="D39" s="1821"/>
      <c r="E39" s="1823">
        <f>SUM(E15:E38)</f>
        <v>5061.3599999999997</v>
      </c>
      <c r="F39" s="1821"/>
      <c r="G39" s="1821"/>
      <c r="H39" s="1821"/>
      <c r="I39" s="1823">
        <f>SUM(I15:I38)</f>
        <v>15437.520000000002</v>
      </c>
      <c r="J39" s="1821"/>
      <c r="K39" s="1821"/>
      <c r="L39" s="1821"/>
      <c r="M39" s="1823">
        <f>SUM(M15:M38)</f>
        <v>975.36000000000013</v>
      </c>
      <c r="N39" s="1821"/>
      <c r="O39" s="1821"/>
      <c r="P39" s="1821"/>
      <c r="Q39" s="1823">
        <f>SUM(Q15:Q38)</f>
        <v>5275.44</v>
      </c>
    </row>
    <row r="40" spans="1:33" s="583" customFormat="1" ht="12.75" customHeight="1" x14ac:dyDescent="0.2">
      <c r="A40" s="583" t="s">
        <v>20</v>
      </c>
      <c r="R40" s="949"/>
      <c r="S40" s="949"/>
      <c r="T40" s="949"/>
      <c r="U40" s="949"/>
      <c r="V40" s="949"/>
      <c r="W40" s="949"/>
      <c r="X40" s="949"/>
      <c r="Y40" s="949"/>
      <c r="Z40" s="949"/>
      <c r="AA40" s="949"/>
      <c r="AB40" s="949"/>
      <c r="AC40" s="949"/>
      <c r="AD40" s="949"/>
      <c r="AE40" s="949"/>
      <c r="AF40" s="949"/>
      <c r="AG40" s="949"/>
    </row>
    <row r="41" spans="1:33" s="583" customFormat="1" ht="12.75" customHeight="1" x14ac:dyDescent="0.2">
      <c r="A41" s="583" t="s">
        <v>21</v>
      </c>
      <c r="R41" s="949"/>
      <c r="S41" s="949"/>
      <c r="T41" s="949"/>
      <c r="U41" s="949"/>
      <c r="V41" s="949"/>
      <c r="W41" s="949"/>
      <c r="X41" s="949"/>
      <c r="Y41" s="949"/>
      <c r="Z41" s="949"/>
      <c r="AA41" s="949"/>
      <c r="AB41" s="949"/>
      <c r="AC41" s="949"/>
      <c r="AD41" s="949"/>
      <c r="AE41" s="949"/>
      <c r="AF41" s="949"/>
      <c r="AG41" s="949"/>
    </row>
    <row r="42" spans="1:33" x14ac:dyDescent="0.2">
      <c r="A42" s="583" t="s">
        <v>22</v>
      </c>
      <c r="R42" s="950"/>
      <c r="S42" s="950"/>
      <c r="T42" s="950"/>
      <c r="U42" s="950"/>
      <c r="V42" s="950"/>
      <c r="W42" s="950"/>
      <c r="X42" s="950"/>
      <c r="Y42" s="950"/>
      <c r="Z42" s="950"/>
      <c r="AA42" s="950"/>
      <c r="AB42" s="950"/>
      <c r="AC42" s="950"/>
      <c r="AD42" s="950"/>
      <c r="AE42" s="950"/>
      <c r="AF42" s="950"/>
      <c r="AG42" s="950"/>
    </row>
    <row r="43" spans="1:33" x14ac:dyDescent="0.2">
      <c r="A43" s="583" t="s">
        <v>23</v>
      </c>
      <c r="K43" s="583" t="s">
        <v>529</v>
      </c>
      <c r="L43" s="583"/>
      <c r="M43" s="583"/>
      <c r="N43" s="583"/>
      <c r="O43" s="583"/>
      <c r="P43" s="583"/>
      <c r="Q43" s="583"/>
      <c r="R43" s="950"/>
      <c r="S43" s="950"/>
      <c r="T43" s="950"/>
      <c r="U43" s="950"/>
      <c r="V43" s="950"/>
      <c r="W43" s="950"/>
      <c r="X43" s="950"/>
      <c r="Y43" s="950"/>
      <c r="Z43" s="950"/>
      <c r="AA43" s="950"/>
      <c r="AB43" s="950"/>
      <c r="AC43" s="950"/>
      <c r="AD43" s="950"/>
      <c r="AE43" s="950"/>
      <c r="AF43" s="950"/>
      <c r="AG43" s="950"/>
    </row>
    <row r="44" spans="1:33" x14ac:dyDescent="0.2">
      <c r="R44" s="950"/>
      <c r="S44" s="950"/>
      <c r="T44" s="950"/>
      <c r="U44" s="950"/>
      <c r="V44" s="950"/>
      <c r="W44" s="950"/>
      <c r="X44" s="950"/>
      <c r="Y44" s="950"/>
      <c r="Z44" s="950"/>
      <c r="AA44" s="950"/>
      <c r="AB44" s="950"/>
      <c r="AC44" s="950"/>
      <c r="AD44" s="950"/>
      <c r="AE44" s="950"/>
      <c r="AF44" s="950"/>
      <c r="AG44" s="950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theme="3"/>
  </sheetPr>
  <dimension ref="A1:AG44"/>
  <sheetViews>
    <sheetView topLeftCell="B1" zoomScale="70" zoomScaleNormal="70" workbookViewId="0">
      <selection activeCell="R22" sqref="R22"/>
    </sheetView>
  </sheetViews>
  <sheetFormatPr defaultRowHeight="12.75" x14ac:dyDescent="0.2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 x14ac:dyDescent="0.25">
      <c r="B1" s="2917" t="s">
        <v>505</v>
      </c>
      <c r="C1" s="2055"/>
      <c r="D1" s="2055"/>
      <c r="E1" s="2055"/>
      <c r="F1" s="2055"/>
      <c r="J1" s="801" t="s">
        <v>180</v>
      </c>
      <c r="M1" s="873" t="s">
        <v>136</v>
      </c>
      <c r="N1" s="873"/>
      <c r="O1" s="873"/>
      <c r="P1" s="873"/>
      <c r="Q1" s="873"/>
      <c r="R1" s="873"/>
      <c r="S1" s="947"/>
      <c r="T1" s="947"/>
      <c r="U1" s="947"/>
      <c r="V1" s="947"/>
      <c r="W1" s="947"/>
      <c r="X1" s="947"/>
      <c r="Y1" s="947"/>
      <c r="Z1" s="947"/>
      <c r="AA1" s="947"/>
      <c r="AB1" s="947"/>
      <c r="AC1" s="947"/>
      <c r="AD1" s="947"/>
      <c r="AE1" s="947"/>
      <c r="AF1" s="947"/>
      <c r="AG1" s="947"/>
    </row>
    <row r="2" spans="1:33" s="596" customFormat="1" ht="10.5" customHeight="1" x14ac:dyDescent="0.2">
      <c r="B2" s="2918" t="s">
        <v>1</v>
      </c>
      <c r="C2" s="2041"/>
      <c r="D2" s="2041"/>
      <c r="E2" s="2041"/>
      <c r="F2" s="2041"/>
      <c r="M2" s="2918" t="s">
        <v>2</v>
      </c>
      <c r="N2" s="2041"/>
      <c r="O2" s="2041"/>
      <c r="P2" s="2041"/>
      <c r="Q2" s="2041"/>
      <c r="R2" s="947"/>
      <c r="S2" s="947"/>
      <c r="T2" s="947"/>
      <c r="U2" s="947"/>
      <c r="V2" s="947"/>
      <c r="W2" s="947"/>
      <c r="X2" s="947"/>
      <c r="Y2" s="947"/>
      <c r="Z2" s="947"/>
      <c r="AA2" s="947"/>
      <c r="AB2" s="947"/>
      <c r="AC2" s="947"/>
      <c r="AD2" s="947"/>
      <c r="AE2" s="947"/>
      <c r="AF2" s="947"/>
      <c r="AG2" s="947"/>
    </row>
    <row r="3" spans="1:33" s="596" customFormat="1" ht="13.5" customHeight="1" x14ac:dyDescent="0.2">
      <c r="B3" s="598" t="s">
        <v>134</v>
      </c>
      <c r="N3" s="596" t="s">
        <v>3</v>
      </c>
      <c r="R3" s="947"/>
      <c r="S3" s="947"/>
      <c r="T3" s="947"/>
      <c r="U3" s="947"/>
      <c r="V3" s="947"/>
      <c r="W3" s="947"/>
      <c r="X3" s="947"/>
      <c r="Y3" s="947"/>
      <c r="Z3" s="947"/>
      <c r="AA3" s="947"/>
      <c r="AB3" s="947"/>
      <c r="AC3" s="947"/>
      <c r="AD3" s="947"/>
      <c r="AE3" s="947"/>
      <c r="AF3" s="947"/>
      <c r="AG3" s="947"/>
    </row>
    <row r="4" spans="1:33" s="596" customFormat="1" ht="15" customHeight="1" x14ac:dyDescent="0.25">
      <c r="B4" s="2921" t="s">
        <v>4</v>
      </c>
      <c r="C4" s="2055"/>
      <c r="D4" s="599"/>
      <c r="E4" s="947"/>
      <c r="F4" s="947"/>
      <c r="G4" s="947"/>
      <c r="H4" s="947"/>
      <c r="I4" s="877" t="s">
        <v>5</v>
      </c>
      <c r="J4" s="924"/>
      <c r="K4" s="924"/>
      <c r="L4" s="597"/>
      <c r="R4" s="947"/>
      <c r="S4" s="947"/>
      <c r="T4" s="947"/>
      <c r="U4" s="947"/>
      <c r="V4" s="947"/>
      <c r="W4" s="947"/>
      <c r="X4" s="947"/>
      <c r="Y4" s="947"/>
      <c r="Z4" s="947"/>
      <c r="AA4" s="947"/>
      <c r="AB4" s="947"/>
      <c r="AC4" s="947"/>
      <c r="AD4" s="947"/>
      <c r="AE4" s="947"/>
      <c r="AF4" s="947"/>
      <c r="AG4" s="947"/>
    </row>
    <row r="5" spans="1:33" s="596" customFormat="1" ht="9.75" customHeight="1" x14ac:dyDescent="0.2">
      <c r="B5" s="2920" t="s">
        <v>7</v>
      </c>
      <c r="C5" s="2053"/>
      <c r="D5" s="597"/>
      <c r="E5" s="597"/>
      <c r="R5" s="947"/>
      <c r="S5" s="947"/>
      <c r="T5" s="947"/>
      <c r="U5" s="947"/>
      <c r="V5" s="947"/>
      <c r="W5" s="947"/>
      <c r="X5" s="947"/>
      <c r="Y5" s="947"/>
      <c r="Z5" s="947"/>
      <c r="AA5" s="947"/>
      <c r="AB5" s="947"/>
      <c r="AC5" s="947"/>
      <c r="AD5" s="947"/>
      <c r="AE5" s="947"/>
      <c r="AF5" s="947"/>
      <c r="AG5" s="947"/>
    </row>
    <row r="6" spans="1:33" s="596" customFormat="1" ht="12" customHeight="1" x14ac:dyDescent="0.25">
      <c r="A6" s="2919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47"/>
      <c r="S6" s="947"/>
      <c r="T6" s="947"/>
      <c r="U6" s="947"/>
      <c r="V6" s="947"/>
      <c r="W6" s="947"/>
      <c r="X6" s="947"/>
      <c r="Y6" s="947"/>
      <c r="Z6" s="947"/>
      <c r="AA6" s="947"/>
      <c r="AB6" s="947"/>
      <c r="AC6" s="947"/>
      <c r="AD6" s="947"/>
      <c r="AE6" s="947"/>
      <c r="AF6" s="947"/>
      <c r="AG6" s="947"/>
    </row>
    <row r="7" spans="1:33" s="596" customFormat="1" ht="15.75" x14ac:dyDescent="0.25">
      <c r="A7" s="2916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47"/>
      <c r="S7" s="947"/>
      <c r="T7" s="947"/>
      <c r="U7" s="947"/>
      <c r="V7" s="947"/>
      <c r="W7" s="947"/>
      <c r="X7" s="947"/>
      <c r="Y7" s="947"/>
      <c r="Z7" s="947"/>
      <c r="AA7" s="947"/>
      <c r="AB7" s="947"/>
      <c r="AC7" s="947"/>
      <c r="AD7" s="947"/>
      <c r="AE7" s="947"/>
      <c r="AF7" s="947"/>
      <c r="AG7" s="947"/>
    </row>
    <row r="8" spans="1:33" s="596" customFormat="1" ht="9" customHeight="1" x14ac:dyDescent="0.2">
      <c r="A8" s="1327" t="s">
        <v>457</v>
      </c>
      <c r="B8" s="1313" t="s">
        <v>458</v>
      </c>
      <c r="R8" s="947"/>
      <c r="S8" s="947"/>
      <c r="T8" s="947"/>
      <c r="U8" s="947"/>
      <c r="V8" s="947"/>
      <c r="W8" s="947"/>
      <c r="X8" s="947"/>
      <c r="Y8" s="947"/>
      <c r="Z8" s="947"/>
      <c r="AA8" s="947"/>
      <c r="AB8" s="947"/>
      <c r="AC8" s="947"/>
      <c r="AD8" s="947"/>
      <c r="AE8" s="947"/>
      <c r="AF8" s="947"/>
      <c r="AG8" s="947"/>
    </row>
    <row r="9" spans="1:33" s="596" customFormat="1" x14ac:dyDescent="0.2">
      <c r="A9" s="2923" t="s">
        <v>9</v>
      </c>
      <c r="B9" s="2924" t="s">
        <v>10</v>
      </c>
      <c r="C9" s="2379"/>
      <c r="D9" s="2379"/>
      <c r="E9" s="2379"/>
      <c r="F9" s="2379"/>
      <c r="G9" s="2379"/>
      <c r="H9" s="2379"/>
      <c r="I9" s="2380"/>
      <c r="J9" s="2924" t="s">
        <v>11</v>
      </c>
      <c r="K9" s="2379"/>
      <c r="L9" s="2379"/>
      <c r="M9" s="2379"/>
      <c r="N9" s="2379"/>
      <c r="O9" s="2379"/>
      <c r="P9" s="2379"/>
      <c r="Q9" s="2380"/>
      <c r="R9" s="947"/>
      <c r="S9" s="947"/>
      <c r="T9" s="947"/>
      <c r="U9" s="947"/>
      <c r="V9" s="947"/>
      <c r="W9" s="947"/>
      <c r="X9" s="947"/>
      <c r="Y9" s="947"/>
      <c r="Z9" s="947"/>
      <c r="AA9" s="947"/>
      <c r="AB9" s="947"/>
      <c r="AC9" s="947"/>
      <c r="AD9" s="947"/>
      <c r="AE9" s="947"/>
      <c r="AF9" s="947"/>
      <c r="AG9" s="947"/>
    </row>
    <row r="10" spans="1:33" s="596" customFormat="1" x14ac:dyDescent="0.2">
      <c r="A10" s="2376"/>
      <c r="B10" s="2922" t="s">
        <v>357</v>
      </c>
      <c r="C10" s="2048"/>
      <c r="D10" s="2048"/>
      <c r="E10" s="2049"/>
      <c r="F10" s="2922" t="s">
        <v>358</v>
      </c>
      <c r="G10" s="2048"/>
      <c r="H10" s="2048"/>
      <c r="I10" s="2049"/>
      <c r="J10" s="2922" t="s">
        <v>357</v>
      </c>
      <c r="K10" s="2048"/>
      <c r="L10" s="2048"/>
      <c r="M10" s="2049"/>
      <c r="N10" s="2922" t="s">
        <v>358</v>
      </c>
      <c r="O10" s="2048"/>
      <c r="P10" s="2048"/>
      <c r="Q10" s="2049"/>
      <c r="R10" s="947"/>
      <c r="S10" s="947"/>
      <c r="T10" s="947"/>
      <c r="U10" s="947"/>
      <c r="V10" s="947"/>
      <c r="W10" s="947"/>
      <c r="X10" s="947"/>
      <c r="Y10" s="947"/>
      <c r="Z10" s="947"/>
      <c r="AA10" s="947"/>
      <c r="AB10" s="947"/>
      <c r="AC10" s="947"/>
      <c r="AD10" s="947"/>
      <c r="AE10" s="947"/>
      <c r="AF10" s="947"/>
      <c r="AG10" s="947"/>
    </row>
    <row r="11" spans="1:33" s="596" customFormat="1" x14ac:dyDescent="0.2">
      <c r="A11" s="2376"/>
      <c r="B11" s="2922" t="s">
        <v>14</v>
      </c>
      <c r="C11" s="2048"/>
      <c r="E11" s="601">
        <v>7200</v>
      </c>
      <c r="F11" s="2922" t="s">
        <v>14</v>
      </c>
      <c r="G11" s="2048"/>
      <c r="H11" s="600"/>
      <c r="I11" s="601">
        <f>Q11</f>
        <v>7200</v>
      </c>
      <c r="J11" s="2922" t="s">
        <v>14</v>
      </c>
      <c r="K11" s="2048"/>
      <c r="L11" s="600"/>
      <c r="M11" s="601">
        <f>E11</f>
        <v>7200</v>
      </c>
      <c r="N11" s="2922" t="s">
        <v>14</v>
      </c>
      <c r="O11" s="2048"/>
      <c r="P11" s="600"/>
      <c r="Q11" s="601">
        <v>7200</v>
      </c>
      <c r="R11" s="947"/>
      <c r="S11" s="947"/>
      <c r="T11" s="947"/>
      <c r="U11" s="947"/>
      <c r="V11" s="947"/>
      <c r="W11" s="947"/>
      <c r="X11" s="947"/>
      <c r="Y11" s="947"/>
      <c r="Z11" s="947"/>
      <c r="AA11" s="947"/>
      <c r="AB11" s="947"/>
      <c r="AC11" s="947"/>
      <c r="AD11" s="947"/>
      <c r="AE11" s="947"/>
      <c r="AF11" s="947"/>
      <c r="AG11" s="947"/>
    </row>
    <row r="12" spans="1:33" s="603" customFormat="1" ht="35.25" customHeight="1" x14ac:dyDescent="0.2">
      <c r="A12" s="2377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 x14ac:dyDescent="0.2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 x14ac:dyDescent="0.2">
      <c r="A14" s="606">
        <v>0</v>
      </c>
      <c r="B14" s="780"/>
      <c r="C14" s="1824"/>
      <c r="D14" s="1824"/>
      <c r="E14" s="1825"/>
      <c r="F14" s="1796"/>
      <c r="G14" s="1824"/>
      <c r="H14" s="1824"/>
      <c r="I14" s="1825"/>
      <c r="J14" s="1796"/>
      <c r="K14" s="1824"/>
      <c r="L14" s="1824"/>
      <c r="M14" s="1825"/>
      <c r="N14" s="1796"/>
      <c r="O14" s="1824"/>
      <c r="P14" s="1824"/>
      <c r="Q14" s="1825"/>
    </row>
    <row r="15" spans="1:33" s="1415" customFormat="1" ht="15" x14ac:dyDescent="0.25">
      <c r="A15" s="1412">
        <v>1</v>
      </c>
      <c r="B15" s="1413"/>
      <c r="C15" s="1824"/>
      <c r="D15" s="1824"/>
      <c r="E15" s="1645">
        <v>915.11999999999989</v>
      </c>
      <c r="F15" s="1796"/>
      <c r="G15" s="1824"/>
      <c r="H15" s="1824"/>
      <c r="I15" s="1645">
        <v>699.12</v>
      </c>
      <c r="J15" s="1796"/>
      <c r="K15" s="1824"/>
      <c r="L15" s="1824"/>
      <c r="M15" s="1645">
        <v>424.8</v>
      </c>
      <c r="N15" s="1796"/>
      <c r="O15" s="1824"/>
      <c r="P15" s="1824"/>
      <c r="Q15" s="1645">
        <v>172.07999999999998</v>
      </c>
    </row>
    <row r="16" spans="1:33" s="603" customFormat="1" ht="15" x14ac:dyDescent="0.25">
      <c r="A16" s="606">
        <v>2</v>
      </c>
      <c r="B16" s="780"/>
      <c r="C16" s="1824"/>
      <c r="D16" s="1824"/>
      <c r="E16" s="1645">
        <v>894.96</v>
      </c>
      <c r="F16" s="1796"/>
      <c r="G16" s="1824"/>
      <c r="H16" s="1824"/>
      <c r="I16" s="1645">
        <v>673.2</v>
      </c>
      <c r="J16" s="1796"/>
      <c r="K16" s="1824"/>
      <c r="L16" s="1824"/>
      <c r="M16" s="1645">
        <v>419.04</v>
      </c>
      <c r="N16" s="1796"/>
      <c r="O16" s="1824"/>
      <c r="P16" s="1824"/>
      <c r="Q16" s="1645">
        <v>174.24</v>
      </c>
    </row>
    <row r="17" spans="1:17" s="603" customFormat="1" ht="15" x14ac:dyDescent="0.25">
      <c r="A17" s="606">
        <v>3</v>
      </c>
      <c r="B17" s="780"/>
      <c r="C17" s="1824"/>
      <c r="D17" s="1824"/>
      <c r="E17" s="1645">
        <v>881.28</v>
      </c>
      <c r="F17" s="1796"/>
      <c r="G17" s="1824"/>
      <c r="H17" s="1824"/>
      <c r="I17" s="1645">
        <v>662.40000000000009</v>
      </c>
      <c r="J17" s="1796"/>
      <c r="K17" s="1824"/>
      <c r="L17" s="1824"/>
      <c r="M17" s="1645">
        <v>421.20000000000005</v>
      </c>
      <c r="N17" s="1796"/>
      <c r="O17" s="1824"/>
      <c r="P17" s="1824"/>
      <c r="Q17" s="1645">
        <v>174.96000000000004</v>
      </c>
    </row>
    <row r="18" spans="1:17" s="603" customFormat="1" ht="15" x14ac:dyDescent="0.25">
      <c r="A18" s="606">
        <v>4</v>
      </c>
      <c r="B18" s="780"/>
      <c r="C18" s="1824"/>
      <c r="D18" s="1824"/>
      <c r="E18" s="1645">
        <v>876.24</v>
      </c>
      <c r="F18" s="1796"/>
      <c r="G18" s="1824"/>
      <c r="H18" s="1824"/>
      <c r="I18" s="1645">
        <v>640.07999999999993</v>
      </c>
      <c r="J18" s="1796"/>
      <c r="K18" s="1824"/>
      <c r="L18" s="1824"/>
      <c r="M18" s="1645">
        <v>417.6</v>
      </c>
      <c r="N18" s="1796"/>
      <c r="O18" s="1824"/>
      <c r="P18" s="1824"/>
      <c r="Q18" s="1645">
        <v>168.48000000000002</v>
      </c>
    </row>
    <row r="19" spans="1:17" s="603" customFormat="1" ht="15" x14ac:dyDescent="0.25">
      <c r="A19" s="606">
        <v>5</v>
      </c>
      <c r="B19" s="780"/>
      <c r="C19" s="1824"/>
      <c r="D19" s="1824"/>
      <c r="E19" s="1645">
        <v>898.56000000000006</v>
      </c>
      <c r="F19" s="1796"/>
      <c r="G19" s="1824"/>
      <c r="H19" s="1824"/>
      <c r="I19" s="1645">
        <v>641.52</v>
      </c>
      <c r="J19" s="1796"/>
      <c r="K19" s="1824"/>
      <c r="L19" s="1824"/>
      <c r="M19" s="1645">
        <v>422.64</v>
      </c>
      <c r="N19" s="1796"/>
      <c r="O19" s="1824"/>
      <c r="P19" s="1824"/>
      <c r="Q19" s="1645">
        <v>169.92</v>
      </c>
    </row>
    <row r="20" spans="1:17" s="603" customFormat="1" ht="15" x14ac:dyDescent="0.25">
      <c r="A20" s="606">
        <v>6</v>
      </c>
      <c r="B20" s="780"/>
      <c r="C20" s="1824"/>
      <c r="D20" s="1824"/>
      <c r="E20" s="1645">
        <v>933.12</v>
      </c>
      <c r="F20" s="1796"/>
      <c r="G20" s="1824"/>
      <c r="H20" s="1824"/>
      <c r="I20" s="1645">
        <v>673.92000000000007</v>
      </c>
      <c r="J20" s="1796"/>
      <c r="K20" s="1824"/>
      <c r="L20" s="1824"/>
      <c r="M20" s="1645">
        <v>419.76</v>
      </c>
      <c r="N20" s="1796"/>
      <c r="O20" s="1824"/>
      <c r="P20" s="1824"/>
      <c r="Q20" s="1645">
        <v>170.64</v>
      </c>
    </row>
    <row r="21" spans="1:17" s="603" customFormat="1" ht="15" x14ac:dyDescent="0.25">
      <c r="A21" s="606">
        <v>7</v>
      </c>
      <c r="B21" s="780"/>
      <c r="C21" s="1824"/>
      <c r="D21" s="1824"/>
      <c r="E21" s="1645">
        <v>996.48</v>
      </c>
      <c r="F21" s="1796"/>
      <c r="G21" s="1824"/>
      <c r="H21" s="1824"/>
      <c r="I21" s="1645">
        <v>756.72</v>
      </c>
      <c r="J21" s="1796"/>
      <c r="K21" s="1824"/>
      <c r="L21" s="1824"/>
      <c r="M21" s="1645">
        <v>419.03999999999996</v>
      </c>
      <c r="N21" s="1796"/>
      <c r="O21" s="1824"/>
      <c r="P21" s="1824"/>
      <c r="Q21" s="1645">
        <v>167.76</v>
      </c>
    </row>
    <row r="22" spans="1:17" s="603" customFormat="1" ht="15" x14ac:dyDescent="0.25">
      <c r="A22" s="606">
        <v>8</v>
      </c>
      <c r="B22" s="780"/>
      <c r="C22" s="1824"/>
      <c r="D22" s="1824"/>
      <c r="E22" s="1645">
        <v>1090.8</v>
      </c>
      <c r="F22" s="1796"/>
      <c r="G22" s="1824"/>
      <c r="H22" s="1824"/>
      <c r="I22" s="1645">
        <v>856.08</v>
      </c>
      <c r="J22" s="1796"/>
      <c r="K22" s="1824"/>
      <c r="L22" s="1824"/>
      <c r="M22" s="1645">
        <v>427.67999999999995</v>
      </c>
      <c r="N22" s="1796"/>
      <c r="O22" s="1824"/>
      <c r="P22" s="1824"/>
      <c r="Q22" s="1645">
        <v>178.56</v>
      </c>
    </row>
    <row r="23" spans="1:17" s="603" customFormat="1" ht="15" x14ac:dyDescent="0.25">
      <c r="A23" s="606">
        <v>9</v>
      </c>
      <c r="B23" s="780"/>
      <c r="C23" s="1824"/>
      <c r="D23" s="1824"/>
      <c r="E23" s="1645">
        <v>1203.1199999999999</v>
      </c>
      <c r="F23" s="1796"/>
      <c r="G23" s="1824"/>
      <c r="H23" s="1824"/>
      <c r="I23" s="1645">
        <v>1021.6800000000001</v>
      </c>
      <c r="J23" s="1796"/>
      <c r="K23" s="1824"/>
      <c r="L23" s="1824"/>
      <c r="M23" s="1645">
        <v>439.2</v>
      </c>
      <c r="N23" s="1796"/>
      <c r="O23" s="1824"/>
      <c r="P23" s="1824"/>
      <c r="Q23" s="1645">
        <v>214.56</v>
      </c>
    </row>
    <row r="24" spans="1:17" s="603" customFormat="1" ht="15" x14ac:dyDescent="0.25">
      <c r="A24" s="606">
        <v>10</v>
      </c>
      <c r="B24" s="780"/>
      <c r="C24" s="1824"/>
      <c r="D24" s="1824"/>
      <c r="E24" s="1645">
        <v>1247.04</v>
      </c>
      <c r="F24" s="1796"/>
      <c r="G24" s="1824"/>
      <c r="H24" s="1824"/>
      <c r="I24" s="1645">
        <v>1106.6400000000001</v>
      </c>
      <c r="J24" s="1796"/>
      <c r="K24" s="1824"/>
      <c r="L24" s="1824"/>
      <c r="M24" s="1645">
        <v>430.56</v>
      </c>
      <c r="N24" s="1796"/>
      <c r="O24" s="1824"/>
      <c r="P24" s="1824"/>
      <c r="Q24" s="1645">
        <v>215.28</v>
      </c>
    </row>
    <row r="25" spans="1:17" s="603" customFormat="1" ht="15" x14ac:dyDescent="0.25">
      <c r="A25" s="606">
        <v>11</v>
      </c>
      <c r="B25" s="780"/>
      <c r="C25" s="1824"/>
      <c r="D25" s="1824"/>
      <c r="E25" s="1645">
        <v>1272.2399999999998</v>
      </c>
      <c r="F25" s="1796"/>
      <c r="G25" s="1824"/>
      <c r="H25" s="1824"/>
      <c r="I25" s="1645">
        <v>1167.1200000000001</v>
      </c>
      <c r="J25" s="1796"/>
      <c r="K25" s="1824"/>
      <c r="L25" s="1824"/>
      <c r="M25" s="1645">
        <v>438.48</v>
      </c>
      <c r="N25" s="1796"/>
      <c r="O25" s="1824"/>
      <c r="P25" s="1824"/>
      <c r="Q25" s="1645">
        <v>231.83999999999997</v>
      </c>
    </row>
    <row r="26" spans="1:17" s="603" customFormat="1" ht="15" x14ac:dyDescent="0.25">
      <c r="A26" s="606">
        <v>12</v>
      </c>
      <c r="B26" s="780"/>
      <c r="C26" s="1824"/>
      <c r="D26" s="1824"/>
      <c r="E26" s="1645">
        <v>1257.1199999999999</v>
      </c>
      <c r="F26" s="1796"/>
      <c r="G26" s="1824"/>
      <c r="H26" s="1824"/>
      <c r="I26" s="1645">
        <v>1166.4000000000001</v>
      </c>
      <c r="J26" s="1796"/>
      <c r="K26" s="1824"/>
      <c r="L26" s="1824"/>
      <c r="M26" s="1645">
        <v>437.76</v>
      </c>
      <c r="N26" s="1796"/>
      <c r="O26" s="1824"/>
      <c r="P26" s="1824"/>
      <c r="Q26" s="1645">
        <v>234.72</v>
      </c>
    </row>
    <row r="27" spans="1:17" s="603" customFormat="1" ht="15" x14ac:dyDescent="0.25">
      <c r="A27" s="606">
        <v>13</v>
      </c>
      <c r="B27" s="780"/>
      <c r="C27" s="1824"/>
      <c r="D27" s="1824"/>
      <c r="E27" s="1645">
        <v>1273.6799999999998</v>
      </c>
      <c r="F27" s="1796"/>
      <c r="G27" s="1824"/>
      <c r="H27" s="1824"/>
      <c r="I27" s="1645">
        <v>1163.52</v>
      </c>
      <c r="J27" s="1796"/>
      <c r="K27" s="1824"/>
      <c r="L27" s="1824"/>
      <c r="M27" s="1645">
        <v>452.88</v>
      </c>
      <c r="N27" s="1796"/>
      <c r="O27" s="1824"/>
      <c r="P27" s="1824"/>
      <c r="Q27" s="1645">
        <v>242.64</v>
      </c>
    </row>
    <row r="28" spans="1:17" s="603" customFormat="1" ht="15" x14ac:dyDescent="0.25">
      <c r="A28" s="606">
        <v>14</v>
      </c>
      <c r="B28" s="780"/>
      <c r="C28" s="1824"/>
      <c r="D28" s="1824"/>
      <c r="E28" s="1645">
        <v>1264.3200000000002</v>
      </c>
      <c r="F28" s="1796"/>
      <c r="G28" s="1824"/>
      <c r="H28" s="1824"/>
      <c r="I28" s="1645">
        <v>1130.4000000000001</v>
      </c>
      <c r="J28" s="1796"/>
      <c r="K28" s="1824"/>
      <c r="L28" s="1824"/>
      <c r="M28" s="1645">
        <v>425.52</v>
      </c>
      <c r="N28" s="1796"/>
      <c r="O28" s="1824"/>
      <c r="P28" s="1824"/>
      <c r="Q28" s="1645">
        <v>226.07999999999998</v>
      </c>
    </row>
    <row r="29" spans="1:17" s="603" customFormat="1" ht="15" x14ac:dyDescent="0.25">
      <c r="A29" s="606">
        <v>15</v>
      </c>
      <c r="B29" s="780"/>
      <c r="C29" s="1824"/>
      <c r="D29" s="1824"/>
      <c r="E29" s="1645">
        <v>1232.6399999999999</v>
      </c>
      <c r="F29" s="1796"/>
      <c r="G29" s="1824"/>
      <c r="H29" s="1824"/>
      <c r="I29" s="1645">
        <v>1172.1599999999999</v>
      </c>
      <c r="J29" s="1796"/>
      <c r="K29" s="1824"/>
      <c r="L29" s="1824"/>
      <c r="M29" s="1645">
        <v>422.64</v>
      </c>
      <c r="N29" s="1796"/>
      <c r="O29" s="1824"/>
      <c r="P29" s="1824"/>
      <c r="Q29" s="1645">
        <v>237.6</v>
      </c>
    </row>
    <row r="30" spans="1:17" s="603" customFormat="1" ht="15" x14ac:dyDescent="0.25">
      <c r="A30" s="606">
        <v>16</v>
      </c>
      <c r="B30" s="780"/>
      <c r="C30" s="1824"/>
      <c r="D30" s="1824"/>
      <c r="E30" s="1645">
        <v>1246.3200000000002</v>
      </c>
      <c r="F30" s="1796"/>
      <c r="G30" s="1824"/>
      <c r="H30" s="1824"/>
      <c r="I30" s="1645">
        <v>1215.3600000000001</v>
      </c>
      <c r="J30" s="1796"/>
      <c r="K30" s="1824"/>
      <c r="L30" s="1824"/>
      <c r="M30" s="1645">
        <v>423.36</v>
      </c>
      <c r="N30" s="1796"/>
      <c r="O30" s="1824"/>
      <c r="P30" s="1824"/>
      <c r="Q30" s="1645">
        <v>235.44</v>
      </c>
    </row>
    <row r="31" spans="1:17" s="607" customFormat="1" ht="15" x14ac:dyDescent="0.25">
      <c r="A31" s="606">
        <v>17</v>
      </c>
      <c r="B31" s="780"/>
      <c r="C31" s="1824"/>
      <c r="D31" s="1824"/>
      <c r="E31" s="1645">
        <v>1247.0400000000002</v>
      </c>
      <c r="F31" s="1796"/>
      <c r="G31" s="1824"/>
      <c r="H31" s="1824"/>
      <c r="I31" s="1645">
        <v>1258.56</v>
      </c>
      <c r="J31" s="1796"/>
      <c r="K31" s="1824"/>
      <c r="L31" s="1824"/>
      <c r="M31" s="1645">
        <v>430.55999999999995</v>
      </c>
      <c r="N31" s="1796"/>
      <c r="O31" s="1824"/>
      <c r="P31" s="1824"/>
      <c r="Q31" s="1645">
        <v>231.12</v>
      </c>
    </row>
    <row r="32" spans="1:17" s="607" customFormat="1" ht="15" x14ac:dyDescent="0.25">
      <c r="A32" s="606">
        <v>18</v>
      </c>
      <c r="B32" s="780"/>
      <c r="C32" s="1824"/>
      <c r="D32" s="1824"/>
      <c r="E32" s="1645">
        <v>1228.3200000000002</v>
      </c>
      <c r="F32" s="1796"/>
      <c r="G32" s="1824"/>
      <c r="H32" s="1824"/>
      <c r="I32" s="1645">
        <v>1161.3600000000001</v>
      </c>
      <c r="J32" s="1796"/>
      <c r="K32" s="1824"/>
      <c r="L32" s="1824"/>
      <c r="M32" s="1645">
        <v>429.84</v>
      </c>
      <c r="N32" s="1796"/>
      <c r="O32" s="1824"/>
      <c r="P32" s="1824"/>
      <c r="Q32" s="1645">
        <v>200.88</v>
      </c>
    </row>
    <row r="33" spans="1:33" s="607" customFormat="1" ht="15" x14ac:dyDescent="0.25">
      <c r="A33" s="606">
        <v>19</v>
      </c>
      <c r="B33" s="780"/>
      <c r="C33" s="1824"/>
      <c r="D33" s="1824"/>
      <c r="E33" s="1645">
        <v>1229.76</v>
      </c>
      <c r="F33" s="1796"/>
      <c r="G33" s="1824"/>
      <c r="H33" s="1824"/>
      <c r="I33" s="1645">
        <v>1166.4000000000001</v>
      </c>
      <c r="J33" s="1796"/>
      <c r="K33" s="1824"/>
      <c r="L33" s="1824"/>
      <c r="M33" s="1645">
        <v>426.96000000000004</v>
      </c>
      <c r="N33" s="1796"/>
      <c r="O33" s="1824"/>
      <c r="P33" s="1824"/>
      <c r="Q33" s="1645">
        <v>187.92000000000002</v>
      </c>
    </row>
    <row r="34" spans="1:33" s="607" customFormat="1" ht="15" x14ac:dyDescent="0.25">
      <c r="A34" s="606">
        <v>20</v>
      </c>
      <c r="B34" s="780"/>
      <c r="C34" s="1824"/>
      <c r="D34" s="1824"/>
      <c r="E34" s="1645">
        <v>1164.24</v>
      </c>
      <c r="F34" s="1796"/>
      <c r="G34" s="1824"/>
      <c r="H34" s="1824"/>
      <c r="I34" s="1645">
        <v>1100.8799999999999</v>
      </c>
      <c r="J34" s="1796"/>
      <c r="K34" s="1824"/>
      <c r="L34" s="1824"/>
      <c r="M34" s="1645">
        <v>434.88</v>
      </c>
      <c r="N34" s="1796"/>
      <c r="O34" s="1824"/>
      <c r="P34" s="1824"/>
      <c r="Q34" s="1645">
        <v>193.68</v>
      </c>
    </row>
    <row r="35" spans="1:33" s="607" customFormat="1" ht="15" x14ac:dyDescent="0.25">
      <c r="A35" s="606">
        <v>21</v>
      </c>
      <c r="B35" s="780"/>
      <c r="C35" s="1824"/>
      <c r="D35" s="1824"/>
      <c r="E35" s="1645">
        <v>1123.9199999999998</v>
      </c>
      <c r="F35" s="1796"/>
      <c r="G35" s="1824"/>
      <c r="H35" s="1824"/>
      <c r="I35" s="1645">
        <v>1066.3200000000002</v>
      </c>
      <c r="J35" s="1796"/>
      <c r="K35" s="1824"/>
      <c r="L35" s="1824"/>
      <c r="M35" s="1645">
        <v>421.20000000000005</v>
      </c>
      <c r="N35" s="1796"/>
      <c r="O35" s="1824"/>
      <c r="P35" s="1824"/>
      <c r="Q35" s="1645">
        <v>187.92</v>
      </c>
    </row>
    <row r="36" spans="1:33" s="607" customFormat="1" ht="15" x14ac:dyDescent="0.25">
      <c r="A36" s="606">
        <v>22</v>
      </c>
      <c r="B36" s="780"/>
      <c r="C36" s="1824"/>
      <c r="D36" s="1824"/>
      <c r="E36" s="1645">
        <v>1089.3600000000001</v>
      </c>
      <c r="F36" s="1796"/>
      <c r="G36" s="1824"/>
      <c r="H36" s="1824"/>
      <c r="I36" s="1645">
        <v>1003.6800000000001</v>
      </c>
      <c r="J36" s="1796"/>
      <c r="K36" s="1824"/>
      <c r="L36" s="1824"/>
      <c r="M36" s="1645">
        <v>419.03999999999996</v>
      </c>
      <c r="N36" s="1796"/>
      <c r="O36" s="1824"/>
      <c r="P36" s="1824"/>
      <c r="Q36" s="1645">
        <v>182.88</v>
      </c>
    </row>
    <row r="37" spans="1:33" s="607" customFormat="1" ht="15" x14ac:dyDescent="0.25">
      <c r="A37" s="606">
        <v>23</v>
      </c>
      <c r="B37" s="780"/>
      <c r="C37" s="1824"/>
      <c r="D37" s="1824"/>
      <c r="E37" s="1645">
        <v>1012.32</v>
      </c>
      <c r="F37" s="1796"/>
      <c r="G37" s="1824"/>
      <c r="H37" s="1824"/>
      <c r="I37" s="1645">
        <v>891.3599999999999</v>
      </c>
      <c r="J37" s="1796"/>
      <c r="K37" s="1824"/>
      <c r="L37" s="1824"/>
      <c r="M37" s="1645">
        <v>416.15999999999997</v>
      </c>
      <c r="N37" s="1796"/>
      <c r="O37" s="1824"/>
      <c r="P37" s="1824"/>
      <c r="Q37" s="1645">
        <v>177.84</v>
      </c>
    </row>
    <row r="38" spans="1:33" s="607" customFormat="1" ht="15" x14ac:dyDescent="0.25">
      <c r="A38" s="606">
        <v>24</v>
      </c>
      <c r="B38" s="780"/>
      <c r="C38" s="1824"/>
      <c r="D38" s="1824"/>
      <c r="E38" s="1645">
        <v>942.4799999999999</v>
      </c>
      <c r="F38" s="1796"/>
      <c r="G38" s="1824"/>
      <c r="H38" s="1824"/>
      <c r="I38" s="1645">
        <v>780.48</v>
      </c>
      <c r="J38" s="1796"/>
      <c r="K38" s="1824"/>
      <c r="L38" s="1824"/>
      <c r="M38" s="1645">
        <v>410.4</v>
      </c>
      <c r="N38" s="1796"/>
      <c r="O38" s="1824"/>
      <c r="P38" s="1824"/>
      <c r="Q38" s="1645">
        <v>174.24</v>
      </c>
    </row>
    <row r="39" spans="1:33" s="607" customFormat="1" ht="15" x14ac:dyDescent="0.2">
      <c r="A39" s="606" t="s">
        <v>19</v>
      </c>
      <c r="B39" s="791"/>
      <c r="C39" s="1824"/>
      <c r="D39" s="1824"/>
      <c r="E39" s="1826">
        <f>SUM(E15:E38)</f>
        <v>26520.48</v>
      </c>
      <c r="F39" s="1824"/>
      <c r="G39" s="1824"/>
      <c r="H39" s="1824"/>
      <c r="I39" s="1826">
        <f>SUM(I15:I38)</f>
        <v>23175.360000000004</v>
      </c>
      <c r="J39" s="1824"/>
      <c r="K39" s="1824"/>
      <c r="L39" s="1824"/>
      <c r="M39" s="1826">
        <f>SUM(M15:M38)</f>
        <v>10231.199999999999</v>
      </c>
      <c r="N39" s="1824"/>
      <c r="O39" s="1824"/>
      <c r="P39" s="1824"/>
      <c r="Q39" s="1826">
        <f>SUM(Q15:Q38)</f>
        <v>4751.2799999999988</v>
      </c>
    </row>
    <row r="40" spans="1:33" s="596" customFormat="1" ht="12.75" customHeight="1" x14ac:dyDescent="0.2">
      <c r="A40" s="596" t="s">
        <v>20</v>
      </c>
      <c r="R40" s="947"/>
      <c r="S40" s="947"/>
      <c r="T40" s="947"/>
      <c r="U40" s="947"/>
      <c r="V40" s="947"/>
      <c r="W40" s="947"/>
      <c r="X40" s="947"/>
      <c r="Y40" s="947"/>
      <c r="Z40" s="947"/>
      <c r="AA40" s="947"/>
      <c r="AB40" s="947"/>
      <c r="AC40" s="947"/>
      <c r="AD40" s="947"/>
      <c r="AE40" s="947"/>
      <c r="AF40" s="947"/>
      <c r="AG40" s="947"/>
    </row>
    <row r="41" spans="1:33" s="596" customFormat="1" ht="12.75" customHeight="1" x14ac:dyDescent="0.2">
      <c r="A41" s="596" t="s">
        <v>21</v>
      </c>
      <c r="R41" s="947"/>
      <c r="S41" s="947"/>
      <c r="T41" s="947"/>
      <c r="U41" s="947"/>
      <c r="V41" s="947"/>
      <c r="W41" s="947"/>
      <c r="X41" s="947"/>
      <c r="Y41" s="947"/>
      <c r="Z41" s="947"/>
      <c r="AA41" s="947"/>
      <c r="AB41" s="947"/>
      <c r="AC41" s="947"/>
      <c r="AD41" s="947"/>
      <c r="AE41" s="947"/>
      <c r="AF41" s="947"/>
      <c r="AG41" s="947"/>
    </row>
    <row r="42" spans="1:33" x14ac:dyDescent="0.2">
      <c r="A42" s="596" t="s">
        <v>22</v>
      </c>
      <c r="R42" s="948"/>
      <c r="S42" s="948"/>
      <c r="T42" s="948"/>
      <c r="U42" s="948"/>
      <c r="V42" s="948"/>
      <c r="W42" s="948"/>
      <c r="X42" s="948"/>
      <c r="Y42" s="948"/>
      <c r="Z42" s="948"/>
      <c r="AA42" s="948"/>
      <c r="AB42" s="948"/>
      <c r="AC42" s="948"/>
      <c r="AD42" s="948"/>
      <c r="AE42" s="948"/>
      <c r="AF42" s="948"/>
      <c r="AG42" s="948"/>
    </row>
    <row r="43" spans="1:33" x14ac:dyDescent="0.2">
      <c r="A43" s="596" t="s">
        <v>23</v>
      </c>
      <c r="K43" s="596" t="s">
        <v>529</v>
      </c>
      <c r="L43" s="596"/>
      <c r="M43" s="596"/>
      <c r="N43" s="596"/>
      <c r="O43" s="596"/>
      <c r="P43" s="596"/>
      <c r="Q43" s="596"/>
      <c r="R43" s="948"/>
      <c r="S43" s="948"/>
      <c r="T43" s="948"/>
      <c r="U43" s="948"/>
      <c r="V43" s="948"/>
      <c r="W43" s="948"/>
      <c r="X43" s="948"/>
      <c r="Y43" s="948"/>
      <c r="Z43" s="948"/>
      <c r="AA43" s="948"/>
      <c r="AB43" s="948"/>
      <c r="AC43" s="948"/>
      <c r="AD43" s="948"/>
      <c r="AE43" s="948"/>
      <c r="AF43" s="948"/>
      <c r="AG43" s="948"/>
    </row>
    <row r="44" spans="1:33" x14ac:dyDescent="0.2">
      <c r="R44" s="948"/>
      <c r="S44" s="948"/>
      <c r="T44" s="948"/>
      <c r="U44" s="948"/>
      <c r="V44" s="948"/>
      <c r="W44" s="948"/>
      <c r="X44" s="948"/>
      <c r="Y44" s="948"/>
      <c r="Z44" s="948"/>
      <c r="AA44" s="948"/>
      <c r="AB44" s="948"/>
      <c r="AC44" s="948"/>
      <c r="AD44" s="948"/>
      <c r="AE44" s="948"/>
      <c r="AF44" s="948"/>
      <c r="AG44" s="948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 x14ac:dyDescent="0.25">
      <c r="B1" s="2926" t="s">
        <v>505</v>
      </c>
      <c r="C1" s="2055"/>
      <c r="D1" s="2055"/>
      <c r="E1" s="2055"/>
      <c r="F1" s="2055"/>
      <c r="J1" s="801" t="s">
        <v>180</v>
      </c>
      <c r="M1" s="878" t="s">
        <v>353</v>
      </c>
      <c r="N1" s="878"/>
      <c r="O1" s="878"/>
      <c r="P1" s="878"/>
      <c r="Q1" s="878"/>
      <c r="R1" s="878"/>
      <c r="S1" s="945"/>
      <c r="T1" s="945"/>
      <c r="U1" s="945"/>
      <c r="V1" s="945"/>
      <c r="W1" s="945"/>
      <c r="X1" s="945"/>
      <c r="Y1" s="945"/>
      <c r="Z1" s="945"/>
      <c r="AA1" s="945"/>
      <c r="AB1" s="945"/>
      <c r="AC1" s="945"/>
      <c r="AD1" s="945"/>
      <c r="AE1" s="945"/>
      <c r="AF1" s="945"/>
      <c r="AG1" s="945"/>
    </row>
    <row r="2" spans="1:33" s="609" customFormat="1" ht="10.5" customHeight="1" x14ac:dyDescent="0.2">
      <c r="B2" s="2927" t="s">
        <v>1</v>
      </c>
      <c r="C2" s="2041"/>
      <c r="D2" s="2041"/>
      <c r="E2" s="2041"/>
      <c r="F2" s="2041"/>
      <c r="M2" s="2927" t="s">
        <v>2</v>
      </c>
      <c r="N2" s="2041"/>
      <c r="O2" s="2041"/>
      <c r="P2" s="2041"/>
      <c r="Q2" s="2041"/>
      <c r="R2" s="945"/>
      <c r="S2" s="945"/>
      <c r="T2" s="945"/>
      <c r="U2" s="945"/>
      <c r="V2" s="945"/>
      <c r="W2" s="945"/>
      <c r="X2" s="945"/>
      <c r="Y2" s="945"/>
      <c r="Z2" s="945"/>
      <c r="AA2" s="945"/>
      <c r="AB2" s="945"/>
      <c r="AC2" s="945"/>
      <c r="AD2" s="945"/>
      <c r="AE2" s="945"/>
      <c r="AF2" s="945"/>
      <c r="AG2" s="945"/>
    </row>
    <row r="3" spans="1:33" s="609" customFormat="1" ht="13.5" customHeight="1" x14ac:dyDescent="0.2">
      <c r="B3" s="611" t="s">
        <v>134</v>
      </c>
      <c r="N3" s="1300"/>
      <c r="O3" s="1300" t="s">
        <v>354</v>
      </c>
      <c r="P3" s="1300"/>
      <c r="Q3" s="1300"/>
      <c r="R3" s="945"/>
      <c r="S3" s="945"/>
      <c r="T3" s="945"/>
      <c r="U3" s="945"/>
      <c r="V3" s="945"/>
      <c r="W3" s="945"/>
      <c r="X3" s="945"/>
      <c r="Y3" s="945"/>
      <c r="Z3" s="945"/>
      <c r="AA3" s="945"/>
      <c r="AB3" s="945"/>
      <c r="AC3" s="945"/>
      <c r="AD3" s="945"/>
      <c r="AE3" s="945"/>
      <c r="AF3" s="945"/>
      <c r="AG3" s="945"/>
    </row>
    <row r="4" spans="1:33" s="609" customFormat="1" ht="15" customHeight="1" x14ac:dyDescent="0.25">
      <c r="B4" s="2930" t="s">
        <v>4</v>
      </c>
      <c r="C4" s="2055"/>
      <c r="D4" s="612"/>
      <c r="E4" s="945"/>
      <c r="F4" s="945"/>
      <c r="G4" s="945"/>
      <c r="H4" s="945"/>
      <c r="I4" s="879" t="s">
        <v>5</v>
      </c>
      <c r="J4" s="924"/>
      <c r="K4" s="924"/>
      <c r="L4" s="610"/>
      <c r="R4" s="945"/>
      <c r="S4" s="945"/>
      <c r="T4" s="945"/>
      <c r="U4" s="945"/>
      <c r="V4" s="945"/>
      <c r="W4" s="945"/>
      <c r="X4" s="945"/>
      <c r="Y4" s="945"/>
      <c r="Z4" s="945"/>
      <c r="AA4" s="945"/>
      <c r="AB4" s="945"/>
      <c r="AC4" s="945"/>
      <c r="AD4" s="945"/>
      <c r="AE4" s="945"/>
      <c r="AF4" s="945"/>
      <c r="AG4" s="945"/>
    </row>
    <row r="5" spans="1:33" s="609" customFormat="1" ht="9.75" customHeight="1" x14ac:dyDescent="0.2">
      <c r="B5" s="2929" t="s">
        <v>7</v>
      </c>
      <c r="C5" s="2053"/>
      <c r="D5" s="610"/>
      <c r="E5" s="610"/>
      <c r="R5" s="945"/>
      <c r="S5" s="945"/>
      <c r="T5" s="945"/>
      <c r="U5" s="945"/>
      <c r="V5" s="945"/>
      <c r="W5" s="945"/>
      <c r="X5" s="945"/>
      <c r="Y5" s="945"/>
      <c r="Z5" s="945"/>
      <c r="AA5" s="945"/>
      <c r="AB5" s="945"/>
      <c r="AC5" s="945"/>
      <c r="AD5" s="945"/>
      <c r="AE5" s="945"/>
      <c r="AF5" s="945"/>
      <c r="AG5" s="945"/>
    </row>
    <row r="6" spans="1:33" s="609" customFormat="1" ht="12" customHeight="1" x14ac:dyDescent="0.25">
      <c r="A6" s="2928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45"/>
      <c r="S6" s="945"/>
      <c r="T6" s="945"/>
      <c r="U6" s="945"/>
      <c r="V6" s="945"/>
      <c r="W6" s="945"/>
      <c r="X6" s="945"/>
      <c r="Y6" s="945"/>
      <c r="Z6" s="945"/>
      <c r="AA6" s="945"/>
      <c r="AB6" s="945"/>
      <c r="AC6" s="945"/>
      <c r="AD6" s="945"/>
      <c r="AE6" s="945"/>
      <c r="AF6" s="945"/>
      <c r="AG6" s="945"/>
    </row>
    <row r="7" spans="1:33" s="609" customFormat="1" ht="15.75" x14ac:dyDescent="0.25">
      <c r="A7" s="2925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45"/>
      <c r="S7" s="945"/>
      <c r="T7" s="945"/>
      <c r="U7" s="945"/>
      <c r="V7" s="945"/>
      <c r="W7" s="945"/>
      <c r="X7" s="945"/>
      <c r="Y7" s="945"/>
      <c r="Z7" s="945"/>
      <c r="AA7" s="945"/>
      <c r="AB7" s="945"/>
      <c r="AC7" s="945"/>
      <c r="AD7" s="945"/>
      <c r="AE7" s="945"/>
      <c r="AF7" s="945"/>
      <c r="AG7" s="945"/>
    </row>
    <row r="8" spans="1:33" s="609" customFormat="1" ht="9" customHeight="1" x14ac:dyDescent="0.2">
      <c r="A8" s="1327" t="s">
        <v>459</v>
      </c>
      <c r="B8" s="1313" t="s">
        <v>460</v>
      </c>
      <c r="R8" s="945"/>
      <c r="S8" s="945"/>
      <c r="T8" s="945"/>
      <c r="U8" s="945"/>
      <c r="V8" s="945"/>
      <c r="W8" s="945"/>
      <c r="X8" s="945"/>
      <c r="Y8" s="945"/>
      <c r="Z8" s="945"/>
      <c r="AA8" s="945"/>
      <c r="AB8" s="945"/>
      <c r="AC8" s="945"/>
      <c r="AD8" s="945"/>
      <c r="AE8" s="945"/>
      <c r="AF8" s="945"/>
      <c r="AG8" s="945"/>
    </row>
    <row r="9" spans="1:33" s="609" customFormat="1" x14ac:dyDescent="0.2">
      <c r="A9" s="2933" t="s">
        <v>9</v>
      </c>
      <c r="B9" s="2934" t="s">
        <v>10</v>
      </c>
      <c r="C9" s="2379"/>
      <c r="D9" s="2379"/>
      <c r="E9" s="2379"/>
      <c r="F9" s="2379"/>
      <c r="G9" s="2379"/>
      <c r="H9" s="2379"/>
      <c r="I9" s="2380"/>
      <c r="J9" s="2934" t="s">
        <v>11</v>
      </c>
      <c r="K9" s="2379"/>
      <c r="L9" s="2379"/>
      <c r="M9" s="2379"/>
      <c r="N9" s="2379"/>
      <c r="O9" s="2379"/>
      <c r="P9" s="2379"/>
      <c r="Q9" s="2380"/>
      <c r="R9" s="945"/>
      <c r="S9" s="945"/>
      <c r="T9" s="945"/>
      <c r="U9" s="945"/>
      <c r="V9" s="945"/>
      <c r="W9" s="945"/>
      <c r="X9" s="945"/>
      <c r="Y9" s="945"/>
      <c r="Z9" s="945"/>
      <c r="AA9" s="945"/>
      <c r="AB9" s="945"/>
      <c r="AC9" s="945"/>
      <c r="AD9" s="945"/>
      <c r="AE9" s="945"/>
      <c r="AF9" s="945"/>
      <c r="AG9" s="945"/>
    </row>
    <row r="10" spans="1:33" s="609" customFormat="1" x14ac:dyDescent="0.2">
      <c r="A10" s="2376"/>
      <c r="B10" s="2912" t="s">
        <v>392</v>
      </c>
      <c r="C10" s="2048"/>
      <c r="D10" s="2048"/>
      <c r="E10" s="2049"/>
      <c r="F10" s="2913" t="s">
        <v>391</v>
      </c>
      <c r="G10" s="2048"/>
      <c r="H10" s="2048"/>
      <c r="I10" s="2049"/>
      <c r="J10" s="2912" t="str">
        <f>B10</f>
        <v>ф. 4 (Обросово) - КТП-90 (дачн. общ.)</v>
      </c>
      <c r="K10" s="2931"/>
      <c r="L10" s="2931"/>
      <c r="M10" s="2932"/>
      <c r="N10" s="2913" t="str">
        <f>F10</f>
        <v>ф. 4 (Обросово) - КТП-91 (д. Бережок)</v>
      </c>
      <c r="O10" s="2931"/>
      <c r="P10" s="2931"/>
      <c r="Q10" s="2932"/>
      <c r="R10" s="945"/>
      <c r="S10" s="945"/>
      <c r="T10" s="945"/>
      <c r="U10" s="945"/>
      <c r="V10" s="945"/>
      <c r="W10" s="945"/>
      <c r="X10" s="945"/>
      <c r="Y10" s="945"/>
      <c r="Z10" s="945"/>
      <c r="AA10" s="945"/>
      <c r="AB10" s="945"/>
      <c r="AC10" s="945"/>
      <c r="AD10" s="945"/>
      <c r="AE10" s="945"/>
      <c r="AF10" s="945"/>
      <c r="AG10" s="945"/>
    </row>
    <row r="11" spans="1:33" s="609" customFormat="1" x14ac:dyDescent="0.2">
      <c r="A11" s="2376"/>
      <c r="B11" s="2913" t="s">
        <v>14</v>
      </c>
      <c r="C11" s="2048"/>
      <c r="E11" s="588">
        <v>1800</v>
      </c>
      <c r="F11" s="2913" t="s">
        <v>14</v>
      </c>
      <c r="G11" s="2048"/>
      <c r="H11" s="613"/>
      <c r="I11" s="614">
        <f>Q11</f>
        <v>900</v>
      </c>
      <c r="J11" s="2913" t="s">
        <v>14</v>
      </c>
      <c r="K11" s="2048"/>
      <c r="L11" s="613"/>
      <c r="M11" s="614">
        <f>E11</f>
        <v>1800</v>
      </c>
      <c r="N11" s="2913" t="s">
        <v>14</v>
      </c>
      <c r="O11" s="2048"/>
      <c r="P11" s="613"/>
      <c r="Q11" s="614">
        <v>900</v>
      </c>
      <c r="R11" s="945"/>
      <c r="S11" s="945"/>
      <c r="T11" s="945"/>
      <c r="U11" s="945"/>
      <c r="V11" s="945"/>
      <c r="W11" s="945"/>
      <c r="X11" s="945"/>
      <c r="Y11" s="945"/>
      <c r="Z11" s="945"/>
      <c r="AA11" s="945"/>
      <c r="AB11" s="945"/>
      <c r="AC11" s="945"/>
      <c r="AD11" s="945"/>
      <c r="AE11" s="945"/>
      <c r="AF11" s="945"/>
      <c r="AG11" s="945"/>
    </row>
    <row r="12" spans="1:33" s="616" customFormat="1" ht="35.25" customHeight="1" x14ac:dyDescent="0.2">
      <c r="A12" s="2377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 x14ac:dyDescent="0.2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 x14ac:dyDescent="0.2">
      <c r="A14" s="619">
        <v>0</v>
      </c>
      <c r="B14" s="700"/>
      <c r="C14" s="1955"/>
      <c r="D14" s="1955"/>
      <c r="E14" s="1364"/>
      <c r="F14" s="1955"/>
      <c r="G14" s="1955"/>
      <c r="H14" s="1955"/>
      <c r="I14" s="1364"/>
      <c r="J14" s="1956"/>
      <c r="K14" s="1955"/>
      <c r="L14" s="1955"/>
      <c r="M14" s="1364"/>
      <c r="N14" s="1955"/>
      <c r="O14" s="1955"/>
      <c r="P14" s="1955"/>
      <c r="Q14" s="1364"/>
    </row>
    <row r="15" spans="1:33" s="1411" customFormat="1" ht="15" x14ac:dyDescent="0.25">
      <c r="A15" s="1409">
        <v>1</v>
      </c>
      <c r="B15" s="1410"/>
      <c r="C15" s="1957"/>
      <c r="D15" s="1957"/>
      <c r="E15" s="1645">
        <v>4.6400000000000006</v>
      </c>
      <c r="F15" s="1957"/>
      <c r="G15" s="1957"/>
      <c r="H15" s="1957"/>
      <c r="I15" s="1645">
        <v>6.81</v>
      </c>
      <c r="J15" s="1860"/>
      <c r="K15" s="1957"/>
      <c r="L15" s="1957"/>
      <c r="M15" s="1645">
        <v>0.14000000000000001</v>
      </c>
      <c r="N15" s="1957"/>
      <c r="O15" s="1957"/>
      <c r="P15" s="1957"/>
      <c r="Q15" s="1645">
        <v>0.92999999999999994</v>
      </c>
    </row>
    <row r="16" spans="1:33" s="616" customFormat="1" ht="15" x14ac:dyDescent="0.25">
      <c r="A16" s="619">
        <v>2</v>
      </c>
      <c r="B16" s="700"/>
      <c r="C16" s="1957"/>
      <c r="D16" s="1957"/>
      <c r="E16" s="1645">
        <v>4.6400000000000006</v>
      </c>
      <c r="F16" s="1957"/>
      <c r="G16" s="1957"/>
      <c r="H16" s="1957"/>
      <c r="I16" s="1645">
        <v>6.49</v>
      </c>
      <c r="J16" s="1860"/>
      <c r="K16" s="1957"/>
      <c r="L16" s="1957"/>
      <c r="M16" s="1645">
        <v>0.16</v>
      </c>
      <c r="N16" s="1957"/>
      <c r="O16" s="1957"/>
      <c r="P16" s="1957"/>
      <c r="Q16" s="1645">
        <v>0.76</v>
      </c>
    </row>
    <row r="17" spans="1:17" s="616" customFormat="1" ht="15" x14ac:dyDescent="0.25">
      <c r="A17" s="619">
        <v>3</v>
      </c>
      <c r="B17" s="700"/>
      <c r="C17" s="1957"/>
      <c r="D17" s="1957"/>
      <c r="E17" s="1645">
        <v>4.6000000000000005</v>
      </c>
      <c r="F17" s="1957"/>
      <c r="G17" s="1957"/>
      <c r="H17" s="1957"/>
      <c r="I17" s="1645">
        <v>5.94</v>
      </c>
      <c r="J17" s="1860"/>
      <c r="K17" s="1957"/>
      <c r="L17" s="1957"/>
      <c r="M17" s="1645">
        <v>0.14000000000000001</v>
      </c>
      <c r="N17" s="1957"/>
      <c r="O17" s="1957"/>
      <c r="P17" s="1957"/>
      <c r="Q17" s="1645">
        <v>0.51</v>
      </c>
    </row>
    <row r="18" spans="1:17" s="616" customFormat="1" ht="15" x14ac:dyDescent="0.25">
      <c r="A18" s="619">
        <v>4</v>
      </c>
      <c r="B18" s="700"/>
      <c r="C18" s="1957"/>
      <c r="D18" s="1957"/>
      <c r="E18" s="1645">
        <v>4.66</v>
      </c>
      <c r="F18" s="1957"/>
      <c r="G18" s="1957"/>
      <c r="H18" s="1957"/>
      <c r="I18" s="1645">
        <v>5.4</v>
      </c>
      <c r="J18" s="1860"/>
      <c r="K18" s="1957"/>
      <c r="L18" s="1957"/>
      <c r="M18" s="1645">
        <v>0.14000000000000001</v>
      </c>
      <c r="N18" s="1957"/>
      <c r="O18" s="1957"/>
      <c r="P18" s="1957"/>
      <c r="Q18" s="1645">
        <v>0.18</v>
      </c>
    </row>
    <row r="19" spans="1:17" s="616" customFormat="1" ht="15" x14ac:dyDescent="0.25">
      <c r="A19" s="619">
        <v>5</v>
      </c>
      <c r="B19" s="700"/>
      <c r="C19" s="1957"/>
      <c r="D19" s="1957"/>
      <c r="E19" s="1645">
        <v>4.7</v>
      </c>
      <c r="F19" s="1957"/>
      <c r="G19" s="1957"/>
      <c r="H19" s="1957"/>
      <c r="I19" s="1645">
        <v>5.25</v>
      </c>
      <c r="J19" s="1860"/>
      <c r="K19" s="1957"/>
      <c r="L19" s="1957"/>
      <c r="M19" s="1645">
        <v>0.18</v>
      </c>
      <c r="N19" s="1957"/>
      <c r="O19" s="1957"/>
      <c r="P19" s="1957"/>
      <c r="Q19" s="1645">
        <v>0.12</v>
      </c>
    </row>
    <row r="20" spans="1:17" s="616" customFormat="1" ht="15" x14ac:dyDescent="0.25">
      <c r="A20" s="619">
        <v>6</v>
      </c>
      <c r="B20" s="700"/>
      <c r="C20" s="1957"/>
      <c r="D20" s="1957"/>
      <c r="E20" s="1645">
        <v>4.6800000000000006</v>
      </c>
      <c r="F20" s="1957"/>
      <c r="G20" s="1957"/>
      <c r="H20" s="1957"/>
      <c r="I20" s="1645">
        <v>6.1899999999999995</v>
      </c>
      <c r="J20" s="1860"/>
      <c r="K20" s="1957"/>
      <c r="L20" s="1957"/>
      <c r="M20" s="1645">
        <v>0.18</v>
      </c>
      <c r="N20" s="1957"/>
      <c r="O20" s="1957"/>
      <c r="P20" s="1957"/>
      <c r="Q20" s="1645">
        <v>0.66999999999999993</v>
      </c>
    </row>
    <row r="21" spans="1:17" s="616" customFormat="1" ht="15" x14ac:dyDescent="0.25">
      <c r="A21" s="619">
        <v>7</v>
      </c>
      <c r="B21" s="700"/>
      <c r="C21" s="1957"/>
      <c r="D21" s="1957"/>
      <c r="E21" s="1645">
        <v>5.58</v>
      </c>
      <c r="F21" s="1957"/>
      <c r="G21" s="1957"/>
      <c r="H21" s="1957"/>
      <c r="I21" s="1645">
        <v>7.0500000000000007</v>
      </c>
      <c r="J21" s="1860"/>
      <c r="K21" s="1957"/>
      <c r="L21" s="1957"/>
      <c r="M21" s="1645">
        <v>0.18</v>
      </c>
      <c r="N21" s="1957"/>
      <c r="O21" s="1957"/>
      <c r="P21" s="1957"/>
      <c r="Q21" s="1645">
        <v>0.83</v>
      </c>
    </row>
    <row r="22" spans="1:17" s="616" customFormat="1" ht="15" x14ac:dyDescent="0.25">
      <c r="A22" s="619">
        <v>8</v>
      </c>
      <c r="B22" s="700"/>
      <c r="C22" s="1957"/>
      <c r="D22" s="1957"/>
      <c r="E22" s="1645">
        <v>5.12</v>
      </c>
      <c r="F22" s="1957"/>
      <c r="G22" s="1957"/>
      <c r="H22" s="1957"/>
      <c r="I22" s="1645">
        <v>6.6199999999999992</v>
      </c>
      <c r="J22" s="1860"/>
      <c r="K22" s="1957"/>
      <c r="L22" s="1957"/>
      <c r="M22" s="1645">
        <v>0.14000000000000001</v>
      </c>
      <c r="N22" s="1957"/>
      <c r="O22" s="1957"/>
      <c r="P22" s="1957"/>
      <c r="Q22" s="1645">
        <v>0.79</v>
      </c>
    </row>
    <row r="23" spans="1:17" s="616" customFormat="1" ht="15" x14ac:dyDescent="0.25">
      <c r="A23" s="619">
        <v>9</v>
      </c>
      <c r="B23" s="700"/>
      <c r="C23" s="1957"/>
      <c r="D23" s="1957"/>
      <c r="E23" s="1645">
        <v>4.4800000000000004</v>
      </c>
      <c r="F23" s="1957"/>
      <c r="G23" s="1957"/>
      <c r="H23" s="1957"/>
      <c r="I23" s="1645">
        <v>8.99</v>
      </c>
      <c r="J23" s="1860"/>
      <c r="K23" s="1957"/>
      <c r="L23" s="1957"/>
      <c r="M23" s="1645">
        <v>0.16</v>
      </c>
      <c r="N23" s="1957"/>
      <c r="O23" s="1957"/>
      <c r="P23" s="1957"/>
      <c r="Q23" s="1645">
        <v>0.86</v>
      </c>
    </row>
    <row r="24" spans="1:17" s="616" customFormat="1" ht="15" x14ac:dyDescent="0.25">
      <c r="A24" s="619">
        <v>10</v>
      </c>
      <c r="B24" s="700"/>
      <c r="C24" s="1957"/>
      <c r="D24" s="1957"/>
      <c r="E24" s="1645">
        <v>4.5</v>
      </c>
      <c r="F24" s="1957"/>
      <c r="G24" s="1957"/>
      <c r="H24" s="1957"/>
      <c r="I24" s="1645">
        <v>4.9000000000000004</v>
      </c>
      <c r="J24" s="1860"/>
      <c r="K24" s="1957"/>
      <c r="L24" s="1957"/>
      <c r="M24" s="1645">
        <v>0.14000000000000001</v>
      </c>
      <c r="N24" s="1957"/>
      <c r="O24" s="1957"/>
      <c r="P24" s="1957"/>
      <c r="Q24" s="1645">
        <v>0.14000000000000001</v>
      </c>
    </row>
    <row r="25" spans="1:17" s="616" customFormat="1" ht="15" x14ac:dyDescent="0.25">
      <c r="A25" s="619">
        <v>11</v>
      </c>
      <c r="B25" s="700"/>
      <c r="C25" s="1957"/>
      <c r="D25" s="1957"/>
      <c r="E25" s="1645">
        <v>4.5</v>
      </c>
      <c r="F25" s="1957"/>
      <c r="G25" s="1957"/>
      <c r="H25" s="1957"/>
      <c r="I25" s="1645">
        <v>6.09</v>
      </c>
      <c r="J25" s="1860"/>
      <c r="K25" s="1957"/>
      <c r="L25" s="1957"/>
      <c r="M25" s="1645">
        <v>0.1</v>
      </c>
      <c r="N25" s="1957"/>
      <c r="O25" s="1957"/>
      <c r="P25" s="1957"/>
      <c r="Q25" s="1645">
        <v>0.16999999999999998</v>
      </c>
    </row>
    <row r="26" spans="1:17" s="616" customFormat="1" ht="15" x14ac:dyDescent="0.25">
      <c r="A26" s="619">
        <v>12</v>
      </c>
      <c r="B26" s="700"/>
      <c r="C26" s="1957"/>
      <c r="D26" s="1957"/>
      <c r="E26" s="1645">
        <v>4.6000000000000005</v>
      </c>
      <c r="F26" s="1957"/>
      <c r="G26" s="1957"/>
      <c r="H26" s="1957"/>
      <c r="I26" s="1645">
        <v>6.67</v>
      </c>
      <c r="J26" s="1860"/>
      <c r="K26" s="1957"/>
      <c r="L26" s="1957"/>
      <c r="M26" s="1645">
        <v>0.16</v>
      </c>
      <c r="N26" s="1957"/>
      <c r="O26" s="1957"/>
      <c r="P26" s="1957"/>
      <c r="Q26" s="1645">
        <v>0.16</v>
      </c>
    </row>
    <row r="27" spans="1:17" s="616" customFormat="1" ht="15" x14ac:dyDescent="0.25">
      <c r="A27" s="619">
        <v>13</v>
      </c>
      <c r="B27" s="700"/>
      <c r="C27" s="1957"/>
      <c r="D27" s="1957"/>
      <c r="E27" s="1645">
        <v>4.5400000000000009</v>
      </c>
      <c r="F27" s="1957"/>
      <c r="G27" s="1957"/>
      <c r="H27" s="1957"/>
      <c r="I27" s="1645">
        <v>5.9399999999999995</v>
      </c>
      <c r="J27" s="1860"/>
      <c r="K27" s="1957"/>
      <c r="L27" s="1957"/>
      <c r="M27" s="1645">
        <v>0.14000000000000001</v>
      </c>
      <c r="N27" s="1957"/>
      <c r="O27" s="1957"/>
      <c r="P27" s="1957"/>
      <c r="Q27" s="1645">
        <v>0.19</v>
      </c>
    </row>
    <row r="28" spans="1:17" s="616" customFormat="1" ht="15" x14ac:dyDescent="0.25">
      <c r="A28" s="619">
        <v>14</v>
      </c>
      <c r="B28" s="700"/>
      <c r="C28" s="1957"/>
      <c r="D28" s="1957"/>
      <c r="E28" s="1645">
        <v>4.5400000000000009</v>
      </c>
      <c r="F28" s="1957"/>
      <c r="G28" s="1957"/>
      <c r="H28" s="1957"/>
      <c r="I28" s="1645">
        <v>5.48</v>
      </c>
      <c r="J28" s="1860"/>
      <c r="K28" s="1957"/>
      <c r="L28" s="1957"/>
      <c r="M28" s="1645">
        <v>0.14000000000000001</v>
      </c>
      <c r="N28" s="1957"/>
      <c r="O28" s="1957"/>
      <c r="P28" s="1957"/>
      <c r="Q28" s="1645">
        <v>0.22</v>
      </c>
    </row>
    <row r="29" spans="1:17" s="616" customFormat="1" ht="15" x14ac:dyDescent="0.25">
      <c r="A29" s="619">
        <v>15</v>
      </c>
      <c r="B29" s="700"/>
      <c r="C29" s="1957"/>
      <c r="D29" s="1957"/>
      <c r="E29" s="1645">
        <v>4.5400000000000009</v>
      </c>
      <c r="F29" s="1957"/>
      <c r="G29" s="1957"/>
      <c r="H29" s="1957"/>
      <c r="I29" s="1645">
        <v>5.28</v>
      </c>
      <c r="J29" s="1860"/>
      <c r="K29" s="1957"/>
      <c r="L29" s="1957"/>
      <c r="M29" s="1645">
        <v>0.14000000000000001</v>
      </c>
      <c r="N29" s="1957"/>
      <c r="O29" s="1957"/>
      <c r="P29" s="1957"/>
      <c r="Q29" s="1645">
        <v>0.2</v>
      </c>
    </row>
    <row r="30" spans="1:17" s="616" customFormat="1" ht="15" x14ac:dyDescent="0.25">
      <c r="A30" s="619">
        <v>16</v>
      </c>
      <c r="B30" s="700"/>
      <c r="C30" s="1957"/>
      <c r="D30" s="1957"/>
      <c r="E30" s="1645">
        <v>4.5200000000000005</v>
      </c>
      <c r="F30" s="1957"/>
      <c r="G30" s="1957"/>
      <c r="H30" s="1957"/>
      <c r="I30" s="1645">
        <v>6.76</v>
      </c>
      <c r="J30" s="1860"/>
      <c r="K30" s="1957"/>
      <c r="L30" s="1957"/>
      <c r="M30" s="1645">
        <v>0.16</v>
      </c>
      <c r="N30" s="1957"/>
      <c r="O30" s="1957"/>
      <c r="P30" s="1957"/>
      <c r="Q30" s="1645">
        <v>0.2</v>
      </c>
    </row>
    <row r="31" spans="1:17" s="620" customFormat="1" ht="15" x14ac:dyDescent="0.25">
      <c r="A31" s="619">
        <v>17</v>
      </c>
      <c r="B31" s="700"/>
      <c r="C31" s="1957"/>
      <c r="D31" s="1957"/>
      <c r="E31" s="1645">
        <v>4.74</v>
      </c>
      <c r="F31" s="1957"/>
      <c r="G31" s="1957"/>
      <c r="H31" s="1957"/>
      <c r="I31" s="1645">
        <v>8.7899999999999991</v>
      </c>
      <c r="J31" s="1860"/>
      <c r="K31" s="1957"/>
      <c r="L31" s="1957"/>
      <c r="M31" s="1645">
        <v>0.12</v>
      </c>
      <c r="N31" s="1957"/>
      <c r="O31" s="1957"/>
      <c r="P31" s="1957"/>
      <c r="Q31" s="1645">
        <v>0.83</v>
      </c>
    </row>
    <row r="32" spans="1:17" s="620" customFormat="1" ht="15" x14ac:dyDescent="0.25">
      <c r="A32" s="619">
        <v>18</v>
      </c>
      <c r="B32" s="700"/>
      <c r="C32" s="1957"/>
      <c r="D32" s="1957"/>
      <c r="E32" s="1645">
        <v>4.6400000000000006</v>
      </c>
      <c r="F32" s="1957"/>
      <c r="G32" s="1957"/>
      <c r="H32" s="1957"/>
      <c r="I32" s="1645">
        <v>7.08</v>
      </c>
      <c r="J32" s="1860"/>
      <c r="K32" s="1957"/>
      <c r="L32" s="1957"/>
      <c r="M32" s="1645">
        <v>0.12</v>
      </c>
      <c r="N32" s="1957"/>
      <c r="O32" s="1957"/>
      <c r="P32" s="1957"/>
      <c r="Q32" s="1645">
        <v>0.69</v>
      </c>
    </row>
    <row r="33" spans="1:33" s="620" customFormat="1" ht="15" x14ac:dyDescent="0.25">
      <c r="A33" s="619">
        <v>19</v>
      </c>
      <c r="B33" s="700"/>
      <c r="C33" s="1957"/>
      <c r="D33" s="1957"/>
      <c r="E33" s="1645">
        <v>4.5200000000000005</v>
      </c>
      <c r="F33" s="1957"/>
      <c r="G33" s="1957"/>
      <c r="H33" s="1957"/>
      <c r="I33" s="1645">
        <v>7.66</v>
      </c>
      <c r="J33" s="1860"/>
      <c r="K33" s="1957"/>
      <c r="L33" s="1957"/>
      <c r="M33" s="1645">
        <v>0.12</v>
      </c>
      <c r="N33" s="1957"/>
      <c r="O33" s="1957"/>
      <c r="P33" s="1957"/>
      <c r="Q33" s="1645">
        <v>0.98</v>
      </c>
    </row>
    <row r="34" spans="1:33" s="620" customFormat="1" ht="15" x14ac:dyDescent="0.25">
      <c r="A34" s="619">
        <v>20</v>
      </c>
      <c r="B34" s="700"/>
      <c r="C34" s="1957"/>
      <c r="D34" s="1957"/>
      <c r="E34" s="1645">
        <v>4.8</v>
      </c>
      <c r="F34" s="1957"/>
      <c r="G34" s="1957"/>
      <c r="H34" s="1957"/>
      <c r="I34" s="1645">
        <v>7.33</v>
      </c>
      <c r="J34" s="1860"/>
      <c r="K34" s="1957"/>
      <c r="L34" s="1957"/>
      <c r="M34" s="1645">
        <v>0.14000000000000001</v>
      </c>
      <c r="N34" s="1957"/>
      <c r="O34" s="1957"/>
      <c r="P34" s="1957"/>
      <c r="Q34" s="1645">
        <v>0.92</v>
      </c>
    </row>
    <row r="35" spans="1:33" s="620" customFormat="1" ht="15" x14ac:dyDescent="0.25">
      <c r="A35" s="619">
        <v>21</v>
      </c>
      <c r="B35" s="700"/>
      <c r="C35" s="1957"/>
      <c r="D35" s="1957"/>
      <c r="E35" s="1645">
        <v>4.6400000000000006</v>
      </c>
      <c r="F35" s="1957"/>
      <c r="G35" s="1957"/>
      <c r="H35" s="1957"/>
      <c r="I35" s="1645">
        <v>8.23</v>
      </c>
      <c r="J35" s="1860"/>
      <c r="K35" s="1957"/>
      <c r="L35" s="1957"/>
      <c r="M35" s="1645">
        <v>0.14000000000000001</v>
      </c>
      <c r="N35" s="1957"/>
      <c r="O35" s="1957"/>
      <c r="P35" s="1957"/>
      <c r="Q35" s="1645">
        <v>0.89</v>
      </c>
    </row>
    <row r="36" spans="1:33" s="620" customFormat="1" ht="15" x14ac:dyDescent="0.25">
      <c r="A36" s="619">
        <v>22</v>
      </c>
      <c r="B36" s="700"/>
      <c r="C36" s="1957"/>
      <c r="D36" s="1957"/>
      <c r="E36" s="1645">
        <v>4.8</v>
      </c>
      <c r="F36" s="1957"/>
      <c r="G36" s="1957"/>
      <c r="H36" s="1957"/>
      <c r="I36" s="1645">
        <v>7.66</v>
      </c>
      <c r="J36" s="1860"/>
      <c r="K36" s="1957"/>
      <c r="L36" s="1957"/>
      <c r="M36" s="1645">
        <v>0.08</v>
      </c>
      <c r="N36" s="1957"/>
      <c r="O36" s="1957"/>
      <c r="P36" s="1957"/>
      <c r="Q36" s="1645">
        <v>0.97</v>
      </c>
    </row>
    <row r="37" spans="1:33" s="620" customFormat="1" ht="15" x14ac:dyDescent="0.25">
      <c r="A37" s="619">
        <v>23</v>
      </c>
      <c r="B37" s="700"/>
      <c r="C37" s="1957"/>
      <c r="D37" s="1957"/>
      <c r="E37" s="1645">
        <v>4.68</v>
      </c>
      <c r="F37" s="1957"/>
      <c r="G37" s="1957"/>
      <c r="H37" s="1957"/>
      <c r="I37" s="1645">
        <v>6.49</v>
      </c>
      <c r="J37" s="1860"/>
      <c r="K37" s="1957"/>
      <c r="L37" s="1957"/>
      <c r="M37" s="1645">
        <v>0.26</v>
      </c>
      <c r="N37" s="1957"/>
      <c r="O37" s="1957"/>
      <c r="P37" s="1957"/>
      <c r="Q37" s="1645">
        <v>1.0899999999999999</v>
      </c>
    </row>
    <row r="38" spans="1:33" s="620" customFormat="1" ht="15" x14ac:dyDescent="0.25">
      <c r="A38" s="619">
        <v>24</v>
      </c>
      <c r="B38" s="700"/>
      <c r="C38" s="1957"/>
      <c r="D38" s="1957"/>
      <c r="E38" s="1645">
        <v>4.66</v>
      </c>
      <c r="F38" s="1957"/>
      <c r="G38" s="1957"/>
      <c r="H38" s="1957"/>
      <c r="I38" s="1645">
        <v>5.97</v>
      </c>
      <c r="J38" s="1860"/>
      <c r="K38" s="1957"/>
      <c r="L38" s="1957"/>
      <c r="M38" s="1645">
        <v>0.14000000000000001</v>
      </c>
      <c r="N38" s="1957"/>
      <c r="O38" s="1957"/>
      <c r="P38" s="1957"/>
      <c r="Q38" s="1645">
        <v>0.92999999999999994</v>
      </c>
    </row>
    <row r="39" spans="1:33" s="620" customFormat="1" ht="15" x14ac:dyDescent="0.2">
      <c r="A39" s="619" t="s">
        <v>19</v>
      </c>
      <c r="B39" s="619"/>
      <c r="C39" s="1957"/>
      <c r="D39" s="1957"/>
      <c r="E39" s="1958">
        <f>SUM(E15:E38)</f>
        <v>112.32</v>
      </c>
      <c r="F39" s="1957"/>
      <c r="G39" s="1957"/>
      <c r="H39" s="1957"/>
      <c r="I39" s="1958">
        <f>SUM(I15:I38)</f>
        <v>159.07</v>
      </c>
      <c r="J39" s="1957"/>
      <c r="K39" s="1957"/>
      <c r="L39" s="1957"/>
      <c r="M39" s="1958">
        <f>SUM(M15:M38)</f>
        <v>3.5200000000000009</v>
      </c>
      <c r="N39" s="1957"/>
      <c r="O39" s="1957"/>
      <c r="P39" s="1957"/>
      <c r="Q39" s="1958">
        <f>SUM(Q15:Q38)</f>
        <v>14.230000000000002</v>
      </c>
    </row>
    <row r="40" spans="1:33" s="609" customFormat="1" ht="12.75" customHeight="1" x14ac:dyDescent="0.2">
      <c r="A40" s="609" t="s">
        <v>20</v>
      </c>
      <c r="R40" s="945"/>
      <c r="S40" s="945"/>
      <c r="T40" s="945"/>
      <c r="U40" s="945"/>
      <c r="V40" s="945"/>
      <c r="W40" s="945"/>
      <c r="X40" s="945"/>
      <c r="Y40" s="945"/>
      <c r="Z40" s="945"/>
      <c r="AA40" s="945"/>
      <c r="AB40" s="945"/>
      <c r="AC40" s="945"/>
      <c r="AD40" s="945"/>
      <c r="AE40" s="945"/>
      <c r="AF40" s="945"/>
      <c r="AG40" s="945"/>
    </row>
    <row r="41" spans="1:33" s="609" customFormat="1" ht="12.75" customHeight="1" x14ac:dyDescent="0.2">
      <c r="A41" s="609" t="s">
        <v>21</v>
      </c>
      <c r="R41" s="945"/>
      <c r="S41" s="945"/>
      <c r="T41" s="945"/>
      <c r="U41" s="945"/>
      <c r="V41" s="945"/>
      <c r="W41" s="945"/>
      <c r="X41" s="945"/>
      <c r="Y41" s="945"/>
      <c r="Z41" s="945"/>
      <c r="AA41" s="945"/>
      <c r="AB41" s="945"/>
      <c r="AC41" s="945"/>
      <c r="AD41" s="945"/>
      <c r="AE41" s="945"/>
      <c r="AF41" s="945"/>
      <c r="AG41" s="945"/>
    </row>
    <row r="42" spans="1:33" x14ac:dyDescent="0.2">
      <c r="A42" s="609" t="s">
        <v>22</v>
      </c>
      <c r="R42" s="946"/>
      <c r="S42" s="946"/>
      <c r="T42" s="946"/>
      <c r="U42" s="946"/>
      <c r="V42" s="946"/>
      <c r="W42" s="946"/>
      <c r="X42" s="946"/>
      <c r="Y42" s="946"/>
      <c r="Z42" s="946"/>
      <c r="AA42" s="946"/>
      <c r="AB42" s="946"/>
      <c r="AC42" s="946"/>
      <c r="AD42" s="946"/>
      <c r="AE42" s="946"/>
      <c r="AF42" s="946"/>
      <c r="AG42" s="946"/>
    </row>
    <row r="43" spans="1:33" x14ac:dyDescent="0.2">
      <c r="A43" s="609" t="s">
        <v>23</v>
      </c>
      <c r="K43" s="609" t="s">
        <v>529</v>
      </c>
      <c r="L43" s="609"/>
      <c r="M43" s="609"/>
      <c r="N43" s="609"/>
      <c r="O43" s="609"/>
      <c r="P43" s="609"/>
      <c r="Q43" s="609"/>
      <c r="R43" s="946"/>
      <c r="S43" s="946"/>
      <c r="T43" s="946"/>
      <c r="U43" s="946"/>
      <c r="V43" s="946"/>
      <c r="W43" s="946"/>
      <c r="X43" s="946"/>
      <c r="Y43" s="946"/>
      <c r="Z43" s="946"/>
      <c r="AA43" s="946"/>
      <c r="AB43" s="946"/>
      <c r="AC43" s="946"/>
      <c r="AD43" s="946"/>
      <c r="AE43" s="946"/>
      <c r="AF43" s="946"/>
      <c r="AG43" s="946"/>
    </row>
    <row r="44" spans="1:33" x14ac:dyDescent="0.2">
      <c r="R44" s="946"/>
      <c r="S44" s="946"/>
      <c r="T44" s="946"/>
      <c r="U44" s="946"/>
      <c r="V44" s="946"/>
      <c r="W44" s="946"/>
      <c r="X44" s="946"/>
      <c r="Y44" s="946"/>
      <c r="Z44" s="946"/>
      <c r="AA44" s="946"/>
      <c r="AB44" s="946"/>
      <c r="AC44" s="946"/>
      <c r="AD44" s="946"/>
      <c r="AE44" s="946"/>
      <c r="AF44" s="946"/>
      <c r="AG44" s="946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4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 x14ac:dyDescent="0.25">
      <c r="B1" s="2945" t="s">
        <v>505</v>
      </c>
      <c r="C1" s="2055"/>
      <c r="D1" s="2055"/>
      <c r="E1" s="2055"/>
      <c r="F1" s="2055"/>
      <c r="J1" s="801" t="s">
        <v>180</v>
      </c>
      <c r="K1" s="2950" t="s">
        <v>393</v>
      </c>
      <c r="L1" s="2950"/>
      <c r="M1" s="2950"/>
      <c r="N1" s="2950"/>
      <c r="O1" s="2950"/>
      <c r="P1" s="2950"/>
      <c r="Q1" s="2950"/>
      <c r="R1" s="807"/>
      <c r="S1" s="943"/>
      <c r="T1" s="943"/>
      <c r="U1" s="943"/>
      <c r="V1" s="943"/>
      <c r="W1" s="943"/>
      <c r="X1" s="943"/>
      <c r="Y1" s="943"/>
      <c r="Z1" s="943"/>
      <c r="AA1" s="943"/>
      <c r="AB1" s="943"/>
      <c r="AC1" s="943"/>
      <c r="AD1" s="943"/>
      <c r="AE1" s="943"/>
      <c r="AF1" s="943"/>
      <c r="AG1" s="943"/>
    </row>
    <row r="2" spans="1:33" s="622" customFormat="1" ht="10.5" customHeight="1" x14ac:dyDescent="0.2">
      <c r="B2" s="2946" t="s">
        <v>1</v>
      </c>
      <c r="C2" s="2041"/>
      <c r="D2" s="2041"/>
      <c r="E2" s="2041"/>
      <c r="F2" s="2041"/>
      <c r="K2" s="943"/>
      <c r="L2" s="943"/>
      <c r="M2" s="943"/>
      <c r="N2" s="1049" t="s">
        <v>2</v>
      </c>
      <c r="O2" s="623"/>
      <c r="P2" s="623"/>
      <c r="Q2" s="623"/>
      <c r="R2" s="943"/>
      <c r="S2" s="943"/>
      <c r="T2" s="943"/>
      <c r="U2" s="943"/>
      <c r="V2" s="943"/>
      <c r="W2" s="943"/>
      <c r="X2" s="943"/>
      <c r="Y2" s="943"/>
      <c r="Z2" s="943"/>
      <c r="AA2" s="943"/>
      <c r="AB2" s="943"/>
      <c r="AC2" s="943"/>
      <c r="AD2" s="943"/>
      <c r="AE2" s="943"/>
      <c r="AF2" s="943"/>
      <c r="AG2" s="943"/>
    </row>
    <row r="3" spans="1:33" s="622" customFormat="1" ht="13.5" customHeight="1" x14ac:dyDescent="0.2">
      <c r="B3" s="624" t="s">
        <v>134</v>
      </c>
      <c r="N3" s="622" t="s">
        <v>3</v>
      </c>
      <c r="R3" s="943"/>
      <c r="S3" s="943"/>
      <c r="T3" s="943"/>
      <c r="U3" s="943"/>
      <c r="V3" s="943"/>
      <c r="W3" s="943"/>
      <c r="X3" s="943"/>
      <c r="Y3" s="943"/>
      <c r="Z3" s="943"/>
      <c r="AA3" s="943"/>
      <c r="AB3" s="943"/>
      <c r="AC3" s="943"/>
      <c r="AD3" s="943"/>
      <c r="AE3" s="943"/>
      <c r="AF3" s="943"/>
      <c r="AG3" s="943"/>
    </row>
    <row r="4" spans="1:33" s="622" customFormat="1" ht="15" customHeight="1" x14ac:dyDescent="0.25">
      <c r="B4" s="2949" t="s">
        <v>4</v>
      </c>
      <c r="C4" s="2055"/>
      <c r="D4" s="625"/>
      <c r="E4" s="943"/>
      <c r="F4" s="943"/>
      <c r="G4" s="943"/>
      <c r="H4" s="943"/>
      <c r="I4" s="922" t="s">
        <v>5</v>
      </c>
      <c r="J4" s="623"/>
      <c r="K4" s="623"/>
      <c r="L4" s="623"/>
      <c r="N4" s="2951" t="s">
        <v>138</v>
      </c>
      <c r="O4" s="2883"/>
      <c r="P4" s="2883"/>
      <c r="Q4" s="2883"/>
      <c r="R4" s="943"/>
      <c r="S4" s="943"/>
      <c r="T4" s="943"/>
      <c r="U4" s="943"/>
      <c r="V4" s="943"/>
      <c r="W4" s="943"/>
      <c r="X4" s="943"/>
      <c r="Y4" s="943"/>
      <c r="Z4" s="943"/>
      <c r="AA4" s="943"/>
      <c r="AB4" s="943"/>
      <c r="AC4" s="943"/>
      <c r="AD4" s="943"/>
      <c r="AE4" s="943"/>
      <c r="AF4" s="943"/>
      <c r="AG4" s="943"/>
    </row>
    <row r="5" spans="1:33" s="622" customFormat="1" ht="9.75" customHeight="1" x14ac:dyDescent="0.2">
      <c r="B5" s="2948" t="s">
        <v>7</v>
      </c>
      <c r="C5" s="2053"/>
      <c r="D5" s="623"/>
      <c r="E5" s="623"/>
      <c r="R5" s="943"/>
      <c r="S5" s="943"/>
      <c r="T5" s="943"/>
      <c r="U5" s="943"/>
      <c r="V5" s="943"/>
      <c r="W5" s="943"/>
      <c r="X5" s="943"/>
      <c r="Y5" s="943"/>
      <c r="Z5" s="943"/>
      <c r="AA5" s="943"/>
      <c r="AB5" s="943"/>
      <c r="AC5" s="943"/>
      <c r="AD5" s="943"/>
      <c r="AE5" s="943"/>
      <c r="AF5" s="943"/>
      <c r="AG5" s="943"/>
    </row>
    <row r="6" spans="1:33" s="622" customFormat="1" ht="12" customHeight="1" x14ac:dyDescent="0.25">
      <c r="A6" s="2947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43"/>
      <c r="S6" s="943"/>
      <c r="T6" s="943"/>
      <c r="U6" s="943"/>
      <c r="V6" s="943"/>
      <c r="W6" s="943"/>
      <c r="X6" s="943"/>
      <c r="Y6" s="943"/>
      <c r="Z6" s="943"/>
      <c r="AA6" s="943"/>
      <c r="AB6" s="943"/>
      <c r="AC6" s="943"/>
      <c r="AD6" s="943"/>
      <c r="AE6" s="943"/>
      <c r="AF6" s="943"/>
      <c r="AG6" s="943"/>
    </row>
    <row r="7" spans="1:33" s="622" customFormat="1" ht="15.75" x14ac:dyDescent="0.25">
      <c r="A7" s="2941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43"/>
      <c r="S7" s="943"/>
      <c r="T7" s="943"/>
      <c r="U7" s="943"/>
      <c r="V7" s="943"/>
      <c r="W7" s="943"/>
      <c r="X7" s="943"/>
      <c r="Y7" s="943"/>
      <c r="Z7" s="943"/>
      <c r="AA7" s="943"/>
      <c r="AB7" s="943"/>
      <c r="AC7" s="943"/>
      <c r="AD7" s="943"/>
      <c r="AE7" s="943"/>
      <c r="AF7" s="943"/>
      <c r="AG7" s="943"/>
    </row>
    <row r="8" spans="1:33" s="622" customFormat="1" ht="9" customHeight="1" x14ac:dyDescent="0.2">
      <c r="A8" s="1327" t="s">
        <v>461</v>
      </c>
      <c r="B8" s="1333"/>
      <c r="R8" s="943"/>
      <c r="S8" s="943"/>
      <c r="T8" s="943"/>
      <c r="U8" s="943"/>
      <c r="V8" s="943"/>
      <c r="W8" s="943"/>
      <c r="X8" s="943"/>
      <c r="Y8" s="943"/>
      <c r="Z8" s="943"/>
      <c r="AA8" s="943"/>
      <c r="AB8" s="943"/>
      <c r="AC8" s="943"/>
      <c r="AD8" s="943"/>
      <c r="AE8" s="943"/>
      <c r="AF8" s="943"/>
      <c r="AG8" s="943"/>
    </row>
    <row r="9" spans="1:33" s="622" customFormat="1" x14ac:dyDescent="0.2">
      <c r="A9" s="2938" t="s">
        <v>9</v>
      </c>
      <c r="B9" s="2942" t="s">
        <v>10</v>
      </c>
      <c r="C9" s="2943"/>
      <c r="D9" s="2943"/>
      <c r="E9" s="2943"/>
      <c r="F9" s="2943"/>
      <c r="G9" s="2943"/>
      <c r="H9" s="2943"/>
      <c r="I9" s="2944"/>
      <c r="J9" s="2942" t="s">
        <v>11</v>
      </c>
      <c r="K9" s="2943"/>
      <c r="L9" s="2943"/>
      <c r="M9" s="2943"/>
      <c r="N9" s="2943"/>
      <c r="O9" s="2943"/>
      <c r="P9" s="2943"/>
      <c r="Q9" s="2944"/>
      <c r="R9" s="943"/>
      <c r="S9" s="943"/>
      <c r="T9" s="943"/>
      <c r="U9" s="943"/>
      <c r="V9" s="943"/>
      <c r="W9" s="943"/>
      <c r="X9" s="943"/>
      <c r="Y9" s="943"/>
      <c r="Z9" s="943"/>
      <c r="AA9" s="943"/>
      <c r="AB9" s="943"/>
      <c r="AC9" s="943"/>
      <c r="AD9" s="943"/>
      <c r="AE9" s="943"/>
      <c r="AF9" s="943"/>
      <c r="AG9" s="943"/>
    </row>
    <row r="10" spans="1:33" s="622" customFormat="1" x14ac:dyDescent="0.2">
      <c r="A10" s="2939"/>
      <c r="B10" s="2935" t="s">
        <v>359</v>
      </c>
      <c r="C10" s="2936"/>
      <c r="D10" s="2936"/>
      <c r="E10" s="2937"/>
      <c r="F10" s="2935"/>
      <c r="G10" s="2048"/>
      <c r="H10" s="2048"/>
      <c r="I10" s="2049"/>
      <c r="J10" s="2935" t="s">
        <v>359</v>
      </c>
      <c r="K10" s="2936"/>
      <c r="L10" s="2936"/>
      <c r="M10" s="2937"/>
      <c r="N10" s="2935"/>
      <c r="O10" s="2936"/>
      <c r="P10" s="2936"/>
      <c r="Q10" s="2937"/>
      <c r="R10" s="943"/>
      <c r="S10" s="943"/>
      <c r="T10" s="943"/>
      <c r="U10" s="943"/>
      <c r="V10" s="943"/>
      <c r="W10" s="943"/>
      <c r="X10" s="943"/>
      <c r="Y10" s="943"/>
      <c r="Z10" s="943"/>
      <c r="AA10" s="943"/>
      <c r="AB10" s="943"/>
      <c r="AC10" s="943"/>
      <c r="AD10" s="943"/>
      <c r="AE10" s="943"/>
      <c r="AF10" s="943"/>
      <c r="AG10" s="943"/>
    </row>
    <row r="11" spans="1:33" s="622" customFormat="1" x14ac:dyDescent="0.2">
      <c r="A11" s="2939"/>
      <c r="B11" s="2935" t="s">
        <v>14</v>
      </c>
      <c r="C11" s="2936"/>
      <c r="E11" s="627">
        <v>2400</v>
      </c>
      <c r="F11" s="2935" t="s">
        <v>14</v>
      </c>
      <c r="G11" s="2936"/>
      <c r="H11" s="626"/>
      <c r="I11" s="627">
        <v>0</v>
      </c>
      <c r="J11" s="2935" t="s">
        <v>14</v>
      </c>
      <c r="K11" s="2936"/>
      <c r="L11" s="626"/>
      <c r="M11" s="627">
        <v>2400</v>
      </c>
      <c r="N11" s="2935" t="s">
        <v>14</v>
      </c>
      <c r="O11" s="2936"/>
      <c r="P11" s="626"/>
      <c r="Q11" s="627">
        <v>0</v>
      </c>
      <c r="R11" s="943"/>
      <c r="S11" s="943"/>
      <c r="T11" s="943"/>
      <c r="U11" s="943"/>
      <c r="V11" s="943"/>
      <c r="W11" s="943"/>
      <c r="X11" s="943"/>
      <c r="Y11" s="943"/>
      <c r="Z11" s="943"/>
      <c r="AA11" s="943"/>
      <c r="AB11" s="943"/>
      <c r="AC11" s="943"/>
      <c r="AD11" s="943"/>
      <c r="AE11" s="943"/>
      <c r="AF11" s="943"/>
      <c r="AG11" s="943"/>
    </row>
    <row r="12" spans="1:33" s="629" customFormat="1" ht="35.25" customHeight="1" x14ac:dyDescent="0.2">
      <c r="A12" s="2940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 x14ac:dyDescent="0.2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 x14ac:dyDescent="0.2">
      <c r="A14" s="632">
        <v>0</v>
      </c>
      <c r="B14" s="632"/>
      <c r="C14" s="1916"/>
      <c r="D14" s="1916"/>
      <c r="E14" s="1366"/>
      <c r="F14" s="1916"/>
      <c r="G14" s="1916"/>
      <c r="H14" s="1916"/>
      <c r="I14" s="1366"/>
      <c r="J14" s="1916"/>
      <c r="K14" s="1916"/>
      <c r="L14" s="1916"/>
      <c r="M14" s="1366"/>
      <c r="N14" s="632"/>
      <c r="O14" s="632"/>
      <c r="P14" s="632"/>
      <c r="Q14" s="928"/>
    </row>
    <row r="15" spans="1:33" s="1408" customFormat="1" ht="15" x14ac:dyDescent="0.25">
      <c r="A15" s="1405">
        <v>1</v>
      </c>
      <c r="B15" s="1405"/>
      <c r="C15" s="1917"/>
      <c r="D15" s="1917"/>
      <c r="E15" s="1645">
        <v>0</v>
      </c>
      <c r="F15" s="1917"/>
      <c r="G15" s="1917"/>
      <c r="H15" s="1917"/>
      <c r="I15" s="1918"/>
      <c r="J15" s="1917"/>
      <c r="K15" s="1917"/>
      <c r="L15" s="1917"/>
      <c r="M15" s="1645">
        <v>0</v>
      </c>
      <c r="N15" s="1406"/>
      <c r="O15" s="1405"/>
      <c r="P15" s="1405"/>
      <c r="Q15" s="1407"/>
    </row>
    <row r="16" spans="1:33" s="629" customFormat="1" ht="15" x14ac:dyDescent="0.25">
      <c r="A16" s="632">
        <v>2</v>
      </c>
      <c r="B16" s="632"/>
      <c r="C16" s="1917"/>
      <c r="D16" s="1917"/>
      <c r="E16" s="1645">
        <v>0</v>
      </c>
      <c r="F16" s="1917"/>
      <c r="G16" s="1917"/>
      <c r="H16" s="1917"/>
      <c r="I16" s="1918"/>
      <c r="J16" s="1917"/>
      <c r="K16" s="1917"/>
      <c r="L16" s="1917"/>
      <c r="M16" s="1645">
        <v>0</v>
      </c>
      <c r="N16" s="1365"/>
      <c r="O16" s="632"/>
      <c r="P16" s="632"/>
      <c r="Q16" s="1186"/>
    </row>
    <row r="17" spans="1:17" s="629" customFormat="1" ht="15" x14ac:dyDescent="0.25">
      <c r="A17" s="632">
        <v>3</v>
      </c>
      <c r="B17" s="632"/>
      <c r="C17" s="1917"/>
      <c r="D17" s="1917"/>
      <c r="E17" s="1645">
        <v>0</v>
      </c>
      <c r="F17" s="1917"/>
      <c r="G17" s="1917"/>
      <c r="H17" s="1917"/>
      <c r="I17" s="1918"/>
      <c r="J17" s="1917"/>
      <c r="K17" s="1917"/>
      <c r="L17" s="1917"/>
      <c r="M17" s="1645">
        <v>0</v>
      </c>
      <c r="N17" s="1365"/>
      <c r="O17" s="632"/>
      <c r="P17" s="632"/>
      <c r="Q17" s="1186"/>
    </row>
    <row r="18" spans="1:17" s="629" customFormat="1" ht="15" x14ac:dyDescent="0.25">
      <c r="A18" s="632">
        <v>4</v>
      </c>
      <c r="B18" s="632"/>
      <c r="C18" s="1917"/>
      <c r="D18" s="1917"/>
      <c r="E18" s="1645">
        <v>0</v>
      </c>
      <c r="F18" s="1917"/>
      <c r="G18" s="1917"/>
      <c r="H18" s="1917"/>
      <c r="I18" s="1918"/>
      <c r="J18" s="1917"/>
      <c r="K18" s="1917"/>
      <c r="L18" s="1917"/>
      <c r="M18" s="1645">
        <v>0</v>
      </c>
      <c r="N18" s="1365"/>
      <c r="O18" s="632"/>
      <c r="P18" s="632"/>
      <c r="Q18" s="1186"/>
    </row>
    <row r="19" spans="1:17" s="629" customFormat="1" ht="15" x14ac:dyDescent="0.25">
      <c r="A19" s="632">
        <v>5</v>
      </c>
      <c r="B19" s="632"/>
      <c r="C19" s="1917"/>
      <c r="D19" s="1917"/>
      <c r="E19" s="1645">
        <v>0</v>
      </c>
      <c r="F19" s="1917"/>
      <c r="G19" s="1917"/>
      <c r="H19" s="1917"/>
      <c r="I19" s="1918"/>
      <c r="J19" s="1917"/>
      <c r="K19" s="1917"/>
      <c r="L19" s="1917"/>
      <c r="M19" s="1645">
        <v>0</v>
      </c>
      <c r="N19" s="1365"/>
      <c r="O19" s="632"/>
      <c r="P19" s="632"/>
      <c r="Q19" s="1186"/>
    </row>
    <row r="20" spans="1:17" s="629" customFormat="1" ht="15" x14ac:dyDescent="0.25">
      <c r="A20" s="632">
        <v>6</v>
      </c>
      <c r="B20" s="632"/>
      <c r="C20" s="1917"/>
      <c r="D20" s="1917"/>
      <c r="E20" s="1645">
        <v>0</v>
      </c>
      <c r="F20" s="1917"/>
      <c r="G20" s="1917"/>
      <c r="H20" s="1917"/>
      <c r="I20" s="1918"/>
      <c r="J20" s="1917"/>
      <c r="K20" s="1917"/>
      <c r="L20" s="1917"/>
      <c r="M20" s="1645">
        <v>0</v>
      </c>
      <c r="N20" s="1365"/>
      <c r="O20" s="632"/>
      <c r="P20" s="632"/>
      <c r="Q20" s="1186"/>
    </row>
    <row r="21" spans="1:17" s="629" customFormat="1" ht="15" x14ac:dyDescent="0.25">
      <c r="A21" s="632">
        <v>7</v>
      </c>
      <c r="B21" s="632"/>
      <c r="C21" s="1917"/>
      <c r="D21" s="1917"/>
      <c r="E21" s="1645">
        <v>0</v>
      </c>
      <c r="F21" s="1917"/>
      <c r="G21" s="1917"/>
      <c r="H21" s="1917"/>
      <c r="I21" s="1918"/>
      <c r="J21" s="1917"/>
      <c r="K21" s="1917"/>
      <c r="L21" s="1917"/>
      <c r="M21" s="1645">
        <v>0</v>
      </c>
      <c r="N21" s="1365"/>
      <c r="O21" s="632"/>
      <c r="P21" s="632"/>
      <c r="Q21" s="1186"/>
    </row>
    <row r="22" spans="1:17" s="629" customFormat="1" ht="15" x14ac:dyDescent="0.25">
      <c r="A22" s="632">
        <v>8</v>
      </c>
      <c r="B22" s="632"/>
      <c r="C22" s="1917"/>
      <c r="D22" s="1917"/>
      <c r="E22" s="1645">
        <v>0</v>
      </c>
      <c r="F22" s="1917"/>
      <c r="G22" s="1917"/>
      <c r="H22" s="1917"/>
      <c r="I22" s="1918"/>
      <c r="J22" s="1917"/>
      <c r="K22" s="1917"/>
      <c r="L22" s="1917"/>
      <c r="M22" s="1645">
        <v>0</v>
      </c>
      <c r="N22" s="1365"/>
      <c r="O22" s="632"/>
      <c r="P22" s="632"/>
      <c r="Q22" s="1186"/>
    </row>
    <row r="23" spans="1:17" s="629" customFormat="1" ht="15" x14ac:dyDescent="0.25">
      <c r="A23" s="632">
        <v>9</v>
      </c>
      <c r="B23" s="632"/>
      <c r="C23" s="1917"/>
      <c r="D23" s="1917"/>
      <c r="E23" s="1645">
        <v>0</v>
      </c>
      <c r="F23" s="1917"/>
      <c r="G23" s="1917"/>
      <c r="H23" s="1917"/>
      <c r="I23" s="1918"/>
      <c r="J23" s="1917"/>
      <c r="K23" s="1917"/>
      <c r="L23" s="1917"/>
      <c r="M23" s="1645">
        <v>0</v>
      </c>
      <c r="N23" s="1365"/>
      <c r="O23" s="632"/>
      <c r="P23" s="632"/>
      <c r="Q23" s="1186"/>
    </row>
    <row r="24" spans="1:17" s="629" customFormat="1" ht="15" x14ac:dyDescent="0.25">
      <c r="A24" s="632">
        <v>10</v>
      </c>
      <c r="B24" s="632"/>
      <c r="C24" s="1917"/>
      <c r="D24" s="1917"/>
      <c r="E24" s="1645">
        <v>0</v>
      </c>
      <c r="F24" s="1917"/>
      <c r="G24" s="1917"/>
      <c r="H24" s="1917"/>
      <c r="I24" s="1918"/>
      <c r="J24" s="1917"/>
      <c r="K24" s="1917"/>
      <c r="L24" s="1917"/>
      <c r="M24" s="1645">
        <v>0</v>
      </c>
      <c r="N24" s="1365"/>
      <c r="O24" s="632"/>
      <c r="P24" s="632"/>
      <c r="Q24" s="1186"/>
    </row>
    <row r="25" spans="1:17" s="629" customFormat="1" ht="15" x14ac:dyDescent="0.25">
      <c r="A25" s="632">
        <v>11</v>
      </c>
      <c r="B25" s="632"/>
      <c r="C25" s="1917"/>
      <c r="D25" s="1917"/>
      <c r="E25" s="1645">
        <v>0</v>
      </c>
      <c r="F25" s="1917"/>
      <c r="G25" s="1917"/>
      <c r="H25" s="1917"/>
      <c r="I25" s="1918"/>
      <c r="J25" s="1917"/>
      <c r="K25" s="1917"/>
      <c r="L25" s="1917"/>
      <c r="M25" s="1645">
        <v>0</v>
      </c>
      <c r="N25" s="1365"/>
      <c r="O25" s="632"/>
      <c r="P25" s="632"/>
      <c r="Q25" s="1186"/>
    </row>
    <row r="26" spans="1:17" s="629" customFormat="1" ht="15" x14ac:dyDescent="0.25">
      <c r="A26" s="632">
        <v>12</v>
      </c>
      <c r="B26" s="632"/>
      <c r="C26" s="1917"/>
      <c r="D26" s="1917"/>
      <c r="E26" s="1645">
        <v>0</v>
      </c>
      <c r="F26" s="1917"/>
      <c r="G26" s="1917"/>
      <c r="H26" s="1917"/>
      <c r="I26" s="1918"/>
      <c r="J26" s="1917"/>
      <c r="K26" s="1917"/>
      <c r="L26" s="1917"/>
      <c r="M26" s="1645">
        <v>0</v>
      </c>
      <c r="N26" s="1365"/>
      <c r="O26" s="632"/>
      <c r="P26" s="632"/>
      <c r="Q26" s="1186"/>
    </row>
    <row r="27" spans="1:17" s="629" customFormat="1" ht="15" x14ac:dyDescent="0.25">
      <c r="A27" s="632">
        <v>13</v>
      </c>
      <c r="B27" s="632"/>
      <c r="C27" s="1917"/>
      <c r="D27" s="1917"/>
      <c r="E27" s="1645">
        <v>0</v>
      </c>
      <c r="F27" s="1917"/>
      <c r="G27" s="1917"/>
      <c r="H27" s="1917"/>
      <c r="I27" s="1918"/>
      <c r="J27" s="1917"/>
      <c r="K27" s="1917"/>
      <c r="L27" s="1917"/>
      <c r="M27" s="1645">
        <v>0</v>
      </c>
      <c r="N27" s="1365"/>
      <c r="O27" s="632"/>
      <c r="P27" s="632"/>
      <c r="Q27" s="1186"/>
    </row>
    <row r="28" spans="1:17" s="629" customFormat="1" ht="15" x14ac:dyDescent="0.25">
      <c r="A28" s="632">
        <v>14</v>
      </c>
      <c r="B28" s="632"/>
      <c r="C28" s="1917"/>
      <c r="D28" s="1917"/>
      <c r="E28" s="1645">
        <v>0</v>
      </c>
      <c r="F28" s="1917"/>
      <c r="G28" s="1917"/>
      <c r="H28" s="1917"/>
      <c r="I28" s="1918"/>
      <c r="J28" s="1917"/>
      <c r="K28" s="1917"/>
      <c r="L28" s="1917"/>
      <c r="M28" s="1645">
        <v>0</v>
      </c>
      <c r="N28" s="1365"/>
      <c r="O28" s="632"/>
      <c r="P28" s="632"/>
      <c r="Q28" s="1186"/>
    </row>
    <row r="29" spans="1:17" s="629" customFormat="1" ht="15" x14ac:dyDescent="0.25">
      <c r="A29" s="632">
        <v>15</v>
      </c>
      <c r="B29" s="632"/>
      <c r="C29" s="1917"/>
      <c r="D29" s="1917"/>
      <c r="E29" s="1645">
        <v>0</v>
      </c>
      <c r="F29" s="1917"/>
      <c r="G29" s="1917"/>
      <c r="H29" s="1917"/>
      <c r="I29" s="1918"/>
      <c r="J29" s="1917"/>
      <c r="K29" s="1917"/>
      <c r="L29" s="1917"/>
      <c r="M29" s="1645">
        <v>0</v>
      </c>
      <c r="N29" s="1365"/>
      <c r="O29" s="632"/>
      <c r="P29" s="632"/>
      <c r="Q29" s="1186"/>
    </row>
    <row r="30" spans="1:17" s="629" customFormat="1" ht="15" x14ac:dyDescent="0.25">
      <c r="A30" s="632">
        <v>16</v>
      </c>
      <c r="B30" s="632"/>
      <c r="C30" s="1917"/>
      <c r="D30" s="1917"/>
      <c r="E30" s="1645">
        <v>0</v>
      </c>
      <c r="F30" s="1917"/>
      <c r="G30" s="1917"/>
      <c r="H30" s="1917"/>
      <c r="I30" s="1918"/>
      <c r="J30" s="1917"/>
      <c r="K30" s="1917"/>
      <c r="L30" s="1917"/>
      <c r="M30" s="1645">
        <v>0</v>
      </c>
      <c r="N30" s="1365"/>
      <c r="O30" s="632"/>
      <c r="P30" s="632"/>
      <c r="Q30" s="1186"/>
    </row>
    <row r="31" spans="1:17" s="633" customFormat="1" ht="15" x14ac:dyDescent="0.25">
      <c r="A31" s="632">
        <v>17</v>
      </c>
      <c r="B31" s="632"/>
      <c r="C31" s="1917"/>
      <c r="D31" s="1917"/>
      <c r="E31" s="1645">
        <v>0</v>
      </c>
      <c r="F31" s="1917"/>
      <c r="G31" s="1917"/>
      <c r="H31" s="1917"/>
      <c r="I31" s="1918"/>
      <c r="J31" s="1917"/>
      <c r="K31" s="1917"/>
      <c r="L31" s="1917"/>
      <c r="M31" s="1645">
        <v>0</v>
      </c>
      <c r="N31" s="1365"/>
      <c r="O31" s="632"/>
      <c r="P31" s="632"/>
      <c r="Q31" s="1186"/>
    </row>
    <row r="32" spans="1:17" s="633" customFormat="1" ht="15" x14ac:dyDescent="0.25">
      <c r="A32" s="632">
        <v>18</v>
      </c>
      <c r="B32" s="632"/>
      <c r="C32" s="1917"/>
      <c r="D32" s="1917"/>
      <c r="E32" s="1645">
        <v>0</v>
      </c>
      <c r="F32" s="1917"/>
      <c r="G32" s="1917"/>
      <c r="H32" s="1917"/>
      <c r="I32" s="1918"/>
      <c r="J32" s="1917"/>
      <c r="K32" s="1917"/>
      <c r="L32" s="1917"/>
      <c r="M32" s="1645">
        <v>0</v>
      </c>
      <c r="N32" s="1365"/>
      <c r="O32" s="632"/>
      <c r="P32" s="632"/>
      <c r="Q32" s="1186"/>
    </row>
    <row r="33" spans="1:33" s="633" customFormat="1" ht="15" x14ac:dyDescent="0.25">
      <c r="A33" s="632">
        <v>19</v>
      </c>
      <c r="B33" s="632"/>
      <c r="C33" s="1917"/>
      <c r="D33" s="1917"/>
      <c r="E33" s="1645">
        <v>0</v>
      </c>
      <c r="F33" s="1917"/>
      <c r="G33" s="1917"/>
      <c r="H33" s="1917"/>
      <c r="I33" s="1918"/>
      <c r="J33" s="1917"/>
      <c r="K33" s="1917"/>
      <c r="L33" s="1917"/>
      <c r="M33" s="1645">
        <v>0</v>
      </c>
      <c r="N33" s="1365"/>
      <c r="O33" s="632"/>
      <c r="P33" s="632"/>
      <c r="Q33" s="1186"/>
    </row>
    <row r="34" spans="1:33" s="633" customFormat="1" ht="15" x14ac:dyDescent="0.25">
      <c r="A34" s="632">
        <v>20</v>
      </c>
      <c r="B34" s="632"/>
      <c r="C34" s="1917"/>
      <c r="D34" s="1917"/>
      <c r="E34" s="1645">
        <v>0</v>
      </c>
      <c r="F34" s="1917"/>
      <c r="G34" s="1917"/>
      <c r="H34" s="1917"/>
      <c r="I34" s="1918"/>
      <c r="J34" s="1917"/>
      <c r="K34" s="1917"/>
      <c r="L34" s="1917"/>
      <c r="M34" s="1645">
        <v>0</v>
      </c>
      <c r="N34" s="1365"/>
      <c r="O34" s="632"/>
      <c r="P34" s="632"/>
      <c r="Q34" s="1186"/>
    </row>
    <row r="35" spans="1:33" s="633" customFormat="1" ht="15" x14ac:dyDescent="0.25">
      <c r="A35" s="632">
        <v>21</v>
      </c>
      <c r="B35" s="632"/>
      <c r="C35" s="1917"/>
      <c r="D35" s="1917"/>
      <c r="E35" s="1645">
        <v>0</v>
      </c>
      <c r="F35" s="1917"/>
      <c r="G35" s="1917"/>
      <c r="H35" s="1917"/>
      <c r="I35" s="1918"/>
      <c r="J35" s="1917"/>
      <c r="K35" s="1917"/>
      <c r="L35" s="1917"/>
      <c r="M35" s="1645">
        <v>0</v>
      </c>
      <c r="N35" s="1365"/>
      <c r="O35" s="632"/>
      <c r="P35" s="632"/>
      <c r="Q35" s="1186"/>
    </row>
    <row r="36" spans="1:33" s="633" customFormat="1" ht="15" x14ac:dyDescent="0.25">
      <c r="A36" s="632">
        <v>22</v>
      </c>
      <c r="B36" s="632"/>
      <c r="C36" s="1917"/>
      <c r="D36" s="1917"/>
      <c r="E36" s="1645">
        <v>0</v>
      </c>
      <c r="F36" s="1917"/>
      <c r="G36" s="1917"/>
      <c r="H36" s="1917"/>
      <c r="I36" s="1918"/>
      <c r="J36" s="1917"/>
      <c r="K36" s="1917"/>
      <c r="L36" s="1917"/>
      <c r="M36" s="1645">
        <v>0</v>
      </c>
      <c r="N36" s="1365"/>
      <c r="O36" s="632"/>
      <c r="P36" s="632"/>
      <c r="Q36" s="1186"/>
    </row>
    <row r="37" spans="1:33" s="633" customFormat="1" ht="15" x14ac:dyDescent="0.25">
      <c r="A37" s="632">
        <v>23</v>
      </c>
      <c r="B37" s="632"/>
      <c r="C37" s="1917"/>
      <c r="D37" s="1917"/>
      <c r="E37" s="1645">
        <v>0</v>
      </c>
      <c r="F37" s="1917"/>
      <c r="G37" s="1917"/>
      <c r="H37" s="1917"/>
      <c r="I37" s="1918"/>
      <c r="J37" s="1917"/>
      <c r="K37" s="1917"/>
      <c r="L37" s="1917"/>
      <c r="M37" s="1645">
        <v>0</v>
      </c>
      <c r="N37" s="1365"/>
      <c r="O37" s="632"/>
      <c r="P37" s="632"/>
      <c r="Q37" s="1186"/>
    </row>
    <row r="38" spans="1:33" s="633" customFormat="1" ht="15" x14ac:dyDescent="0.25">
      <c r="A38" s="632">
        <v>24</v>
      </c>
      <c r="B38" s="632"/>
      <c r="C38" s="1917"/>
      <c r="D38" s="1917"/>
      <c r="E38" s="1645">
        <v>0</v>
      </c>
      <c r="F38" s="1917"/>
      <c r="G38" s="1917"/>
      <c r="H38" s="1917"/>
      <c r="I38" s="1918"/>
      <c r="J38" s="1917"/>
      <c r="K38" s="1917"/>
      <c r="L38" s="1917"/>
      <c r="M38" s="1645">
        <v>0</v>
      </c>
      <c r="N38" s="1365"/>
      <c r="O38" s="632"/>
      <c r="P38" s="632"/>
      <c r="Q38" s="1186"/>
    </row>
    <row r="39" spans="1:33" s="633" customFormat="1" ht="15" x14ac:dyDescent="0.2">
      <c r="A39" s="632" t="s">
        <v>19</v>
      </c>
      <c r="B39" s="632"/>
      <c r="C39" s="1917"/>
      <c r="D39" s="1917"/>
      <c r="E39" s="1919">
        <f>SUM(E15:E38)</f>
        <v>0</v>
      </c>
      <c r="F39" s="1917"/>
      <c r="G39" s="1917"/>
      <c r="H39" s="1917"/>
      <c r="I39" s="1919"/>
      <c r="J39" s="1917"/>
      <c r="K39" s="1917"/>
      <c r="L39" s="1917"/>
      <c r="M39" s="1919">
        <f>SUM(M15:M38)</f>
        <v>0</v>
      </c>
      <c r="N39" s="1365"/>
      <c r="O39" s="632"/>
      <c r="P39" s="632"/>
      <c r="Q39" s="1185"/>
    </row>
    <row r="40" spans="1:33" s="622" customFormat="1" ht="12.75" customHeight="1" x14ac:dyDescent="0.2">
      <c r="A40" s="622" t="s">
        <v>20</v>
      </c>
      <c r="R40" s="943"/>
      <c r="S40" s="943"/>
      <c r="T40" s="943"/>
      <c r="U40" s="943"/>
      <c r="V40" s="943"/>
      <c r="W40" s="943"/>
      <c r="X40" s="943"/>
      <c r="Y40" s="943"/>
      <c r="Z40" s="943"/>
      <c r="AA40" s="943"/>
      <c r="AB40" s="943"/>
      <c r="AC40" s="943"/>
      <c r="AD40" s="943"/>
      <c r="AE40" s="943"/>
      <c r="AF40" s="943"/>
      <c r="AG40" s="943"/>
    </row>
    <row r="41" spans="1:33" s="622" customFormat="1" ht="12.75" customHeight="1" x14ac:dyDescent="0.2">
      <c r="A41" s="622" t="s">
        <v>21</v>
      </c>
      <c r="R41" s="943"/>
      <c r="S41" s="943"/>
      <c r="T41" s="943"/>
      <c r="U41" s="943"/>
      <c r="V41" s="943"/>
      <c r="W41" s="943"/>
      <c r="X41" s="943"/>
      <c r="Y41" s="943"/>
      <c r="Z41" s="943"/>
      <c r="AA41" s="943"/>
      <c r="AB41" s="943"/>
      <c r="AC41" s="943"/>
      <c r="AD41" s="943"/>
      <c r="AE41" s="943"/>
      <c r="AF41" s="943"/>
      <c r="AG41" s="943"/>
    </row>
    <row r="42" spans="1:33" x14ac:dyDescent="0.2">
      <c r="A42" s="622" t="s">
        <v>22</v>
      </c>
      <c r="R42" s="944"/>
      <c r="S42" s="944"/>
      <c r="T42" s="944"/>
      <c r="U42" s="944"/>
      <c r="V42" s="944"/>
      <c r="W42" s="944"/>
      <c r="X42" s="944"/>
      <c r="Y42" s="944"/>
      <c r="Z42" s="944"/>
      <c r="AA42" s="944"/>
      <c r="AB42" s="944"/>
      <c r="AC42" s="944"/>
      <c r="AD42" s="944"/>
      <c r="AE42" s="944"/>
      <c r="AF42" s="944"/>
      <c r="AG42" s="944"/>
    </row>
    <row r="43" spans="1:33" x14ac:dyDescent="0.2">
      <c r="A43" s="622" t="s">
        <v>23</v>
      </c>
      <c r="K43" s="622" t="s">
        <v>529</v>
      </c>
      <c r="L43" s="622"/>
      <c r="M43" s="622"/>
      <c r="N43" s="622"/>
      <c r="O43" s="622"/>
      <c r="P43" s="622"/>
      <c r="Q43" s="622"/>
      <c r="R43" s="944"/>
      <c r="S43" s="944"/>
      <c r="T43" s="944"/>
      <c r="U43" s="944"/>
      <c r="V43" s="944"/>
      <c r="W43" s="944"/>
      <c r="X43" s="944"/>
      <c r="Y43" s="944"/>
      <c r="Z43" s="944"/>
      <c r="AA43" s="944"/>
      <c r="AB43" s="944"/>
      <c r="AC43" s="944"/>
      <c r="AD43" s="944"/>
      <c r="AE43" s="944"/>
      <c r="AF43" s="944"/>
      <c r="AG43" s="944"/>
    </row>
    <row r="44" spans="1:33" x14ac:dyDescent="0.2">
      <c r="R44" s="944"/>
      <c r="S44" s="944"/>
      <c r="T44" s="944"/>
      <c r="U44" s="944"/>
      <c r="V44" s="944"/>
      <c r="W44" s="944"/>
      <c r="X44" s="944"/>
      <c r="Y44" s="944"/>
      <c r="Z44" s="944"/>
      <c r="AA44" s="944"/>
      <c r="AB44" s="944"/>
      <c r="AC44" s="944"/>
      <c r="AD44" s="944"/>
      <c r="AE44" s="944"/>
      <c r="AF44" s="944"/>
      <c r="AG44" s="944"/>
    </row>
  </sheetData>
  <mergeCells count="19">
    <mergeCell ref="B1:F1"/>
    <mergeCell ref="B2:F2"/>
    <mergeCell ref="A6:Q6"/>
    <mergeCell ref="B5:C5"/>
    <mergeCell ref="B4:C4"/>
    <mergeCell ref="K1:Q1"/>
    <mergeCell ref="N4:Q4"/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 x14ac:dyDescent="0.25">
      <c r="B1" s="2962" t="s">
        <v>505</v>
      </c>
      <c r="C1" s="2055"/>
      <c r="D1" s="2055"/>
      <c r="E1" s="2055"/>
      <c r="F1" s="2055"/>
      <c r="J1" s="801" t="s">
        <v>180</v>
      </c>
      <c r="K1" s="2967" t="s">
        <v>140</v>
      </c>
      <c r="L1" s="2967"/>
      <c r="M1" s="2967"/>
      <c r="N1" s="2967"/>
      <c r="O1" s="2967"/>
      <c r="P1" s="2967"/>
      <c r="Q1" s="2967"/>
      <c r="R1" s="808"/>
      <c r="S1" s="941"/>
      <c r="T1" s="941"/>
      <c r="U1" s="941"/>
      <c r="V1" s="941"/>
      <c r="W1" s="941"/>
      <c r="X1" s="941"/>
      <c r="Y1" s="941"/>
      <c r="Z1" s="941"/>
      <c r="AA1" s="941"/>
      <c r="AB1" s="941"/>
      <c r="AC1" s="941"/>
      <c r="AD1" s="941"/>
      <c r="AE1" s="941"/>
      <c r="AF1" s="941"/>
      <c r="AG1" s="941"/>
    </row>
    <row r="2" spans="1:33" s="635" customFormat="1" ht="10.5" customHeight="1" x14ac:dyDescent="0.2">
      <c r="B2" s="2963" t="s">
        <v>1</v>
      </c>
      <c r="C2" s="2041"/>
      <c r="D2" s="2041"/>
      <c r="E2" s="2041"/>
      <c r="F2" s="2041"/>
      <c r="K2" s="941"/>
      <c r="L2" s="941"/>
      <c r="M2" s="941"/>
      <c r="N2" s="1050" t="s">
        <v>2</v>
      </c>
      <c r="O2" s="636"/>
      <c r="P2" s="636"/>
      <c r="Q2" s="636"/>
      <c r="R2" s="941"/>
      <c r="S2" s="941"/>
      <c r="T2" s="941"/>
      <c r="U2" s="941"/>
      <c r="V2" s="941"/>
      <c r="W2" s="941"/>
      <c r="X2" s="941"/>
      <c r="Y2" s="941"/>
      <c r="Z2" s="941"/>
      <c r="AA2" s="941"/>
      <c r="AB2" s="941"/>
      <c r="AC2" s="941"/>
      <c r="AD2" s="941"/>
      <c r="AE2" s="941"/>
      <c r="AF2" s="941"/>
      <c r="AG2" s="941"/>
    </row>
    <row r="3" spans="1:33" s="635" customFormat="1" ht="13.5" customHeight="1" x14ac:dyDescent="0.2">
      <c r="B3" s="637" t="s">
        <v>134</v>
      </c>
      <c r="N3" s="635" t="s">
        <v>3</v>
      </c>
      <c r="R3" s="941"/>
      <c r="S3" s="941"/>
      <c r="T3" s="941"/>
      <c r="U3" s="941"/>
      <c r="V3" s="941"/>
      <c r="W3" s="941"/>
      <c r="X3" s="941"/>
      <c r="Y3" s="941"/>
      <c r="Z3" s="941"/>
      <c r="AA3" s="941"/>
      <c r="AB3" s="941"/>
      <c r="AC3" s="941"/>
      <c r="AD3" s="941"/>
      <c r="AE3" s="941"/>
      <c r="AF3" s="941"/>
      <c r="AG3" s="941"/>
    </row>
    <row r="4" spans="1:33" s="635" customFormat="1" ht="15" customHeight="1" x14ac:dyDescent="0.25">
      <c r="B4" s="2966" t="s">
        <v>4</v>
      </c>
      <c r="C4" s="2055"/>
      <c r="D4" s="638"/>
      <c r="E4" s="941"/>
      <c r="F4" s="941"/>
      <c r="G4" s="941"/>
      <c r="H4" s="941"/>
      <c r="I4" s="923" t="s">
        <v>5</v>
      </c>
      <c r="J4" s="636"/>
      <c r="K4" s="636"/>
      <c r="L4" s="636"/>
      <c r="R4" s="941"/>
      <c r="S4" s="941"/>
      <c r="T4" s="941"/>
      <c r="U4" s="941"/>
      <c r="V4" s="941"/>
      <c r="W4" s="941"/>
      <c r="X4" s="941"/>
      <c r="Y4" s="941"/>
      <c r="Z4" s="941"/>
      <c r="AA4" s="941"/>
      <c r="AB4" s="941"/>
      <c r="AC4" s="941"/>
      <c r="AD4" s="941"/>
      <c r="AE4" s="941"/>
      <c r="AF4" s="941"/>
      <c r="AG4" s="941"/>
    </row>
    <row r="5" spans="1:33" s="635" customFormat="1" ht="9.75" customHeight="1" x14ac:dyDescent="0.2">
      <c r="B5" s="2965" t="s">
        <v>7</v>
      </c>
      <c r="C5" s="2053"/>
      <c r="D5" s="636"/>
      <c r="E5" s="636"/>
      <c r="R5" s="941"/>
      <c r="S5" s="941"/>
      <c r="T5" s="941"/>
      <c r="U5" s="941"/>
      <c r="V5" s="941"/>
      <c r="W5" s="941"/>
      <c r="X5" s="941"/>
      <c r="Y5" s="941"/>
      <c r="Z5" s="941"/>
      <c r="AA5" s="941"/>
      <c r="AB5" s="941"/>
      <c r="AC5" s="941"/>
      <c r="AD5" s="941"/>
      <c r="AE5" s="941"/>
      <c r="AF5" s="941"/>
      <c r="AG5" s="941"/>
    </row>
    <row r="6" spans="1:33" s="635" customFormat="1" ht="12" customHeight="1" x14ac:dyDescent="0.25">
      <c r="A6" s="2964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41"/>
      <c r="S6" s="941"/>
      <c r="T6" s="941"/>
      <c r="U6" s="941"/>
      <c r="V6" s="941"/>
      <c r="W6" s="941"/>
      <c r="X6" s="941"/>
      <c r="Y6" s="941"/>
      <c r="Z6" s="941"/>
      <c r="AA6" s="941"/>
      <c r="AB6" s="941"/>
      <c r="AC6" s="941"/>
      <c r="AD6" s="941"/>
      <c r="AE6" s="941"/>
      <c r="AF6" s="941"/>
      <c r="AG6" s="941"/>
    </row>
    <row r="7" spans="1:33" s="635" customFormat="1" ht="15.75" x14ac:dyDescent="0.25">
      <c r="A7" s="2961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41"/>
      <c r="S7" s="941"/>
      <c r="T7" s="941"/>
      <c r="U7" s="941"/>
      <c r="V7" s="941"/>
      <c r="W7" s="941"/>
      <c r="X7" s="941"/>
      <c r="Y7" s="941"/>
      <c r="Z7" s="941"/>
      <c r="AA7" s="941"/>
      <c r="AB7" s="941"/>
      <c r="AC7" s="941"/>
      <c r="AD7" s="941"/>
      <c r="AE7" s="941"/>
      <c r="AF7" s="941"/>
      <c r="AG7" s="941"/>
    </row>
    <row r="8" spans="1:33" s="635" customFormat="1" ht="9" customHeight="1" x14ac:dyDescent="0.2">
      <c r="A8" s="1327" t="s">
        <v>462</v>
      </c>
      <c r="B8" s="1313" t="s">
        <v>463</v>
      </c>
      <c r="R8" s="941"/>
      <c r="S8" s="941"/>
      <c r="T8" s="941"/>
      <c r="U8" s="941"/>
      <c r="V8" s="941"/>
      <c r="W8" s="941"/>
      <c r="X8" s="941"/>
      <c r="Y8" s="941"/>
      <c r="Z8" s="941"/>
      <c r="AA8" s="941"/>
      <c r="AB8" s="941"/>
      <c r="AC8" s="941"/>
      <c r="AD8" s="941"/>
      <c r="AE8" s="941"/>
      <c r="AF8" s="941"/>
      <c r="AG8" s="941"/>
    </row>
    <row r="9" spans="1:33" s="635" customFormat="1" x14ac:dyDescent="0.2">
      <c r="A9" s="2955" t="s">
        <v>9</v>
      </c>
      <c r="B9" s="2958" t="s">
        <v>10</v>
      </c>
      <c r="C9" s="2959"/>
      <c r="D9" s="2959"/>
      <c r="E9" s="2959"/>
      <c r="F9" s="2959"/>
      <c r="G9" s="2959"/>
      <c r="H9" s="2959"/>
      <c r="I9" s="2960"/>
      <c r="J9" s="2958" t="s">
        <v>11</v>
      </c>
      <c r="K9" s="2959"/>
      <c r="L9" s="2959"/>
      <c r="M9" s="2959"/>
      <c r="N9" s="2959"/>
      <c r="O9" s="2959"/>
      <c r="P9" s="2959"/>
      <c r="Q9" s="2960"/>
      <c r="R9" s="941"/>
      <c r="S9" s="941"/>
      <c r="T9" s="941"/>
      <c r="U9" s="941"/>
      <c r="V9" s="941"/>
      <c r="W9" s="941"/>
      <c r="X9" s="941"/>
      <c r="Y9" s="941"/>
      <c r="Z9" s="941"/>
      <c r="AA9" s="941"/>
      <c r="AB9" s="941"/>
      <c r="AC9" s="941"/>
      <c r="AD9" s="941"/>
      <c r="AE9" s="941"/>
      <c r="AF9" s="941"/>
      <c r="AG9" s="941"/>
    </row>
    <row r="10" spans="1:33" s="635" customFormat="1" x14ac:dyDescent="0.2">
      <c r="A10" s="2956"/>
      <c r="B10" s="2952" t="s">
        <v>141</v>
      </c>
      <c r="C10" s="2953"/>
      <c r="D10" s="2953"/>
      <c r="E10" s="2954"/>
      <c r="F10" s="2952" t="s">
        <v>142</v>
      </c>
      <c r="G10" s="2048"/>
      <c r="H10" s="2048"/>
      <c r="I10" s="2049"/>
      <c r="J10" s="2952" t="s">
        <v>141</v>
      </c>
      <c r="K10" s="2953"/>
      <c r="L10" s="2953"/>
      <c r="M10" s="2954"/>
      <c r="N10" s="2952" t="s">
        <v>142</v>
      </c>
      <c r="O10" s="2953"/>
      <c r="P10" s="2953"/>
      <c r="Q10" s="2954"/>
      <c r="R10" s="941"/>
      <c r="S10" s="941"/>
      <c r="T10" s="941"/>
      <c r="U10" s="941"/>
      <c r="V10" s="941"/>
      <c r="W10" s="941"/>
      <c r="X10" s="941"/>
      <c r="Y10" s="941"/>
      <c r="Z10" s="941"/>
      <c r="AA10" s="941"/>
      <c r="AB10" s="941"/>
      <c r="AC10" s="941"/>
      <c r="AD10" s="941"/>
      <c r="AE10" s="941"/>
      <c r="AF10" s="941"/>
      <c r="AG10" s="941"/>
    </row>
    <row r="11" spans="1:33" s="635" customFormat="1" x14ac:dyDescent="0.2">
      <c r="A11" s="2956"/>
      <c r="B11" s="2952" t="s">
        <v>14</v>
      </c>
      <c r="C11" s="2953"/>
      <c r="E11" s="640">
        <v>4800</v>
      </c>
      <c r="F11" s="2952" t="s">
        <v>14</v>
      </c>
      <c r="G11" s="2953"/>
      <c r="H11" s="639"/>
      <c r="I11" s="640">
        <v>2400</v>
      </c>
      <c r="J11" s="2952" t="s">
        <v>14</v>
      </c>
      <c r="K11" s="2953"/>
      <c r="L11" s="639"/>
      <c r="M11" s="640">
        <v>4800</v>
      </c>
      <c r="N11" s="2952" t="s">
        <v>14</v>
      </c>
      <c r="O11" s="2953"/>
      <c r="P11" s="639"/>
      <c r="Q11" s="640">
        <v>2400</v>
      </c>
      <c r="R11" s="941"/>
      <c r="S11" s="941"/>
      <c r="T11" s="941"/>
      <c r="U11" s="941"/>
      <c r="V11" s="941"/>
      <c r="W11" s="941"/>
      <c r="X11" s="941"/>
      <c r="Y11" s="941"/>
      <c r="Z11" s="941"/>
      <c r="AA11" s="941"/>
      <c r="AB11" s="941"/>
      <c r="AC11" s="941"/>
      <c r="AD11" s="941"/>
      <c r="AE11" s="941"/>
      <c r="AF11" s="941"/>
      <c r="AG11" s="941"/>
    </row>
    <row r="12" spans="1:33" s="642" customFormat="1" ht="35.25" customHeight="1" x14ac:dyDescent="0.2">
      <c r="A12" s="2957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 x14ac:dyDescent="0.2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 x14ac:dyDescent="0.2">
      <c r="A14" s="645">
        <v>0</v>
      </c>
      <c r="B14" s="1827"/>
      <c r="C14" s="1829"/>
      <c r="D14" s="1829"/>
      <c r="E14" s="1830"/>
      <c r="F14" s="1796"/>
      <c r="G14" s="1829"/>
      <c r="H14" s="1829"/>
      <c r="I14" s="1830"/>
      <c r="J14" s="1796"/>
      <c r="K14" s="1829"/>
      <c r="L14" s="1829"/>
      <c r="M14" s="1830"/>
      <c r="N14" s="1796"/>
      <c r="O14" s="1829"/>
      <c r="P14" s="1829"/>
      <c r="Q14" s="1830"/>
    </row>
    <row r="15" spans="1:33" s="1404" customFormat="1" ht="15" x14ac:dyDescent="0.25">
      <c r="A15" s="1403">
        <v>1</v>
      </c>
      <c r="B15" s="1828"/>
      <c r="C15" s="1829"/>
      <c r="D15" s="1829"/>
      <c r="E15" s="1645">
        <v>460.32</v>
      </c>
      <c r="F15" s="1796"/>
      <c r="G15" s="1829"/>
      <c r="H15" s="1829"/>
      <c r="I15" s="1645">
        <v>715.92000000000007</v>
      </c>
      <c r="J15" s="1796"/>
      <c r="K15" s="1829"/>
      <c r="L15" s="1829"/>
      <c r="M15" s="1645">
        <v>166.07999999999998</v>
      </c>
      <c r="N15" s="1796"/>
      <c r="O15" s="1829"/>
      <c r="P15" s="1829"/>
      <c r="Q15" s="1645">
        <v>486</v>
      </c>
    </row>
    <row r="16" spans="1:33" s="642" customFormat="1" ht="15" x14ac:dyDescent="0.25">
      <c r="A16" s="645">
        <v>2</v>
      </c>
      <c r="B16" s="1827"/>
      <c r="C16" s="1829"/>
      <c r="D16" s="1829"/>
      <c r="E16" s="1645">
        <v>408</v>
      </c>
      <c r="F16" s="1796"/>
      <c r="G16" s="1829"/>
      <c r="H16" s="1829"/>
      <c r="I16" s="1645">
        <v>615.3599999999999</v>
      </c>
      <c r="J16" s="1796"/>
      <c r="K16" s="1829"/>
      <c r="L16" s="1829"/>
      <c r="M16" s="1645">
        <v>152.16000000000003</v>
      </c>
      <c r="N16" s="1796"/>
      <c r="O16" s="1829"/>
      <c r="P16" s="1829"/>
      <c r="Q16" s="1645">
        <v>421.92000000000007</v>
      </c>
    </row>
    <row r="17" spans="1:17" s="642" customFormat="1" ht="15" x14ac:dyDescent="0.25">
      <c r="A17" s="645">
        <v>3</v>
      </c>
      <c r="B17" s="1827"/>
      <c r="C17" s="1829"/>
      <c r="D17" s="1829"/>
      <c r="E17" s="1645">
        <v>390.72</v>
      </c>
      <c r="F17" s="1796"/>
      <c r="G17" s="1829"/>
      <c r="H17" s="1829"/>
      <c r="I17" s="1645">
        <v>557.04</v>
      </c>
      <c r="J17" s="1796"/>
      <c r="K17" s="1829"/>
      <c r="L17" s="1829"/>
      <c r="M17" s="1645">
        <v>154.07999999999998</v>
      </c>
      <c r="N17" s="1796"/>
      <c r="O17" s="1829"/>
      <c r="P17" s="1829"/>
      <c r="Q17" s="1645">
        <v>377.04</v>
      </c>
    </row>
    <row r="18" spans="1:17" s="642" customFormat="1" ht="15" x14ac:dyDescent="0.25">
      <c r="A18" s="645">
        <v>4</v>
      </c>
      <c r="B18" s="1827"/>
      <c r="C18" s="1829"/>
      <c r="D18" s="1829"/>
      <c r="E18" s="1645">
        <v>387.84000000000003</v>
      </c>
      <c r="F18" s="1796"/>
      <c r="G18" s="1829"/>
      <c r="H18" s="1829"/>
      <c r="I18" s="1645">
        <v>504</v>
      </c>
      <c r="J18" s="1796"/>
      <c r="K18" s="1829"/>
      <c r="L18" s="1829"/>
      <c r="M18" s="1645">
        <v>151.19999999999999</v>
      </c>
      <c r="N18" s="1796"/>
      <c r="O18" s="1829"/>
      <c r="P18" s="1829"/>
      <c r="Q18" s="1645">
        <v>318</v>
      </c>
    </row>
    <row r="19" spans="1:17" s="642" customFormat="1" ht="15" x14ac:dyDescent="0.25">
      <c r="A19" s="645">
        <v>5</v>
      </c>
      <c r="B19" s="1827"/>
      <c r="C19" s="1829"/>
      <c r="D19" s="1829"/>
      <c r="E19" s="1645">
        <v>389.28</v>
      </c>
      <c r="F19" s="1796"/>
      <c r="G19" s="1829"/>
      <c r="H19" s="1829"/>
      <c r="I19" s="1645">
        <v>512.64</v>
      </c>
      <c r="J19" s="1796"/>
      <c r="K19" s="1829"/>
      <c r="L19" s="1829"/>
      <c r="M19" s="1645">
        <v>150.23999999999998</v>
      </c>
      <c r="N19" s="1796"/>
      <c r="O19" s="1829"/>
      <c r="P19" s="1829"/>
      <c r="Q19" s="1645">
        <v>359.52</v>
      </c>
    </row>
    <row r="20" spans="1:17" s="642" customFormat="1" ht="15" x14ac:dyDescent="0.25">
      <c r="A20" s="645">
        <v>6</v>
      </c>
      <c r="B20" s="1827"/>
      <c r="C20" s="1829"/>
      <c r="D20" s="1829"/>
      <c r="E20" s="1645">
        <v>495.84000000000003</v>
      </c>
      <c r="F20" s="1796"/>
      <c r="G20" s="1829"/>
      <c r="H20" s="1829"/>
      <c r="I20" s="1645">
        <v>548.4</v>
      </c>
      <c r="J20" s="1796"/>
      <c r="K20" s="1829"/>
      <c r="L20" s="1829"/>
      <c r="M20" s="1645">
        <v>153.12</v>
      </c>
      <c r="N20" s="1796"/>
      <c r="O20" s="1829"/>
      <c r="P20" s="1829"/>
      <c r="Q20" s="1645">
        <v>344.88</v>
      </c>
    </row>
    <row r="21" spans="1:17" s="642" customFormat="1" ht="15" x14ac:dyDescent="0.25">
      <c r="A21" s="645">
        <v>7</v>
      </c>
      <c r="B21" s="1827"/>
      <c r="C21" s="1829"/>
      <c r="D21" s="1829"/>
      <c r="E21" s="1645">
        <v>585.60000000000014</v>
      </c>
      <c r="F21" s="1796"/>
      <c r="G21" s="1829"/>
      <c r="H21" s="1829"/>
      <c r="I21" s="1645">
        <v>590.88</v>
      </c>
      <c r="J21" s="1796"/>
      <c r="K21" s="1829"/>
      <c r="L21" s="1829"/>
      <c r="M21" s="1645">
        <v>157.91999999999999</v>
      </c>
      <c r="N21" s="1796"/>
      <c r="O21" s="1829"/>
      <c r="P21" s="1829"/>
      <c r="Q21" s="1645">
        <v>366</v>
      </c>
    </row>
    <row r="22" spans="1:17" s="642" customFormat="1" ht="15" x14ac:dyDescent="0.25">
      <c r="A22" s="645">
        <v>8</v>
      </c>
      <c r="B22" s="1827"/>
      <c r="C22" s="1829"/>
      <c r="D22" s="1829"/>
      <c r="E22" s="1645">
        <v>698.4</v>
      </c>
      <c r="F22" s="1796"/>
      <c r="G22" s="1829"/>
      <c r="H22" s="1829"/>
      <c r="I22" s="1645">
        <v>640.07999999999993</v>
      </c>
      <c r="J22" s="1796"/>
      <c r="K22" s="1829"/>
      <c r="L22" s="1829"/>
      <c r="M22" s="1645">
        <v>170.39999999999998</v>
      </c>
      <c r="N22" s="1796"/>
      <c r="O22" s="1829"/>
      <c r="P22" s="1829"/>
      <c r="Q22" s="1645">
        <v>332.4</v>
      </c>
    </row>
    <row r="23" spans="1:17" s="642" customFormat="1" ht="15" x14ac:dyDescent="0.25">
      <c r="A23" s="645">
        <v>9</v>
      </c>
      <c r="B23" s="1827"/>
      <c r="C23" s="1829"/>
      <c r="D23" s="1829"/>
      <c r="E23" s="1645">
        <v>866.40000000000009</v>
      </c>
      <c r="F23" s="1796"/>
      <c r="G23" s="1829"/>
      <c r="H23" s="1829"/>
      <c r="I23" s="1645">
        <v>1580.88</v>
      </c>
      <c r="J23" s="1796"/>
      <c r="K23" s="1829"/>
      <c r="L23" s="1829"/>
      <c r="M23" s="1645">
        <v>295.2</v>
      </c>
      <c r="N23" s="1796"/>
      <c r="O23" s="1829"/>
      <c r="P23" s="1829"/>
      <c r="Q23" s="1645">
        <v>1065.1200000000001</v>
      </c>
    </row>
    <row r="24" spans="1:17" s="642" customFormat="1" ht="15" x14ac:dyDescent="0.25">
      <c r="A24" s="645">
        <v>10</v>
      </c>
      <c r="B24" s="1827"/>
      <c r="C24" s="1829"/>
      <c r="D24" s="1829"/>
      <c r="E24" s="1645">
        <v>896.16000000000008</v>
      </c>
      <c r="F24" s="1796"/>
      <c r="G24" s="1829"/>
      <c r="H24" s="1829"/>
      <c r="I24" s="1645">
        <v>1738.8</v>
      </c>
      <c r="J24" s="1796"/>
      <c r="K24" s="1829"/>
      <c r="L24" s="1829"/>
      <c r="M24" s="1645">
        <v>309.12</v>
      </c>
      <c r="N24" s="1796"/>
      <c r="O24" s="1829"/>
      <c r="P24" s="1829"/>
      <c r="Q24" s="1645">
        <v>1133.7600000000002</v>
      </c>
    </row>
    <row r="25" spans="1:17" s="642" customFormat="1" ht="15" x14ac:dyDescent="0.25">
      <c r="A25" s="645">
        <v>11</v>
      </c>
      <c r="B25" s="1827"/>
      <c r="C25" s="1829"/>
      <c r="D25" s="1829"/>
      <c r="E25" s="1645">
        <v>858.72</v>
      </c>
      <c r="F25" s="1796"/>
      <c r="G25" s="1829"/>
      <c r="H25" s="1829"/>
      <c r="I25" s="1645">
        <v>1475.52</v>
      </c>
      <c r="J25" s="1796"/>
      <c r="K25" s="1829"/>
      <c r="L25" s="1829"/>
      <c r="M25" s="1645">
        <v>269.27999999999997</v>
      </c>
      <c r="N25" s="1796"/>
      <c r="O25" s="1829"/>
      <c r="P25" s="1829"/>
      <c r="Q25" s="1645">
        <v>1011.5999999999999</v>
      </c>
    </row>
    <row r="26" spans="1:17" s="642" customFormat="1" ht="15" x14ac:dyDescent="0.25">
      <c r="A26" s="645">
        <v>12</v>
      </c>
      <c r="B26" s="1827"/>
      <c r="C26" s="1829"/>
      <c r="D26" s="1829"/>
      <c r="E26" s="1645">
        <v>841.92000000000007</v>
      </c>
      <c r="F26" s="1796"/>
      <c r="G26" s="1829"/>
      <c r="H26" s="1829"/>
      <c r="I26" s="1645">
        <v>1734.96</v>
      </c>
      <c r="J26" s="1796"/>
      <c r="K26" s="1829"/>
      <c r="L26" s="1829"/>
      <c r="M26" s="1645">
        <v>299.03999999999996</v>
      </c>
      <c r="N26" s="1796"/>
      <c r="O26" s="1829"/>
      <c r="P26" s="1829"/>
      <c r="Q26" s="1645">
        <v>1181.76</v>
      </c>
    </row>
    <row r="27" spans="1:17" s="642" customFormat="1" ht="15" x14ac:dyDescent="0.25">
      <c r="A27" s="645">
        <v>13</v>
      </c>
      <c r="B27" s="1827"/>
      <c r="C27" s="1829"/>
      <c r="D27" s="1829"/>
      <c r="E27" s="1645">
        <v>775.19999999999993</v>
      </c>
      <c r="F27" s="1796"/>
      <c r="G27" s="1829"/>
      <c r="H27" s="1829"/>
      <c r="I27" s="1645">
        <v>1027.1999999999998</v>
      </c>
      <c r="J27" s="1796"/>
      <c r="K27" s="1829"/>
      <c r="L27" s="1829"/>
      <c r="M27" s="1645">
        <v>224.16000000000003</v>
      </c>
      <c r="N27" s="1796"/>
      <c r="O27" s="1829"/>
      <c r="P27" s="1829"/>
      <c r="Q27" s="1645">
        <v>702.48</v>
      </c>
    </row>
    <row r="28" spans="1:17" s="642" customFormat="1" ht="15" x14ac:dyDescent="0.25">
      <c r="A28" s="645">
        <v>14</v>
      </c>
      <c r="B28" s="1827"/>
      <c r="C28" s="1829"/>
      <c r="D28" s="1829"/>
      <c r="E28" s="1645">
        <v>811.2</v>
      </c>
      <c r="F28" s="1796"/>
      <c r="G28" s="1829"/>
      <c r="H28" s="1829"/>
      <c r="I28" s="1645">
        <v>1590</v>
      </c>
      <c r="J28" s="1796"/>
      <c r="K28" s="1829"/>
      <c r="L28" s="1829"/>
      <c r="M28" s="1645">
        <v>294.72000000000003</v>
      </c>
      <c r="N28" s="1796"/>
      <c r="O28" s="1829"/>
      <c r="P28" s="1829"/>
      <c r="Q28" s="1645">
        <v>1077.3600000000001</v>
      </c>
    </row>
    <row r="29" spans="1:17" s="642" customFormat="1" ht="15" x14ac:dyDescent="0.25">
      <c r="A29" s="645">
        <v>15</v>
      </c>
      <c r="B29" s="1827"/>
      <c r="C29" s="1829"/>
      <c r="D29" s="1829"/>
      <c r="E29" s="1645">
        <v>794.4</v>
      </c>
      <c r="F29" s="1796"/>
      <c r="G29" s="1829"/>
      <c r="H29" s="1829"/>
      <c r="I29" s="1645">
        <v>1615.1999999999998</v>
      </c>
      <c r="J29" s="1796"/>
      <c r="K29" s="1829"/>
      <c r="L29" s="1829"/>
      <c r="M29" s="1645">
        <v>276.96000000000004</v>
      </c>
      <c r="N29" s="1796"/>
      <c r="O29" s="1829"/>
      <c r="P29" s="1829"/>
      <c r="Q29" s="1645">
        <v>1079.76</v>
      </c>
    </row>
    <row r="30" spans="1:17" s="642" customFormat="1" ht="15" x14ac:dyDescent="0.25">
      <c r="A30" s="645">
        <v>16</v>
      </c>
      <c r="B30" s="1827"/>
      <c r="C30" s="1829"/>
      <c r="D30" s="1829"/>
      <c r="E30" s="1645">
        <v>808.8</v>
      </c>
      <c r="F30" s="1796"/>
      <c r="G30" s="1829"/>
      <c r="H30" s="1829"/>
      <c r="I30" s="1645">
        <v>1438.32</v>
      </c>
      <c r="J30" s="1796"/>
      <c r="K30" s="1829"/>
      <c r="L30" s="1829"/>
      <c r="M30" s="1645">
        <v>260.64</v>
      </c>
      <c r="N30" s="1796"/>
      <c r="O30" s="1829"/>
      <c r="P30" s="1829"/>
      <c r="Q30" s="1645">
        <v>942.95999999999992</v>
      </c>
    </row>
    <row r="31" spans="1:17" s="646" customFormat="1" ht="15" x14ac:dyDescent="0.25">
      <c r="A31" s="645">
        <v>17</v>
      </c>
      <c r="B31" s="1827"/>
      <c r="C31" s="1829"/>
      <c r="D31" s="1829"/>
      <c r="E31" s="1645">
        <v>868.31999999999994</v>
      </c>
      <c r="F31" s="1796"/>
      <c r="G31" s="1829"/>
      <c r="H31" s="1829"/>
      <c r="I31" s="1645">
        <v>1365.6000000000001</v>
      </c>
      <c r="J31" s="1796"/>
      <c r="K31" s="1829"/>
      <c r="L31" s="1829"/>
      <c r="M31" s="1645">
        <v>286.08000000000004</v>
      </c>
      <c r="N31" s="1796"/>
      <c r="O31" s="1829"/>
      <c r="P31" s="1829"/>
      <c r="Q31" s="1645">
        <v>854.16</v>
      </c>
    </row>
    <row r="32" spans="1:17" s="646" customFormat="1" ht="15" x14ac:dyDescent="0.25">
      <c r="A32" s="645">
        <v>18</v>
      </c>
      <c r="B32" s="1827"/>
      <c r="C32" s="1829"/>
      <c r="D32" s="1829"/>
      <c r="E32" s="1645">
        <v>830.40000000000009</v>
      </c>
      <c r="F32" s="1796"/>
      <c r="G32" s="1829"/>
      <c r="H32" s="1829"/>
      <c r="I32" s="1645">
        <v>995.52</v>
      </c>
      <c r="J32" s="1796"/>
      <c r="K32" s="1829"/>
      <c r="L32" s="1829"/>
      <c r="M32" s="1645">
        <v>248.64</v>
      </c>
      <c r="N32" s="1796"/>
      <c r="O32" s="1829"/>
      <c r="P32" s="1829"/>
      <c r="Q32" s="1645">
        <v>654.48</v>
      </c>
    </row>
    <row r="33" spans="1:33" s="646" customFormat="1" ht="15" x14ac:dyDescent="0.25">
      <c r="A33" s="645">
        <v>19</v>
      </c>
      <c r="B33" s="1827"/>
      <c r="C33" s="1829"/>
      <c r="D33" s="1829"/>
      <c r="E33" s="1645">
        <v>850.07999999999993</v>
      </c>
      <c r="F33" s="1796"/>
      <c r="G33" s="1829"/>
      <c r="H33" s="1829"/>
      <c r="I33" s="1645">
        <v>971.52</v>
      </c>
      <c r="J33" s="1796"/>
      <c r="K33" s="1829"/>
      <c r="L33" s="1829"/>
      <c r="M33" s="1645">
        <v>226.07999999999998</v>
      </c>
      <c r="N33" s="1796"/>
      <c r="O33" s="1829"/>
      <c r="P33" s="1829"/>
      <c r="Q33" s="1645">
        <v>645.11999999999989</v>
      </c>
    </row>
    <row r="34" spans="1:33" s="646" customFormat="1" ht="15" x14ac:dyDescent="0.25">
      <c r="A34" s="645">
        <v>20</v>
      </c>
      <c r="B34" s="1827"/>
      <c r="C34" s="1829"/>
      <c r="D34" s="1829"/>
      <c r="E34" s="1645">
        <v>825.59999999999991</v>
      </c>
      <c r="F34" s="1796"/>
      <c r="G34" s="1829"/>
      <c r="H34" s="1829"/>
      <c r="I34" s="1645">
        <v>926.63999999999987</v>
      </c>
      <c r="J34" s="1796"/>
      <c r="K34" s="1829"/>
      <c r="L34" s="1829"/>
      <c r="M34" s="1645">
        <v>187.68</v>
      </c>
      <c r="N34" s="1796"/>
      <c r="O34" s="1829"/>
      <c r="P34" s="1829"/>
      <c r="Q34" s="1645">
        <v>600.72</v>
      </c>
    </row>
    <row r="35" spans="1:33" s="646" customFormat="1" ht="15" x14ac:dyDescent="0.25">
      <c r="A35" s="645">
        <v>21</v>
      </c>
      <c r="B35" s="1827"/>
      <c r="C35" s="1829"/>
      <c r="D35" s="1829"/>
      <c r="E35" s="1645">
        <v>788.16000000000008</v>
      </c>
      <c r="F35" s="1796"/>
      <c r="G35" s="1829"/>
      <c r="H35" s="1829"/>
      <c r="I35" s="1645">
        <v>855.6</v>
      </c>
      <c r="J35" s="1796"/>
      <c r="K35" s="1829"/>
      <c r="L35" s="1829"/>
      <c r="M35" s="1645">
        <v>171.84</v>
      </c>
      <c r="N35" s="1796"/>
      <c r="O35" s="1829"/>
      <c r="P35" s="1829"/>
      <c r="Q35" s="1645">
        <v>571.67999999999995</v>
      </c>
    </row>
    <row r="36" spans="1:33" s="646" customFormat="1" ht="15" x14ac:dyDescent="0.25">
      <c r="A36" s="645">
        <v>22</v>
      </c>
      <c r="B36" s="1827"/>
      <c r="C36" s="1829"/>
      <c r="D36" s="1829"/>
      <c r="E36" s="1645">
        <v>705.6</v>
      </c>
      <c r="F36" s="1796"/>
      <c r="G36" s="1829"/>
      <c r="H36" s="1829"/>
      <c r="I36" s="1645">
        <v>783.36</v>
      </c>
      <c r="J36" s="1796"/>
      <c r="K36" s="1829"/>
      <c r="L36" s="1829"/>
      <c r="M36" s="1645">
        <v>171.35999999999999</v>
      </c>
      <c r="N36" s="1796"/>
      <c r="O36" s="1829"/>
      <c r="P36" s="1829"/>
      <c r="Q36" s="1645">
        <v>493.44000000000005</v>
      </c>
    </row>
    <row r="37" spans="1:33" s="646" customFormat="1" ht="15" x14ac:dyDescent="0.25">
      <c r="A37" s="645">
        <v>23</v>
      </c>
      <c r="B37" s="1827"/>
      <c r="C37" s="1829"/>
      <c r="D37" s="1829"/>
      <c r="E37" s="1645">
        <v>610.08000000000004</v>
      </c>
      <c r="F37" s="1796"/>
      <c r="G37" s="1829"/>
      <c r="H37" s="1829"/>
      <c r="I37" s="1645">
        <v>795.84</v>
      </c>
      <c r="J37" s="1796"/>
      <c r="K37" s="1829"/>
      <c r="L37" s="1829"/>
      <c r="M37" s="1645">
        <v>185.28000000000003</v>
      </c>
      <c r="N37" s="1796"/>
      <c r="O37" s="1829"/>
      <c r="P37" s="1829"/>
      <c r="Q37" s="1645">
        <v>532.56000000000006</v>
      </c>
    </row>
    <row r="38" spans="1:33" s="646" customFormat="1" ht="15" x14ac:dyDescent="0.25">
      <c r="A38" s="645">
        <v>24</v>
      </c>
      <c r="B38" s="1827"/>
      <c r="C38" s="1829"/>
      <c r="D38" s="1829"/>
      <c r="E38" s="1645">
        <v>510.24</v>
      </c>
      <c r="F38" s="1796"/>
      <c r="G38" s="1829"/>
      <c r="H38" s="1829"/>
      <c r="I38" s="1645">
        <v>758.63999999999987</v>
      </c>
      <c r="J38" s="1796"/>
      <c r="K38" s="1829"/>
      <c r="L38" s="1829"/>
      <c r="M38" s="1645">
        <v>178.56</v>
      </c>
      <c r="N38" s="1796"/>
      <c r="O38" s="1829"/>
      <c r="P38" s="1829"/>
      <c r="Q38" s="1645">
        <v>524.16000000000008</v>
      </c>
    </row>
    <row r="39" spans="1:33" s="646" customFormat="1" ht="15" x14ac:dyDescent="0.2">
      <c r="A39" s="645" t="s">
        <v>19</v>
      </c>
      <c r="B39" s="1367"/>
      <c r="C39" s="1829"/>
      <c r="D39" s="1829"/>
      <c r="E39" s="1831">
        <f>SUM(E15:E38)</f>
        <v>16457.28</v>
      </c>
      <c r="F39" s="1829"/>
      <c r="G39" s="1829"/>
      <c r="H39" s="1829"/>
      <c r="I39" s="1831">
        <f>SUM(I15:I38)</f>
        <v>24337.919999999998</v>
      </c>
      <c r="J39" s="1829"/>
      <c r="K39" s="1829"/>
      <c r="L39" s="1829"/>
      <c r="M39" s="1831">
        <f>SUM(M15:M38)</f>
        <v>5139.84</v>
      </c>
      <c r="N39" s="1829"/>
      <c r="O39" s="1829"/>
      <c r="P39" s="1829"/>
      <c r="Q39" s="1831">
        <f>SUM(Q15:Q38)</f>
        <v>16076.88</v>
      </c>
    </row>
    <row r="40" spans="1:33" s="635" customFormat="1" ht="12.75" customHeight="1" x14ac:dyDescent="0.2">
      <c r="A40" s="635" t="s">
        <v>20</v>
      </c>
      <c r="R40" s="941"/>
      <c r="S40" s="941"/>
      <c r="T40" s="941"/>
      <c r="U40" s="941"/>
      <c r="V40" s="941"/>
      <c r="W40" s="941"/>
      <c r="X40" s="941"/>
      <c r="Y40" s="941"/>
      <c r="Z40" s="941"/>
      <c r="AA40" s="941"/>
      <c r="AB40" s="941"/>
      <c r="AC40" s="941"/>
      <c r="AD40" s="941"/>
      <c r="AE40" s="941"/>
      <c r="AF40" s="941"/>
      <c r="AG40" s="941"/>
    </row>
    <row r="41" spans="1:33" s="635" customFormat="1" ht="12.75" customHeight="1" x14ac:dyDescent="0.2">
      <c r="A41" s="635" t="s">
        <v>21</v>
      </c>
      <c r="R41" s="941"/>
      <c r="S41" s="941"/>
      <c r="T41" s="941"/>
      <c r="U41" s="941"/>
      <c r="V41" s="941"/>
      <c r="W41" s="941"/>
      <c r="X41" s="941"/>
      <c r="Y41" s="941"/>
      <c r="Z41" s="941"/>
      <c r="AA41" s="941"/>
      <c r="AB41" s="941"/>
      <c r="AC41" s="941"/>
      <c r="AD41" s="941"/>
      <c r="AE41" s="941"/>
      <c r="AF41" s="941"/>
      <c r="AG41" s="941"/>
    </row>
    <row r="42" spans="1:33" x14ac:dyDescent="0.2">
      <c r="A42" s="635" t="s">
        <v>22</v>
      </c>
      <c r="R42" s="942"/>
      <c r="S42" s="942"/>
      <c r="T42" s="942"/>
      <c r="U42" s="942"/>
      <c r="V42" s="942"/>
      <c r="W42" s="942"/>
      <c r="X42" s="942"/>
      <c r="Y42" s="942"/>
      <c r="Z42" s="942"/>
      <c r="AA42" s="942"/>
      <c r="AB42" s="942"/>
      <c r="AC42" s="942"/>
      <c r="AD42" s="942"/>
      <c r="AE42" s="942"/>
      <c r="AF42" s="942"/>
      <c r="AG42" s="942"/>
    </row>
    <row r="43" spans="1:33" x14ac:dyDescent="0.2">
      <c r="A43" s="635" t="s">
        <v>23</v>
      </c>
      <c r="K43" s="635" t="s">
        <v>529</v>
      </c>
      <c r="L43" s="635"/>
      <c r="M43" s="635"/>
      <c r="N43" s="635"/>
      <c r="O43" s="635"/>
      <c r="P43" s="635"/>
      <c r="Q43" s="635"/>
      <c r="R43" s="942"/>
      <c r="S43" s="942"/>
      <c r="T43" s="942"/>
      <c r="U43" s="942"/>
      <c r="V43" s="942"/>
      <c r="W43" s="942"/>
      <c r="X43" s="942"/>
      <c r="Y43" s="942"/>
      <c r="Z43" s="942"/>
      <c r="AA43" s="942"/>
      <c r="AB43" s="942"/>
      <c r="AC43" s="942"/>
      <c r="AD43" s="942"/>
      <c r="AE43" s="942"/>
      <c r="AF43" s="942"/>
      <c r="AG43" s="942"/>
    </row>
    <row r="44" spans="1:33" x14ac:dyDescent="0.2">
      <c r="R44" s="942"/>
      <c r="S44" s="942"/>
      <c r="T44" s="942"/>
      <c r="U44" s="942"/>
      <c r="V44" s="942"/>
      <c r="W44" s="942"/>
      <c r="X44" s="942"/>
      <c r="Y44" s="942"/>
      <c r="Z44" s="942"/>
      <c r="AA44" s="942"/>
      <c r="AB44" s="942"/>
      <c r="AC44" s="942"/>
      <c r="AD44" s="942"/>
      <c r="AE44" s="942"/>
      <c r="AF44" s="942"/>
      <c r="AG44" s="942"/>
    </row>
  </sheetData>
  <mergeCells count="18">
    <mergeCell ref="B1:F1"/>
    <mergeCell ref="B2:F2"/>
    <mergeCell ref="A6:Q6"/>
    <mergeCell ref="B5:C5"/>
    <mergeCell ref="B4:C4"/>
    <mergeCell ref="K1:Q1"/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 x14ac:dyDescent="0.25">
      <c r="B1" s="2972" t="s">
        <v>505</v>
      </c>
      <c r="C1" s="2055"/>
      <c r="D1" s="2055"/>
      <c r="E1" s="2055"/>
      <c r="F1" s="2055"/>
      <c r="J1" s="801" t="s">
        <v>180</v>
      </c>
      <c r="K1" s="2968" t="s">
        <v>140</v>
      </c>
      <c r="L1" s="2969"/>
      <c r="M1" s="2969"/>
      <c r="N1" s="2969"/>
      <c r="O1" s="2969"/>
      <c r="P1" s="2969"/>
      <c r="Q1" s="2969"/>
      <c r="R1" s="880"/>
      <c r="S1" s="939"/>
      <c r="T1" s="939"/>
      <c r="U1" s="939"/>
      <c r="V1" s="939"/>
      <c r="W1" s="939"/>
      <c r="X1" s="939"/>
      <c r="Y1" s="939"/>
      <c r="Z1" s="939"/>
      <c r="AA1" s="939"/>
      <c r="AB1" s="939"/>
      <c r="AC1" s="939"/>
      <c r="AD1" s="939"/>
      <c r="AE1" s="939"/>
      <c r="AF1" s="939"/>
      <c r="AG1" s="939"/>
    </row>
    <row r="2" spans="1:33" s="648" customFormat="1" ht="10.5" customHeight="1" x14ac:dyDescent="0.2">
      <c r="B2" s="2973" t="s">
        <v>1</v>
      </c>
      <c r="C2" s="2041"/>
      <c r="D2" s="2041"/>
      <c r="E2" s="2041"/>
      <c r="F2" s="2041"/>
      <c r="K2" s="939"/>
      <c r="L2" s="939"/>
      <c r="M2" s="939"/>
      <c r="N2" s="881" t="s">
        <v>2</v>
      </c>
      <c r="O2" s="649"/>
      <c r="P2" s="649"/>
      <c r="Q2" s="649"/>
      <c r="R2" s="939"/>
      <c r="S2" s="939"/>
      <c r="T2" s="939"/>
      <c r="U2" s="939"/>
      <c r="V2" s="939"/>
      <c r="W2" s="939"/>
      <c r="X2" s="939"/>
      <c r="Y2" s="939"/>
      <c r="Z2" s="939"/>
      <c r="AA2" s="939"/>
      <c r="AB2" s="939"/>
      <c r="AC2" s="939"/>
      <c r="AD2" s="939"/>
      <c r="AE2" s="939"/>
      <c r="AF2" s="939"/>
      <c r="AG2" s="939"/>
    </row>
    <row r="3" spans="1:33" s="648" customFormat="1" ht="13.5" customHeight="1" x14ac:dyDescent="0.2">
      <c r="B3" s="650" t="s">
        <v>134</v>
      </c>
      <c r="N3" s="648" t="s">
        <v>3</v>
      </c>
      <c r="R3" s="939"/>
      <c r="S3" s="939"/>
      <c r="T3" s="939"/>
      <c r="U3" s="939"/>
      <c r="V3" s="939"/>
      <c r="W3" s="939"/>
      <c r="X3" s="939"/>
      <c r="Y3" s="939"/>
      <c r="Z3" s="939"/>
      <c r="AA3" s="939"/>
      <c r="AB3" s="939"/>
      <c r="AC3" s="939"/>
      <c r="AD3" s="939"/>
      <c r="AE3" s="939"/>
      <c r="AF3" s="939"/>
      <c r="AG3" s="939"/>
    </row>
    <row r="4" spans="1:33" s="648" customFormat="1" ht="15" customHeight="1" x14ac:dyDescent="0.25">
      <c r="B4" s="2975" t="s">
        <v>4</v>
      </c>
      <c r="C4" s="2055"/>
      <c r="D4" s="651"/>
      <c r="E4" s="939"/>
      <c r="F4" s="939"/>
      <c r="G4" s="939"/>
      <c r="H4" s="939"/>
      <c r="I4" s="882" t="s">
        <v>5</v>
      </c>
      <c r="J4" s="649"/>
      <c r="K4" s="649"/>
      <c r="L4" s="649"/>
      <c r="R4" s="939"/>
      <c r="S4" s="939"/>
      <c r="T4" s="939"/>
      <c r="U4" s="939"/>
      <c r="V4" s="939"/>
      <c r="W4" s="939"/>
      <c r="X4" s="939"/>
      <c r="Y4" s="939"/>
      <c r="Z4" s="939"/>
      <c r="AA4" s="939"/>
      <c r="AB4" s="939"/>
      <c r="AC4" s="939"/>
      <c r="AD4" s="939"/>
      <c r="AE4" s="939"/>
      <c r="AF4" s="939"/>
      <c r="AG4" s="939"/>
    </row>
    <row r="5" spans="1:33" s="648" customFormat="1" ht="9.75" customHeight="1" x14ac:dyDescent="0.2">
      <c r="B5" s="2974" t="s">
        <v>7</v>
      </c>
      <c r="C5" s="2053"/>
      <c r="D5" s="649"/>
      <c r="E5" s="649"/>
      <c r="R5" s="939"/>
      <c r="S5" s="939"/>
      <c r="T5" s="939"/>
      <c r="U5" s="939"/>
      <c r="V5" s="939"/>
      <c r="W5" s="939"/>
      <c r="X5" s="939"/>
      <c r="Y5" s="939"/>
      <c r="Z5" s="939"/>
      <c r="AA5" s="939"/>
      <c r="AB5" s="939"/>
      <c r="AC5" s="939"/>
      <c r="AD5" s="939"/>
      <c r="AE5" s="939"/>
      <c r="AF5" s="939"/>
      <c r="AG5" s="939"/>
    </row>
    <row r="6" spans="1:33" s="648" customFormat="1" ht="12" customHeight="1" x14ac:dyDescent="0.25">
      <c r="A6" s="2980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9"/>
      <c r="S6" s="939"/>
      <c r="T6" s="939"/>
      <c r="U6" s="939"/>
      <c r="V6" s="939"/>
      <c r="W6" s="939"/>
      <c r="X6" s="939"/>
      <c r="Y6" s="939"/>
      <c r="Z6" s="939"/>
      <c r="AA6" s="939"/>
      <c r="AB6" s="939"/>
      <c r="AC6" s="939"/>
      <c r="AD6" s="939"/>
      <c r="AE6" s="939"/>
      <c r="AF6" s="939"/>
      <c r="AG6" s="939"/>
    </row>
    <row r="7" spans="1:33" s="648" customFormat="1" ht="15.75" x14ac:dyDescent="0.25">
      <c r="A7" s="2981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9"/>
      <c r="S7" s="939"/>
      <c r="T7" s="939"/>
      <c r="U7" s="939"/>
      <c r="V7" s="939"/>
      <c r="W7" s="939"/>
      <c r="X7" s="939"/>
      <c r="Y7" s="939"/>
      <c r="Z7" s="939"/>
      <c r="AA7" s="939"/>
      <c r="AB7" s="939"/>
      <c r="AC7" s="939"/>
      <c r="AD7" s="939"/>
      <c r="AE7" s="939"/>
      <c r="AF7" s="939"/>
      <c r="AG7" s="939"/>
    </row>
    <row r="8" spans="1:33" s="648" customFormat="1" ht="9" customHeight="1" x14ac:dyDescent="0.2">
      <c r="A8" s="1327" t="s">
        <v>465</v>
      </c>
      <c r="B8" s="1313" t="s">
        <v>464</v>
      </c>
      <c r="R8" s="939"/>
      <c r="S8" s="939"/>
      <c r="T8" s="939"/>
      <c r="U8" s="939"/>
      <c r="V8" s="939"/>
      <c r="W8" s="939"/>
      <c r="X8" s="939"/>
      <c r="Y8" s="939"/>
      <c r="Z8" s="939"/>
      <c r="AA8" s="939"/>
      <c r="AB8" s="939"/>
      <c r="AC8" s="939"/>
      <c r="AD8" s="939"/>
      <c r="AE8" s="939"/>
      <c r="AF8" s="939"/>
      <c r="AG8" s="939"/>
    </row>
    <row r="9" spans="1:33" s="648" customFormat="1" x14ac:dyDescent="0.2">
      <c r="A9" s="2979" t="s">
        <v>9</v>
      </c>
      <c r="B9" s="2970" t="s">
        <v>10</v>
      </c>
      <c r="C9" s="2379"/>
      <c r="D9" s="2379"/>
      <c r="E9" s="2379"/>
      <c r="F9" s="2379"/>
      <c r="G9" s="2379"/>
      <c r="H9" s="2379"/>
      <c r="I9" s="2380"/>
      <c r="J9" s="2970" t="s">
        <v>11</v>
      </c>
      <c r="K9" s="2379"/>
      <c r="L9" s="2379"/>
      <c r="M9" s="2379"/>
      <c r="N9" s="2379"/>
      <c r="O9" s="2379"/>
      <c r="P9" s="2379"/>
      <c r="Q9" s="2380"/>
      <c r="R9" s="939"/>
      <c r="S9" s="939"/>
      <c r="T9" s="939"/>
      <c r="U9" s="939"/>
      <c r="V9" s="939"/>
      <c r="W9" s="939"/>
      <c r="X9" s="939"/>
      <c r="Y9" s="939"/>
      <c r="Z9" s="939"/>
      <c r="AA9" s="939"/>
      <c r="AB9" s="939"/>
      <c r="AC9" s="939"/>
      <c r="AD9" s="939"/>
      <c r="AE9" s="939"/>
      <c r="AF9" s="939"/>
      <c r="AG9" s="939"/>
    </row>
    <row r="10" spans="1:33" s="648" customFormat="1" x14ac:dyDescent="0.2">
      <c r="A10" s="2376"/>
      <c r="B10" s="2971" t="s">
        <v>143</v>
      </c>
      <c r="C10" s="2048"/>
      <c r="D10" s="2048"/>
      <c r="E10" s="2049"/>
      <c r="F10" s="2976" t="s">
        <v>653</v>
      </c>
      <c r="G10" s="2977"/>
      <c r="H10" s="2977"/>
      <c r="I10" s="2978"/>
      <c r="J10" s="2971" t="s">
        <v>143</v>
      </c>
      <c r="K10" s="2048"/>
      <c r="L10" s="2048"/>
      <c r="M10" s="2049"/>
      <c r="N10" s="2976" t="s">
        <v>654</v>
      </c>
      <c r="O10" s="2977"/>
      <c r="P10" s="2977"/>
      <c r="Q10" s="2978"/>
      <c r="R10" s="939"/>
      <c r="S10" s="939"/>
      <c r="T10" s="939"/>
      <c r="U10" s="939"/>
      <c r="V10" s="939"/>
      <c r="W10" s="939"/>
      <c r="X10" s="939"/>
      <c r="Y10" s="939"/>
      <c r="Z10" s="939"/>
      <c r="AA10" s="939"/>
      <c r="AB10" s="939"/>
      <c r="AC10" s="939"/>
      <c r="AD10" s="939"/>
      <c r="AE10" s="939"/>
      <c r="AF10" s="939"/>
      <c r="AG10" s="939"/>
    </row>
    <row r="11" spans="1:33" s="648" customFormat="1" x14ac:dyDescent="0.2">
      <c r="A11" s="2376"/>
      <c r="B11" s="2971" t="s">
        <v>14</v>
      </c>
      <c r="C11" s="2048"/>
      <c r="E11" s="653">
        <v>2400</v>
      </c>
      <c r="F11" s="2982" t="s">
        <v>14</v>
      </c>
      <c r="G11" s="2487"/>
      <c r="H11" s="1835"/>
      <c r="I11" s="1836">
        <v>1200</v>
      </c>
      <c r="J11" s="2971" t="s">
        <v>14</v>
      </c>
      <c r="K11" s="2048"/>
      <c r="L11" s="652"/>
      <c r="M11" s="653">
        <v>2400</v>
      </c>
      <c r="N11" s="2971" t="s">
        <v>14</v>
      </c>
      <c r="O11" s="2048"/>
      <c r="P11" s="652"/>
      <c r="Q11" s="653">
        <v>1200</v>
      </c>
      <c r="R11" s="939"/>
      <c r="S11" s="939"/>
      <c r="T11" s="939"/>
      <c r="U11" s="939"/>
      <c r="V11" s="939"/>
      <c r="W11" s="939"/>
      <c r="X11" s="939"/>
      <c r="Y11" s="939"/>
      <c r="Z11" s="939"/>
      <c r="AA11" s="939"/>
      <c r="AB11" s="939"/>
      <c r="AC11" s="939"/>
      <c r="AD11" s="939"/>
      <c r="AE11" s="939"/>
      <c r="AF11" s="939"/>
      <c r="AG11" s="939"/>
    </row>
    <row r="12" spans="1:33" s="655" customFormat="1" ht="35.25" customHeight="1" x14ac:dyDescent="0.2">
      <c r="A12" s="2377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 x14ac:dyDescent="0.2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 x14ac:dyDescent="0.2">
      <c r="A14" s="658">
        <v>0</v>
      </c>
      <c r="B14" s="1827"/>
      <c r="C14" s="1832"/>
      <c r="D14" s="1832"/>
      <c r="E14" s="1833"/>
      <c r="F14" s="1796"/>
      <c r="G14" s="1832"/>
      <c r="H14" s="1832"/>
      <c r="I14" s="1833"/>
      <c r="J14" s="1796"/>
      <c r="K14" s="1832"/>
      <c r="L14" s="1832"/>
      <c r="M14" s="1833"/>
      <c r="N14" s="1796"/>
      <c r="O14" s="1832"/>
      <c r="P14" s="1832"/>
      <c r="Q14" s="1833"/>
    </row>
    <row r="15" spans="1:33" s="1402" customFormat="1" ht="15" x14ac:dyDescent="0.25">
      <c r="A15" s="1401">
        <v>1</v>
      </c>
      <c r="B15" s="1828"/>
      <c r="C15" s="1832"/>
      <c r="D15" s="1832"/>
      <c r="E15" s="1645">
        <v>466.32000000000005</v>
      </c>
      <c r="F15" s="1796"/>
      <c r="G15" s="1832"/>
      <c r="H15" s="1832"/>
      <c r="I15" s="1645">
        <v>360</v>
      </c>
      <c r="J15" s="1796"/>
      <c r="K15" s="1832"/>
      <c r="L15" s="1832"/>
      <c r="M15" s="1645">
        <v>193.68</v>
      </c>
      <c r="N15" s="1796"/>
      <c r="O15" s="1832"/>
      <c r="P15" s="1832"/>
      <c r="Q15" s="1645">
        <v>144</v>
      </c>
    </row>
    <row r="16" spans="1:33" s="655" customFormat="1" ht="15" x14ac:dyDescent="0.25">
      <c r="A16" s="658">
        <v>2</v>
      </c>
      <c r="B16" s="1827"/>
      <c r="C16" s="1832"/>
      <c r="D16" s="1832"/>
      <c r="E16" s="1645">
        <v>392.88</v>
      </c>
      <c r="F16" s="1796"/>
      <c r="G16" s="1832"/>
      <c r="H16" s="1832"/>
      <c r="I16" s="1645">
        <v>344.52</v>
      </c>
      <c r="J16" s="1796"/>
      <c r="K16" s="1832"/>
      <c r="L16" s="1832"/>
      <c r="M16" s="1645">
        <v>142.32</v>
      </c>
      <c r="N16" s="1796"/>
      <c r="O16" s="1832"/>
      <c r="P16" s="1832"/>
      <c r="Q16" s="1645">
        <v>142.56000000000003</v>
      </c>
    </row>
    <row r="17" spans="1:17" s="655" customFormat="1" ht="15" x14ac:dyDescent="0.25">
      <c r="A17" s="658">
        <v>3</v>
      </c>
      <c r="B17" s="1827"/>
      <c r="C17" s="1832"/>
      <c r="D17" s="1832"/>
      <c r="E17" s="1645">
        <v>361.44000000000005</v>
      </c>
      <c r="F17" s="1796"/>
      <c r="G17" s="1832"/>
      <c r="H17" s="1832"/>
      <c r="I17" s="1645">
        <v>353.88</v>
      </c>
      <c r="J17" s="1796"/>
      <c r="K17" s="1832"/>
      <c r="L17" s="1832"/>
      <c r="M17" s="1645">
        <v>120.24</v>
      </c>
      <c r="N17" s="1796"/>
      <c r="O17" s="1832"/>
      <c r="P17" s="1832"/>
      <c r="Q17" s="1645">
        <v>143.63999999999999</v>
      </c>
    </row>
    <row r="18" spans="1:17" s="655" customFormat="1" ht="15" x14ac:dyDescent="0.25">
      <c r="A18" s="658">
        <v>4</v>
      </c>
      <c r="B18" s="1827"/>
      <c r="C18" s="1832"/>
      <c r="D18" s="1832"/>
      <c r="E18" s="1645">
        <v>377.52000000000004</v>
      </c>
      <c r="F18" s="1796"/>
      <c r="G18" s="1832"/>
      <c r="H18" s="1832"/>
      <c r="I18" s="1645">
        <v>341.28</v>
      </c>
      <c r="J18" s="1796"/>
      <c r="K18" s="1832"/>
      <c r="L18" s="1832"/>
      <c r="M18" s="1645">
        <v>124.80000000000001</v>
      </c>
      <c r="N18" s="1796"/>
      <c r="O18" s="1832"/>
      <c r="P18" s="1832"/>
      <c r="Q18" s="1645">
        <v>142.56</v>
      </c>
    </row>
    <row r="19" spans="1:17" s="655" customFormat="1" ht="15" x14ac:dyDescent="0.25">
      <c r="A19" s="658">
        <v>5</v>
      </c>
      <c r="B19" s="1827"/>
      <c r="C19" s="1832"/>
      <c r="D19" s="1832"/>
      <c r="E19" s="1645">
        <v>386.88</v>
      </c>
      <c r="F19" s="1796"/>
      <c r="G19" s="1832"/>
      <c r="H19" s="1832"/>
      <c r="I19" s="1645">
        <v>348.12</v>
      </c>
      <c r="J19" s="1796"/>
      <c r="K19" s="1832"/>
      <c r="L19" s="1832"/>
      <c r="M19" s="1645">
        <v>120</v>
      </c>
      <c r="N19" s="1796"/>
      <c r="O19" s="1832"/>
      <c r="P19" s="1832"/>
      <c r="Q19" s="1645">
        <v>142.20000000000002</v>
      </c>
    </row>
    <row r="20" spans="1:17" s="655" customFormat="1" ht="15" x14ac:dyDescent="0.25">
      <c r="A20" s="658">
        <v>6</v>
      </c>
      <c r="B20" s="1827"/>
      <c r="C20" s="1832"/>
      <c r="D20" s="1832"/>
      <c r="E20" s="1645">
        <v>410.64</v>
      </c>
      <c r="F20" s="1796"/>
      <c r="G20" s="1832"/>
      <c r="H20" s="1832"/>
      <c r="I20" s="1645">
        <v>362.52000000000004</v>
      </c>
      <c r="J20" s="1796"/>
      <c r="K20" s="1832"/>
      <c r="L20" s="1832"/>
      <c r="M20" s="1645">
        <v>122.4</v>
      </c>
      <c r="N20" s="1796"/>
      <c r="O20" s="1832"/>
      <c r="P20" s="1832"/>
      <c r="Q20" s="1645">
        <v>142.92000000000002</v>
      </c>
    </row>
    <row r="21" spans="1:17" s="655" customFormat="1" ht="15" x14ac:dyDescent="0.25">
      <c r="A21" s="658">
        <v>7</v>
      </c>
      <c r="B21" s="1827"/>
      <c r="C21" s="1832"/>
      <c r="D21" s="1832"/>
      <c r="E21" s="1645">
        <v>490.79999999999995</v>
      </c>
      <c r="F21" s="1796"/>
      <c r="G21" s="1832"/>
      <c r="H21" s="1832"/>
      <c r="I21" s="1645">
        <v>423</v>
      </c>
      <c r="J21" s="1796"/>
      <c r="K21" s="1832"/>
      <c r="L21" s="1832"/>
      <c r="M21" s="1645">
        <v>133.19999999999999</v>
      </c>
      <c r="N21" s="1796"/>
      <c r="O21" s="1832"/>
      <c r="P21" s="1832"/>
      <c r="Q21" s="1645">
        <v>148.68</v>
      </c>
    </row>
    <row r="22" spans="1:17" s="655" customFormat="1" ht="15" x14ac:dyDescent="0.25">
      <c r="A22" s="658">
        <v>8</v>
      </c>
      <c r="B22" s="1827"/>
      <c r="C22" s="1832"/>
      <c r="D22" s="1832"/>
      <c r="E22" s="1645">
        <v>540.24</v>
      </c>
      <c r="F22" s="1796"/>
      <c r="G22" s="1832"/>
      <c r="H22" s="1832"/>
      <c r="I22" s="1645">
        <v>435.24</v>
      </c>
      <c r="J22" s="1796"/>
      <c r="K22" s="1832"/>
      <c r="L22" s="1832"/>
      <c r="M22" s="1645">
        <v>146.16</v>
      </c>
      <c r="N22" s="1796"/>
      <c r="O22" s="1832"/>
      <c r="P22" s="1832"/>
      <c r="Q22" s="1645">
        <v>153</v>
      </c>
    </row>
    <row r="23" spans="1:17" s="655" customFormat="1" ht="15" x14ac:dyDescent="0.25">
      <c r="A23" s="658">
        <v>9</v>
      </c>
      <c r="B23" s="1827"/>
      <c r="C23" s="1832"/>
      <c r="D23" s="1832"/>
      <c r="E23" s="1645">
        <v>677.04</v>
      </c>
      <c r="F23" s="1796"/>
      <c r="G23" s="1832"/>
      <c r="H23" s="1832"/>
      <c r="I23" s="1645">
        <v>474.83999999999992</v>
      </c>
      <c r="J23" s="1796"/>
      <c r="K23" s="1832"/>
      <c r="L23" s="1832"/>
      <c r="M23" s="1645">
        <v>236.64</v>
      </c>
      <c r="N23" s="1796"/>
      <c r="O23" s="1832"/>
      <c r="P23" s="1832"/>
      <c r="Q23" s="1645">
        <v>219.6</v>
      </c>
    </row>
    <row r="24" spans="1:17" s="655" customFormat="1" ht="15" x14ac:dyDescent="0.25">
      <c r="A24" s="658">
        <v>10</v>
      </c>
      <c r="B24" s="1827"/>
      <c r="C24" s="1832"/>
      <c r="D24" s="1832"/>
      <c r="E24" s="1645">
        <v>685.43999999999994</v>
      </c>
      <c r="F24" s="1796"/>
      <c r="G24" s="1832"/>
      <c r="H24" s="1832"/>
      <c r="I24" s="1645">
        <v>499.32000000000005</v>
      </c>
      <c r="J24" s="1796"/>
      <c r="K24" s="1832"/>
      <c r="L24" s="1832"/>
      <c r="M24" s="1645">
        <v>246.48</v>
      </c>
      <c r="N24" s="1796"/>
      <c r="O24" s="1832"/>
      <c r="P24" s="1832"/>
      <c r="Q24" s="1645">
        <v>216.36</v>
      </c>
    </row>
    <row r="25" spans="1:17" s="655" customFormat="1" ht="15" x14ac:dyDescent="0.25">
      <c r="A25" s="658">
        <v>11</v>
      </c>
      <c r="B25" s="1827"/>
      <c r="C25" s="1832"/>
      <c r="D25" s="1832"/>
      <c r="E25" s="1645">
        <v>654</v>
      </c>
      <c r="F25" s="1796"/>
      <c r="G25" s="1832"/>
      <c r="H25" s="1832"/>
      <c r="I25" s="1645">
        <v>427.68</v>
      </c>
      <c r="J25" s="1796"/>
      <c r="K25" s="1832"/>
      <c r="L25" s="1832"/>
      <c r="M25" s="1645">
        <v>220.56</v>
      </c>
      <c r="N25" s="1796"/>
      <c r="O25" s="1832"/>
      <c r="P25" s="1832"/>
      <c r="Q25" s="1645">
        <v>167.39999999999998</v>
      </c>
    </row>
    <row r="26" spans="1:17" s="655" customFormat="1" ht="15" x14ac:dyDescent="0.25">
      <c r="A26" s="658">
        <v>12</v>
      </c>
      <c r="B26" s="1827"/>
      <c r="C26" s="1832"/>
      <c r="D26" s="1832"/>
      <c r="E26" s="1645">
        <v>637.92000000000007</v>
      </c>
      <c r="F26" s="1796"/>
      <c r="G26" s="1832"/>
      <c r="H26" s="1832"/>
      <c r="I26" s="1645">
        <v>461.88</v>
      </c>
      <c r="J26" s="1796"/>
      <c r="K26" s="1832"/>
      <c r="L26" s="1832"/>
      <c r="M26" s="1645">
        <v>225.84000000000003</v>
      </c>
      <c r="N26" s="1796"/>
      <c r="O26" s="1832"/>
      <c r="P26" s="1832"/>
      <c r="Q26" s="1645">
        <v>217.79999999999998</v>
      </c>
    </row>
    <row r="27" spans="1:17" s="655" customFormat="1" ht="15" x14ac:dyDescent="0.25">
      <c r="A27" s="658">
        <v>13</v>
      </c>
      <c r="B27" s="1827"/>
      <c r="C27" s="1832"/>
      <c r="D27" s="1832"/>
      <c r="E27" s="1645">
        <v>645.83999999999992</v>
      </c>
      <c r="F27" s="1796"/>
      <c r="G27" s="1832"/>
      <c r="H27" s="1832"/>
      <c r="I27" s="1645">
        <v>403.2</v>
      </c>
      <c r="J27" s="1796"/>
      <c r="K27" s="1832"/>
      <c r="L27" s="1832"/>
      <c r="M27" s="1645">
        <v>220.8</v>
      </c>
      <c r="N27" s="1796"/>
      <c r="O27" s="1832"/>
      <c r="P27" s="1832"/>
      <c r="Q27" s="1645">
        <v>145.08000000000001</v>
      </c>
    </row>
    <row r="28" spans="1:17" s="655" customFormat="1" ht="15" x14ac:dyDescent="0.25">
      <c r="A28" s="658">
        <v>14</v>
      </c>
      <c r="B28" s="1827"/>
      <c r="C28" s="1832"/>
      <c r="D28" s="1832"/>
      <c r="E28" s="1645">
        <v>644.4</v>
      </c>
      <c r="F28" s="1796"/>
      <c r="G28" s="1832"/>
      <c r="H28" s="1832"/>
      <c r="I28" s="1645">
        <v>437.4</v>
      </c>
      <c r="J28" s="1796"/>
      <c r="K28" s="1832"/>
      <c r="L28" s="1832"/>
      <c r="M28" s="1645">
        <v>243.12</v>
      </c>
      <c r="N28" s="1796"/>
      <c r="O28" s="1832"/>
      <c r="P28" s="1832"/>
      <c r="Q28" s="1645">
        <v>187.92000000000002</v>
      </c>
    </row>
    <row r="29" spans="1:17" s="655" customFormat="1" ht="15" x14ac:dyDescent="0.25">
      <c r="A29" s="658">
        <v>15</v>
      </c>
      <c r="B29" s="1827"/>
      <c r="C29" s="1832"/>
      <c r="D29" s="1832"/>
      <c r="E29" s="1645">
        <v>631.44000000000005</v>
      </c>
      <c r="F29" s="1796"/>
      <c r="G29" s="1832"/>
      <c r="H29" s="1832"/>
      <c r="I29" s="1645">
        <v>401.4</v>
      </c>
      <c r="J29" s="1796"/>
      <c r="K29" s="1832"/>
      <c r="L29" s="1832"/>
      <c r="M29" s="1645">
        <v>237.84</v>
      </c>
      <c r="N29" s="1796"/>
      <c r="O29" s="1832"/>
      <c r="P29" s="1832"/>
      <c r="Q29" s="1645">
        <v>160.56</v>
      </c>
    </row>
    <row r="30" spans="1:17" s="655" customFormat="1" ht="15" x14ac:dyDescent="0.25">
      <c r="A30" s="658">
        <v>16</v>
      </c>
      <c r="B30" s="1827"/>
      <c r="C30" s="1832"/>
      <c r="D30" s="1832"/>
      <c r="E30" s="1645">
        <v>647.04</v>
      </c>
      <c r="F30" s="1796"/>
      <c r="G30" s="1832"/>
      <c r="H30" s="1832"/>
      <c r="I30" s="1645">
        <v>413.28</v>
      </c>
      <c r="J30" s="1796"/>
      <c r="K30" s="1832"/>
      <c r="L30" s="1832"/>
      <c r="M30" s="1645">
        <v>227.28</v>
      </c>
      <c r="N30" s="1796"/>
      <c r="O30" s="1832"/>
      <c r="P30" s="1832"/>
      <c r="Q30" s="1645">
        <v>154.07999999999998</v>
      </c>
    </row>
    <row r="31" spans="1:17" s="659" customFormat="1" ht="15" x14ac:dyDescent="0.25">
      <c r="A31" s="658">
        <v>17</v>
      </c>
      <c r="B31" s="1827"/>
      <c r="C31" s="1832"/>
      <c r="D31" s="1832"/>
      <c r="E31" s="1645">
        <v>666</v>
      </c>
      <c r="F31" s="1796"/>
      <c r="G31" s="1832"/>
      <c r="H31" s="1832"/>
      <c r="I31" s="1645">
        <v>480.96000000000004</v>
      </c>
      <c r="J31" s="1796"/>
      <c r="K31" s="1832"/>
      <c r="L31" s="1832"/>
      <c r="M31" s="1645">
        <v>215.27999999999997</v>
      </c>
      <c r="N31" s="1796"/>
      <c r="O31" s="1832"/>
      <c r="P31" s="1832"/>
      <c r="Q31" s="1645">
        <v>193.68</v>
      </c>
    </row>
    <row r="32" spans="1:17" s="659" customFormat="1" ht="15" x14ac:dyDescent="0.25">
      <c r="A32" s="658">
        <v>18</v>
      </c>
      <c r="B32" s="1827"/>
      <c r="C32" s="1832"/>
      <c r="D32" s="1832"/>
      <c r="E32" s="1645">
        <v>650.4</v>
      </c>
      <c r="F32" s="1796"/>
      <c r="G32" s="1832"/>
      <c r="H32" s="1832"/>
      <c r="I32" s="1645">
        <v>495.36</v>
      </c>
      <c r="J32" s="1796"/>
      <c r="K32" s="1832"/>
      <c r="L32" s="1832"/>
      <c r="M32" s="1645">
        <v>223.92000000000002</v>
      </c>
      <c r="N32" s="1796"/>
      <c r="O32" s="1832"/>
      <c r="P32" s="1832"/>
      <c r="Q32" s="1645">
        <v>187.92000000000002</v>
      </c>
    </row>
    <row r="33" spans="1:33" s="659" customFormat="1" ht="15" x14ac:dyDescent="0.25">
      <c r="A33" s="658">
        <v>19</v>
      </c>
      <c r="B33" s="1827"/>
      <c r="C33" s="1832"/>
      <c r="D33" s="1832"/>
      <c r="E33" s="1645">
        <v>630.24</v>
      </c>
      <c r="F33" s="1796"/>
      <c r="G33" s="1832"/>
      <c r="H33" s="1832"/>
      <c r="I33" s="1645">
        <v>499.32</v>
      </c>
      <c r="J33" s="1796"/>
      <c r="K33" s="1832"/>
      <c r="L33" s="1832"/>
      <c r="M33" s="1645">
        <v>214.56</v>
      </c>
      <c r="N33" s="1796"/>
      <c r="O33" s="1832"/>
      <c r="P33" s="1832"/>
      <c r="Q33" s="1645">
        <v>162.71999999999997</v>
      </c>
    </row>
    <row r="34" spans="1:33" s="659" customFormat="1" ht="15" x14ac:dyDescent="0.25">
      <c r="A34" s="658">
        <v>20</v>
      </c>
      <c r="B34" s="1827"/>
      <c r="C34" s="1832"/>
      <c r="D34" s="1832"/>
      <c r="E34" s="1645">
        <v>614.88</v>
      </c>
      <c r="F34" s="1796"/>
      <c r="G34" s="1832"/>
      <c r="H34" s="1832"/>
      <c r="I34" s="1645">
        <v>490.32</v>
      </c>
      <c r="J34" s="1796"/>
      <c r="K34" s="1832"/>
      <c r="L34" s="1832"/>
      <c r="M34" s="1645">
        <v>196.56</v>
      </c>
      <c r="N34" s="1796"/>
      <c r="O34" s="1832"/>
      <c r="P34" s="1832"/>
      <c r="Q34" s="1645">
        <v>143.63999999999999</v>
      </c>
    </row>
    <row r="35" spans="1:33" s="659" customFormat="1" ht="15" x14ac:dyDescent="0.25">
      <c r="A35" s="658">
        <v>21</v>
      </c>
      <c r="B35" s="1827"/>
      <c r="C35" s="1832"/>
      <c r="D35" s="1832"/>
      <c r="E35" s="1645">
        <v>615.83999999999992</v>
      </c>
      <c r="F35" s="1796"/>
      <c r="G35" s="1832"/>
      <c r="H35" s="1832"/>
      <c r="I35" s="1645">
        <v>466.2</v>
      </c>
      <c r="J35" s="1796"/>
      <c r="K35" s="1832"/>
      <c r="L35" s="1832"/>
      <c r="M35" s="1645">
        <v>227.51999999999998</v>
      </c>
      <c r="N35" s="1796"/>
      <c r="O35" s="1832"/>
      <c r="P35" s="1832"/>
      <c r="Q35" s="1645">
        <v>128.52000000000001</v>
      </c>
    </row>
    <row r="36" spans="1:33" s="659" customFormat="1" ht="15" x14ac:dyDescent="0.25">
      <c r="A36" s="658">
        <v>22</v>
      </c>
      <c r="B36" s="1827"/>
      <c r="C36" s="1832"/>
      <c r="D36" s="1832"/>
      <c r="E36" s="1645">
        <v>543.59999999999991</v>
      </c>
      <c r="F36" s="1796"/>
      <c r="G36" s="1832"/>
      <c r="H36" s="1832"/>
      <c r="I36" s="1645">
        <v>452.15999999999997</v>
      </c>
      <c r="J36" s="1796"/>
      <c r="K36" s="1832"/>
      <c r="L36" s="1832"/>
      <c r="M36" s="1645">
        <v>169.68</v>
      </c>
      <c r="N36" s="1796"/>
      <c r="O36" s="1832"/>
      <c r="P36" s="1832"/>
      <c r="Q36" s="1645">
        <v>126.72</v>
      </c>
    </row>
    <row r="37" spans="1:33" s="659" customFormat="1" ht="15" x14ac:dyDescent="0.25">
      <c r="A37" s="658">
        <v>23</v>
      </c>
      <c r="B37" s="1827"/>
      <c r="C37" s="1832"/>
      <c r="D37" s="1832"/>
      <c r="E37" s="1645">
        <v>543.36</v>
      </c>
      <c r="F37" s="1796"/>
      <c r="G37" s="1832"/>
      <c r="H37" s="1832"/>
      <c r="I37" s="1645">
        <v>401.4</v>
      </c>
      <c r="J37" s="1796"/>
      <c r="K37" s="1832"/>
      <c r="L37" s="1832"/>
      <c r="M37" s="1645">
        <v>202.08</v>
      </c>
      <c r="N37" s="1796"/>
      <c r="O37" s="1832"/>
      <c r="P37" s="1832"/>
      <c r="Q37" s="1645">
        <v>126.72</v>
      </c>
    </row>
    <row r="38" spans="1:33" s="659" customFormat="1" ht="15" x14ac:dyDescent="0.25">
      <c r="A38" s="658">
        <v>24</v>
      </c>
      <c r="B38" s="1827"/>
      <c r="C38" s="1832"/>
      <c r="D38" s="1832"/>
      <c r="E38" s="1645">
        <v>485.52000000000004</v>
      </c>
      <c r="F38" s="1796"/>
      <c r="G38" s="1832"/>
      <c r="H38" s="1832"/>
      <c r="I38" s="1645">
        <v>363.59999999999997</v>
      </c>
      <c r="J38" s="1796"/>
      <c r="K38" s="1832"/>
      <c r="L38" s="1832"/>
      <c r="M38" s="1645">
        <v>193.92000000000002</v>
      </c>
      <c r="N38" s="1796"/>
      <c r="O38" s="1832"/>
      <c r="P38" s="1832"/>
      <c r="Q38" s="1645">
        <v>121.32</v>
      </c>
    </row>
    <row r="39" spans="1:33" s="659" customFormat="1" ht="15" x14ac:dyDescent="0.2">
      <c r="A39" s="658" t="s">
        <v>19</v>
      </c>
      <c r="B39" s="1368"/>
      <c r="C39" s="1832"/>
      <c r="D39" s="1832"/>
      <c r="E39" s="1834">
        <f>SUM(E15:E38)</f>
        <v>13399.68</v>
      </c>
      <c r="F39" s="1832"/>
      <c r="G39" s="1832"/>
      <c r="H39" s="1832"/>
      <c r="I39" s="1834">
        <f>SUM(I15:I38)</f>
        <v>10136.879999999999</v>
      </c>
      <c r="J39" s="1832"/>
      <c r="K39" s="1832"/>
      <c r="L39" s="1832"/>
      <c r="M39" s="1834">
        <f>SUM(M15:M38)</f>
        <v>4604.88</v>
      </c>
      <c r="N39" s="1832"/>
      <c r="O39" s="1832"/>
      <c r="P39" s="1832"/>
      <c r="Q39" s="1834">
        <f>SUM(Q15:Q38)</f>
        <v>3819.5999999999995</v>
      </c>
    </row>
    <row r="40" spans="1:33" s="648" customFormat="1" ht="12.75" customHeight="1" x14ac:dyDescent="0.2">
      <c r="A40" s="648" t="s">
        <v>20</v>
      </c>
      <c r="R40" s="939"/>
      <c r="S40" s="939"/>
      <c r="T40" s="939"/>
      <c r="U40" s="939"/>
      <c r="V40" s="939"/>
      <c r="W40" s="939"/>
      <c r="X40" s="939"/>
      <c r="Y40" s="939"/>
      <c r="Z40" s="939"/>
      <c r="AA40" s="939"/>
      <c r="AB40" s="939"/>
      <c r="AC40" s="939"/>
      <c r="AD40" s="939"/>
      <c r="AE40" s="939"/>
      <c r="AF40" s="939"/>
      <c r="AG40" s="939"/>
    </row>
    <row r="41" spans="1:33" s="648" customFormat="1" ht="12.75" customHeight="1" x14ac:dyDescent="0.2">
      <c r="A41" s="648" t="s">
        <v>21</v>
      </c>
      <c r="R41" s="939"/>
      <c r="S41" s="939"/>
      <c r="T41" s="939"/>
      <c r="U41" s="939"/>
      <c r="V41" s="939"/>
      <c r="W41" s="939"/>
      <c r="X41" s="939"/>
      <c r="Y41" s="939"/>
      <c r="Z41" s="939"/>
      <c r="AA41" s="939"/>
      <c r="AB41" s="939"/>
      <c r="AC41" s="939"/>
      <c r="AD41" s="939"/>
      <c r="AE41" s="939"/>
      <c r="AF41" s="939"/>
      <c r="AG41" s="939"/>
    </row>
    <row r="42" spans="1:33" x14ac:dyDescent="0.2">
      <c r="A42" s="648" t="s">
        <v>22</v>
      </c>
      <c r="R42" s="940"/>
      <c r="S42" s="940"/>
      <c r="T42" s="940"/>
      <c r="U42" s="940"/>
      <c r="V42" s="940"/>
      <c r="W42" s="940"/>
      <c r="X42" s="940"/>
      <c r="Y42" s="940"/>
      <c r="Z42" s="940"/>
      <c r="AA42" s="940"/>
      <c r="AB42" s="940"/>
      <c r="AC42" s="940"/>
      <c r="AD42" s="940"/>
      <c r="AE42" s="940"/>
      <c r="AF42" s="940"/>
      <c r="AG42" s="940"/>
    </row>
    <row r="43" spans="1:33" x14ac:dyDescent="0.2">
      <c r="A43" s="648" t="s">
        <v>23</v>
      </c>
      <c r="K43" s="648" t="s">
        <v>529</v>
      </c>
      <c r="L43" s="648"/>
      <c r="M43" s="648"/>
      <c r="N43" s="648"/>
      <c r="O43" s="648"/>
      <c r="P43" s="648"/>
      <c r="Q43" s="648"/>
      <c r="R43" s="940"/>
      <c r="S43" s="940"/>
      <c r="T43" s="940"/>
      <c r="U43" s="940"/>
      <c r="V43" s="940"/>
      <c r="W43" s="940"/>
      <c r="X43" s="940"/>
      <c r="Y43" s="940"/>
      <c r="Z43" s="940"/>
      <c r="AA43" s="940"/>
      <c r="AB43" s="940"/>
      <c r="AC43" s="940"/>
      <c r="AD43" s="940"/>
      <c r="AE43" s="940"/>
      <c r="AF43" s="940"/>
      <c r="AG43" s="940"/>
    </row>
    <row r="44" spans="1:33" x14ac:dyDescent="0.2">
      <c r="R44" s="940"/>
      <c r="S44" s="940"/>
      <c r="T44" s="940"/>
      <c r="U44" s="940"/>
      <c r="V44" s="940"/>
      <c r="W44" s="940"/>
      <c r="X44" s="940"/>
      <c r="Y44" s="940"/>
      <c r="Z44" s="940"/>
      <c r="AA44" s="940"/>
      <c r="AB44" s="940"/>
      <c r="AC44" s="940"/>
      <c r="AD44" s="940"/>
      <c r="AE44" s="940"/>
      <c r="AF44" s="940"/>
      <c r="AG44" s="940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theme="3"/>
  </sheetPr>
  <dimension ref="A1:AG44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 x14ac:dyDescent="0.25">
      <c r="B1" s="2986" t="s">
        <v>505</v>
      </c>
      <c r="C1" s="2055"/>
      <c r="D1" s="2055"/>
      <c r="E1" s="2055"/>
      <c r="F1" s="2055"/>
      <c r="J1" s="801" t="s">
        <v>180</v>
      </c>
      <c r="K1" s="2983" t="s">
        <v>140</v>
      </c>
      <c r="L1" s="2969"/>
      <c r="M1" s="2969"/>
      <c r="N1" s="2969"/>
      <c r="O1" s="2969"/>
      <c r="P1" s="2969"/>
      <c r="Q1" s="2969"/>
      <c r="R1" s="883"/>
      <c r="S1" s="937"/>
      <c r="T1" s="937"/>
      <c r="U1" s="937"/>
      <c r="V1" s="937"/>
      <c r="W1" s="937"/>
      <c r="X1" s="937"/>
      <c r="Y1" s="937"/>
      <c r="Z1" s="937"/>
      <c r="AA1" s="937"/>
      <c r="AB1" s="937"/>
      <c r="AC1" s="937"/>
      <c r="AD1" s="937"/>
      <c r="AE1" s="937"/>
      <c r="AF1" s="937"/>
      <c r="AG1" s="937"/>
    </row>
    <row r="2" spans="1:33" s="661" customFormat="1" ht="10.5" customHeight="1" x14ac:dyDescent="0.2">
      <c r="B2" s="2987" t="s">
        <v>1</v>
      </c>
      <c r="C2" s="2041"/>
      <c r="D2" s="2041"/>
      <c r="E2" s="2041"/>
      <c r="F2" s="2041"/>
      <c r="K2" s="937"/>
      <c r="L2" s="937"/>
      <c r="M2" s="937"/>
      <c r="N2" s="884" t="s">
        <v>2</v>
      </c>
      <c r="O2" s="662"/>
      <c r="P2" s="662"/>
      <c r="Q2" s="662"/>
      <c r="R2" s="937"/>
      <c r="S2" s="937"/>
      <c r="T2" s="937"/>
      <c r="U2" s="937"/>
      <c r="V2" s="937"/>
      <c r="W2" s="937"/>
      <c r="X2" s="937"/>
      <c r="Y2" s="937"/>
      <c r="Z2" s="937"/>
      <c r="AA2" s="937"/>
      <c r="AB2" s="937"/>
      <c r="AC2" s="937"/>
      <c r="AD2" s="937"/>
      <c r="AE2" s="937"/>
      <c r="AF2" s="937"/>
      <c r="AG2" s="937"/>
    </row>
    <row r="3" spans="1:33" s="661" customFormat="1" ht="13.5" customHeight="1" x14ac:dyDescent="0.2">
      <c r="B3" s="663" t="s">
        <v>134</v>
      </c>
      <c r="N3" s="661" t="s">
        <v>3</v>
      </c>
      <c r="R3" s="937"/>
      <c r="S3" s="937"/>
      <c r="T3" s="937"/>
      <c r="U3" s="937"/>
      <c r="V3" s="937"/>
      <c r="W3" s="937"/>
      <c r="X3" s="937"/>
      <c r="Y3" s="937"/>
      <c r="Z3" s="937"/>
      <c r="AA3" s="937"/>
      <c r="AB3" s="937"/>
      <c r="AC3" s="937"/>
      <c r="AD3" s="937"/>
      <c r="AE3" s="937"/>
      <c r="AF3" s="937"/>
      <c r="AG3" s="937"/>
    </row>
    <row r="4" spans="1:33" s="661" customFormat="1" ht="15" customHeight="1" x14ac:dyDescent="0.25">
      <c r="B4" s="2989" t="s">
        <v>4</v>
      </c>
      <c r="C4" s="2055"/>
      <c r="D4" s="664"/>
      <c r="E4" s="937"/>
      <c r="F4" s="937"/>
      <c r="G4" s="937"/>
      <c r="H4" s="937"/>
      <c r="I4" s="885" t="s">
        <v>5</v>
      </c>
      <c r="J4" s="662"/>
      <c r="K4" s="662"/>
      <c r="L4" s="662"/>
      <c r="R4" s="937"/>
      <c r="S4" s="937"/>
      <c r="T4" s="937"/>
      <c r="U4" s="937"/>
      <c r="V4" s="937"/>
      <c r="W4" s="937"/>
      <c r="X4" s="937"/>
      <c r="Y4" s="937"/>
      <c r="Z4" s="937"/>
      <c r="AA4" s="937"/>
      <c r="AB4" s="937"/>
      <c r="AC4" s="937"/>
      <c r="AD4" s="937"/>
      <c r="AE4" s="937"/>
      <c r="AF4" s="937"/>
      <c r="AG4" s="937"/>
    </row>
    <row r="5" spans="1:33" s="661" customFormat="1" ht="9.75" customHeight="1" x14ac:dyDescent="0.2">
      <c r="B5" s="2988" t="s">
        <v>7</v>
      </c>
      <c r="C5" s="2053"/>
      <c r="D5" s="662"/>
      <c r="E5" s="662"/>
      <c r="R5" s="937"/>
      <c r="S5" s="937"/>
      <c r="T5" s="937"/>
      <c r="U5" s="937"/>
      <c r="V5" s="937"/>
      <c r="W5" s="937"/>
      <c r="X5" s="937"/>
      <c r="Y5" s="937"/>
      <c r="Z5" s="937"/>
      <c r="AA5" s="937"/>
      <c r="AB5" s="937"/>
      <c r="AC5" s="937"/>
      <c r="AD5" s="937"/>
      <c r="AE5" s="937"/>
      <c r="AF5" s="937"/>
      <c r="AG5" s="937"/>
    </row>
    <row r="6" spans="1:33" s="661" customFormat="1" ht="12" customHeight="1" x14ac:dyDescent="0.25">
      <c r="A6" s="299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7"/>
      <c r="S6" s="937"/>
      <c r="T6" s="937"/>
      <c r="U6" s="937"/>
      <c r="V6" s="937"/>
      <c r="W6" s="937"/>
      <c r="X6" s="937"/>
      <c r="Y6" s="937"/>
      <c r="Z6" s="937"/>
      <c r="AA6" s="937"/>
      <c r="AB6" s="937"/>
      <c r="AC6" s="937"/>
      <c r="AD6" s="937"/>
      <c r="AE6" s="937"/>
      <c r="AF6" s="937"/>
      <c r="AG6" s="937"/>
    </row>
    <row r="7" spans="1:33" s="661" customFormat="1" ht="15.75" x14ac:dyDescent="0.25">
      <c r="A7" s="299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7"/>
      <c r="S7" s="937"/>
      <c r="T7" s="937"/>
      <c r="U7" s="937"/>
      <c r="V7" s="937"/>
      <c r="W7" s="937"/>
      <c r="X7" s="937"/>
      <c r="Y7" s="937"/>
      <c r="Z7" s="937"/>
      <c r="AA7" s="937"/>
      <c r="AB7" s="937"/>
      <c r="AC7" s="937"/>
      <c r="AD7" s="937"/>
      <c r="AE7" s="937"/>
      <c r="AF7" s="937"/>
      <c r="AG7" s="937"/>
    </row>
    <row r="8" spans="1:33" s="661" customFormat="1" ht="9" customHeight="1" x14ac:dyDescent="0.2">
      <c r="A8" s="1327" t="s">
        <v>466</v>
      </c>
      <c r="B8" s="1332"/>
      <c r="R8" s="937"/>
      <c r="S8" s="937"/>
      <c r="T8" s="937"/>
      <c r="U8" s="937"/>
      <c r="V8" s="937"/>
      <c r="W8" s="937"/>
      <c r="X8" s="937"/>
      <c r="Y8" s="937"/>
      <c r="Z8" s="937"/>
      <c r="AA8" s="937"/>
      <c r="AB8" s="937"/>
      <c r="AC8" s="937"/>
      <c r="AD8" s="937"/>
      <c r="AE8" s="937"/>
      <c r="AF8" s="937"/>
      <c r="AG8" s="937"/>
    </row>
    <row r="9" spans="1:33" s="661" customFormat="1" x14ac:dyDescent="0.2">
      <c r="A9" s="2990" t="s">
        <v>9</v>
      </c>
      <c r="B9" s="2984" t="s">
        <v>10</v>
      </c>
      <c r="C9" s="2379"/>
      <c r="D9" s="2379"/>
      <c r="E9" s="2379"/>
      <c r="F9" s="2379"/>
      <c r="G9" s="2379"/>
      <c r="H9" s="2379"/>
      <c r="I9" s="2380"/>
      <c r="J9" s="2984" t="s">
        <v>11</v>
      </c>
      <c r="K9" s="2379"/>
      <c r="L9" s="2379"/>
      <c r="M9" s="2379"/>
      <c r="N9" s="2379"/>
      <c r="O9" s="2379"/>
      <c r="P9" s="2379"/>
      <c r="Q9" s="2380"/>
      <c r="R9" s="937"/>
      <c r="S9" s="937"/>
      <c r="T9" s="937"/>
      <c r="U9" s="937"/>
      <c r="V9" s="937"/>
      <c r="W9" s="937"/>
      <c r="X9" s="937"/>
      <c r="Y9" s="937"/>
      <c r="Z9" s="937"/>
      <c r="AA9" s="937"/>
      <c r="AB9" s="937"/>
      <c r="AC9" s="937"/>
      <c r="AD9" s="937"/>
      <c r="AE9" s="937"/>
      <c r="AF9" s="937"/>
      <c r="AG9" s="937"/>
    </row>
    <row r="10" spans="1:33" s="661" customFormat="1" x14ac:dyDescent="0.2">
      <c r="A10" s="2376"/>
      <c r="B10" s="2985" t="s">
        <v>176</v>
      </c>
      <c r="C10" s="2048"/>
      <c r="D10" s="2048"/>
      <c r="E10" s="2049"/>
      <c r="F10" s="2985"/>
      <c r="G10" s="2048"/>
      <c r="H10" s="2048"/>
      <c r="I10" s="2049"/>
      <c r="J10" s="2985" t="s">
        <v>176</v>
      </c>
      <c r="K10" s="2048"/>
      <c r="L10" s="2048"/>
      <c r="M10" s="2049"/>
      <c r="N10" s="2985"/>
      <c r="O10" s="2048"/>
      <c r="P10" s="2048"/>
      <c r="Q10" s="2049"/>
      <c r="R10" s="937"/>
      <c r="S10" s="937"/>
      <c r="T10" s="937"/>
      <c r="U10" s="937"/>
      <c r="V10" s="937"/>
      <c r="W10" s="937"/>
      <c r="X10" s="937"/>
      <c r="Y10" s="937"/>
      <c r="Z10" s="937"/>
      <c r="AA10" s="937"/>
      <c r="AB10" s="937"/>
      <c r="AC10" s="937"/>
      <c r="AD10" s="937"/>
      <c r="AE10" s="937"/>
      <c r="AF10" s="937"/>
      <c r="AG10" s="937"/>
    </row>
    <row r="11" spans="1:33" s="661" customFormat="1" x14ac:dyDescent="0.2">
      <c r="A11" s="2376"/>
      <c r="B11" s="2985" t="s">
        <v>14</v>
      </c>
      <c r="C11" s="2048"/>
      <c r="E11" s="666">
        <v>2400</v>
      </c>
      <c r="F11" s="2985" t="s">
        <v>14</v>
      </c>
      <c r="G11" s="2048"/>
      <c r="H11" s="665"/>
      <c r="I11" s="666">
        <v>0</v>
      </c>
      <c r="J11" s="2985" t="s">
        <v>14</v>
      </c>
      <c r="K11" s="2048"/>
      <c r="L11" s="665"/>
      <c r="M11" s="666">
        <v>2400</v>
      </c>
      <c r="N11" s="2985" t="s">
        <v>14</v>
      </c>
      <c r="O11" s="2048"/>
      <c r="P11" s="665"/>
      <c r="Q11" s="666">
        <v>0</v>
      </c>
      <c r="R11" s="937"/>
      <c r="S11" s="937"/>
      <c r="T11" s="937"/>
      <c r="U11" s="937"/>
      <c r="V11" s="937"/>
      <c r="W11" s="937"/>
      <c r="X11" s="937"/>
      <c r="Y11" s="937"/>
      <c r="Z11" s="937"/>
      <c r="AA11" s="937"/>
      <c r="AB11" s="937"/>
      <c r="AC11" s="937"/>
      <c r="AD11" s="937"/>
      <c r="AE11" s="937"/>
      <c r="AF11" s="937"/>
      <c r="AG11" s="937"/>
    </row>
    <row r="12" spans="1:33" s="668" customFormat="1" ht="35.25" customHeight="1" x14ac:dyDescent="0.2">
      <c r="A12" s="2377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 x14ac:dyDescent="0.2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 x14ac:dyDescent="0.2">
      <c r="A14" s="671">
        <v>0</v>
      </c>
      <c r="B14" s="1827"/>
      <c r="C14" s="1837"/>
      <c r="D14" s="1837"/>
      <c r="E14" s="1838"/>
      <c r="F14" s="1837"/>
      <c r="G14" s="1837"/>
      <c r="H14" s="1837"/>
      <c r="I14" s="1838"/>
      <c r="J14" s="1796"/>
      <c r="K14" s="1837"/>
      <c r="L14" s="1837"/>
      <c r="M14" s="1838"/>
      <c r="N14" s="1837"/>
      <c r="O14" s="790"/>
      <c r="P14" s="790"/>
      <c r="Q14" s="927"/>
    </row>
    <row r="15" spans="1:33" s="1400" customFormat="1" ht="15" x14ac:dyDescent="0.25">
      <c r="A15" s="1397">
        <v>1</v>
      </c>
      <c r="B15" s="1828"/>
      <c r="C15" s="1837"/>
      <c r="D15" s="1837"/>
      <c r="E15" s="1645">
        <v>438.12</v>
      </c>
      <c r="F15" s="1837"/>
      <c r="G15" s="1837"/>
      <c r="H15" s="1837"/>
      <c r="I15" s="1839"/>
      <c r="J15" s="1796"/>
      <c r="K15" s="1837"/>
      <c r="L15" s="1837"/>
      <c r="M15" s="1645">
        <v>190.79999999999998</v>
      </c>
      <c r="N15" s="1837"/>
      <c r="O15" s="1398"/>
      <c r="P15" s="1398"/>
      <c r="Q15" s="1399"/>
    </row>
    <row r="16" spans="1:33" s="668" customFormat="1" ht="15" x14ac:dyDescent="0.25">
      <c r="A16" s="671">
        <v>2</v>
      </c>
      <c r="B16" s="1827"/>
      <c r="C16" s="1837"/>
      <c r="D16" s="1837"/>
      <c r="E16" s="1645">
        <v>415.44</v>
      </c>
      <c r="F16" s="1837"/>
      <c r="G16" s="1837"/>
      <c r="H16" s="1837"/>
      <c r="I16" s="1839"/>
      <c r="J16" s="1796"/>
      <c r="K16" s="1837"/>
      <c r="L16" s="1837"/>
      <c r="M16" s="1645">
        <v>182.88</v>
      </c>
      <c r="N16" s="1837"/>
      <c r="O16" s="790"/>
      <c r="P16" s="790"/>
      <c r="Q16" s="1184"/>
    </row>
    <row r="17" spans="1:17" s="668" customFormat="1" ht="15" x14ac:dyDescent="0.25">
      <c r="A17" s="671">
        <v>3</v>
      </c>
      <c r="B17" s="1827"/>
      <c r="C17" s="1837"/>
      <c r="D17" s="1837"/>
      <c r="E17" s="1645">
        <v>411.12</v>
      </c>
      <c r="F17" s="1837"/>
      <c r="G17" s="1837"/>
      <c r="H17" s="1837"/>
      <c r="I17" s="1839"/>
      <c r="J17" s="1796"/>
      <c r="K17" s="1837"/>
      <c r="L17" s="1837"/>
      <c r="M17" s="1645">
        <v>179.28</v>
      </c>
      <c r="N17" s="1837"/>
      <c r="O17" s="790"/>
      <c r="P17" s="790"/>
      <c r="Q17" s="1184"/>
    </row>
    <row r="18" spans="1:17" s="668" customFormat="1" ht="15" x14ac:dyDescent="0.25">
      <c r="A18" s="671">
        <v>4</v>
      </c>
      <c r="B18" s="1827"/>
      <c r="C18" s="1837"/>
      <c r="D18" s="1837"/>
      <c r="E18" s="1645">
        <v>401.40000000000003</v>
      </c>
      <c r="F18" s="1837"/>
      <c r="G18" s="1837"/>
      <c r="H18" s="1837"/>
      <c r="I18" s="1839"/>
      <c r="J18" s="1796"/>
      <c r="K18" s="1837"/>
      <c r="L18" s="1837"/>
      <c r="M18" s="1645">
        <v>176.04000000000002</v>
      </c>
      <c r="N18" s="1837"/>
      <c r="O18" s="790"/>
      <c r="P18" s="790"/>
      <c r="Q18" s="1184"/>
    </row>
    <row r="19" spans="1:17" s="668" customFormat="1" ht="15" x14ac:dyDescent="0.25">
      <c r="A19" s="671">
        <v>5</v>
      </c>
      <c r="B19" s="1827"/>
      <c r="C19" s="1837"/>
      <c r="D19" s="1837"/>
      <c r="E19" s="1645">
        <v>407.52</v>
      </c>
      <c r="F19" s="1837"/>
      <c r="G19" s="1837"/>
      <c r="H19" s="1837"/>
      <c r="I19" s="1839"/>
      <c r="J19" s="1796"/>
      <c r="K19" s="1837"/>
      <c r="L19" s="1837"/>
      <c r="M19" s="1645">
        <v>181.07999999999998</v>
      </c>
      <c r="N19" s="1837"/>
      <c r="O19" s="790"/>
      <c r="P19" s="790"/>
      <c r="Q19" s="1184"/>
    </row>
    <row r="20" spans="1:17" s="668" customFormat="1" ht="15" x14ac:dyDescent="0.25">
      <c r="A20" s="671">
        <v>6</v>
      </c>
      <c r="B20" s="1827"/>
      <c r="C20" s="1837"/>
      <c r="D20" s="1837"/>
      <c r="E20" s="1645">
        <v>425.52</v>
      </c>
      <c r="F20" s="1837"/>
      <c r="G20" s="1837"/>
      <c r="H20" s="1837"/>
      <c r="I20" s="1839"/>
      <c r="J20" s="1796"/>
      <c r="K20" s="1837"/>
      <c r="L20" s="1837"/>
      <c r="M20" s="1645">
        <v>184.32</v>
      </c>
      <c r="N20" s="1837"/>
      <c r="O20" s="790"/>
      <c r="P20" s="790"/>
      <c r="Q20" s="1184"/>
    </row>
    <row r="21" spans="1:17" s="668" customFormat="1" ht="15" x14ac:dyDescent="0.25">
      <c r="A21" s="671">
        <v>7</v>
      </c>
      <c r="B21" s="1827"/>
      <c r="C21" s="1837"/>
      <c r="D21" s="1837"/>
      <c r="E21" s="1645">
        <v>491.03999999999996</v>
      </c>
      <c r="F21" s="1837"/>
      <c r="G21" s="1837"/>
      <c r="H21" s="1837"/>
      <c r="I21" s="1839"/>
      <c r="J21" s="1796"/>
      <c r="K21" s="1837"/>
      <c r="L21" s="1837"/>
      <c r="M21" s="1645">
        <v>189.72</v>
      </c>
      <c r="N21" s="1837"/>
      <c r="O21" s="790"/>
      <c r="P21" s="790"/>
      <c r="Q21" s="1184"/>
    </row>
    <row r="22" spans="1:17" s="668" customFormat="1" ht="15" x14ac:dyDescent="0.25">
      <c r="A22" s="671">
        <v>8</v>
      </c>
      <c r="B22" s="1827"/>
      <c r="C22" s="1837"/>
      <c r="D22" s="1837"/>
      <c r="E22" s="1645">
        <v>519.48</v>
      </c>
      <c r="F22" s="1837"/>
      <c r="G22" s="1837"/>
      <c r="H22" s="1837"/>
      <c r="I22" s="1839"/>
      <c r="J22" s="1796"/>
      <c r="K22" s="1837"/>
      <c r="L22" s="1837"/>
      <c r="M22" s="1645">
        <v>200.88</v>
      </c>
      <c r="N22" s="1837"/>
      <c r="O22" s="790"/>
      <c r="P22" s="790"/>
      <c r="Q22" s="1184"/>
    </row>
    <row r="23" spans="1:17" s="668" customFormat="1" ht="15" x14ac:dyDescent="0.25">
      <c r="A23" s="671">
        <v>9</v>
      </c>
      <c r="B23" s="1827"/>
      <c r="C23" s="1837"/>
      <c r="D23" s="1837"/>
      <c r="E23" s="1645">
        <v>681.48</v>
      </c>
      <c r="F23" s="1837"/>
      <c r="G23" s="1837"/>
      <c r="H23" s="1837"/>
      <c r="I23" s="1839"/>
      <c r="J23" s="1796"/>
      <c r="K23" s="1837"/>
      <c r="L23" s="1837"/>
      <c r="M23" s="1645">
        <v>347.76</v>
      </c>
      <c r="N23" s="1837"/>
      <c r="O23" s="790"/>
      <c r="P23" s="790"/>
      <c r="Q23" s="1184"/>
    </row>
    <row r="24" spans="1:17" s="668" customFormat="1" ht="15" x14ac:dyDescent="0.25">
      <c r="A24" s="671">
        <v>10</v>
      </c>
      <c r="B24" s="1827"/>
      <c r="C24" s="1837"/>
      <c r="D24" s="1837"/>
      <c r="E24" s="1645">
        <v>658.80000000000018</v>
      </c>
      <c r="F24" s="1837"/>
      <c r="G24" s="1837"/>
      <c r="H24" s="1837"/>
      <c r="I24" s="1839"/>
      <c r="J24" s="1796"/>
      <c r="K24" s="1837"/>
      <c r="L24" s="1837"/>
      <c r="M24" s="1645">
        <v>340.2</v>
      </c>
      <c r="N24" s="1837"/>
      <c r="O24" s="790"/>
      <c r="P24" s="790"/>
      <c r="Q24" s="1184"/>
    </row>
    <row r="25" spans="1:17" s="668" customFormat="1" ht="15" x14ac:dyDescent="0.25">
      <c r="A25" s="671">
        <v>11</v>
      </c>
      <c r="B25" s="1827"/>
      <c r="C25" s="1837"/>
      <c r="D25" s="1837"/>
      <c r="E25" s="1645">
        <v>641.16000000000008</v>
      </c>
      <c r="F25" s="1837"/>
      <c r="G25" s="1837"/>
      <c r="H25" s="1837"/>
      <c r="I25" s="1839"/>
      <c r="J25" s="1796"/>
      <c r="K25" s="1837"/>
      <c r="L25" s="1837"/>
      <c r="M25" s="1645">
        <v>347.03999999999996</v>
      </c>
      <c r="N25" s="1837"/>
      <c r="O25" s="790"/>
      <c r="P25" s="790"/>
      <c r="Q25" s="1184"/>
    </row>
    <row r="26" spans="1:17" s="668" customFormat="1" ht="15" x14ac:dyDescent="0.25">
      <c r="A26" s="671">
        <v>12</v>
      </c>
      <c r="B26" s="1827"/>
      <c r="C26" s="1837"/>
      <c r="D26" s="1837"/>
      <c r="E26" s="1645">
        <v>720.72</v>
      </c>
      <c r="F26" s="1837"/>
      <c r="G26" s="1837"/>
      <c r="H26" s="1837"/>
      <c r="I26" s="1839"/>
      <c r="J26" s="1796"/>
      <c r="K26" s="1837"/>
      <c r="L26" s="1837"/>
      <c r="M26" s="1645">
        <v>417.24</v>
      </c>
      <c r="N26" s="1837"/>
      <c r="O26" s="790"/>
      <c r="P26" s="790"/>
      <c r="Q26" s="1184"/>
    </row>
    <row r="27" spans="1:17" s="668" customFormat="1" ht="15" x14ac:dyDescent="0.25">
      <c r="A27" s="671">
        <v>13</v>
      </c>
      <c r="B27" s="1827"/>
      <c r="C27" s="1837"/>
      <c r="D27" s="1837"/>
      <c r="E27" s="1645">
        <v>672.12</v>
      </c>
      <c r="F27" s="1837"/>
      <c r="G27" s="1837"/>
      <c r="H27" s="1837"/>
      <c r="I27" s="1839"/>
      <c r="J27" s="1796"/>
      <c r="K27" s="1837"/>
      <c r="L27" s="1837"/>
      <c r="M27" s="1645">
        <v>368.28</v>
      </c>
      <c r="N27" s="1837"/>
      <c r="O27" s="790"/>
      <c r="P27" s="790"/>
      <c r="Q27" s="1184"/>
    </row>
    <row r="28" spans="1:17" s="668" customFormat="1" ht="15" x14ac:dyDescent="0.25">
      <c r="A28" s="671">
        <v>14</v>
      </c>
      <c r="B28" s="1827"/>
      <c r="C28" s="1837"/>
      <c r="D28" s="1837"/>
      <c r="E28" s="1645">
        <v>728.28</v>
      </c>
      <c r="F28" s="1837"/>
      <c r="G28" s="1837"/>
      <c r="H28" s="1837"/>
      <c r="I28" s="1839"/>
      <c r="J28" s="1796"/>
      <c r="K28" s="1837"/>
      <c r="L28" s="1837"/>
      <c r="M28" s="1645">
        <v>423</v>
      </c>
      <c r="N28" s="1837"/>
      <c r="O28" s="790"/>
      <c r="P28" s="790"/>
      <c r="Q28" s="1184"/>
    </row>
    <row r="29" spans="1:17" s="668" customFormat="1" ht="15" x14ac:dyDescent="0.25">
      <c r="A29" s="671">
        <v>15</v>
      </c>
      <c r="B29" s="1827"/>
      <c r="C29" s="1837"/>
      <c r="D29" s="1837"/>
      <c r="E29" s="1645">
        <v>804.24</v>
      </c>
      <c r="F29" s="1837"/>
      <c r="G29" s="1837"/>
      <c r="H29" s="1837"/>
      <c r="I29" s="1839"/>
      <c r="J29" s="1796"/>
      <c r="K29" s="1837"/>
      <c r="L29" s="1837"/>
      <c r="M29" s="1645">
        <v>453.96000000000004</v>
      </c>
      <c r="N29" s="1837"/>
      <c r="O29" s="790"/>
      <c r="P29" s="790"/>
      <c r="Q29" s="1184"/>
    </row>
    <row r="30" spans="1:17" s="668" customFormat="1" ht="15" x14ac:dyDescent="0.25">
      <c r="A30" s="671">
        <v>16</v>
      </c>
      <c r="B30" s="1827"/>
      <c r="C30" s="1837"/>
      <c r="D30" s="1837"/>
      <c r="E30" s="1645">
        <v>801.36</v>
      </c>
      <c r="F30" s="1837"/>
      <c r="G30" s="1837"/>
      <c r="H30" s="1837"/>
      <c r="I30" s="1839"/>
      <c r="J30" s="1796"/>
      <c r="K30" s="1837"/>
      <c r="L30" s="1837"/>
      <c r="M30" s="1645">
        <v>432</v>
      </c>
      <c r="N30" s="1837"/>
      <c r="O30" s="790"/>
      <c r="P30" s="790"/>
      <c r="Q30" s="1184"/>
    </row>
    <row r="31" spans="1:17" s="672" customFormat="1" ht="15" x14ac:dyDescent="0.25">
      <c r="A31" s="671">
        <v>17</v>
      </c>
      <c r="B31" s="1827"/>
      <c r="C31" s="1837"/>
      <c r="D31" s="1837"/>
      <c r="E31" s="1645">
        <v>782.28</v>
      </c>
      <c r="F31" s="1837"/>
      <c r="G31" s="1837"/>
      <c r="H31" s="1837"/>
      <c r="I31" s="1839"/>
      <c r="J31" s="1796"/>
      <c r="K31" s="1837"/>
      <c r="L31" s="1837"/>
      <c r="M31" s="1645">
        <v>411.12</v>
      </c>
      <c r="N31" s="1837"/>
      <c r="O31" s="790"/>
      <c r="P31" s="790"/>
      <c r="Q31" s="1184"/>
    </row>
    <row r="32" spans="1:17" s="672" customFormat="1" ht="15" x14ac:dyDescent="0.25">
      <c r="A32" s="671">
        <v>18</v>
      </c>
      <c r="B32" s="1827"/>
      <c r="C32" s="1837"/>
      <c r="D32" s="1837"/>
      <c r="E32" s="1645">
        <v>682.92000000000007</v>
      </c>
      <c r="F32" s="1837"/>
      <c r="G32" s="1837"/>
      <c r="H32" s="1837"/>
      <c r="I32" s="1839"/>
      <c r="J32" s="1796"/>
      <c r="K32" s="1837"/>
      <c r="L32" s="1837"/>
      <c r="M32" s="1645">
        <v>338.03999999999996</v>
      </c>
      <c r="N32" s="1837"/>
      <c r="O32" s="790"/>
      <c r="P32" s="790"/>
      <c r="Q32" s="1184"/>
    </row>
    <row r="33" spans="1:33" s="672" customFormat="1" ht="15" x14ac:dyDescent="0.25">
      <c r="A33" s="671">
        <v>19</v>
      </c>
      <c r="B33" s="1827"/>
      <c r="C33" s="1837"/>
      <c r="D33" s="1837"/>
      <c r="E33" s="1645">
        <v>740.87999999999988</v>
      </c>
      <c r="F33" s="1837"/>
      <c r="G33" s="1837"/>
      <c r="H33" s="1837"/>
      <c r="I33" s="1839"/>
      <c r="J33" s="1796"/>
      <c r="K33" s="1837"/>
      <c r="L33" s="1837"/>
      <c r="M33" s="1645">
        <v>349.91999999999996</v>
      </c>
      <c r="N33" s="1837"/>
      <c r="O33" s="790"/>
      <c r="P33" s="790"/>
      <c r="Q33" s="1184"/>
    </row>
    <row r="34" spans="1:33" s="672" customFormat="1" ht="15" x14ac:dyDescent="0.25">
      <c r="A34" s="671">
        <v>20</v>
      </c>
      <c r="B34" s="1827"/>
      <c r="C34" s="1837"/>
      <c r="D34" s="1837"/>
      <c r="E34" s="1645">
        <v>718.2</v>
      </c>
      <c r="F34" s="1837"/>
      <c r="G34" s="1837"/>
      <c r="H34" s="1837"/>
      <c r="I34" s="1839"/>
      <c r="J34" s="1796"/>
      <c r="K34" s="1837"/>
      <c r="L34" s="1837"/>
      <c r="M34" s="1645">
        <v>331.91999999999996</v>
      </c>
      <c r="N34" s="1837"/>
      <c r="O34" s="790"/>
      <c r="P34" s="790"/>
      <c r="Q34" s="1184"/>
    </row>
    <row r="35" spans="1:33" s="672" customFormat="1" ht="15" x14ac:dyDescent="0.25">
      <c r="A35" s="671">
        <v>21</v>
      </c>
      <c r="B35" s="1827"/>
      <c r="C35" s="1837"/>
      <c r="D35" s="1837"/>
      <c r="E35" s="1645">
        <v>713.88</v>
      </c>
      <c r="F35" s="1837"/>
      <c r="G35" s="1837"/>
      <c r="H35" s="1837"/>
      <c r="I35" s="1839"/>
      <c r="J35" s="1796"/>
      <c r="K35" s="1837"/>
      <c r="L35" s="1837"/>
      <c r="M35" s="1645">
        <v>331.56000000000006</v>
      </c>
      <c r="N35" s="1837"/>
      <c r="O35" s="790"/>
      <c r="P35" s="790"/>
      <c r="Q35" s="1184"/>
    </row>
    <row r="36" spans="1:33" s="672" customFormat="1" ht="15" x14ac:dyDescent="0.25">
      <c r="A36" s="671">
        <v>22</v>
      </c>
      <c r="B36" s="1827"/>
      <c r="C36" s="1837"/>
      <c r="D36" s="1837"/>
      <c r="E36" s="1645">
        <v>681.11999999999989</v>
      </c>
      <c r="F36" s="1837"/>
      <c r="G36" s="1837"/>
      <c r="H36" s="1837"/>
      <c r="I36" s="1839"/>
      <c r="J36" s="1796"/>
      <c r="K36" s="1837"/>
      <c r="L36" s="1837"/>
      <c r="M36" s="1645">
        <v>311.39999999999998</v>
      </c>
      <c r="N36" s="1837"/>
      <c r="O36" s="790"/>
      <c r="P36" s="790"/>
      <c r="Q36" s="1184"/>
    </row>
    <row r="37" spans="1:33" s="672" customFormat="1" ht="15" x14ac:dyDescent="0.25">
      <c r="A37" s="671">
        <v>23</v>
      </c>
      <c r="B37" s="1827"/>
      <c r="C37" s="1837"/>
      <c r="D37" s="1837"/>
      <c r="E37" s="1645">
        <v>648</v>
      </c>
      <c r="F37" s="1837"/>
      <c r="G37" s="1837"/>
      <c r="H37" s="1837"/>
      <c r="I37" s="1839"/>
      <c r="J37" s="1796"/>
      <c r="K37" s="1837"/>
      <c r="L37" s="1837"/>
      <c r="M37" s="1645">
        <v>296.64</v>
      </c>
      <c r="N37" s="1837"/>
      <c r="O37" s="790"/>
      <c r="P37" s="790"/>
      <c r="Q37" s="1184"/>
    </row>
    <row r="38" spans="1:33" s="672" customFormat="1" ht="15" x14ac:dyDescent="0.25">
      <c r="A38" s="671">
        <v>24</v>
      </c>
      <c r="B38" s="1827"/>
      <c r="C38" s="1837"/>
      <c r="D38" s="1837"/>
      <c r="E38" s="1645">
        <v>549.36000000000013</v>
      </c>
      <c r="F38" s="1837"/>
      <c r="G38" s="1837"/>
      <c r="H38" s="1837"/>
      <c r="I38" s="1839"/>
      <c r="J38" s="1796"/>
      <c r="K38" s="1837"/>
      <c r="L38" s="1837"/>
      <c r="M38" s="1645">
        <v>263.15999999999997</v>
      </c>
      <c r="N38" s="1837"/>
      <c r="O38" s="790"/>
      <c r="P38" s="790"/>
      <c r="Q38" s="1184"/>
    </row>
    <row r="39" spans="1:33" s="672" customFormat="1" ht="15" x14ac:dyDescent="0.2">
      <c r="A39" s="671" t="s">
        <v>19</v>
      </c>
      <c r="B39" s="1369"/>
      <c r="C39" s="1837"/>
      <c r="D39" s="1837"/>
      <c r="E39" s="1840">
        <f>SUM(E15:E38)</f>
        <v>14734.440000000002</v>
      </c>
      <c r="F39" s="1837"/>
      <c r="G39" s="1837"/>
      <c r="H39" s="1837"/>
      <c r="I39" s="1840"/>
      <c r="J39" s="1837"/>
      <c r="K39" s="1837"/>
      <c r="L39" s="1837"/>
      <c r="M39" s="1840">
        <f>SUM(M15:M38)</f>
        <v>7248.24</v>
      </c>
      <c r="N39" s="1837"/>
      <c r="O39" s="790"/>
      <c r="P39" s="790"/>
      <c r="Q39" s="1183"/>
    </row>
    <row r="40" spans="1:33" s="661" customFormat="1" ht="12.75" customHeight="1" x14ac:dyDescent="0.2">
      <c r="A40" s="661" t="s">
        <v>20</v>
      </c>
      <c r="R40" s="937"/>
      <c r="S40" s="937"/>
      <c r="T40" s="937"/>
      <c r="U40" s="937"/>
      <c r="V40" s="937"/>
      <c r="W40" s="937"/>
      <c r="X40" s="937"/>
      <c r="Y40" s="937"/>
      <c r="Z40" s="937"/>
      <c r="AA40" s="937"/>
      <c r="AB40" s="937"/>
      <c r="AC40" s="937"/>
      <c r="AD40" s="937"/>
      <c r="AE40" s="937"/>
      <c r="AF40" s="937"/>
      <c r="AG40" s="937"/>
    </row>
    <row r="41" spans="1:33" s="661" customFormat="1" ht="12.75" customHeight="1" x14ac:dyDescent="0.2">
      <c r="A41" s="661" t="s">
        <v>21</v>
      </c>
      <c r="R41" s="937"/>
      <c r="S41" s="937"/>
      <c r="T41" s="937"/>
      <c r="U41" s="937"/>
      <c r="V41" s="937"/>
      <c r="W41" s="937"/>
      <c r="X41" s="937"/>
      <c r="Y41" s="937"/>
      <c r="Z41" s="937"/>
      <c r="AA41" s="937"/>
      <c r="AB41" s="937"/>
      <c r="AC41" s="937"/>
      <c r="AD41" s="937"/>
      <c r="AE41" s="937"/>
      <c r="AF41" s="937"/>
      <c r="AG41" s="937"/>
    </row>
    <row r="42" spans="1:33" x14ac:dyDescent="0.2">
      <c r="A42" s="661" t="s">
        <v>22</v>
      </c>
      <c r="R42" s="938"/>
      <c r="S42" s="938"/>
      <c r="T42" s="938"/>
      <c r="U42" s="938"/>
      <c r="V42" s="938"/>
      <c r="W42" s="938"/>
      <c r="X42" s="938"/>
      <c r="Y42" s="938"/>
      <c r="Z42" s="938"/>
      <c r="AA42" s="938"/>
      <c r="AB42" s="938"/>
      <c r="AC42" s="938"/>
      <c r="AD42" s="938"/>
      <c r="AE42" s="938"/>
      <c r="AF42" s="938"/>
      <c r="AG42" s="938"/>
    </row>
    <row r="43" spans="1:33" x14ac:dyDescent="0.2">
      <c r="A43" s="661" t="s">
        <v>23</v>
      </c>
      <c r="K43" s="661" t="s">
        <v>529</v>
      </c>
      <c r="L43" s="661"/>
      <c r="M43" s="661"/>
      <c r="N43" s="661"/>
      <c r="O43" s="661"/>
      <c r="P43" s="661"/>
      <c r="Q43" s="661"/>
      <c r="R43" s="938"/>
      <c r="S43" s="938"/>
      <c r="T43" s="938"/>
      <c r="U43" s="938"/>
      <c r="V43" s="938"/>
      <c r="W43" s="938"/>
      <c r="X43" s="938"/>
      <c r="Y43" s="938"/>
      <c r="Z43" s="938"/>
      <c r="AA43" s="938"/>
      <c r="AB43" s="938"/>
      <c r="AC43" s="938"/>
      <c r="AD43" s="938"/>
      <c r="AE43" s="938"/>
      <c r="AF43" s="938"/>
      <c r="AG43" s="938"/>
    </row>
    <row r="44" spans="1:33" x14ac:dyDescent="0.2">
      <c r="R44" s="938"/>
      <c r="S44" s="938"/>
      <c r="T44" s="938"/>
      <c r="U44" s="938"/>
      <c r="V44" s="938"/>
      <c r="W44" s="938"/>
      <c r="X44" s="938"/>
      <c r="Y44" s="938"/>
      <c r="Z44" s="938"/>
      <c r="AA44" s="938"/>
      <c r="AB44" s="938"/>
      <c r="AC44" s="938"/>
      <c r="AD44" s="938"/>
      <c r="AE44" s="938"/>
      <c r="AF44" s="938"/>
      <c r="AG44" s="938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theme="3"/>
  </sheetPr>
  <dimension ref="A1:AG44"/>
  <sheetViews>
    <sheetView topLeftCell="B1" zoomScale="70" zoomScaleNormal="70" workbookViewId="0">
      <selection activeCell="O47" sqref="O47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140</v>
      </c>
      <c r="L1" s="2969"/>
      <c r="M1" s="2969"/>
      <c r="N1" s="2969"/>
      <c r="O1" s="2969"/>
      <c r="P1" s="2969"/>
      <c r="Q1" s="2969"/>
      <c r="R1" s="887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K2" s="935"/>
      <c r="L2" s="935"/>
      <c r="M2" s="935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134</v>
      </c>
      <c r="N3" s="1079" t="s">
        <v>144</v>
      </c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467</v>
      </c>
      <c r="B8" s="1313" t="s">
        <v>468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650</v>
      </c>
      <c r="C10" s="2048"/>
      <c r="D10" s="2048"/>
      <c r="E10" s="2049"/>
      <c r="F10" s="2995" t="s">
        <v>649</v>
      </c>
      <c r="G10" s="2048"/>
      <c r="H10" s="2048"/>
      <c r="I10" s="2049"/>
      <c r="J10" s="2995" t="s">
        <v>648</v>
      </c>
      <c r="K10" s="2048"/>
      <c r="L10" s="2048"/>
      <c r="M10" s="2049"/>
      <c r="N10" s="2995" t="s">
        <v>647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600</v>
      </c>
      <c r="F11" s="2995" t="s">
        <v>14</v>
      </c>
      <c r="G11" s="2048"/>
      <c r="H11" s="678"/>
      <c r="I11" s="679">
        <v>600</v>
      </c>
      <c r="J11" s="2995" t="s">
        <v>14</v>
      </c>
      <c r="K11" s="2048"/>
      <c r="L11" s="678"/>
      <c r="M11" s="679">
        <v>600</v>
      </c>
      <c r="N11" s="2995" t="s">
        <v>14</v>
      </c>
      <c r="O11" s="2048"/>
      <c r="P11" s="678"/>
      <c r="Q11" s="679">
        <v>600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27"/>
      <c r="C14" s="1841"/>
      <c r="D14" s="1920"/>
      <c r="E14" s="1842"/>
      <c r="F14" s="1796"/>
      <c r="G14" s="1841"/>
      <c r="H14" s="1841"/>
      <c r="I14" s="1842"/>
      <c r="J14" s="1796"/>
      <c r="K14" s="1841"/>
      <c r="L14" s="1841"/>
      <c r="M14" s="1842"/>
      <c r="N14" s="1796"/>
      <c r="O14" s="1841"/>
      <c r="P14" s="1841"/>
      <c r="Q14" s="1842"/>
    </row>
    <row r="15" spans="1:33" s="1391" customFormat="1" ht="15" x14ac:dyDescent="0.25">
      <c r="A15" s="1384">
        <v>1</v>
      </c>
      <c r="B15" s="1828"/>
      <c r="C15" s="1841"/>
      <c r="D15" s="1920"/>
      <c r="E15" s="1645">
        <v>25.8</v>
      </c>
      <c r="F15" s="1796"/>
      <c r="G15" s="1841"/>
      <c r="H15" s="1841"/>
      <c r="I15" s="1645">
        <v>33.180000000000007</v>
      </c>
      <c r="J15" s="1796"/>
      <c r="K15" s="1841"/>
      <c r="L15" s="1841"/>
      <c r="M15" s="1645">
        <v>2.2199999999999998</v>
      </c>
      <c r="N15" s="1796"/>
      <c r="O15" s="1841"/>
      <c r="P15" s="1841"/>
      <c r="Q15" s="1645">
        <v>4.38</v>
      </c>
    </row>
    <row r="16" spans="1:33" s="681" customFormat="1" ht="15" x14ac:dyDescent="0.25">
      <c r="A16" s="684">
        <v>2</v>
      </c>
      <c r="B16" s="1827"/>
      <c r="C16" s="1841"/>
      <c r="D16" s="1920"/>
      <c r="E16" s="1645">
        <v>23.16</v>
      </c>
      <c r="F16" s="1796"/>
      <c r="G16" s="1841"/>
      <c r="H16" s="1841"/>
      <c r="I16" s="1645">
        <v>21.72</v>
      </c>
      <c r="J16" s="1796"/>
      <c r="K16" s="1841"/>
      <c r="L16" s="1841"/>
      <c r="M16" s="1645">
        <v>2.1599999999999997</v>
      </c>
      <c r="N16" s="1796"/>
      <c r="O16" s="1841"/>
      <c r="P16" s="1841"/>
      <c r="Q16" s="1645">
        <v>4.38</v>
      </c>
    </row>
    <row r="17" spans="1:17" s="681" customFormat="1" ht="15" x14ac:dyDescent="0.25">
      <c r="A17" s="684">
        <v>3</v>
      </c>
      <c r="B17" s="1827"/>
      <c r="C17" s="1841"/>
      <c r="D17" s="1920"/>
      <c r="E17" s="1645">
        <v>22.02</v>
      </c>
      <c r="F17" s="1796"/>
      <c r="G17" s="1841"/>
      <c r="H17" s="1841"/>
      <c r="I17" s="1645">
        <v>24.660000000000004</v>
      </c>
      <c r="J17" s="1796"/>
      <c r="K17" s="1841"/>
      <c r="L17" s="1841"/>
      <c r="M17" s="1645">
        <v>1.9799999999999998</v>
      </c>
      <c r="N17" s="1796"/>
      <c r="O17" s="1841"/>
      <c r="P17" s="1841"/>
      <c r="Q17" s="1645">
        <v>4.0199999999999996</v>
      </c>
    </row>
    <row r="18" spans="1:17" s="681" customFormat="1" ht="15" x14ac:dyDescent="0.25">
      <c r="A18" s="684">
        <v>4</v>
      </c>
      <c r="B18" s="1827"/>
      <c r="C18" s="1841"/>
      <c r="D18" s="1920"/>
      <c r="E18" s="1645">
        <v>20.64</v>
      </c>
      <c r="F18" s="1796"/>
      <c r="G18" s="1841"/>
      <c r="H18" s="1841"/>
      <c r="I18" s="1645">
        <v>13.86</v>
      </c>
      <c r="J18" s="1796"/>
      <c r="K18" s="1841"/>
      <c r="L18" s="1841"/>
      <c r="M18" s="1645">
        <v>1.38</v>
      </c>
      <c r="N18" s="1796"/>
      <c r="O18" s="1841"/>
      <c r="P18" s="1841"/>
      <c r="Q18" s="1645">
        <v>3.6599999999999997</v>
      </c>
    </row>
    <row r="19" spans="1:17" s="681" customFormat="1" ht="15" x14ac:dyDescent="0.25">
      <c r="A19" s="684">
        <v>5</v>
      </c>
      <c r="B19" s="1827"/>
      <c r="C19" s="1841"/>
      <c r="D19" s="1920"/>
      <c r="E19" s="1645">
        <v>20.82</v>
      </c>
      <c r="F19" s="1796"/>
      <c r="G19" s="1841"/>
      <c r="H19" s="1841"/>
      <c r="I19" s="1645">
        <v>14.28</v>
      </c>
      <c r="J19" s="1796"/>
      <c r="K19" s="1841"/>
      <c r="L19" s="1841"/>
      <c r="M19" s="1645">
        <v>1.9799999999999998</v>
      </c>
      <c r="N19" s="1796"/>
      <c r="O19" s="1841"/>
      <c r="P19" s="1841"/>
      <c r="Q19" s="1645">
        <v>4.1399999999999997</v>
      </c>
    </row>
    <row r="20" spans="1:17" s="681" customFormat="1" ht="15" x14ac:dyDescent="0.25">
      <c r="A20" s="684">
        <v>6</v>
      </c>
      <c r="B20" s="1827"/>
      <c r="C20" s="1841"/>
      <c r="D20" s="1920"/>
      <c r="E20" s="1645">
        <v>25.980000000000004</v>
      </c>
      <c r="F20" s="1796"/>
      <c r="G20" s="1841"/>
      <c r="H20" s="1841"/>
      <c r="I20" s="1645">
        <v>13.86</v>
      </c>
      <c r="J20" s="1796"/>
      <c r="K20" s="1841"/>
      <c r="L20" s="1841"/>
      <c r="M20" s="1645">
        <v>1.2</v>
      </c>
      <c r="N20" s="1796"/>
      <c r="O20" s="1841"/>
      <c r="P20" s="1841"/>
      <c r="Q20" s="1645">
        <v>4.1999999999999993</v>
      </c>
    </row>
    <row r="21" spans="1:17" s="681" customFormat="1" ht="15" x14ac:dyDescent="0.25">
      <c r="A21" s="684">
        <v>7</v>
      </c>
      <c r="B21" s="1827"/>
      <c r="C21" s="1841"/>
      <c r="D21" s="1920"/>
      <c r="E21" s="1645">
        <v>34.86</v>
      </c>
      <c r="F21" s="1796"/>
      <c r="G21" s="1841"/>
      <c r="H21" s="1841"/>
      <c r="I21" s="1645">
        <v>15.600000000000001</v>
      </c>
      <c r="J21" s="1796"/>
      <c r="K21" s="1841"/>
      <c r="L21" s="1841"/>
      <c r="M21" s="1645">
        <v>1.56</v>
      </c>
      <c r="N21" s="1796"/>
      <c r="O21" s="1841"/>
      <c r="P21" s="1841"/>
      <c r="Q21" s="1645">
        <v>4.0199999999999996</v>
      </c>
    </row>
    <row r="22" spans="1:17" s="681" customFormat="1" ht="15" x14ac:dyDescent="0.25">
      <c r="A22" s="684">
        <v>8</v>
      </c>
      <c r="B22" s="1827"/>
      <c r="C22" s="1841"/>
      <c r="D22" s="1920"/>
      <c r="E22" s="1645">
        <v>35.519999999999996</v>
      </c>
      <c r="F22" s="1796"/>
      <c r="G22" s="1841"/>
      <c r="H22" s="1841"/>
      <c r="I22" s="1645">
        <v>31.2</v>
      </c>
      <c r="J22" s="1796"/>
      <c r="K22" s="1841"/>
      <c r="L22" s="1841"/>
      <c r="M22" s="1645">
        <v>1.44</v>
      </c>
      <c r="N22" s="1796"/>
      <c r="O22" s="1841"/>
      <c r="P22" s="1841"/>
      <c r="Q22" s="1645">
        <v>6.0600000000000005</v>
      </c>
    </row>
    <row r="23" spans="1:17" s="681" customFormat="1" ht="15" x14ac:dyDescent="0.25">
      <c r="A23" s="684">
        <v>9</v>
      </c>
      <c r="B23" s="1827"/>
      <c r="C23" s="1841"/>
      <c r="D23" s="1920"/>
      <c r="E23" s="1645">
        <v>39.659999999999997</v>
      </c>
      <c r="F23" s="1796"/>
      <c r="G23" s="1841"/>
      <c r="H23" s="1841"/>
      <c r="I23" s="1645">
        <v>39.659999999999997</v>
      </c>
      <c r="J23" s="1796"/>
      <c r="K23" s="1841"/>
      <c r="L23" s="1841"/>
      <c r="M23" s="1645">
        <v>2.16</v>
      </c>
      <c r="N23" s="1796"/>
      <c r="O23" s="1841"/>
      <c r="P23" s="1841"/>
      <c r="Q23" s="1645">
        <v>6.7799999999999994</v>
      </c>
    </row>
    <row r="24" spans="1:17" s="681" customFormat="1" ht="15" x14ac:dyDescent="0.25">
      <c r="A24" s="684">
        <v>10</v>
      </c>
      <c r="B24" s="1827"/>
      <c r="C24" s="1841"/>
      <c r="D24" s="1920"/>
      <c r="E24" s="1645">
        <v>36.840000000000003</v>
      </c>
      <c r="F24" s="1796"/>
      <c r="G24" s="1841"/>
      <c r="H24" s="1841"/>
      <c r="I24" s="1645">
        <v>46.8</v>
      </c>
      <c r="J24" s="1796"/>
      <c r="K24" s="1841"/>
      <c r="L24" s="1841"/>
      <c r="M24" s="1645">
        <v>2.2199999999999998</v>
      </c>
      <c r="N24" s="1796"/>
      <c r="O24" s="1841"/>
      <c r="P24" s="1841"/>
      <c r="Q24" s="1645">
        <v>8.0399999999999991</v>
      </c>
    </row>
    <row r="25" spans="1:17" s="681" customFormat="1" ht="15" x14ac:dyDescent="0.25">
      <c r="A25" s="684">
        <v>11</v>
      </c>
      <c r="B25" s="1827"/>
      <c r="C25" s="1841"/>
      <c r="D25" s="1920"/>
      <c r="E25" s="1645">
        <v>35.64</v>
      </c>
      <c r="F25" s="1796"/>
      <c r="G25" s="1841"/>
      <c r="H25" s="1841"/>
      <c r="I25" s="1645">
        <v>49.56</v>
      </c>
      <c r="J25" s="1796"/>
      <c r="K25" s="1841"/>
      <c r="L25" s="1841"/>
      <c r="M25" s="1645">
        <v>3.0599999999999996</v>
      </c>
      <c r="N25" s="1796"/>
      <c r="O25" s="1841"/>
      <c r="P25" s="1841"/>
      <c r="Q25" s="1645">
        <v>11.7</v>
      </c>
    </row>
    <row r="26" spans="1:17" s="681" customFormat="1" ht="15" x14ac:dyDescent="0.25">
      <c r="A26" s="684">
        <v>12</v>
      </c>
      <c r="B26" s="1827"/>
      <c r="C26" s="1841"/>
      <c r="D26" s="1920"/>
      <c r="E26" s="1645">
        <v>38.340000000000003</v>
      </c>
      <c r="F26" s="1796"/>
      <c r="G26" s="1841"/>
      <c r="H26" s="1841"/>
      <c r="I26" s="1645">
        <v>51.120000000000005</v>
      </c>
      <c r="J26" s="1796"/>
      <c r="K26" s="1841"/>
      <c r="L26" s="1841"/>
      <c r="M26" s="1645">
        <v>3.7199999999999998</v>
      </c>
      <c r="N26" s="1796"/>
      <c r="O26" s="1841"/>
      <c r="P26" s="1841"/>
      <c r="Q26" s="1645">
        <v>14.52</v>
      </c>
    </row>
    <row r="27" spans="1:17" s="681" customFormat="1" ht="15" x14ac:dyDescent="0.25">
      <c r="A27" s="684">
        <v>13</v>
      </c>
      <c r="B27" s="1827"/>
      <c r="C27" s="1841"/>
      <c r="D27" s="1920"/>
      <c r="E27" s="1645">
        <v>42.72</v>
      </c>
      <c r="F27" s="1796"/>
      <c r="G27" s="1841"/>
      <c r="H27" s="1841"/>
      <c r="I27" s="1645">
        <v>37.44</v>
      </c>
      <c r="J27" s="1796"/>
      <c r="K27" s="1841"/>
      <c r="L27" s="1841"/>
      <c r="M27" s="1645">
        <v>4.5</v>
      </c>
      <c r="N27" s="1796"/>
      <c r="O27" s="1841"/>
      <c r="P27" s="1841"/>
      <c r="Q27" s="1645">
        <v>10.26</v>
      </c>
    </row>
    <row r="28" spans="1:17" s="681" customFormat="1" ht="15" x14ac:dyDescent="0.25">
      <c r="A28" s="684">
        <v>14</v>
      </c>
      <c r="B28" s="1827"/>
      <c r="C28" s="1841"/>
      <c r="D28" s="1920"/>
      <c r="E28" s="1645">
        <v>42.959999999999994</v>
      </c>
      <c r="F28" s="1796"/>
      <c r="G28" s="1841"/>
      <c r="H28" s="1841"/>
      <c r="I28" s="1645">
        <v>30.12</v>
      </c>
      <c r="J28" s="1796"/>
      <c r="K28" s="1841"/>
      <c r="L28" s="1841"/>
      <c r="M28" s="1645">
        <v>3.1799999999999997</v>
      </c>
      <c r="N28" s="1796"/>
      <c r="O28" s="1841"/>
      <c r="P28" s="1841"/>
      <c r="Q28" s="1645">
        <v>6.3</v>
      </c>
    </row>
    <row r="29" spans="1:17" s="681" customFormat="1" ht="15" x14ac:dyDescent="0.25">
      <c r="A29" s="684">
        <v>15</v>
      </c>
      <c r="B29" s="1827"/>
      <c r="C29" s="1841"/>
      <c r="D29" s="1920"/>
      <c r="E29" s="1645">
        <v>39.6</v>
      </c>
      <c r="F29" s="1796"/>
      <c r="G29" s="1841"/>
      <c r="H29" s="1841"/>
      <c r="I29" s="1645">
        <v>32.700000000000003</v>
      </c>
      <c r="J29" s="1796"/>
      <c r="K29" s="1841"/>
      <c r="L29" s="1841"/>
      <c r="M29" s="1645">
        <v>2.9399999999999995</v>
      </c>
      <c r="N29" s="1796"/>
      <c r="O29" s="1841"/>
      <c r="P29" s="1841"/>
      <c r="Q29" s="1645">
        <v>9.7800000000000011</v>
      </c>
    </row>
    <row r="30" spans="1:17" s="681" customFormat="1" ht="15" x14ac:dyDescent="0.25">
      <c r="A30" s="684">
        <v>16</v>
      </c>
      <c r="B30" s="1827"/>
      <c r="C30" s="1841"/>
      <c r="D30" s="1920"/>
      <c r="E30" s="1645">
        <v>43.62</v>
      </c>
      <c r="F30" s="1796"/>
      <c r="G30" s="1841"/>
      <c r="H30" s="1841"/>
      <c r="I30" s="1645">
        <v>31.8</v>
      </c>
      <c r="J30" s="1796"/>
      <c r="K30" s="1841"/>
      <c r="L30" s="1841"/>
      <c r="M30" s="1645">
        <v>2.88</v>
      </c>
      <c r="N30" s="1796"/>
      <c r="O30" s="1841"/>
      <c r="P30" s="1841"/>
      <c r="Q30" s="1645">
        <v>8.6999999999999993</v>
      </c>
    </row>
    <row r="31" spans="1:17" s="685" customFormat="1" ht="15" x14ac:dyDescent="0.25">
      <c r="A31" s="684">
        <v>17</v>
      </c>
      <c r="B31" s="1827"/>
      <c r="C31" s="1841"/>
      <c r="D31" s="1920"/>
      <c r="E31" s="1645">
        <v>43.319999999999993</v>
      </c>
      <c r="F31" s="1796"/>
      <c r="G31" s="1841"/>
      <c r="H31" s="1841"/>
      <c r="I31" s="1645">
        <v>29.700000000000003</v>
      </c>
      <c r="J31" s="1796"/>
      <c r="K31" s="1841"/>
      <c r="L31" s="1841"/>
      <c r="M31" s="1645">
        <v>2.0999999999999996</v>
      </c>
      <c r="N31" s="1796"/>
      <c r="O31" s="1841"/>
      <c r="P31" s="1841"/>
      <c r="Q31" s="1645">
        <v>9.42</v>
      </c>
    </row>
    <row r="32" spans="1:17" s="685" customFormat="1" ht="15" x14ac:dyDescent="0.25">
      <c r="A32" s="684">
        <v>18</v>
      </c>
      <c r="B32" s="1827"/>
      <c r="C32" s="1841"/>
      <c r="D32" s="1920"/>
      <c r="E32" s="1645">
        <v>37.86</v>
      </c>
      <c r="F32" s="1796"/>
      <c r="G32" s="1841"/>
      <c r="H32" s="1841"/>
      <c r="I32" s="1645">
        <v>24.299999999999997</v>
      </c>
      <c r="J32" s="1796"/>
      <c r="K32" s="1841"/>
      <c r="L32" s="1841"/>
      <c r="M32" s="1645">
        <v>1.7399999999999998</v>
      </c>
      <c r="N32" s="1796"/>
      <c r="O32" s="1841"/>
      <c r="P32" s="1841"/>
      <c r="Q32" s="1645">
        <v>7.98</v>
      </c>
    </row>
    <row r="33" spans="1:33" s="685" customFormat="1" ht="15" x14ac:dyDescent="0.25">
      <c r="A33" s="684">
        <v>19</v>
      </c>
      <c r="B33" s="1827"/>
      <c r="C33" s="1841"/>
      <c r="D33" s="1920"/>
      <c r="E33" s="1645">
        <v>45.839999999999996</v>
      </c>
      <c r="F33" s="1796"/>
      <c r="G33" s="1841"/>
      <c r="H33" s="1841"/>
      <c r="I33" s="1645">
        <v>23.339999999999996</v>
      </c>
      <c r="J33" s="1796"/>
      <c r="K33" s="1841"/>
      <c r="L33" s="1841"/>
      <c r="M33" s="1645">
        <v>0.89999999999999991</v>
      </c>
      <c r="N33" s="1796"/>
      <c r="O33" s="1841"/>
      <c r="P33" s="1841"/>
      <c r="Q33" s="1645">
        <v>7.1999999999999993</v>
      </c>
    </row>
    <row r="34" spans="1:33" s="685" customFormat="1" ht="15" x14ac:dyDescent="0.25">
      <c r="A34" s="684">
        <v>20</v>
      </c>
      <c r="B34" s="1827"/>
      <c r="C34" s="1841"/>
      <c r="D34" s="1920"/>
      <c r="E34" s="1645">
        <v>42.84</v>
      </c>
      <c r="F34" s="1796"/>
      <c r="G34" s="1841"/>
      <c r="H34" s="1841"/>
      <c r="I34" s="1645">
        <v>23.04</v>
      </c>
      <c r="J34" s="1796"/>
      <c r="K34" s="1841"/>
      <c r="L34" s="1841"/>
      <c r="M34" s="1645">
        <v>1.7999999999999998</v>
      </c>
      <c r="N34" s="1796"/>
      <c r="O34" s="1841"/>
      <c r="P34" s="1841"/>
      <c r="Q34" s="1645">
        <v>7.62</v>
      </c>
    </row>
    <row r="35" spans="1:33" s="685" customFormat="1" ht="15" x14ac:dyDescent="0.25">
      <c r="A35" s="684">
        <v>21</v>
      </c>
      <c r="B35" s="1827"/>
      <c r="C35" s="1841"/>
      <c r="D35" s="1920"/>
      <c r="E35" s="1645">
        <v>43.44</v>
      </c>
      <c r="F35" s="1796"/>
      <c r="G35" s="1841"/>
      <c r="H35" s="1841"/>
      <c r="I35" s="1645">
        <v>33.42</v>
      </c>
      <c r="J35" s="1796"/>
      <c r="K35" s="1841"/>
      <c r="L35" s="1841"/>
      <c r="M35" s="1645">
        <v>1.3199999999999998</v>
      </c>
      <c r="N35" s="1796"/>
      <c r="O35" s="1841"/>
      <c r="P35" s="1841"/>
      <c r="Q35" s="1645">
        <v>5.34</v>
      </c>
    </row>
    <row r="36" spans="1:33" s="685" customFormat="1" ht="15" x14ac:dyDescent="0.25">
      <c r="A36" s="684">
        <v>22</v>
      </c>
      <c r="B36" s="1827"/>
      <c r="C36" s="1841"/>
      <c r="D36" s="1920"/>
      <c r="E36" s="1645">
        <v>41.76</v>
      </c>
      <c r="F36" s="1796"/>
      <c r="G36" s="1841"/>
      <c r="H36" s="1841"/>
      <c r="I36" s="1645">
        <v>38.46</v>
      </c>
      <c r="J36" s="1796"/>
      <c r="K36" s="1841"/>
      <c r="L36" s="1841"/>
      <c r="M36" s="1645">
        <v>2.76</v>
      </c>
      <c r="N36" s="1796"/>
      <c r="O36" s="1841"/>
      <c r="P36" s="1841"/>
      <c r="Q36" s="1645">
        <v>6.66</v>
      </c>
    </row>
    <row r="37" spans="1:33" s="685" customFormat="1" ht="15" x14ac:dyDescent="0.25">
      <c r="A37" s="684">
        <v>23</v>
      </c>
      <c r="B37" s="1827"/>
      <c r="C37" s="1841"/>
      <c r="D37" s="1920"/>
      <c r="E37" s="1645">
        <v>38.58</v>
      </c>
      <c r="F37" s="1796"/>
      <c r="G37" s="1841"/>
      <c r="H37" s="1841"/>
      <c r="I37" s="1645">
        <v>18.3</v>
      </c>
      <c r="J37" s="1796"/>
      <c r="K37" s="1841"/>
      <c r="L37" s="1841"/>
      <c r="M37" s="1645">
        <v>2.5199999999999996</v>
      </c>
      <c r="N37" s="1796"/>
      <c r="O37" s="1841"/>
      <c r="P37" s="1841"/>
      <c r="Q37" s="1645">
        <v>6.18</v>
      </c>
    </row>
    <row r="38" spans="1:33" s="685" customFormat="1" ht="15" x14ac:dyDescent="0.25">
      <c r="A38" s="684">
        <v>24</v>
      </c>
      <c r="B38" s="1827"/>
      <c r="C38" s="1841"/>
      <c r="D38" s="1920"/>
      <c r="E38" s="1645">
        <v>31.560000000000002</v>
      </c>
      <c r="F38" s="1796"/>
      <c r="G38" s="1841"/>
      <c r="H38" s="1841"/>
      <c r="I38" s="1645">
        <v>15.3</v>
      </c>
      <c r="J38" s="1796"/>
      <c r="K38" s="1841"/>
      <c r="L38" s="1841"/>
      <c r="M38" s="1645">
        <v>1.7399999999999998</v>
      </c>
      <c r="N38" s="1796"/>
      <c r="O38" s="1841"/>
      <c r="P38" s="1841"/>
      <c r="Q38" s="1645">
        <v>4.92</v>
      </c>
    </row>
    <row r="39" spans="1:33" s="685" customFormat="1" ht="15" x14ac:dyDescent="0.2">
      <c r="A39" s="684" t="s">
        <v>19</v>
      </c>
      <c r="B39" s="1370"/>
      <c r="C39" s="1841"/>
      <c r="D39" s="1920"/>
      <c r="E39" s="1843">
        <f>SUM(E15:E38)</f>
        <v>853.38000000000011</v>
      </c>
      <c r="F39" s="1841"/>
      <c r="G39" s="1841"/>
      <c r="H39" s="1841"/>
      <c r="I39" s="1843">
        <f>SUM(I15:I38)</f>
        <v>693.41999999999985</v>
      </c>
      <c r="J39" s="1841"/>
      <c r="K39" s="1841"/>
      <c r="L39" s="1841"/>
      <c r="M39" s="1843">
        <f>SUM(M15:M38)</f>
        <v>53.459999999999987</v>
      </c>
      <c r="N39" s="1841"/>
      <c r="O39" s="1841"/>
      <c r="P39" s="1841"/>
      <c r="Q39" s="1843">
        <f>SUM(Q15:Q38)</f>
        <v>166.26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215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307</v>
      </c>
      <c r="M3" s="3004" t="s">
        <v>78</v>
      </c>
      <c r="N3" s="3005"/>
      <c r="O3" s="3005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469</v>
      </c>
      <c r="B8" s="1313" t="s">
        <v>470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296</v>
      </c>
      <c r="C10" s="2048"/>
      <c r="D10" s="2048"/>
      <c r="E10" s="2049"/>
      <c r="F10" s="2995" t="s">
        <v>297</v>
      </c>
      <c r="G10" s="2048"/>
      <c r="H10" s="2048"/>
      <c r="I10" s="2049"/>
      <c r="J10" s="2995" t="str">
        <f>B10</f>
        <v>ВЛ-10кВ.фид. Горсеть1</v>
      </c>
      <c r="K10" s="2048"/>
      <c r="L10" s="2048"/>
      <c r="M10" s="2049"/>
      <c r="N10" s="2995" t="str">
        <f>F10</f>
        <v>ВЛ-10кВ.фид. Горсеть2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4000</v>
      </c>
      <c r="F11" s="2995" t="s">
        <v>14</v>
      </c>
      <c r="G11" s="2048"/>
      <c r="H11" s="678"/>
      <c r="I11" s="679">
        <v>2000</v>
      </c>
      <c r="J11" s="2995" t="s">
        <v>14</v>
      </c>
      <c r="K11" s="2048"/>
      <c r="L11" s="678"/>
      <c r="M11" s="679">
        <f>E11</f>
        <v>4000</v>
      </c>
      <c r="N11" s="2995" t="s">
        <v>14</v>
      </c>
      <c r="O11" s="2048"/>
      <c r="P11" s="678"/>
      <c r="Q11" s="679">
        <f>I11</f>
        <v>2000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29"/>
      <c r="C14" s="1841"/>
      <c r="D14" s="1841"/>
      <c r="E14" s="1842"/>
      <c r="F14" s="1725"/>
      <c r="G14" s="1841"/>
      <c r="H14" s="1841"/>
      <c r="I14" s="1842"/>
      <c r="J14" s="1725"/>
      <c r="K14" s="1841"/>
      <c r="L14" s="1841"/>
      <c r="M14" s="1842"/>
      <c r="N14" s="1805"/>
      <c r="O14" s="1841"/>
      <c r="P14" s="1841"/>
      <c r="Q14" s="1842"/>
    </row>
    <row r="15" spans="1:33" s="1391" customFormat="1" ht="15" x14ac:dyDescent="0.25">
      <c r="A15" s="1384">
        <v>1</v>
      </c>
      <c r="B15" s="1396"/>
      <c r="C15" s="1844"/>
      <c r="D15" s="1841"/>
      <c r="E15" s="1645">
        <v>1774</v>
      </c>
      <c r="F15" s="1725"/>
      <c r="G15" s="1842"/>
      <c r="H15" s="1841"/>
      <c r="I15" s="1645">
        <v>940</v>
      </c>
      <c r="J15" s="1725"/>
      <c r="K15" s="1841"/>
      <c r="L15" s="1841"/>
      <c r="M15" s="1645">
        <v>465</v>
      </c>
      <c r="N15" s="1805"/>
      <c r="O15" s="1842"/>
      <c r="P15" s="1841"/>
      <c r="Q15" s="1645">
        <v>253</v>
      </c>
    </row>
    <row r="16" spans="1:33" s="681" customFormat="1" ht="15" x14ac:dyDescent="0.25">
      <c r="A16" s="684">
        <v>2</v>
      </c>
      <c r="B16" s="830"/>
      <c r="C16" s="1844"/>
      <c r="D16" s="1841"/>
      <c r="E16" s="1645">
        <v>1664</v>
      </c>
      <c r="F16" s="1725"/>
      <c r="G16" s="1842"/>
      <c r="H16" s="1841"/>
      <c r="I16" s="1645">
        <v>903</v>
      </c>
      <c r="J16" s="1725"/>
      <c r="K16" s="1841"/>
      <c r="L16" s="1841"/>
      <c r="M16" s="1645">
        <v>461</v>
      </c>
      <c r="N16" s="1805"/>
      <c r="O16" s="1842"/>
      <c r="P16" s="1841"/>
      <c r="Q16" s="1645">
        <v>251</v>
      </c>
    </row>
    <row r="17" spans="1:17" s="681" customFormat="1" ht="15" x14ac:dyDescent="0.25">
      <c r="A17" s="684">
        <v>3</v>
      </c>
      <c r="B17" s="830"/>
      <c r="C17" s="1844"/>
      <c r="D17" s="1841"/>
      <c r="E17" s="1645">
        <v>1643</v>
      </c>
      <c r="F17" s="1725"/>
      <c r="G17" s="1842"/>
      <c r="H17" s="1841"/>
      <c r="I17" s="1645">
        <v>888</v>
      </c>
      <c r="J17" s="1725"/>
      <c r="K17" s="1841"/>
      <c r="L17" s="1841"/>
      <c r="M17" s="1645">
        <v>453</v>
      </c>
      <c r="N17" s="1805"/>
      <c r="O17" s="1842"/>
      <c r="P17" s="1841"/>
      <c r="Q17" s="1645">
        <v>242</v>
      </c>
    </row>
    <row r="18" spans="1:17" s="681" customFormat="1" ht="15" x14ac:dyDescent="0.25">
      <c r="A18" s="684">
        <v>4</v>
      </c>
      <c r="B18" s="830"/>
      <c r="C18" s="1844"/>
      <c r="D18" s="1841"/>
      <c r="E18" s="1645">
        <v>1627</v>
      </c>
      <c r="F18" s="1725"/>
      <c r="G18" s="1842"/>
      <c r="H18" s="1841"/>
      <c r="I18" s="1645">
        <v>865</v>
      </c>
      <c r="J18" s="1725"/>
      <c r="K18" s="1841"/>
      <c r="L18" s="1841"/>
      <c r="M18" s="1645">
        <v>449</v>
      </c>
      <c r="N18" s="1805"/>
      <c r="O18" s="1842"/>
      <c r="P18" s="1841"/>
      <c r="Q18" s="1645">
        <v>232</v>
      </c>
    </row>
    <row r="19" spans="1:17" s="681" customFormat="1" ht="15" x14ac:dyDescent="0.25">
      <c r="A19" s="684">
        <v>5</v>
      </c>
      <c r="B19" s="830"/>
      <c r="C19" s="1844"/>
      <c r="D19" s="1841"/>
      <c r="E19" s="1645">
        <v>1640</v>
      </c>
      <c r="F19" s="1725"/>
      <c r="G19" s="1842"/>
      <c r="H19" s="1841"/>
      <c r="I19" s="1645">
        <v>892</v>
      </c>
      <c r="J19" s="1725"/>
      <c r="K19" s="1841"/>
      <c r="L19" s="1841"/>
      <c r="M19" s="1645">
        <v>447</v>
      </c>
      <c r="N19" s="1805"/>
      <c r="O19" s="1842"/>
      <c r="P19" s="1841"/>
      <c r="Q19" s="1645">
        <v>236</v>
      </c>
    </row>
    <row r="20" spans="1:17" s="681" customFormat="1" ht="15" x14ac:dyDescent="0.25">
      <c r="A20" s="684">
        <v>6</v>
      </c>
      <c r="B20" s="830"/>
      <c r="C20" s="1844"/>
      <c r="D20" s="1841"/>
      <c r="E20" s="1645">
        <v>1733</v>
      </c>
      <c r="F20" s="1725"/>
      <c r="G20" s="1842"/>
      <c r="H20" s="1841"/>
      <c r="I20" s="1645">
        <v>938</v>
      </c>
      <c r="J20" s="1725"/>
      <c r="K20" s="1841"/>
      <c r="L20" s="1841"/>
      <c r="M20" s="1645">
        <v>437</v>
      </c>
      <c r="N20" s="1805"/>
      <c r="O20" s="1842"/>
      <c r="P20" s="1841"/>
      <c r="Q20" s="1645">
        <v>239</v>
      </c>
    </row>
    <row r="21" spans="1:17" s="681" customFormat="1" ht="15" x14ac:dyDescent="0.25">
      <c r="A21" s="684">
        <v>7</v>
      </c>
      <c r="B21" s="830"/>
      <c r="C21" s="1844"/>
      <c r="D21" s="1841"/>
      <c r="E21" s="1645">
        <v>2055</v>
      </c>
      <c r="F21" s="1725"/>
      <c r="G21" s="1842"/>
      <c r="H21" s="1841"/>
      <c r="I21" s="1645">
        <v>1121</v>
      </c>
      <c r="J21" s="1725"/>
      <c r="K21" s="1841"/>
      <c r="L21" s="1841"/>
      <c r="M21" s="1645">
        <v>441</v>
      </c>
      <c r="N21" s="1805"/>
      <c r="O21" s="1842"/>
      <c r="P21" s="1841"/>
      <c r="Q21" s="1645">
        <v>233</v>
      </c>
    </row>
    <row r="22" spans="1:17" s="681" customFormat="1" ht="15" x14ac:dyDescent="0.25">
      <c r="A22" s="684">
        <v>8</v>
      </c>
      <c r="B22" s="830"/>
      <c r="C22" s="1844"/>
      <c r="D22" s="1841"/>
      <c r="E22" s="1645">
        <v>2363</v>
      </c>
      <c r="F22" s="1725"/>
      <c r="G22" s="1842"/>
      <c r="H22" s="1841"/>
      <c r="I22" s="1645">
        <v>1298</v>
      </c>
      <c r="J22" s="1725"/>
      <c r="K22" s="1841"/>
      <c r="L22" s="1841"/>
      <c r="M22" s="1645">
        <v>454</v>
      </c>
      <c r="N22" s="1805"/>
      <c r="O22" s="1842"/>
      <c r="P22" s="1841"/>
      <c r="Q22" s="1645">
        <v>245</v>
      </c>
    </row>
    <row r="23" spans="1:17" s="681" customFormat="1" ht="15" x14ac:dyDescent="0.25">
      <c r="A23" s="684">
        <v>9</v>
      </c>
      <c r="B23" s="830"/>
      <c r="C23" s="1844"/>
      <c r="D23" s="1841"/>
      <c r="E23" s="1645">
        <v>2393</v>
      </c>
      <c r="F23" s="1725"/>
      <c r="G23" s="1842"/>
      <c r="H23" s="1841"/>
      <c r="I23" s="1645">
        <v>1407</v>
      </c>
      <c r="J23" s="1725"/>
      <c r="K23" s="1841"/>
      <c r="L23" s="1841"/>
      <c r="M23" s="1645">
        <v>446</v>
      </c>
      <c r="N23" s="1805"/>
      <c r="O23" s="1842"/>
      <c r="P23" s="1841"/>
      <c r="Q23" s="1645">
        <v>309</v>
      </c>
    </row>
    <row r="24" spans="1:17" s="681" customFormat="1" ht="15" x14ac:dyDescent="0.25">
      <c r="A24" s="684">
        <v>10</v>
      </c>
      <c r="B24" s="830"/>
      <c r="C24" s="1844"/>
      <c r="D24" s="1841"/>
      <c r="E24" s="1645">
        <v>2404</v>
      </c>
      <c r="F24" s="1725"/>
      <c r="G24" s="1842"/>
      <c r="H24" s="1841"/>
      <c r="I24" s="1645">
        <v>1440</v>
      </c>
      <c r="J24" s="1725"/>
      <c r="K24" s="1841"/>
      <c r="L24" s="1841"/>
      <c r="M24" s="1645">
        <v>455</v>
      </c>
      <c r="N24" s="1805"/>
      <c r="O24" s="1842"/>
      <c r="P24" s="1841"/>
      <c r="Q24" s="1645">
        <v>380</v>
      </c>
    </row>
    <row r="25" spans="1:17" s="681" customFormat="1" ht="15" x14ac:dyDescent="0.25">
      <c r="A25" s="684">
        <v>11</v>
      </c>
      <c r="B25" s="830"/>
      <c r="C25" s="1844"/>
      <c r="D25" s="1841"/>
      <c r="E25" s="1645">
        <v>2328</v>
      </c>
      <c r="F25" s="1725"/>
      <c r="G25" s="1842"/>
      <c r="H25" s="1841"/>
      <c r="I25" s="1645">
        <v>1374</v>
      </c>
      <c r="J25" s="1725"/>
      <c r="K25" s="1841"/>
      <c r="L25" s="1841"/>
      <c r="M25" s="1645">
        <v>454</v>
      </c>
      <c r="N25" s="1805"/>
      <c r="O25" s="1842"/>
      <c r="P25" s="1841"/>
      <c r="Q25" s="1645">
        <v>347</v>
      </c>
    </row>
    <row r="26" spans="1:17" s="681" customFormat="1" ht="15" x14ac:dyDescent="0.25">
      <c r="A26" s="684">
        <v>12</v>
      </c>
      <c r="B26" s="830"/>
      <c r="C26" s="1844"/>
      <c r="D26" s="1841"/>
      <c r="E26" s="1645">
        <v>2305</v>
      </c>
      <c r="F26" s="1725"/>
      <c r="G26" s="1842"/>
      <c r="H26" s="1841"/>
      <c r="I26" s="1645">
        <v>1373</v>
      </c>
      <c r="J26" s="1725"/>
      <c r="K26" s="1841"/>
      <c r="L26" s="1841"/>
      <c r="M26" s="1645">
        <v>445</v>
      </c>
      <c r="N26" s="1805"/>
      <c r="O26" s="1842"/>
      <c r="P26" s="1841"/>
      <c r="Q26" s="1645">
        <v>341</v>
      </c>
    </row>
    <row r="27" spans="1:17" s="681" customFormat="1" ht="15" x14ac:dyDescent="0.25">
      <c r="A27" s="684">
        <v>13</v>
      </c>
      <c r="B27" s="830"/>
      <c r="C27" s="1844"/>
      <c r="D27" s="1841"/>
      <c r="E27" s="1645">
        <v>2311</v>
      </c>
      <c r="F27" s="1725"/>
      <c r="G27" s="1842"/>
      <c r="H27" s="1841"/>
      <c r="I27" s="1645">
        <v>1378</v>
      </c>
      <c r="J27" s="1725"/>
      <c r="K27" s="1841"/>
      <c r="L27" s="1841"/>
      <c r="M27" s="1645">
        <v>452</v>
      </c>
      <c r="N27" s="1805"/>
      <c r="O27" s="1842"/>
      <c r="P27" s="1841"/>
      <c r="Q27" s="1645">
        <v>349</v>
      </c>
    </row>
    <row r="28" spans="1:17" s="681" customFormat="1" ht="15" x14ac:dyDescent="0.25">
      <c r="A28" s="684">
        <v>14</v>
      </c>
      <c r="B28" s="830"/>
      <c r="C28" s="1844"/>
      <c r="D28" s="1841"/>
      <c r="E28" s="1645">
        <v>2234</v>
      </c>
      <c r="F28" s="1725"/>
      <c r="G28" s="1842"/>
      <c r="H28" s="1841"/>
      <c r="I28" s="1645">
        <v>1368</v>
      </c>
      <c r="J28" s="1725"/>
      <c r="K28" s="1841"/>
      <c r="L28" s="1841"/>
      <c r="M28" s="1645">
        <v>444</v>
      </c>
      <c r="N28" s="1805"/>
      <c r="O28" s="1842"/>
      <c r="P28" s="1841"/>
      <c r="Q28" s="1645">
        <v>377</v>
      </c>
    </row>
    <row r="29" spans="1:17" s="681" customFormat="1" ht="15" x14ac:dyDescent="0.25">
      <c r="A29" s="684">
        <v>15</v>
      </c>
      <c r="B29" s="830"/>
      <c r="C29" s="1844"/>
      <c r="D29" s="1841"/>
      <c r="E29" s="1645">
        <v>2246</v>
      </c>
      <c r="F29" s="1725"/>
      <c r="G29" s="1842"/>
      <c r="H29" s="1841"/>
      <c r="I29" s="1645">
        <v>1344</v>
      </c>
      <c r="J29" s="1725"/>
      <c r="K29" s="1841"/>
      <c r="L29" s="1841"/>
      <c r="M29" s="1645">
        <v>435</v>
      </c>
      <c r="N29" s="1805"/>
      <c r="O29" s="1842"/>
      <c r="P29" s="1841"/>
      <c r="Q29" s="1645">
        <v>359</v>
      </c>
    </row>
    <row r="30" spans="1:17" s="681" customFormat="1" ht="15" x14ac:dyDescent="0.25">
      <c r="A30" s="684">
        <v>16</v>
      </c>
      <c r="B30" s="830"/>
      <c r="C30" s="1844"/>
      <c r="D30" s="1841"/>
      <c r="E30" s="1645">
        <v>2333</v>
      </c>
      <c r="F30" s="1725"/>
      <c r="G30" s="1842"/>
      <c r="H30" s="1841"/>
      <c r="I30" s="1645">
        <v>1362</v>
      </c>
      <c r="J30" s="1725"/>
      <c r="K30" s="1841"/>
      <c r="L30" s="1841"/>
      <c r="M30" s="1645">
        <v>440</v>
      </c>
      <c r="N30" s="1805"/>
      <c r="O30" s="1842"/>
      <c r="P30" s="1841"/>
      <c r="Q30" s="1645">
        <v>340</v>
      </c>
    </row>
    <row r="31" spans="1:17" s="685" customFormat="1" ht="15" x14ac:dyDescent="0.25">
      <c r="A31" s="684">
        <v>17</v>
      </c>
      <c r="B31" s="830"/>
      <c r="C31" s="1844"/>
      <c r="D31" s="1841"/>
      <c r="E31" s="1645">
        <v>2521</v>
      </c>
      <c r="F31" s="1725"/>
      <c r="G31" s="1842"/>
      <c r="H31" s="1841"/>
      <c r="I31" s="1645">
        <v>1420</v>
      </c>
      <c r="J31" s="1725"/>
      <c r="K31" s="1841"/>
      <c r="L31" s="1841"/>
      <c r="M31" s="1645">
        <v>496</v>
      </c>
      <c r="N31" s="1805"/>
      <c r="O31" s="1842"/>
      <c r="P31" s="1841"/>
      <c r="Q31" s="1645">
        <v>357</v>
      </c>
    </row>
    <row r="32" spans="1:17" s="685" customFormat="1" ht="15" x14ac:dyDescent="0.25">
      <c r="A32" s="684">
        <v>18</v>
      </c>
      <c r="B32" s="830"/>
      <c r="C32" s="1844"/>
      <c r="D32" s="1841"/>
      <c r="E32" s="1645">
        <v>2661</v>
      </c>
      <c r="F32" s="1725"/>
      <c r="G32" s="1842"/>
      <c r="H32" s="1841"/>
      <c r="I32" s="1645">
        <v>1344</v>
      </c>
      <c r="J32" s="1725"/>
      <c r="K32" s="1841"/>
      <c r="L32" s="1841"/>
      <c r="M32" s="1645">
        <v>513</v>
      </c>
      <c r="N32" s="1805"/>
      <c r="O32" s="1842"/>
      <c r="P32" s="1841"/>
      <c r="Q32" s="1645">
        <v>301</v>
      </c>
    </row>
    <row r="33" spans="1:33" s="685" customFormat="1" ht="15" x14ac:dyDescent="0.25">
      <c r="A33" s="684">
        <v>19</v>
      </c>
      <c r="B33" s="830"/>
      <c r="C33" s="1844"/>
      <c r="D33" s="1841"/>
      <c r="E33" s="1645">
        <v>2679</v>
      </c>
      <c r="F33" s="1725"/>
      <c r="G33" s="1842"/>
      <c r="H33" s="1841"/>
      <c r="I33" s="1645">
        <v>1346</v>
      </c>
      <c r="J33" s="1725"/>
      <c r="K33" s="1841"/>
      <c r="L33" s="1841"/>
      <c r="M33" s="1645">
        <v>521</v>
      </c>
      <c r="N33" s="1805"/>
      <c r="O33" s="1842"/>
      <c r="P33" s="1841"/>
      <c r="Q33" s="1645">
        <v>317</v>
      </c>
    </row>
    <row r="34" spans="1:33" s="685" customFormat="1" ht="15" x14ac:dyDescent="0.25">
      <c r="A34" s="684">
        <v>20</v>
      </c>
      <c r="B34" s="830"/>
      <c r="C34" s="1844"/>
      <c r="D34" s="1841"/>
      <c r="E34" s="1645">
        <v>2645</v>
      </c>
      <c r="F34" s="1725"/>
      <c r="G34" s="1842"/>
      <c r="H34" s="1841"/>
      <c r="I34" s="1645">
        <v>1335</v>
      </c>
      <c r="J34" s="1725"/>
      <c r="K34" s="1841"/>
      <c r="L34" s="1841"/>
      <c r="M34" s="1645">
        <v>539</v>
      </c>
      <c r="N34" s="1805"/>
      <c r="O34" s="1842"/>
      <c r="P34" s="1841"/>
      <c r="Q34" s="1645">
        <v>318</v>
      </c>
    </row>
    <row r="35" spans="1:33" s="685" customFormat="1" ht="15" x14ac:dyDescent="0.25">
      <c r="A35" s="684">
        <v>21</v>
      </c>
      <c r="B35" s="830"/>
      <c r="C35" s="1844"/>
      <c r="D35" s="1841"/>
      <c r="E35" s="1645">
        <v>2586</v>
      </c>
      <c r="F35" s="1725"/>
      <c r="G35" s="1842"/>
      <c r="H35" s="1841"/>
      <c r="I35" s="1645">
        <v>1269</v>
      </c>
      <c r="J35" s="1725"/>
      <c r="K35" s="1841"/>
      <c r="L35" s="1841"/>
      <c r="M35" s="1645">
        <v>541</v>
      </c>
      <c r="N35" s="1805"/>
      <c r="O35" s="1842"/>
      <c r="P35" s="1841"/>
      <c r="Q35" s="1645">
        <v>263</v>
      </c>
    </row>
    <row r="36" spans="1:33" s="685" customFormat="1" ht="15" x14ac:dyDescent="0.25">
      <c r="A36" s="684">
        <v>22</v>
      </c>
      <c r="B36" s="830"/>
      <c r="C36" s="1844"/>
      <c r="D36" s="1841"/>
      <c r="E36" s="1645">
        <v>2479</v>
      </c>
      <c r="F36" s="1725"/>
      <c r="G36" s="1842"/>
      <c r="H36" s="1841"/>
      <c r="I36" s="1645">
        <v>1208</v>
      </c>
      <c r="J36" s="1725"/>
      <c r="K36" s="1841"/>
      <c r="L36" s="1841"/>
      <c r="M36" s="1645">
        <v>533</v>
      </c>
      <c r="N36" s="1805"/>
      <c r="O36" s="1842"/>
      <c r="P36" s="1841"/>
      <c r="Q36" s="1645">
        <v>256</v>
      </c>
    </row>
    <row r="37" spans="1:33" s="685" customFormat="1" ht="15" x14ac:dyDescent="0.25">
      <c r="A37" s="684">
        <v>23</v>
      </c>
      <c r="B37" s="830"/>
      <c r="C37" s="1844"/>
      <c r="D37" s="1841"/>
      <c r="E37" s="1645">
        <v>2236</v>
      </c>
      <c r="F37" s="1725"/>
      <c r="G37" s="1842"/>
      <c r="H37" s="1841"/>
      <c r="I37" s="1645">
        <v>1124</v>
      </c>
      <c r="J37" s="1725"/>
      <c r="K37" s="1841"/>
      <c r="L37" s="1841"/>
      <c r="M37" s="1645">
        <v>523</v>
      </c>
      <c r="N37" s="1805"/>
      <c r="O37" s="1842"/>
      <c r="P37" s="1841"/>
      <c r="Q37" s="1645">
        <v>257</v>
      </c>
    </row>
    <row r="38" spans="1:33" s="685" customFormat="1" ht="15" x14ac:dyDescent="0.25">
      <c r="A38" s="684">
        <v>24</v>
      </c>
      <c r="B38" s="830"/>
      <c r="C38" s="1844"/>
      <c r="D38" s="1841"/>
      <c r="E38" s="1645">
        <v>1998</v>
      </c>
      <c r="F38" s="1725"/>
      <c r="G38" s="1842"/>
      <c r="H38" s="1841"/>
      <c r="I38" s="1645">
        <v>1017</v>
      </c>
      <c r="J38" s="1725"/>
      <c r="K38" s="1841"/>
      <c r="L38" s="1841"/>
      <c r="M38" s="1645">
        <v>505</v>
      </c>
      <c r="N38" s="1805"/>
      <c r="O38" s="1842"/>
      <c r="P38" s="1841"/>
      <c r="Q38" s="1645">
        <v>248</v>
      </c>
    </row>
    <row r="39" spans="1:33" s="685" customFormat="1" ht="15" x14ac:dyDescent="0.2">
      <c r="A39" s="684" t="s">
        <v>19</v>
      </c>
      <c r="B39" s="789"/>
      <c r="C39" s="1841"/>
      <c r="D39" s="1841"/>
      <c r="E39" s="1843">
        <f>SUM(E15:E38)</f>
        <v>52858</v>
      </c>
      <c r="F39" s="1841"/>
      <c r="G39" s="1842"/>
      <c r="H39" s="1841"/>
      <c r="I39" s="1843">
        <f>SUM(I15:I38)</f>
        <v>28954</v>
      </c>
      <c r="J39" s="1841"/>
      <c r="K39" s="1841"/>
      <c r="L39" s="1841"/>
      <c r="M39" s="1843">
        <f>SUM(M15:M38)</f>
        <v>11349</v>
      </c>
      <c r="N39" s="1841"/>
      <c r="O39" s="1842"/>
      <c r="P39" s="1841"/>
      <c r="Q39" s="1843">
        <f>SUM(Q15:Q38)</f>
        <v>7050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</sheetData>
  <mergeCells count="19"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  <mergeCell ref="B1:F1"/>
    <mergeCell ref="B2:F2"/>
    <mergeCell ref="B4:C4"/>
    <mergeCell ref="K1:Q1"/>
    <mergeCell ref="M3:O3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theme="3"/>
  </sheetPr>
  <dimension ref="A1:AG44"/>
  <sheetViews>
    <sheetView topLeftCell="B1" zoomScale="70" zoomScaleNormal="70" workbookViewId="0">
      <selection activeCell="S26" sqref="S26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215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307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471</v>
      </c>
      <c r="B8" s="1329">
        <v>736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298</v>
      </c>
      <c r="C10" s="2048"/>
      <c r="D10" s="2048"/>
      <c r="E10" s="2049"/>
      <c r="F10" s="2995" t="s">
        <v>646</v>
      </c>
      <c r="G10" s="2048"/>
      <c r="H10" s="2048"/>
      <c r="I10" s="2049"/>
      <c r="J10" s="2995" t="str">
        <f>B10</f>
        <v>ВЛ-10кВ.фид.Оптика</v>
      </c>
      <c r="K10" s="2048"/>
      <c r="L10" s="2048"/>
      <c r="M10" s="2049"/>
      <c r="N10" s="2995" t="s">
        <v>523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4000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4000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0"/>
      <c r="C14" s="1841"/>
      <c r="D14" s="1841"/>
      <c r="E14" s="1842"/>
      <c r="F14" s="1796"/>
      <c r="G14" s="1846"/>
      <c r="H14" s="1846"/>
      <c r="I14" s="1847"/>
      <c r="J14" s="1848"/>
      <c r="K14" s="1846"/>
      <c r="L14" s="1846"/>
      <c r="M14" s="1847"/>
      <c r="N14" s="1849"/>
      <c r="O14" s="1850"/>
      <c r="P14" s="1850"/>
      <c r="Q14" s="1371"/>
    </row>
    <row r="15" spans="1:33" s="1391" customFormat="1" ht="15" x14ac:dyDescent="0.25">
      <c r="A15" s="1384">
        <v>1</v>
      </c>
      <c r="B15" s="1396"/>
      <c r="C15" s="1841"/>
      <c r="D15" s="1841"/>
      <c r="E15" s="1645">
        <v>0</v>
      </c>
      <c r="F15" s="1796"/>
      <c r="G15" s="1841"/>
      <c r="H15" s="1841"/>
      <c r="I15" s="1645">
        <v>209</v>
      </c>
      <c r="J15" s="1845"/>
      <c r="K15" s="1841"/>
      <c r="L15" s="1841"/>
      <c r="M15" s="1645">
        <v>0</v>
      </c>
      <c r="N15" s="1851"/>
      <c r="O15" s="1852"/>
      <c r="P15" s="1852"/>
      <c r="Q15" s="1645">
        <v>120</v>
      </c>
    </row>
    <row r="16" spans="1:33" s="681" customFormat="1" ht="15" x14ac:dyDescent="0.25">
      <c r="A16" s="684">
        <v>2</v>
      </c>
      <c r="B16" s="830"/>
      <c r="C16" s="1841"/>
      <c r="D16" s="1841"/>
      <c r="E16" s="1645">
        <v>0</v>
      </c>
      <c r="F16" s="1796"/>
      <c r="G16" s="1841"/>
      <c r="H16" s="1841"/>
      <c r="I16" s="1645">
        <v>202</v>
      </c>
      <c r="J16" s="1845"/>
      <c r="K16" s="1841"/>
      <c r="L16" s="1841"/>
      <c r="M16" s="1645">
        <v>0</v>
      </c>
      <c r="N16" s="1851"/>
      <c r="O16" s="1852"/>
      <c r="P16" s="1852"/>
      <c r="Q16" s="1645">
        <v>118</v>
      </c>
    </row>
    <row r="17" spans="1:17" s="681" customFormat="1" ht="15" x14ac:dyDescent="0.25">
      <c r="A17" s="684">
        <v>3</v>
      </c>
      <c r="B17" s="830"/>
      <c r="C17" s="1841"/>
      <c r="D17" s="1841"/>
      <c r="E17" s="1645">
        <v>0</v>
      </c>
      <c r="F17" s="1796"/>
      <c r="G17" s="1841"/>
      <c r="H17" s="1841"/>
      <c r="I17" s="1645">
        <v>200</v>
      </c>
      <c r="J17" s="1845"/>
      <c r="K17" s="1841"/>
      <c r="L17" s="1841"/>
      <c r="M17" s="1645">
        <v>0</v>
      </c>
      <c r="N17" s="1851"/>
      <c r="O17" s="1852"/>
      <c r="P17" s="1852"/>
      <c r="Q17" s="1645">
        <v>116</v>
      </c>
    </row>
    <row r="18" spans="1:17" s="681" customFormat="1" ht="15" x14ac:dyDescent="0.25">
      <c r="A18" s="684">
        <v>4</v>
      </c>
      <c r="B18" s="830"/>
      <c r="C18" s="1841"/>
      <c r="D18" s="1841"/>
      <c r="E18" s="1645">
        <v>0</v>
      </c>
      <c r="F18" s="1796"/>
      <c r="G18" s="1841"/>
      <c r="H18" s="1841"/>
      <c r="I18" s="1645">
        <v>206</v>
      </c>
      <c r="J18" s="1845"/>
      <c r="K18" s="1841"/>
      <c r="L18" s="1841"/>
      <c r="M18" s="1645">
        <v>0</v>
      </c>
      <c r="N18" s="1851"/>
      <c r="O18" s="1852"/>
      <c r="P18" s="1852"/>
      <c r="Q18" s="1645">
        <v>117</v>
      </c>
    </row>
    <row r="19" spans="1:17" s="681" customFormat="1" ht="15" x14ac:dyDescent="0.25">
      <c r="A19" s="684">
        <v>5</v>
      </c>
      <c r="B19" s="830"/>
      <c r="C19" s="1841"/>
      <c r="D19" s="1841"/>
      <c r="E19" s="1645">
        <v>0</v>
      </c>
      <c r="F19" s="1796"/>
      <c r="G19" s="1841"/>
      <c r="H19" s="1841"/>
      <c r="I19" s="1645">
        <v>208</v>
      </c>
      <c r="J19" s="1845"/>
      <c r="K19" s="1841"/>
      <c r="L19" s="1841"/>
      <c r="M19" s="1645">
        <v>0</v>
      </c>
      <c r="N19" s="1851"/>
      <c r="O19" s="1852"/>
      <c r="P19" s="1852"/>
      <c r="Q19" s="1645">
        <v>118</v>
      </c>
    </row>
    <row r="20" spans="1:17" s="681" customFormat="1" ht="15" x14ac:dyDescent="0.25">
      <c r="A20" s="684">
        <v>6</v>
      </c>
      <c r="B20" s="830"/>
      <c r="C20" s="1841"/>
      <c r="D20" s="1841"/>
      <c r="E20" s="1645">
        <v>0</v>
      </c>
      <c r="F20" s="1796"/>
      <c r="G20" s="1841"/>
      <c r="H20" s="1841"/>
      <c r="I20" s="1645">
        <v>215</v>
      </c>
      <c r="J20" s="1845"/>
      <c r="K20" s="1841"/>
      <c r="L20" s="1841"/>
      <c r="M20" s="1645">
        <v>0</v>
      </c>
      <c r="N20" s="1851"/>
      <c r="O20" s="1852"/>
      <c r="P20" s="1852"/>
      <c r="Q20" s="1645">
        <v>116</v>
      </c>
    </row>
    <row r="21" spans="1:17" s="681" customFormat="1" ht="15" x14ac:dyDescent="0.25">
      <c r="A21" s="684">
        <v>7</v>
      </c>
      <c r="B21" s="830"/>
      <c r="C21" s="1841"/>
      <c r="D21" s="1841"/>
      <c r="E21" s="1645">
        <v>0</v>
      </c>
      <c r="F21" s="1796"/>
      <c r="G21" s="1841"/>
      <c r="H21" s="1841"/>
      <c r="I21" s="1645">
        <v>243</v>
      </c>
      <c r="J21" s="1845"/>
      <c r="K21" s="1841"/>
      <c r="L21" s="1841"/>
      <c r="M21" s="1645">
        <v>0</v>
      </c>
      <c r="N21" s="1851"/>
      <c r="O21" s="1852"/>
      <c r="P21" s="1852"/>
      <c r="Q21" s="1645">
        <v>113</v>
      </c>
    </row>
    <row r="22" spans="1:17" s="681" customFormat="1" ht="15" x14ac:dyDescent="0.25">
      <c r="A22" s="684">
        <v>8</v>
      </c>
      <c r="B22" s="830"/>
      <c r="C22" s="1841"/>
      <c r="D22" s="1841"/>
      <c r="E22" s="1645">
        <v>0</v>
      </c>
      <c r="F22" s="1796"/>
      <c r="G22" s="1841"/>
      <c r="H22" s="1841"/>
      <c r="I22" s="1645">
        <v>264</v>
      </c>
      <c r="J22" s="1845"/>
      <c r="K22" s="1841"/>
      <c r="L22" s="1841"/>
      <c r="M22" s="1645">
        <v>0</v>
      </c>
      <c r="N22" s="1851"/>
      <c r="O22" s="1852"/>
      <c r="P22" s="1852"/>
      <c r="Q22" s="1645">
        <v>113</v>
      </c>
    </row>
    <row r="23" spans="1:17" s="681" customFormat="1" ht="15" x14ac:dyDescent="0.25">
      <c r="A23" s="684">
        <v>9</v>
      </c>
      <c r="B23" s="830"/>
      <c r="C23" s="1841"/>
      <c r="D23" s="1841"/>
      <c r="E23" s="1645">
        <v>0</v>
      </c>
      <c r="F23" s="1796"/>
      <c r="G23" s="1841"/>
      <c r="H23" s="1841"/>
      <c r="I23" s="1645">
        <v>244</v>
      </c>
      <c r="J23" s="1845"/>
      <c r="K23" s="1841"/>
      <c r="L23" s="1841"/>
      <c r="M23" s="1645">
        <v>0</v>
      </c>
      <c r="N23" s="1851"/>
      <c r="O23" s="1852"/>
      <c r="P23" s="1852"/>
      <c r="Q23" s="1645">
        <v>107</v>
      </c>
    </row>
    <row r="24" spans="1:17" s="681" customFormat="1" ht="15" x14ac:dyDescent="0.25">
      <c r="A24" s="684">
        <v>10</v>
      </c>
      <c r="B24" s="830"/>
      <c r="C24" s="1841"/>
      <c r="D24" s="1841"/>
      <c r="E24" s="1645">
        <v>0</v>
      </c>
      <c r="F24" s="1796"/>
      <c r="G24" s="1841"/>
      <c r="H24" s="1841"/>
      <c r="I24" s="1645">
        <v>221</v>
      </c>
      <c r="J24" s="1845"/>
      <c r="K24" s="1841"/>
      <c r="L24" s="1841"/>
      <c r="M24" s="1645">
        <v>0</v>
      </c>
      <c r="N24" s="1851"/>
      <c r="O24" s="1852"/>
      <c r="P24" s="1852"/>
      <c r="Q24" s="1645">
        <v>105</v>
      </c>
    </row>
    <row r="25" spans="1:17" s="681" customFormat="1" ht="15" x14ac:dyDescent="0.25">
      <c r="A25" s="684">
        <v>11</v>
      </c>
      <c r="B25" s="830"/>
      <c r="C25" s="1841"/>
      <c r="D25" s="1841"/>
      <c r="E25" s="1645">
        <v>0</v>
      </c>
      <c r="F25" s="1796"/>
      <c r="G25" s="1841"/>
      <c r="H25" s="1841"/>
      <c r="I25" s="1645">
        <v>213</v>
      </c>
      <c r="J25" s="1845"/>
      <c r="K25" s="1841"/>
      <c r="L25" s="1841"/>
      <c r="M25" s="1645">
        <v>0</v>
      </c>
      <c r="N25" s="1851"/>
      <c r="O25" s="1852"/>
      <c r="P25" s="1852"/>
      <c r="Q25" s="1645">
        <v>108</v>
      </c>
    </row>
    <row r="26" spans="1:17" s="681" customFormat="1" ht="15" x14ac:dyDescent="0.25">
      <c r="A26" s="684">
        <v>12</v>
      </c>
      <c r="B26" s="830"/>
      <c r="C26" s="1841"/>
      <c r="D26" s="1841"/>
      <c r="E26" s="1645">
        <v>0</v>
      </c>
      <c r="F26" s="1796"/>
      <c r="G26" s="1841"/>
      <c r="H26" s="1841"/>
      <c r="I26" s="1645">
        <v>211</v>
      </c>
      <c r="J26" s="1845"/>
      <c r="K26" s="1841"/>
      <c r="L26" s="1841"/>
      <c r="M26" s="1645">
        <v>0</v>
      </c>
      <c r="N26" s="1851"/>
      <c r="O26" s="1852"/>
      <c r="P26" s="1852"/>
      <c r="Q26" s="1645">
        <v>112</v>
      </c>
    </row>
    <row r="27" spans="1:17" s="681" customFormat="1" ht="15" x14ac:dyDescent="0.25">
      <c r="A27" s="684">
        <v>13</v>
      </c>
      <c r="B27" s="830"/>
      <c r="C27" s="1841"/>
      <c r="D27" s="1841"/>
      <c r="E27" s="1645">
        <v>0</v>
      </c>
      <c r="F27" s="1796"/>
      <c r="G27" s="1841"/>
      <c r="H27" s="1841"/>
      <c r="I27" s="1645">
        <v>216</v>
      </c>
      <c r="J27" s="1845"/>
      <c r="K27" s="1841"/>
      <c r="L27" s="1841"/>
      <c r="M27" s="1645">
        <v>0</v>
      </c>
      <c r="N27" s="1851"/>
      <c r="O27" s="1852"/>
      <c r="P27" s="1852"/>
      <c r="Q27" s="1645">
        <v>109</v>
      </c>
    </row>
    <row r="28" spans="1:17" s="681" customFormat="1" ht="15" x14ac:dyDescent="0.25">
      <c r="A28" s="684">
        <v>14</v>
      </c>
      <c r="B28" s="830"/>
      <c r="C28" s="1841"/>
      <c r="D28" s="1841"/>
      <c r="E28" s="1645">
        <v>0</v>
      </c>
      <c r="F28" s="1796"/>
      <c r="G28" s="1841"/>
      <c r="H28" s="1841"/>
      <c r="I28" s="1645">
        <v>240</v>
      </c>
      <c r="J28" s="1845"/>
      <c r="K28" s="1841"/>
      <c r="L28" s="1841"/>
      <c r="M28" s="1645">
        <v>0</v>
      </c>
      <c r="N28" s="1851"/>
      <c r="O28" s="1852"/>
      <c r="P28" s="1852"/>
      <c r="Q28" s="1645">
        <v>117</v>
      </c>
    </row>
    <row r="29" spans="1:17" s="681" customFormat="1" ht="15" x14ac:dyDescent="0.25">
      <c r="A29" s="684">
        <v>15</v>
      </c>
      <c r="B29" s="830"/>
      <c r="C29" s="1841"/>
      <c r="D29" s="1841"/>
      <c r="E29" s="1645">
        <v>0</v>
      </c>
      <c r="F29" s="1796"/>
      <c r="G29" s="1841"/>
      <c r="H29" s="1841"/>
      <c r="I29" s="1645">
        <v>239</v>
      </c>
      <c r="J29" s="1845"/>
      <c r="K29" s="1841"/>
      <c r="L29" s="1841"/>
      <c r="M29" s="1645">
        <v>0</v>
      </c>
      <c r="N29" s="1851"/>
      <c r="O29" s="1852"/>
      <c r="P29" s="1852"/>
      <c r="Q29" s="1645">
        <v>109</v>
      </c>
    </row>
    <row r="30" spans="1:17" s="681" customFormat="1" ht="15" x14ac:dyDescent="0.25">
      <c r="A30" s="684">
        <v>16</v>
      </c>
      <c r="B30" s="830"/>
      <c r="C30" s="1841"/>
      <c r="D30" s="1841"/>
      <c r="E30" s="1645">
        <v>0</v>
      </c>
      <c r="F30" s="1796"/>
      <c r="G30" s="1841"/>
      <c r="H30" s="1841"/>
      <c r="I30" s="1645">
        <v>233</v>
      </c>
      <c r="J30" s="1845"/>
      <c r="K30" s="1841"/>
      <c r="L30" s="1841"/>
      <c r="M30" s="1645">
        <v>0</v>
      </c>
      <c r="N30" s="1851"/>
      <c r="O30" s="1852"/>
      <c r="P30" s="1852"/>
      <c r="Q30" s="1645">
        <v>109</v>
      </c>
    </row>
    <row r="31" spans="1:17" s="685" customFormat="1" ht="15" x14ac:dyDescent="0.25">
      <c r="A31" s="684">
        <v>17</v>
      </c>
      <c r="B31" s="830"/>
      <c r="C31" s="1841"/>
      <c r="D31" s="1841"/>
      <c r="E31" s="1645">
        <v>0</v>
      </c>
      <c r="F31" s="1796"/>
      <c r="G31" s="1841"/>
      <c r="H31" s="1841"/>
      <c r="I31" s="1645">
        <v>257</v>
      </c>
      <c r="J31" s="1845"/>
      <c r="K31" s="1841"/>
      <c r="L31" s="1841"/>
      <c r="M31" s="1645">
        <v>0</v>
      </c>
      <c r="N31" s="1851"/>
      <c r="O31" s="1852"/>
      <c r="P31" s="1852"/>
      <c r="Q31" s="1645">
        <v>111</v>
      </c>
    </row>
    <row r="32" spans="1:17" s="685" customFormat="1" ht="15" x14ac:dyDescent="0.25">
      <c r="A32" s="684">
        <v>18</v>
      </c>
      <c r="B32" s="830"/>
      <c r="C32" s="1841"/>
      <c r="D32" s="1841"/>
      <c r="E32" s="1645">
        <v>0</v>
      </c>
      <c r="F32" s="1796"/>
      <c r="G32" s="1841"/>
      <c r="H32" s="1841"/>
      <c r="I32" s="1645">
        <v>261</v>
      </c>
      <c r="J32" s="1845"/>
      <c r="K32" s="1841"/>
      <c r="L32" s="1841"/>
      <c r="M32" s="1645">
        <v>0</v>
      </c>
      <c r="N32" s="1851"/>
      <c r="O32" s="1852"/>
      <c r="P32" s="1852"/>
      <c r="Q32" s="1645">
        <v>109</v>
      </c>
    </row>
    <row r="33" spans="1:33" s="685" customFormat="1" ht="15" x14ac:dyDescent="0.25">
      <c r="A33" s="684">
        <v>19</v>
      </c>
      <c r="B33" s="830"/>
      <c r="C33" s="1841"/>
      <c r="D33" s="1841"/>
      <c r="E33" s="1645">
        <v>0</v>
      </c>
      <c r="F33" s="1796"/>
      <c r="G33" s="1841"/>
      <c r="H33" s="1841"/>
      <c r="I33" s="1645">
        <v>276</v>
      </c>
      <c r="J33" s="1845"/>
      <c r="K33" s="1841"/>
      <c r="L33" s="1841"/>
      <c r="M33" s="1645">
        <v>0</v>
      </c>
      <c r="N33" s="1851"/>
      <c r="O33" s="1852"/>
      <c r="P33" s="1852"/>
      <c r="Q33" s="1645">
        <v>105</v>
      </c>
    </row>
    <row r="34" spans="1:33" s="685" customFormat="1" ht="15" x14ac:dyDescent="0.25">
      <c r="A34" s="684">
        <v>20</v>
      </c>
      <c r="B34" s="830"/>
      <c r="C34" s="1841"/>
      <c r="D34" s="1841"/>
      <c r="E34" s="1645">
        <v>0</v>
      </c>
      <c r="F34" s="1796"/>
      <c r="G34" s="1841"/>
      <c r="H34" s="1841"/>
      <c r="I34" s="1645">
        <v>268</v>
      </c>
      <c r="J34" s="1845"/>
      <c r="K34" s="1841"/>
      <c r="L34" s="1841"/>
      <c r="M34" s="1645">
        <v>0</v>
      </c>
      <c r="N34" s="1851"/>
      <c r="O34" s="1852"/>
      <c r="P34" s="1852"/>
      <c r="Q34" s="1645">
        <v>108</v>
      </c>
    </row>
    <row r="35" spans="1:33" s="685" customFormat="1" ht="15" x14ac:dyDescent="0.25">
      <c r="A35" s="684">
        <v>21</v>
      </c>
      <c r="B35" s="830"/>
      <c r="C35" s="1841"/>
      <c r="D35" s="1841"/>
      <c r="E35" s="1645">
        <v>0</v>
      </c>
      <c r="F35" s="1796"/>
      <c r="G35" s="1841"/>
      <c r="H35" s="1841"/>
      <c r="I35" s="1645">
        <v>256</v>
      </c>
      <c r="J35" s="1845"/>
      <c r="K35" s="1841"/>
      <c r="L35" s="1841"/>
      <c r="M35" s="1645">
        <v>0</v>
      </c>
      <c r="N35" s="1851"/>
      <c r="O35" s="1852"/>
      <c r="P35" s="1852"/>
      <c r="Q35" s="1645">
        <v>105</v>
      </c>
    </row>
    <row r="36" spans="1:33" s="685" customFormat="1" ht="15" x14ac:dyDescent="0.25">
      <c r="A36" s="684">
        <v>22</v>
      </c>
      <c r="B36" s="830"/>
      <c r="C36" s="1841"/>
      <c r="D36" s="1841"/>
      <c r="E36" s="1645">
        <v>0</v>
      </c>
      <c r="F36" s="1796"/>
      <c r="G36" s="1841"/>
      <c r="H36" s="1841"/>
      <c r="I36" s="1645">
        <v>249</v>
      </c>
      <c r="J36" s="1845"/>
      <c r="K36" s="1841"/>
      <c r="L36" s="1841"/>
      <c r="M36" s="1645">
        <v>0</v>
      </c>
      <c r="N36" s="1851"/>
      <c r="O36" s="1852"/>
      <c r="P36" s="1852"/>
      <c r="Q36" s="1645">
        <v>102</v>
      </c>
    </row>
    <row r="37" spans="1:33" s="685" customFormat="1" ht="15" x14ac:dyDescent="0.25">
      <c r="A37" s="684">
        <v>23</v>
      </c>
      <c r="B37" s="833"/>
      <c r="C37" s="1841"/>
      <c r="D37" s="1841"/>
      <c r="E37" s="1645">
        <v>0</v>
      </c>
      <c r="F37" s="1796"/>
      <c r="G37" s="1841"/>
      <c r="H37" s="1841"/>
      <c r="I37" s="1645">
        <v>226</v>
      </c>
      <c r="J37" s="1845"/>
      <c r="K37" s="1841"/>
      <c r="L37" s="1841"/>
      <c r="M37" s="1645">
        <v>0</v>
      </c>
      <c r="N37" s="1851"/>
      <c r="O37" s="1852"/>
      <c r="P37" s="1852"/>
      <c r="Q37" s="1645">
        <v>104</v>
      </c>
    </row>
    <row r="38" spans="1:33" s="685" customFormat="1" ht="15" x14ac:dyDescent="0.25">
      <c r="A38" s="684">
        <v>24</v>
      </c>
      <c r="B38" s="830"/>
      <c r="C38" s="1841"/>
      <c r="D38" s="1841"/>
      <c r="E38" s="1645">
        <v>0</v>
      </c>
      <c r="F38" s="1796"/>
      <c r="G38" s="1841"/>
      <c r="H38" s="1841"/>
      <c r="I38" s="1645">
        <v>210</v>
      </c>
      <c r="J38" s="1845"/>
      <c r="K38" s="1841"/>
      <c r="L38" s="1841"/>
      <c r="M38" s="1645">
        <v>0</v>
      </c>
      <c r="N38" s="1851"/>
      <c r="O38" s="1852"/>
      <c r="P38" s="1852"/>
      <c r="Q38" s="1645">
        <v>103</v>
      </c>
    </row>
    <row r="39" spans="1:33" s="685" customFormat="1" ht="15" x14ac:dyDescent="0.2">
      <c r="A39" s="684" t="s">
        <v>19</v>
      </c>
      <c r="B39" s="789"/>
      <c r="C39" s="1841"/>
      <c r="D39" s="1841"/>
      <c r="E39" s="1843">
        <f>SUM(E15:E38)</f>
        <v>0</v>
      </c>
      <c r="F39" s="1841"/>
      <c r="G39" s="1841"/>
      <c r="H39" s="1841"/>
      <c r="I39" s="1843">
        <f>SUM(I15:I38)</f>
        <v>5567</v>
      </c>
      <c r="J39" s="1841"/>
      <c r="K39" s="1841"/>
      <c r="L39" s="1841"/>
      <c r="M39" s="1843">
        <f>SUM(M15:M38)</f>
        <v>0</v>
      </c>
      <c r="N39" s="1852"/>
      <c r="O39" s="1852"/>
      <c r="P39" s="1852"/>
      <c r="Q39" s="1843">
        <f>SUM(Q15:Q38)</f>
        <v>2654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215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307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>
        <v>1192</v>
      </c>
      <c r="B8" s="1329">
        <v>1193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299</v>
      </c>
      <c r="C10" s="2048"/>
      <c r="D10" s="2048"/>
      <c r="E10" s="2049"/>
      <c r="F10" s="2995" t="s">
        <v>300</v>
      </c>
      <c r="G10" s="2048"/>
      <c r="H10" s="2048"/>
      <c r="I10" s="2049"/>
      <c r="J10" s="2995" t="str">
        <f>B10</f>
        <v>ВЛ-10кВ.фид. Аэропорт КТП-46</v>
      </c>
      <c r="K10" s="2048"/>
      <c r="L10" s="2048"/>
      <c r="M10" s="2049"/>
      <c r="N10" s="2995" t="str">
        <f>F10</f>
        <v>ВЛ-10кВ.фид. Аэропорт КТП-47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60</v>
      </c>
      <c r="F11" s="2995" t="s">
        <v>14</v>
      </c>
      <c r="G11" s="2048"/>
      <c r="H11" s="678"/>
      <c r="I11" s="679">
        <v>60</v>
      </c>
      <c r="J11" s="2995" t="s">
        <v>14</v>
      </c>
      <c r="K11" s="2048"/>
      <c r="L11" s="678"/>
      <c r="M11" s="679">
        <f>E11</f>
        <v>60</v>
      </c>
      <c r="N11" s="2995" t="s">
        <v>14</v>
      </c>
      <c r="O11" s="2048"/>
      <c r="P11" s="678"/>
      <c r="Q11" s="679">
        <f>I11</f>
        <v>60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29"/>
      <c r="C14" s="1844"/>
      <c r="D14" s="1841"/>
      <c r="E14" s="1842"/>
      <c r="F14" s="1845"/>
      <c r="G14" s="1841"/>
      <c r="H14" s="1841"/>
      <c r="I14" s="1842"/>
      <c r="J14" s="1796"/>
      <c r="K14" s="1841"/>
      <c r="L14" s="1841"/>
      <c r="M14" s="1842"/>
      <c r="N14" s="1845"/>
      <c r="O14" s="1841"/>
      <c r="P14" s="1841"/>
      <c r="Q14" s="1842"/>
    </row>
    <row r="15" spans="1:33" s="1391" customFormat="1" ht="15" x14ac:dyDescent="0.25">
      <c r="A15" s="1384">
        <v>1</v>
      </c>
      <c r="B15" s="1395"/>
      <c r="C15" s="1853"/>
      <c r="D15" s="1854"/>
      <c r="E15" s="1966">
        <v>11.43</v>
      </c>
      <c r="F15" s="1725"/>
      <c r="G15" s="1855"/>
      <c r="H15" s="1854"/>
      <c r="I15" s="1645">
        <v>59.489999999999995</v>
      </c>
      <c r="J15" s="1856"/>
      <c r="K15" s="1854"/>
      <c r="L15" s="1854"/>
      <c r="M15" s="1966">
        <v>1.8900000000000001</v>
      </c>
      <c r="N15" s="1725"/>
      <c r="O15" s="1854"/>
      <c r="P15" s="1854"/>
      <c r="Q15" s="1645">
        <v>3.21</v>
      </c>
    </row>
    <row r="16" spans="1:33" s="681" customFormat="1" ht="15" x14ac:dyDescent="0.25">
      <c r="A16" s="684">
        <v>2</v>
      </c>
      <c r="B16" s="831"/>
      <c r="C16" s="1853"/>
      <c r="D16" s="1854"/>
      <c r="E16" s="1966">
        <v>11.91</v>
      </c>
      <c r="F16" s="1725"/>
      <c r="G16" s="1855"/>
      <c r="H16" s="1854"/>
      <c r="I16" s="1645">
        <v>54.42</v>
      </c>
      <c r="J16" s="1856"/>
      <c r="K16" s="1854"/>
      <c r="L16" s="1854"/>
      <c r="M16" s="1966">
        <v>1.44</v>
      </c>
      <c r="N16" s="1725"/>
      <c r="O16" s="1854"/>
      <c r="P16" s="1854"/>
      <c r="Q16" s="1645">
        <v>3.36</v>
      </c>
    </row>
    <row r="17" spans="1:17" s="681" customFormat="1" ht="15" x14ac:dyDescent="0.25">
      <c r="A17" s="684">
        <v>3</v>
      </c>
      <c r="B17" s="831"/>
      <c r="C17" s="1853"/>
      <c r="D17" s="1854"/>
      <c r="E17" s="1966">
        <v>14.549999999999999</v>
      </c>
      <c r="F17" s="1725"/>
      <c r="G17" s="1855"/>
      <c r="H17" s="1854"/>
      <c r="I17" s="1645">
        <v>51.78</v>
      </c>
      <c r="J17" s="1856"/>
      <c r="K17" s="1854"/>
      <c r="L17" s="1854"/>
      <c r="M17" s="1966">
        <v>1.1399999999999999</v>
      </c>
      <c r="N17" s="1725"/>
      <c r="O17" s="1854"/>
      <c r="P17" s="1854"/>
      <c r="Q17" s="1645">
        <v>3.0599999999999996</v>
      </c>
    </row>
    <row r="18" spans="1:17" s="681" customFormat="1" ht="15" x14ac:dyDescent="0.25">
      <c r="A18" s="684">
        <v>4</v>
      </c>
      <c r="B18" s="831"/>
      <c r="C18" s="1853"/>
      <c r="D18" s="1854"/>
      <c r="E18" s="1966">
        <v>14.28</v>
      </c>
      <c r="F18" s="1725"/>
      <c r="G18" s="1855"/>
      <c r="H18" s="1854"/>
      <c r="I18" s="1645">
        <v>54.75</v>
      </c>
      <c r="J18" s="1856"/>
      <c r="K18" s="1854"/>
      <c r="L18" s="1854"/>
      <c r="M18" s="1966">
        <v>1.47</v>
      </c>
      <c r="N18" s="1725"/>
      <c r="O18" s="1854"/>
      <c r="P18" s="1854"/>
      <c r="Q18" s="1645">
        <v>2.37</v>
      </c>
    </row>
    <row r="19" spans="1:17" s="681" customFormat="1" ht="15" x14ac:dyDescent="0.25">
      <c r="A19" s="684">
        <v>5</v>
      </c>
      <c r="B19" s="831"/>
      <c r="C19" s="1853"/>
      <c r="D19" s="1854"/>
      <c r="E19" s="1966">
        <v>14.34</v>
      </c>
      <c r="F19" s="1725"/>
      <c r="G19" s="1855"/>
      <c r="H19" s="1854"/>
      <c r="I19" s="1645">
        <v>54.33</v>
      </c>
      <c r="J19" s="1856"/>
      <c r="K19" s="1854"/>
      <c r="L19" s="1854"/>
      <c r="M19" s="1966">
        <v>1.83</v>
      </c>
      <c r="N19" s="1725"/>
      <c r="O19" s="1854"/>
      <c r="P19" s="1854"/>
      <c r="Q19" s="1645">
        <v>1.77</v>
      </c>
    </row>
    <row r="20" spans="1:17" s="681" customFormat="1" ht="15" x14ac:dyDescent="0.25">
      <c r="A20" s="684">
        <v>6</v>
      </c>
      <c r="B20" s="831"/>
      <c r="C20" s="1853"/>
      <c r="D20" s="1854"/>
      <c r="E20" s="1966">
        <v>15.69</v>
      </c>
      <c r="F20" s="1725"/>
      <c r="G20" s="1855"/>
      <c r="H20" s="1854"/>
      <c r="I20" s="1645">
        <v>55.17</v>
      </c>
      <c r="J20" s="1856"/>
      <c r="K20" s="1854"/>
      <c r="L20" s="1854"/>
      <c r="M20" s="1966">
        <v>1.56</v>
      </c>
      <c r="N20" s="1725"/>
      <c r="O20" s="1854"/>
      <c r="P20" s="1854"/>
      <c r="Q20" s="1645">
        <v>2.13</v>
      </c>
    </row>
    <row r="21" spans="1:17" s="681" customFormat="1" ht="15" x14ac:dyDescent="0.25">
      <c r="A21" s="684">
        <v>7</v>
      </c>
      <c r="B21" s="831"/>
      <c r="C21" s="1853"/>
      <c r="D21" s="1854"/>
      <c r="E21" s="1966">
        <v>25.71</v>
      </c>
      <c r="F21" s="1725"/>
      <c r="G21" s="1855"/>
      <c r="H21" s="1854"/>
      <c r="I21" s="1645">
        <v>65.610000000000014</v>
      </c>
      <c r="J21" s="1856"/>
      <c r="K21" s="1854"/>
      <c r="L21" s="1854"/>
      <c r="M21" s="1966">
        <v>2.34</v>
      </c>
      <c r="N21" s="1725"/>
      <c r="O21" s="1854"/>
      <c r="P21" s="1854"/>
      <c r="Q21" s="1645">
        <v>2.4299999999999997</v>
      </c>
    </row>
    <row r="22" spans="1:17" s="681" customFormat="1" ht="15" x14ac:dyDescent="0.25">
      <c r="A22" s="684">
        <v>8</v>
      </c>
      <c r="B22" s="831"/>
      <c r="C22" s="1853"/>
      <c r="D22" s="1854"/>
      <c r="E22" s="1966">
        <v>29.19</v>
      </c>
      <c r="F22" s="1725"/>
      <c r="G22" s="1855"/>
      <c r="H22" s="1854"/>
      <c r="I22" s="1645">
        <v>72.150000000000006</v>
      </c>
      <c r="J22" s="1856"/>
      <c r="K22" s="1854"/>
      <c r="L22" s="1854"/>
      <c r="M22" s="1966">
        <v>1.92</v>
      </c>
      <c r="N22" s="1725"/>
      <c r="O22" s="1854"/>
      <c r="P22" s="1854"/>
      <c r="Q22" s="1645">
        <v>2.1899999999999995</v>
      </c>
    </row>
    <row r="23" spans="1:17" s="681" customFormat="1" ht="15" x14ac:dyDescent="0.25">
      <c r="A23" s="684">
        <v>9</v>
      </c>
      <c r="B23" s="831"/>
      <c r="C23" s="1853"/>
      <c r="D23" s="1854"/>
      <c r="E23" s="1966">
        <v>24.84</v>
      </c>
      <c r="F23" s="1725"/>
      <c r="G23" s="1855"/>
      <c r="H23" s="1854"/>
      <c r="I23" s="1645">
        <v>63.269999999999996</v>
      </c>
      <c r="J23" s="1856"/>
      <c r="K23" s="1854"/>
      <c r="L23" s="1854"/>
      <c r="M23" s="1966">
        <v>1.47</v>
      </c>
      <c r="N23" s="1725"/>
      <c r="O23" s="1854"/>
      <c r="P23" s="1854"/>
      <c r="Q23" s="1645">
        <v>2.2799999999999998</v>
      </c>
    </row>
    <row r="24" spans="1:17" s="681" customFormat="1" ht="15" x14ac:dyDescent="0.25">
      <c r="A24" s="684">
        <v>10</v>
      </c>
      <c r="B24" s="831"/>
      <c r="C24" s="1853"/>
      <c r="D24" s="1854"/>
      <c r="E24" s="1966">
        <v>20.700000000000003</v>
      </c>
      <c r="F24" s="1725"/>
      <c r="G24" s="1855"/>
      <c r="H24" s="1854"/>
      <c r="I24" s="1645">
        <v>47.64</v>
      </c>
      <c r="J24" s="1856"/>
      <c r="K24" s="1854"/>
      <c r="L24" s="1854"/>
      <c r="M24" s="1966">
        <v>2.3099999999999996</v>
      </c>
      <c r="N24" s="1725"/>
      <c r="O24" s="1854"/>
      <c r="P24" s="1854"/>
      <c r="Q24" s="1645">
        <v>2.1599999999999997</v>
      </c>
    </row>
    <row r="25" spans="1:17" s="681" customFormat="1" ht="15" x14ac:dyDescent="0.25">
      <c r="A25" s="684">
        <v>11</v>
      </c>
      <c r="B25" s="831"/>
      <c r="C25" s="1853"/>
      <c r="D25" s="1854"/>
      <c r="E25" s="1966">
        <v>18.75</v>
      </c>
      <c r="F25" s="1725"/>
      <c r="G25" s="1855"/>
      <c r="H25" s="1854"/>
      <c r="I25" s="1645">
        <v>48.54</v>
      </c>
      <c r="J25" s="1856"/>
      <c r="K25" s="1854"/>
      <c r="L25" s="1854"/>
      <c r="M25" s="1966">
        <v>2.3699999999999997</v>
      </c>
      <c r="N25" s="1725"/>
      <c r="O25" s="1854"/>
      <c r="P25" s="1854"/>
      <c r="Q25" s="1645">
        <v>2.2799999999999998</v>
      </c>
    </row>
    <row r="26" spans="1:17" s="681" customFormat="1" ht="15" x14ac:dyDescent="0.25">
      <c r="A26" s="684">
        <v>12</v>
      </c>
      <c r="B26" s="831"/>
      <c r="C26" s="1853"/>
      <c r="D26" s="1854"/>
      <c r="E26" s="1966">
        <v>19.53</v>
      </c>
      <c r="F26" s="1725"/>
      <c r="G26" s="1855"/>
      <c r="H26" s="1854"/>
      <c r="I26" s="1645">
        <v>43.5</v>
      </c>
      <c r="J26" s="1856"/>
      <c r="K26" s="1854"/>
      <c r="L26" s="1854"/>
      <c r="M26" s="1966">
        <v>2.46</v>
      </c>
      <c r="N26" s="1725"/>
      <c r="O26" s="1854"/>
      <c r="P26" s="1854"/>
      <c r="Q26" s="1645">
        <v>2.25</v>
      </c>
    </row>
    <row r="27" spans="1:17" s="681" customFormat="1" ht="15" x14ac:dyDescent="0.25">
      <c r="A27" s="684">
        <v>13</v>
      </c>
      <c r="B27" s="831"/>
      <c r="C27" s="1853"/>
      <c r="D27" s="1854"/>
      <c r="E27" s="1966">
        <v>18.93</v>
      </c>
      <c r="F27" s="1725"/>
      <c r="G27" s="1855"/>
      <c r="H27" s="1854"/>
      <c r="I27" s="1645">
        <v>48.989999999999995</v>
      </c>
      <c r="J27" s="1856"/>
      <c r="K27" s="1854"/>
      <c r="L27" s="1854"/>
      <c r="M27" s="1966">
        <v>2.9099999999999997</v>
      </c>
      <c r="N27" s="1725"/>
      <c r="O27" s="1854"/>
      <c r="P27" s="1854"/>
      <c r="Q27" s="1645">
        <v>3.03</v>
      </c>
    </row>
    <row r="28" spans="1:17" s="681" customFormat="1" ht="15" x14ac:dyDescent="0.25">
      <c r="A28" s="684">
        <v>14</v>
      </c>
      <c r="B28" s="831"/>
      <c r="C28" s="1853"/>
      <c r="D28" s="1854"/>
      <c r="E28" s="1966">
        <v>22.32</v>
      </c>
      <c r="F28" s="1725"/>
      <c r="G28" s="1855"/>
      <c r="H28" s="1854"/>
      <c r="I28" s="1645">
        <v>61.319999999999993</v>
      </c>
      <c r="J28" s="1856"/>
      <c r="K28" s="1854"/>
      <c r="L28" s="1854"/>
      <c r="M28" s="1966">
        <v>4.9800000000000004</v>
      </c>
      <c r="N28" s="1725"/>
      <c r="O28" s="1854"/>
      <c r="P28" s="1854"/>
      <c r="Q28" s="1645">
        <v>3.0599999999999996</v>
      </c>
    </row>
    <row r="29" spans="1:17" s="681" customFormat="1" ht="15" x14ac:dyDescent="0.25">
      <c r="A29" s="684">
        <v>15</v>
      </c>
      <c r="B29" s="831"/>
      <c r="C29" s="1853"/>
      <c r="D29" s="1854"/>
      <c r="E29" s="1965">
        <v>21.9</v>
      </c>
      <c r="F29" s="1725"/>
      <c r="G29" s="1855"/>
      <c r="H29" s="1854"/>
      <c r="I29" s="1645">
        <v>67.199999999999989</v>
      </c>
      <c r="J29" s="1856"/>
      <c r="K29" s="1854"/>
      <c r="L29" s="1854"/>
      <c r="M29" s="1965">
        <v>4.6500000000000004</v>
      </c>
      <c r="N29" s="1725"/>
      <c r="O29" s="1854"/>
      <c r="P29" s="1854"/>
      <c r="Q29" s="1645">
        <v>2.4899999999999998</v>
      </c>
    </row>
    <row r="30" spans="1:17" s="681" customFormat="1" ht="15" x14ac:dyDescent="0.25">
      <c r="A30" s="684">
        <v>16</v>
      </c>
      <c r="B30" s="831"/>
      <c r="C30" s="1853"/>
      <c r="D30" s="1854"/>
      <c r="E30" s="1965">
        <v>23.580000000000002</v>
      </c>
      <c r="F30" s="1725"/>
      <c r="G30" s="1855"/>
      <c r="H30" s="1854"/>
      <c r="I30" s="1645">
        <v>61.65</v>
      </c>
      <c r="J30" s="1856"/>
      <c r="K30" s="1854"/>
      <c r="L30" s="1854"/>
      <c r="M30" s="1965">
        <v>4.68</v>
      </c>
      <c r="N30" s="1725"/>
      <c r="O30" s="1854"/>
      <c r="P30" s="1854"/>
      <c r="Q30" s="1645">
        <v>2.16</v>
      </c>
    </row>
    <row r="31" spans="1:17" s="685" customFormat="1" ht="15" x14ac:dyDescent="0.25">
      <c r="A31" s="684">
        <v>17</v>
      </c>
      <c r="B31" s="831"/>
      <c r="C31" s="1853"/>
      <c r="D31" s="1854"/>
      <c r="E31" s="1965">
        <v>23.55</v>
      </c>
      <c r="F31" s="1725"/>
      <c r="G31" s="1855"/>
      <c r="H31" s="1854"/>
      <c r="I31" s="1645">
        <v>69.599999999999994</v>
      </c>
      <c r="J31" s="1856"/>
      <c r="K31" s="1854"/>
      <c r="L31" s="1854"/>
      <c r="M31" s="1965">
        <v>4.29</v>
      </c>
      <c r="N31" s="1725"/>
      <c r="O31" s="1854"/>
      <c r="P31" s="1854"/>
      <c r="Q31" s="1645">
        <v>2.5199999999999996</v>
      </c>
    </row>
    <row r="32" spans="1:17" s="685" customFormat="1" ht="15" x14ac:dyDescent="0.25">
      <c r="A32" s="684">
        <v>18</v>
      </c>
      <c r="B32" s="831"/>
      <c r="C32" s="1853"/>
      <c r="D32" s="1854"/>
      <c r="E32" s="1965">
        <v>25.59</v>
      </c>
      <c r="F32" s="1725"/>
      <c r="G32" s="1855"/>
      <c r="H32" s="1854"/>
      <c r="I32" s="1645">
        <v>79.59</v>
      </c>
      <c r="J32" s="1856"/>
      <c r="K32" s="1854"/>
      <c r="L32" s="1854"/>
      <c r="M32" s="1965">
        <v>3.96</v>
      </c>
      <c r="N32" s="1725"/>
      <c r="O32" s="1854"/>
      <c r="P32" s="1854"/>
      <c r="Q32" s="1645">
        <v>3.1799999999999997</v>
      </c>
    </row>
    <row r="33" spans="1:33" s="685" customFormat="1" ht="15" x14ac:dyDescent="0.25">
      <c r="A33" s="684">
        <v>19</v>
      </c>
      <c r="B33" s="831"/>
      <c r="C33" s="1853"/>
      <c r="D33" s="1854"/>
      <c r="E33" s="1965">
        <v>29.340000000000003</v>
      </c>
      <c r="F33" s="1725"/>
      <c r="G33" s="1855"/>
      <c r="H33" s="1854"/>
      <c r="I33" s="1645">
        <v>82.65</v>
      </c>
      <c r="J33" s="1856"/>
      <c r="K33" s="1854"/>
      <c r="L33" s="1854"/>
      <c r="M33" s="1965">
        <v>2.76</v>
      </c>
      <c r="N33" s="1725"/>
      <c r="O33" s="1854"/>
      <c r="P33" s="1854"/>
      <c r="Q33" s="1645">
        <v>4.08</v>
      </c>
    </row>
    <row r="34" spans="1:33" s="685" customFormat="1" ht="15" x14ac:dyDescent="0.25">
      <c r="A34" s="684">
        <v>20</v>
      </c>
      <c r="B34" s="831"/>
      <c r="C34" s="1853"/>
      <c r="D34" s="1854"/>
      <c r="E34" s="1965">
        <v>29.82</v>
      </c>
      <c r="F34" s="1725"/>
      <c r="G34" s="1855"/>
      <c r="H34" s="1854"/>
      <c r="I34" s="1645">
        <v>73.889999999999986</v>
      </c>
      <c r="J34" s="1856"/>
      <c r="K34" s="1854"/>
      <c r="L34" s="1854"/>
      <c r="M34" s="1965">
        <v>2.5199999999999996</v>
      </c>
      <c r="N34" s="1725"/>
      <c r="O34" s="1854"/>
      <c r="P34" s="1854"/>
      <c r="Q34" s="1645">
        <v>3.81</v>
      </c>
    </row>
    <row r="35" spans="1:33" s="685" customFormat="1" ht="15" x14ac:dyDescent="0.25">
      <c r="A35" s="684">
        <v>21</v>
      </c>
      <c r="B35" s="831"/>
      <c r="C35" s="1853"/>
      <c r="D35" s="1854"/>
      <c r="E35" s="1965">
        <v>25.560000000000002</v>
      </c>
      <c r="F35" s="1725"/>
      <c r="G35" s="1855"/>
      <c r="H35" s="1854"/>
      <c r="I35" s="1645">
        <v>68.400000000000006</v>
      </c>
      <c r="J35" s="1856"/>
      <c r="K35" s="1854"/>
      <c r="L35" s="1854"/>
      <c r="M35" s="1965">
        <v>2.7299999999999995</v>
      </c>
      <c r="N35" s="1725"/>
      <c r="O35" s="1854"/>
      <c r="P35" s="1854"/>
      <c r="Q35" s="1645">
        <v>5.13</v>
      </c>
    </row>
    <row r="36" spans="1:33" s="685" customFormat="1" ht="15" x14ac:dyDescent="0.25">
      <c r="A36" s="684">
        <v>22</v>
      </c>
      <c r="B36" s="831"/>
      <c r="C36" s="1853"/>
      <c r="D36" s="1854"/>
      <c r="E36" s="1965">
        <v>25.35</v>
      </c>
      <c r="F36" s="1725"/>
      <c r="G36" s="1855"/>
      <c r="H36" s="1854"/>
      <c r="I36" s="1645">
        <v>62.97</v>
      </c>
      <c r="J36" s="1856"/>
      <c r="K36" s="1854"/>
      <c r="L36" s="1854"/>
      <c r="M36" s="1965">
        <v>2.52</v>
      </c>
      <c r="N36" s="1725"/>
      <c r="O36" s="1854"/>
      <c r="P36" s="1854"/>
      <c r="Q36" s="1645">
        <v>4.1399999999999997</v>
      </c>
    </row>
    <row r="37" spans="1:33" s="685" customFormat="1" ht="15" x14ac:dyDescent="0.25">
      <c r="A37" s="684">
        <v>23</v>
      </c>
      <c r="B37" s="831"/>
      <c r="C37" s="1853"/>
      <c r="D37" s="1854"/>
      <c r="E37" s="1965">
        <v>26.91</v>
      </c>
      <c r="F37" s="1725"/>
      <c r="G37" s="1855"/>
      <c r="H37" s="1854"/>
      <c r="I37" s="1645">
        <v>54.929999999999993</v>
      </c>
      <c r="J37" s="1856"/>
      <c r="K37" s="1854"/>
      <c r="L37" s="1854"/>
      <c r="M37" s="1965">
        <v>3.0599999999999996</v>
      </c>
      <c r="N37" s="1725"/>
      <c r="O37" s="1854"/>
      <c r="P37" s="1854"/>
      <c r="Q37" s="1645">
        <v>3.9899999999999998</v>
      </c>
    </row>
    <row r="38" spans="1:33" s="685" customFormat="1" ht="15" x14ac:dyDescent="0.25">
      <c r="A38" s="684">
        <v>24</v>
      </c>
      <c r="B38" s="831"/>
      <c r="C38" s="1853"/>
      <c r="D38" s="1854"/>
      <c r="E38" s="1965">
        <v>20.43</v>
      </c>
      <c r="F38" s="1725"/>
      <c r="G38" s="1855"/>
      <c r="H38" s="1854"/>
      <c r="I38" s="1645">
        <v>60.72</v>
      </c>
      <c r="J38" s="1856"/>
      <c r="K38" s="1854"/>
      <c r="L38" s="1854"/>
      <c r="M38" s="1965">
        <v>2.34</v>
      </c>
      <c r="N38" s="1725"/>
      <c r="O38" s="1854"/>
      <c r="P38" s="1854"/>
      <c r="Q38" s="1645">
        <v>3.21</v>
      </c>
    </row>
    <row r="39" spans="1:33" s="685" customFormat="1" ht="15" x14ac:dyDescent="0.2">
      <c r="A39" s="684" t="s">
        <v>19</v>
      </c>
      <c r="B39" s="789"/>
      <c r="C39" s="1841"/>
      <c r="D39" s="1841"/>
      <c r="E39" s="1843">
        <f>SUM(E15:E38)</f>
        <v>514.20000000000005</v>
      </c>
      <c r="F39" s="1841"/>
      <c r="G39" s="1842"/>
      <c r="H39" s="1841"/>
      <c r="I39" s="1843">
        <f>SUM(I15:I38)</f>
        <v>1462.5600000000002</v>
      </c>
      <c r="J39" s="1841"/>
      <c r="K39" s="1841"/>
      <c r="L39" s="1841"/>
      <c r="M39" s="1843">
        <f>SUM(M15:M38)</f>
        <v>63.600000000000009</v>
      </c>
      <c r="N39" s="1841"/>
      <c r="O39" s="1841"/>
      <c r="P39" s="1841"/>
      <c r="Q39" s="1843">
        <f>SUM(Q15:Q38)</f>
        <v>70.289999999999992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theme="3"/>
  </sheetPr>
  <dimension ref="A1:AG44"/>
  <sheetViews>
    <sheetView topLeftCell="B1" zoomScale="70" zoomScaleNormal="70" workbookViewId="0">
      <selection activeCell="R11" sqref="R11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524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307</v>
      </c>
      <c r="M3" s="1080"/>
      <c r="N3" s="1081" t="s">
        <v>525</v>
      </c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>
        <v>1704</v>
      </c>
      <c r="B8" s="1329">
        <v>1705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526</v>
      </c>
      <c r="C10" s="2048"/>
      <c r="D10" s="2048"/>
      <c r="E10" s="2049"/>
      <c r="F10" s="2995" t="s">
        <v>527</v>
      </c>
      <c r="G10" s="2048"/>
      <c r="H10" s="2048"/>
      <c r="I10" s="2049"/>
      <c r="J10" s="2995" t="str">
        <f>B10</f>
        <v>ВЛ-10кВ.фид. Липин Бор</v>
      </c>
      <c r="K10" s="2048"/>
      <c r="L10" s="2048"/>
      <c r="M10" s="2049"/>
      <c r="N10" s="2995" t="str">
        <f>F10</f>
        <v>ВЛ-10кВ.фид. Коммунальный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60</v>
      </c>
      <c r="F11" s="2995" t="s">
        <v>14</v>
      </c>
      <c r="G11" s="2048"/>
      <c r="H11" s="678"/>
      <c r="I11" s="679">
        <v>60</v>
      </c>
      <c r="J11" s="2995" t="s">
        <v>14</v>
      </c>
      <c r="K11" s="2048"/>
      <c r="L11" s="678"/>
      <c r="M11" s="679">
        <f>E11</f>
        <v>60</v>
      </c>
      <c r="N11" s="2995" t="s">
        <v>14</v>
      </c>
      <c r="O11" s="2048"/>
      <c r="P11" s="678"/>
      <c r="Q11" s="679">
        <f>I11</f>
        <v>60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29"/>
      <c r="C14" s="1844"/>
      <c r="D14" s="1841"/>
      <c r="E14" s="1842"/>
      <c r="F14" s="1845"/>
      <c r="G14" s="1841"/>
      <c r="H14" s="1841"/>
      <c r="I14" s="1842"/>
      <c r="J14" s="1796"/>
      <c r="K14" s="1841"/>
      <c r="L14" s="1841"/>
      <c r="M14" s="1842"/>
      <c r="N14" s="1845"/>
      <c r="O14" s="1841"/>
      <c r="P14" s="1841"/>
      <c r="Q14" s="1842"/>
    </row>
    <row r="15" spans="1:33" s="1391" customFormat="1" ht="15" x14ac:dyDescent="0.25">
      <c r="A15" s="1384">
        <v>1</v>
      </c>
      <c r="B15" s="1395"/>
      <c r="C15" s="1853"/>
      <c r="D15" s="1854"/>
      <c r="E15" s="1645">
        <v>253</v>
      </c>
      <c r="F15" s="1725"/>
      <c r="G15" s="1855"/>
      <c r="H15" s="1854"/>
      <c r="I15" s="1645">
        <v>802</v>
      </c>
      <c r="J15" s="1856"/>
      <c r="K15" s="1854"/>
      <c r="L15" s="1854"/>
      <c r="M15" s="1645">
        <v>77</v>
      </c>
      <c r="N15" s="1725"/>
      <c r="O15" s="1854"/>
      <c r="P15" s="1854"/>
      <c r="Q15" s="1645">
        <v>253</v>
      </c>
    </row>
    <row r="16" spans="1:33" s="681" customFormat="1" ht="15" x14ac:dyDescent="0.25">
      <c r="A16" s="684">
        <v>2</v>
      </c>
      <c r="B16" s="831"/>
      <c r="C16" s="1853"/>
      <c r="D16" s="1854"/>
      <c r="E16" s="1645">
        <v>250</v>
      </c>
      <c r="F16" s="1725"/>
      <c r="G16" s="1855"/>
      <c r="H16" s="1854"/>
      <c r="I16" s="1645">
        <v>737</v>
      </c>
      <c r="J16" s="1856"/>
      <c r="K16" s="1854"/>
      <c r="L16" s="1854"/>
      <c r="M16" s="1645">
        <v>77</v>
      </c>
      <c r="N16" s="1725"/>
      <c r="O16" s="1854"/>
      <c r="P16" s="1854"/>
      <c r="Q16" s="1645">
        <v>238</v>
      </c>
    </row>
    <row r="17" spans="1:17" s="681" customFormat="1" ht="15" x14ac:dyDescent="0.25">
      <c r="A17" s="684">
        <v>3</v>
      </c>
      <c r="B17" s="831"/>
      <c r="C17" s="1853"/>
      <c r="D17" s="1854"/>
      <c r="E17" s="1645">
        <v>236</v>
      </c>
      <c r="F17" s="1725"/>
      <c r="G17" s="1855"/>
      <c r="H17" s="1854"/>
      <c r="I17" s="1645">
        <v>720</v>
      </c>
      <c r="J17" s="1856"/>
      <c r="K17" s="1854"/>
      <c r="L17" s="1854"/>
      <c r="M17" s="1645">
        <v>76</v>
      </c>
      <c r="N17" s="1725"/>
      <c r="O17" s="1854"/>
      <c r="P17" s="1854"/>
      <c r="Q17" s="1645">
        <v>233</v>
      </c>
    </row>
    <row r="18" spans="1:17" s="681" customFormat="1" ht="15" x14ac:dyDescent="0.25">
      <c r="A18" s="684">
        <v>4</v>
      </c>
      <c r="B18" s="831"/>
      <c r="C18" s="1853"/>
      <c r="D18" s="1854"/>
      <c r="E18" s="1645">
        <v>243</v>
      </c>
      <c r="F18" s="1725"/>
      <c r="G18" s="1855"/>
      <c r="H18" s="1854"/>
      <c r="I18" s="1645">
        <v>701</v>
      </c>
      <c r="J18" s="1856"/>
      <c r="K18" s="1854"/>
      <c r="L18" s="1854"/>
      <c r="M18" s="1645">
        <v>76</v>
      </c>
      <c r="N18" s="1725"/>
      <c r="O18" s="1854"/>
      <c r="P18" s="1854"/>
      <c r="Q18" s="1645">
        <v>223</v>
      </c>
    </row>
    <row r="19" spans="1:17" s="681" customFormat="1" ht="15" x14ac:dyDescent="0.25">
      <c r="A19" s="684">
        <v>5</v>
      </c>
      <c r="B19" s="831"/>
      <c r="C19" s="1853"/>
      <c r="D19" s="1854"/>
      <c r="E19" s="1645">
        <v>246</v>
      </c>
      <c r="F19" s="1725"/>
      <c r="G19" s="1855"/>
      <c r="H19" s="1854"/>
      <c r="I19" s="1645">
        <v>712</v>
      </c>
      <c r="J19" s="1856"/>
      <c r="K19" s="1854"/>
      <c r="L19" s="1854"/>
      <c r="M19" s="1645">
        <v>75</v>
      </c>
      <c r="N19" s="1725"/>
      <c r="O19" s="1854"/>
      <c r="P19" s="1854"/>
      <c r="Q19" s="1645">
        <v>233</v>
      </c>
    </row>
    <row r="20" spans="1:17" s="681" customFormat="1" ht="15" x14ac:dyDescent="0.25">
      <c r="A20" s="684">
        <v>6</v>
      </c>
      <c r="B20" s="831"/>
      <c r="C20" s="1853"/>
      <c r="D20" s="1854"/>
      <c r="E20" s="1645">
        <v>247</v>
      </c>
      <c r="F20" s="1725"/>
      <c r="G20" s="1855"/>
      <c r="H20" s="1854"/>
      <c r="I20" s="1645">
        <v>795</v>
      </c>
      <c r="J20" s="1856"/>
      <c r="K20" s="1854"/>
      <c r="L20" s="1854"/>
      <c r="M20" s="1645">
        <v>73</v>
      </c>
      <c r="N20" s="1725"/>
      <c r="O20" s="1854"/>
      <c r="P20" s="1854"/>
      <c r="Q20" s="1645">
        <v>225</v>
      </c>
    </row>
    <row r="21" spans="1:17" s="681" customFormat="1" ht="15" x14ac:dyDescent="0.25">
      <c r="A21" s="684">
        <v>7</v>
      </c>
      <c r="B21" s="831"/>
      <c r="C21" s="1853"/>
      <c r="D21" s="1854"/>
      <c r="E21" s="1645">
        <v>281</v>
      </c>
      <c r="F21" s="1725"/>
      <c r="G21" s="1855"/>
      <c r="H21" s="1854"/>
      <c r="I21" s="1645">
        <v>922</v>
      </c>
      <c r="J21" s="1856"/>
      <c r="K21" s="1854"/>
      <c r="L21" s="1854"/>
      <c r="M21" s="1645">
        <v>73</v>
      </c>
      <c r="N21" s="1725"/>
      <c r="O21" s="1854"/>
      <c r="P21" s="1854"/>
      <c r="Q21" s="1645">
        <v>228</v>
      </c>
    </row>
    <row r="22" spans="1:17" s="681" customFormat="1" ht="15" x14ac:dyDescent="0.25">
      <c r="A22" s="684">
        <v>8</v>
      </c>
      <c r="B22" s="831"/>
      <c r="C22" s="1853"/>
      <c r="D22" s="1854"/>
      <c r="E22" s="1645">
        <v>310</v>
      </c>
      <c r="F22" s="1725"/>
      <c r="G22" s="1855"/>
      <c r="H22" s="1854"/>
      <c r="I22" s="1645">
        <v>1166</v>
      </c>
      <c r="J22" s="1856"/>
      <c r="K22" s="1854"/>
      <c r="L22" s="1854"/>
      <c r="M22" s="1645">
        <v>71</v>
      </c>
      <c r="N22" s="1725"/>
      <c r="O22" s="1854"/>
      <c r="P22" s="1854"/>
      <c r="Q22" s="1645">
        <v>227</v>
      </c>
    </row>
    <row r="23" spans="1:17" s="681" customFormat="1" ht="15" x14ac:dyDescent="0.25">
      <c r="A23" s="684">
        <v>9</v>
      </c>
      <c r="B23" s="831"/>
      <c r="C23" s="1853"/>
      <c r="D23" s="1854"/>
      <c r="E23" s="1645">
        <v>320</v>
      </c>
      <c r="F23" s="1725"/>
      <c r="G23" s="1855"/>
      <c r="H23" s="1854"/>
      <c r="I23" s="1645">
        <v>1220</v>
      </c>
      <c r="J23" s="1856"/>
      <c r="K23" s="1854"/>
      <c r="L23" s="1854"/>
      <c r="M23" s="1645">
        <v>74</v>
      </c>
      <c r="N23" s="1725"/>
      <c r="O23" s="1854"/>
      <c r="P23" s="1854"/>
      <c r="Q23" s="1645">
        <v>265</v>
      </c>
    </row>
    <row r="24" spans="1:17" s="681" customFormat="1" ht="15" x14ac:dyDescent="0.25">
      <c r="A24" s="684">
        <v>10</v>
      </c>
      <c r="B24" s="831"/>
      <c r="C24" s="1853"/>
      <c r="D24" s="1854"/>
      <c r="E24" s="1645">
        <v>299</v>
      </c>
      <c r="F24" s="1725"/>
      <c r="G24" s="1855"/>
      <c r="H24" s="1854"/>
      <c r="I24" s="1645">
        <v>1236</v>
      </c>
      <c r="J24" s="1856"/>
      <c r="K24" s="1854"/>
      <c r="L24" s="1854"/>
      <c r="M24" s="1645">
        <v>70</v>
      </c>
      <c r="N24" s="1725"/>
      <c r="O24" s="1854"/>
      <c r="P24" s="1854"/>
      <c r="Q24" s="1645">
        <v>261</v>
      </c>
    </row>
    <row r="25" spans="1:17" s="681" customFormat="1" ht="15" x14ac:dyDescent="0.25">
      <c r="A25" s="684">
        <v>11</v>
      </c>
      <c r="B25" s="831"/>
      <c r="C25" s="1853"/>
      <c r="D25" s="1854"/>
      <c r="E25" s="1645">
        <v>284</v>
      </c>
      <c r="F25" s="1725"/>
      <c r="G25" s="1855"/>
      <c r="H25" s="1854"/>
      <c r="I25" s="1645">
        <v>1197</v>
      </c>
      <c r="J25" s="1856"/>
      <c r="K25" s="1854"/>
      <c r="L25" s="1854"/>
      <c r="M25" s="1645">
        <v>75</v>
      </c>
      <c r="N25" s="1725"/>
      <c r="O25" s="1854"/>
      <c r="P25" s="1854"/>
      <c r="Q25" s="1645">
        <v>267</v>
      </c>
    </row>
    <row r="26" spans="1:17" s="681" customFormat="1" ht="15" x14ac:dyDescent="0.25">
      <c r="A26" s="684">
        <v>12</v>
      </c>
      <c r="B26" s="831"/>
      <c r="C26" s="1853"/>
      <c r="D26" s="1854"/>
      <c r="E26" s="1645">
        <v>286</v>
      </c>
      <c r="F26" s="1725"/>
      <c r="G26" s="1855"/>
      <c r="H26" s="1854"/>
      <c r="I26" s="1645">
        <v>1133</v>
      </c>
      <c r="J26" s="1856"/>
      <c r="K26" s="1854"/>
      <c r="L26" s="1854"/>
      <c r="M26" s="1645">
        <v>71</v>
      </c>
      <c r="N26" s="1725"/>
      <c r="O26" s="1854"/>
      <c r="P26" s="1854"/>
      <c r="Q26" s="1645">
        <v>258</v>
      </c>
    </row>
    <row r="27" spans="1:17" s="681" customFormat="1" ht="15" x14ac:dyDescent="0.25">
      <c r="A27" s="684">
        <v>13</v>
      </c>
      <c r="B27" s="831"/>
      <c r="C27" s="1853"/>
      <c r="D27" s="1854"/>
      <c r="E27" s="1645">
        <v>277</v>
      </c>
      <c r="F27" s="1725"/>
      <c r="G27" s="1855"/>
      <c r="H27" s="1854"/>
      <c r="I27" s="1645">
        <v>1120</v>
      </c>
      <c r="J27" s="1856"/>
      <c r="K27" s="1854"/>
      <c r="L27" s="1854"/>
      <c r="M27" s="1645">
        <v>72</v>
      </c>
      <c r="N27" s="1725"/>
      <c r="O27" s="1854"/>
      <c r="P27" s="1854"/>
      <c r="Q27" s="1645">
        <v>263</v>
      </c>
    </row>
    <row r="28" spans="1:17" s="681" customFormat="1" ht="15" x14ac:dyDescent="0.25">
      <c r="A28" s="684">
        <v>14</v>
      </c>
      <c r="B28" s="831"/>
      <c r="C28" s="1853"/>
      <c r="D28" s="1854"/>
      <c r="E28" s="1645">
        <v>296</v>
      </c>
      <c r="F28" s="1725"/>
      <c r="G28" s="1855"/>
      <c r="H28" s="1854"/>
      <c r="I28" s="1645">
        <v>1113</v>
      </c>
      <c r="J28" s="1856"/>
      <c r="K28" s="1854"/>
      <c r="L28" s="1854"/>
      <c r="M28" s="1645">
        <v>74</v>
      </c>
      <c r="N28" s="1725"/>
      <c r="O28" s="1854"/>
      <c r="P28" s="1854"/>
      <c r="Q28" s="1645">
        <v>259</v>
      </c>
    </row>
    <row r="29" spans="1:17" s="681" customFormat="1" ht="15" x14ac:dyDescent="0.25">
      <c r="A29" s="684">
        <v>15</v>
      </c>
      <c r="B29" s="831"/>
      <c r="C29" s="1853"/>
      <c r="D29" s="1854"/>
      <c r="E29" s="1645">
        <v>290</v>
      </c>
      <c r="F29" s="1725"/>
      <c r="G29" s="1855"/>
      <c r="H29" s="1854"/>
      <c r="I29" s="1645">
        <v>1101</v>
      </c>
      <c r="J29" s="1856"/>
      <c r="K29" s="1854"/>
      <c r="L29" s="1854"/>
      <c r="M29" s="1645">
        <v>73</v>
      </c>
      <c r="N29" s="1725"/>
      <c r="O29" s="1854"/>
      <c r="P29" s="1854"/>
      <c r="Q29" s="1645">
        <v>265</v>
      </c>
    </row>
    <row r="30" spans="1:17" s="681" customFormat="1" ht="15" x14ac:dyDescent="0.25">
      <c r="A30" s="684">
        <v>16</v>
      </c>
      <c r="B30" s="831"/>
      <c r="C30" s="1853"/>
      <c r="D30" s="1854"/>
      <c r="E30" s="1645">
        <v>279</v>
      </c>
      <c r="F30" s="1725"/>
      <c r="G30" s="1855"/>
      <c r="H30" s="1854"/>
      <c r="I30" s="1645">
        <v>1121</v>
      </c>
      <c r="J30" s="1856"/>
      <c r="K30" s="1854"/>
      <c r="L30" s="1854"/>
      <c r="M30" s="1645">
        <v>75</v>
      </c>
      <c r="N30" s="1725"/>
      <c r="O30" s="1854"/>
      <c r="P30" s="1854"/>
      <c r="Q30" s="1645">
        <v>258</v>
      </c>
    </row>
    <row r="31" spans="1:17" s="685" customFormat="1" ht="15" x14ac:dyDescent="0.25">
      <c r="A31" s="684">
        <v>17</v>
      </c>
      <c r="B31" s="831"/>
      <c r="C31" s="1853"/>
      <c r="D31" s="1854"/>
      <c r="E31" s="1645">
        <v>304</v>
      </c>
      <c r="F31" s="1725"/>
      <c r="G31" s="1855"/>
      <c r="H31" s="1854"/>
      <c r="I31" s="1645">
        <v>1170</v>
      </c>
      <c r="J31" s="1856"/>
      <c r="K31" s="1854"/>
      <c r="L31" s="1854"/>
      <c r="M31" s="1645">
        <v>74</v>
      </c>
      <c r="N31" s="1725"/>
      <c r="O31" s="1854"/>
      <c r="P31" s="1854"/>
      <c r="Q31" s="1645">
        <v>282</v>
      </c>
    </row>
    <row r="32" spans="1:17" s="685" customFormat="1" ht="15" x14ac:dyDescent="0.25">
      <c r="A32" s="684">
        <v>18</v>
      </c>
      <c r="B32" s="831"/>
      <c r="C32" s="1853"/>
      <c r="D32" s="1854"/>
      <c r="E32" s="1645">
        <v>328</v>
      </c>
      <c r="F32" s="1725"/>
      <c r="G32" s="1855"/>
      <c r="H32" s="1854"/>
      <c r="I32" s="1645">
        <v>1182</v>
      </c>
      <c r="J32" s="1856"/>
      <c r="K32" s="1854"/>
      <c r="L32" s="1854"/>
      <c r="M32" s="1645">
        <v>77</v>
      </c>
      <c r="N32" s="1725"/>
      <c r="O32" s="1854"/>
      <c r="P32" s="1854"/>
      <c r="Q32" s="1645">
        <v>295</v>
      </c>
    </row>
    <row r="33" spans="1:33" s="685" customFormat="1" ht="15" x14ac:dyDescent="0.25">
      <c r="A33" s="684">
        <v>19</v>
      </c>
      <c r="B33" s="831"/>
      <c r="C33" s="1853"/>
      <c r="D33" s="1854"/>
      <c r="E33" s="1645">
        <v>347</v>
      </c>
      <c r="F33" s="1725"/>
      <c r="G33" s="1855"/>
      <c r="H33" s="1854"/>
      <c r="I33" s="1645">
        <v>1184</v>
      </c>
      <c r="J33" s="1856"/>
      <c r="K33" s="1854"/>
      <c r="L33" s="1854"/>
      <c r="M33" s="1645">
        <v>79</v>
      </c>
      <c r="N33" s="1725"/>
      <c r="O33" s="1854"/>
      <c r="P33" s="1854"/>
      <c r="Q33" s="1645">
        <v>293</v>
      </c>
    </row>
    <row r="34" spans="1:33" s="685" customFormat="1" ht="15" x14ac:dyDescent="0.25">
      <c r="A34" s="684">
        <v>20</v>
      </c>
      <c r="B34" s="831"/>
      <c r="C34" s="1853"/>
      <c r="D34" s="1854"/>
      <c r="E34" s="1645">
        <v>331</v>
      </c>
      <c r="F34" s="1725"/>
      <c r="G34" s="1855"/>
      <c r="H34" s="1854"/>
      <c r="I34" s="1645">
        <v>1177</v>
      </c>
      <c r="J34" s="1856"/>
      <c r="K34" s="1854"/>
      <c r="L34" s="1854"/>
      <c r="M34" s="1645">
        <v>82</v>
      </c>
      <c r="N34" s="1725"/>
      <c r="O34" s="1854"/>
      <c r="P34" s="1854"/>
      <c r="Q34" s="1645">
        <v>282</v>
      </c>
    </row>
    <row r="35" spans="1:33" s="685" customFormat="1" ht="15" x14ac:dyDescent="0.25">
      <c r="A35" s="684">
        <v>21</v>
      </c>
      <c r="B35" s="831"/>
      <c r="C35" s="1853"/>
      <c r="D35" s="1854"/>
      <c r="E35" s="1645">
        <v>321</v>
      </c>
      <c r="F35" s="1725"/>
      <c r="G35" s="1855"/>
      <c r="H35" s="1854"/>
      <c r="I35" s="1645">
        <v>1156</v>
      </c>
      <c r="J35" s="1856"/>
      <c r="K35" s="1854"/>
      <c r="L35" s="1854"/>
      <c r="M35" s="1645">
        <v>76</v>
      </c>
      <c r="N35" s="1725"/>
      <c r="O35" s="1854"/>
      <c r="P35" s="1854"/>
      <c r="Q35" s="1645">
        <v>279</v>
      </c>
    </row>
    <row r="36" spans="1:33" s="685" customFormat="1" ht="15" x14ac:dyDescent="0.25">
      <c r="A36" s="684">
        <v>22</v>
      </c>
      <c r="B36" s="831"/>
      <c r="C36" s="1853"/>
      <c r="D36" s="1854"/>
      <c r="E36" s="1645">
        <v>313</v>
      </c>
      <c r="F36" s="1725"/>
      <c r="G36" s="1855"/>
      <c r="H36" s="1854"/>
      <c r="I36" s="1645">
        <v>1084</v>
      </c>
      <c r="J36" s="1856"/>
      <c r="K36" s="1854"/>
      <c r="L36" s="1854"/>
      <c r="M36" s="1645">
        <v>76</v>
      </c>
      <c r="N36" s="1725"/>
      <c r="O36" s="1854"/>
      <c r="P36" s="1854"/>
      <c r="Q36" s="1645">
        <v>275</v>
      </c>
    </row>
    <row r="37" spans="1:33" s="685" customFormat="1" ht="15" x14ac:dyDescent="0.25">
      <c r="A37" s="684">
        <v>23</v>
      </c>
      <c r="B37" s="831"/>
      <c r="C37" s="1853"/>
      <c r="D37" s="1854"/>
      <c r="E37" s="1645">
        <v>290</v>
      </c>
      <c r="F37" s="1725"/>
      <c r="G37" s="1855"/>
      <c r="H37" s="1854"/>
      <c r="I37" s="1645">
        <v>956</v>
      </c>
      <c r="J37" s="1856"/>
      <c r="K37" s="1854"/>
      <c r="L37" s="1854"/>
      <c r="M37" s="1645">
        <v>76</v>
      </c>
      <c r="N37" s="1725"/>
      <c r="O37" s="1854"/>
      <c r="P37" s="1854"/>
      <c r="Q37" s="1645">
        <v>270</v>
      </c>
    </row>
    <row r="38" spans="1:33" s="685" customFormat="1" ht="15" x14ac:dyDescent="0.25">
      <c r="A38" s="684">
        <v>24</v>
      </c>
      <c r="B38" s="831"/>
      <c r="C38" s="1853"/>
      <c r="D38" s="1854"/>
      <c r="E38" s="1645">
        <v>270</v>
      </c>
      <c r="F38" s="1725"/>
      <c r="G38" s="1855"/>
      <c r="H38" s="1854"/>
      <c r="I38" s="1645">
        <v>824</v>
      </c>
      <c r="J38" s="1856"/>
      <c r="K38" s="1854"/>
      <c r="L38" s="1854"/>
      <c r="M38" s="1645">
        <v>73</v>
      </c>
      <c r="N38" s="1725"/>
      <c r="O38" s="1854"/>
      <c r="P38" s="1854"/>
      <c r="Q38" s="1645">
        <v>269</v>
      </c>
    </row>
    <row r="39" spans="1:33" s="685" customFormat="1" ht="15" x14ac:dyDescent="0.2">
      <c r="A39" s="684" t="s">
        <v>19</v>
      </c>
      <c r="B39" s="789"/>
      <c r="C39" s="1841"/>
      <c r="D39" s="1841"/>
      <c r="E39" s="1843">
        <f>SUM(E15:E38)</f>
        <v>6901</v>
      </c>
      <c r="F39" s="1841"/>
      <c r="G39" s="1842"/>
      <c r="H39" s="1841"/>
      <c r="I39" s="1843">
        <f>SUM(I15:I38)</f>
        <v>24529</v>
      </c>
      <c r="J39" s="1841"/>
      <c r="K39" s="1841"/>
      <c r="L39" s="1841"/>
      <c r="M39" s="1843">
        <f>SUM(M15:M38)</f>
        <v>1795</v>
      </c>
      <c r="N39" s="1841"/>
      <c r="O39" s="1841"/>
      <c r="P39" s="1841"/>
      <c r="Q39" s="1843">
        <f>SUM(Q15:Q38)</f>
        <v>6201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theme="3"/>
  </sheetPr>
  <dimension ref="A1:AG44"/>
  <sheetViews>
    <sheetView topLeftCell="B1" zoomScale="70" zoomScaleNormal="70" workbookViewId="0">
      <selection activeCell="R4" sqref="R4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279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280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472</v>
      </c>
      <c r="B8" s="1313" t="s">
        <v>473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281</v>
      </c>
      <c r="C10" s="2048"/>
      <c r="D10" s="2048"/>
      <c r="E10" s="2049"/>
      <c r="F10" s="2995" t="s">
        <v>282</v>
      </c>
      <c r="G10" s="2048"/>
      <c r="H10" s="2048"/>
      <c r="I10" s="2049"/>
      <c r="J10" s="2995" t="str">
        <f>B10</f>
        <v>ВЛ-6кВ Ф-9 Погрузка</v>
      </c>
      <c r="K10" s="2048"/>
      <c r="L10" s="2048"/>
      <c r="M10" s="2049"/>
      <c r="N10" s="2995" t="str">
        <f>F10</f>
        <v>ВЛ-6 кВ Ф-7 ЛПХ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1800</v>
      </c>
      <c r="F11" s="2995" t="s">
        <v>14</v>
      </c>
      <c r="G11" s="2048"/>
      <c r="H11" s="678"/>
      <c r="I11" s="679">
        <v>2400</v>
      </c>
      <c r="J11" s="2995" t="s">
        <v>14</v>
      </c>
      <c r="K11" s="2048"/>
      <c r="L11" s="678"/>
      <c r="M11" s="679">
        <f>E11</f>
        <v>1800</v>
      </c>
      <c r="N11" s="2995" t="s">
        <v>14</v>
      </c>
      <c r="O11" s="2048"/>
      <c r="P11" s="678"/>
      <c r="Q11" s="679">
        <f>I11</f>
        <v>2400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57"/>
      <c r="C14" s="1842"/>
      <c r="D14" s="1841"/>
      <c r="E14" s="1842"/>
      <c r="F14" s="1860"/>
      <c r="G14" s="1841"/>
      <c r="H14" s="1841"/>
      <c r="I14" s="1842"/>
      <c r="J14" s="1860"/>
      <c r="K14" s="1841"/>
      <c r="L14" s="1841"/>
      <c r="M14" s="1842"/>
      <c r="N14" s="1860"/>
      <c r="O14" s="1841"/>
      <c r="P14" s="1841"/>
      <c r="Q14" s="1842"/>
    </row>
    <row r="15" spans="1:33" s="1391" customFormat="1" ht="15" x14ac:dyDescent="0.25">
      <c r="A15" s="1384">
        <v>1</v>
      </c>
      <c r="B15" s="1858"/>
      <c r="C15" s="1842"/>
      <c r="D15" s="1841"/>
      <c r="E15" s="1645">
        <v>0</v>
      </c>
      <c r="F15" s="1860"/>
      <c r="G15" s="1841"/>
      <c r="H15" s="1841"/>
      <c r="I15" s="1645">
        <v>7</v>
      </c>
      <c r="J15" s="1860"/>
      <c r="K15" s="1841"/>
      <c r="L15" s="1841"/>
      <c r="M15" s="1645">
        <v>0</v>
      </c>
      <c r="N15" s="1860"/>
      <c r="O15" s="1841"/>
      <c r="P15" s="1841"/>
      <c r="Q15" s="1645">
        <v>33</v>
      </c>
    </row>
    <row r="16" spans="1:33" s="681" customFormat="1" ht="15" x14ac:dyDescent="0.25">
      <c r="A16" s="684">
        <v>2</v>
      </c>
      <c r="B16" s="1857"/>
      <c r="C16" s="1842"/>
      <c r="D16" s="1841"/>
      <c r="E16" s="1645">
        <v>0</v>
      </c>
      <c r="F16" s="1860"/>
      <c r="G16" s="1841"/>
      <c r="H16" s="1841"/>
      <c r="I16" s="1645">
        <v>8</v>
      </c>
      <c r="J16" s="1860"/>
      <c r="K16" s="1841"/>
      <c r="L16" s="1841"/>
      <c r="M16" s="1645">
        <v>0</v>
      </c>
      <c r="N16" s="1860"/>
      <c r="O16" s="1841"/>
      <c r="P16" s="1841"/>
      <c r="Q16" s="1645">
        <v>33</v>
      </c>
    </row>
    <row r="17" spans="1:17" s="681" customFormat="1" ht="15" x14ac:dyDescent="0.25">
      <c r="A17" s="684">
        <v>3</v>
      </c>
      <c r="B17" s="1857"/>
      <c r="C17" s="1842"/>
      <c r="D17" s="1841"/>
      <c r="E17" s="1645">
        <v>0</v>
      </c>
      <c r="F17" s="1860"/>
      <c r="G17" s="1841"/>
      <c r="H17" s="1841"/>
      <c r="I17" s="1645">
        <v>7</v>
      </c>
      <c r="J17" s="1860"/>
      <c r="K17" s="1841"/>
      <c r="L17" s="1841"/>
      <c r="M17" s="1645">
        <v>0</v>
      </c>
      <c r="N17" s="1860"/>
      <c r="O17" s="1841"/>
      <c r="P17" s="1841"/>
      <c r="Q17" s="1645">
        <v>33</v>
      </c>
    </row>
    <row r="18" spans="1:17" s="681" customFormat="1" ht="15" x14ac:dyDescent="0.25">
      <c r="A18" s="684">
        <v>4</v>
      </c>
      <c r="B18" s="1857"/>
      <c r="C18" s="1842"/>
      <c r="D18" s="1841"/>
      <c r="E18" s="1645">
        <v>0</v>
      </c>
      <c r="F18" s="1860"/>
      <c r="G18" s="1841"/>
      <c r="H18" s="1841"/>
      <c r="I18" s="1645">
        <v>8</v>
      </c>
      <c r="J18" s="1860"/>
      <c r="K18" s="1841"/>
      <c r="L18" s="1841"/>
      <c r="M18" s="1645">
        <v>0</v>
      </c>
      <c r="N18" s="1860"/>
      <c r="O18" s="1841"/>
      <c r="P18" s="1841"/>
      <c r="Q18" s="1645">
        <v>33</v>
      </c>
    </row>
    <row r="19" spans="1:17" s="681" customFormat="1" ht="15" x14ac:dyDescent="0.25">
      <c r="A19" s="684">
        <v>5</v>
      </c>
      <c r="B19" s="1857"/>
      <c r="C19" s="1842"/>
      <c r="D19" s="1841"/>
      <c r="E19" s="1645">
        <v>0</v>
      </c>
      <c r="F19" s="1860"/>
      <c r="G19" s="1841"/>
      <c r="H19" s="1841"/>
      <c r="I19" s="1645">
        <v>7</v>
      </c>
      <c r="J19" s="1860"/>
      <c r="K19" s="1841"/>
      <c r="L19" s="1841"/>
      <c r="M19" s="1645">
        <v>0</v>
      </c>
      <c r="N19" s="1860"/>
      <c r="O19" s="1841"/>
      <c r="P19" s="1841"/>
      <c r="Q19" s="1645">
        <v>34</v>
      </c>
    </row>
    <row r="20" spans="1:17" s="681" customFormat="1" ht="15" x14ac:dyDescent="0.25">
      <c r="A20" s="684">
        <v>6</v>
      </c>
      <c r="B20" s="1857"/>
      <c r="C20" s="1842"/>
      <c r="D20" s="1841"/>
      <c r="E20" s="1645">
        <v>0</v>
      </c>
      <c r="F20" s="1860"/>
      <c r="G20" s="1841"/>
      <c r="H20" s="1841"/>
      <c r="I20" s="1645">
        <v>8</v>
      </c>
      <c r="J20" s="1860"/>
      <c r="K20" s="1841"/>
      <c r="L20" s="1841"/>
      <c r="M20" s="1645">
        <v>0</v>
      </c>
      <c r="N20" s="1860"/>
      <c r="O20" s="1841"/>
      <c r="P20" s="1841"/>
      <c r="Q20" s="1645">
        <v>34</v>
      </c>
    </row>
    <row r="21" spans="1:17" s="681" customFormat="1" ht="15" x14ac:dyDescent="0.25">
      <c r="A21" s="684">
        <v>7</v>
      </c>
      <c r="B21" s="1857"/>
      <c r="C21" s="1842"/>
      <c r="D21" s="1841"/>
      <c r="E21" s="1645">
        <v>0</v>
      </c>
      <c r="F21" s="1860"/>
      <c r="G21" s="1841"/>
      <c r="H21" s="1841"/>
      <c r="I21" s="1645">
        <v>9</v>
      </c>
      <c r="J21" s="1860"/>
      <c r="K21" s="1841"/>
      <c r="L21" s="1841"/>
      <c r="M21" s="1645">
        <v>0</v>
      </c>
      <c r="N21" s="1860"/>
      <c r="O21" s="1841"/>
      <c r="P21" s="1841"/>
      <c r="Q21" s="1645">
        <v>32</v>
      </c>
    </row>
    <row r="22" spans="1:17" s="681" customFormat="1" ht="15" x14ac:dyDescent="0.25">
      <c r="A22" s="684">
        <v>8</v>
      </c>
      <c r="B22" s="1857"/>
      <c r="C22" s="1842"/>
      <c r="D22" s="1841"/>
      <c r="E22" s="1645">
        <v>0</v>
      </c>
      <c r="F22" s="1860"/>
      <c r="G22" s="1841"/>
      <c r="H22" s="1841"/>
      <c r="I22" s="1645">
        <v>8</v>
      </c>
      <c r="J22" s="1860"/>
      <c r="K22" s="1841"/>
      <c r="L22" s="1841"/>
      <c r="M22" s="1645">
        <v>0</v>
      </c>
      <c r="N22" s="1860"/>
      <c r="O22" s="1841"/>
      <c r="P22" s="1841"/>
      <c r="Q22" s="1645">
        <v>33</v>
      </c>
    </row>
    <row r="23" spans="1:17" s="681" customFormat="1" ht="15" x14ac:dyDescent="0.25">
      <c r="A23" s="684">
        <v>9</v>
      </c>
      <c r="B23" s="1857"/>
      <c r="C23" s="1842"/>
      <c r="D23" s="1841"/>
      <c r="E23" s="1645">
        <v>0</v>
      </c>
      <c r="F23" s="1860"/>
      <c r="G23" s="1841"/>
      <c r="H23" s="1841"/>
      <c r="I23" s="1645">
        <v>9</v>
      </c>
      <c r="J23" s="1860"/>
      <c r="K23" s="1841"/>
      <c r="L23" s="1841"/>
      <c r="M23" s="1645">
        <v>0</v>
      </c>
      <c r="N23" s="1860"/>
      <c r="O23" s="1841"/>
      <c r="P23" s="1841"/>
      <c r="Q23" s="1645">
        <v>32</v>
      </c>
    </row>
    <row r="24" spans="1:17" s="681" customFormat="1" ht="15" x14ac:dyDescent="0.25">
      <c r="A24" s="684">
        <v>10</v>
      </c>
      <c r="B24" s="1857"/>
      <c r="C24" s="1842"/>
      <c r="D24" s="1841"/>
      <c r="E24" s="1645">
        <v>0</v>
      </c>
      <c r="F24" s="1860"/>
      <c r="G24" s="1841"/>
      <c r="H24" s="1841"/>
      <c r="I24" s="1645">
        <v>6</v>
      </c>
      <c r="J24" s="1860"/>
      <c r="K24" s="1841"/>
      <c r="L24" s="1841"/>
      <c r="M24" s="1645">
        <v>0</v>
      </c>
      <c r="N24" s="1860"/>
      <c r="O24" s="1841"/>
      <c r="P24" s="1841"/>
      <c r="Q24" s="1645">
        <v>31</v>
      </c>
    </row>
    <row r="25" spans="1:17" s="681" customFormat="1" ht="15" x14ac:dyDescent="0.25">
      <c r="A25" s="684">
        <v>11</v>
      </c>
      <c r="B25" s="1857"/>
      <c r="C25" s="1842"/>
      <c r="D25" s="1841"/>
      <c r="E25" s="1645">
        <v>0</v>
      </c>
      <c r="F25" s="1860"/>
      <c r="G25" s="1841"/>
      <c r="H25" s="1841"/>
      <c r="I25" s="1645">
        <v>7</v>
      </c>
      <c r="J25" s="1860"/>
      <c r="K25" s="1841"/>
      <c r="L25" s="1841"/>
      <c r="M25" s="1645">
        <v>0</v>
      </c>
      <c r="N25" s="1860"/>
      <c r="O25" s="1841"/>
      <c r="P25" s="1841"/>
      <c r="Q25" s="1645">
        <v>33</v>
      </c>
    </row>
    <row r="26" spans="1:17" s="681" customFormat="1" ht="15" x14ac:dyDescent="0.25">
      <c r="A26" s="684">
        <v>12</v>
      </c>
      <c r="B26" s="1857"/>
      <c r="C26" s="1842"/>
      <c r="D26" s="1841"/>
      <c r="E26" s="1645">
        <v>0</v>
      </c>
      <c r="F26" s="1860"/>
      <c r="G26" s="1841"/>
      <c r="H26" s="1841"/>
      <c r="I26" s="1645">
        <v>8</v>
      </c>
      <c r="J26" s="1860"/>
      <c r="K26" s="1841"/>
      <c r="L26" s="1841"/>
      <c r="M26" s="1645">
        <v>0</v>
      </c>
      <c r="N26" s="1860"/>
      <c r="O26" s="1841"/>
      <c r="P26" s="1841"/>
      <c r="Q26" s="1645">
        <v>32</v>
      </c>
    </row>
    <row r="27" spans="1:17" s="681" customFormat="1" ht="15" x14ac:dyDescent="0.25">
      <c r="A27" s="684">
        <v>13</v>
      </c>
      <c r="B27" s="1857"/>
      <c r="C27" s="1842"/>
      <c r="D27" s="1841"/>
      <c r="E27" s="1645">
        <v>0</v>
      </c>
      <c r="F27" s="1860"/>
      <c r="G27" s="1841"/>
      <c r="H27" s="1841"/>
      <c r="I27" s="1645">
        <v>8</v>
      </c>
      <c r="J27" s="1860"/>
      <c r="K27" s="1841"/>
      <c r="L27" s="1841"/>
      <c r="M27" s="1645">
        <v>0</v>
      </c>
      <c r="N27" s="1860"/>
      <c r="O27" s="1841"/>
      <c r="P27" s="1841"/>
      <c r="Q27" s="1645">
        <v>34</v>
      </c>
    </row>
    <row r="28" spans="1:17" s="681" customFormat="1" ht="15" x14ac:dyDescent="0.25">
      <c r="A28" s="684">
        <v>14</v>
      </c>
      <c r="B28" s="1857"/>
      <c r="C28" s="1842"/>
      <c r="D28" s="1841"/>
      <c r="E28" s="1645">
        <v>0</v>
      </c>
      <c r="F28" s="1860"/>
      <c r="G28" s="1841"/>
      <c r="H28" s="1841"/>
      <c r="I28" s="1645">
        <v>8</v>
      </c>
      <c r="J28" s="1860"/>
      <c r="K28" s="1841"/>
      <c r="L28" s="1841"/>
      <c r="M28" s="1645">
        <v>0</v>
      </c>
      <c r="N28" s="1860"/>
      <c r="O28" s="1841"/>
      <c r="P28" s="1841"/>
      <c r="Q28" s="1645">
        <v>31</v>
      </c>
    </row>
    <row r="29" spans="1:17" s="681" customFormat="1" ht="15" x14ac:dyDescent="0.25">
      <c r="A29" s="684">
        <v>15</v>
      </c>
      <c r="B29" s="1857"/>
      <c r="C29" s="1842"/>
      <c r="D29" s="1841"/>
      <c r="E29" s="1645">
        <v>0</v>
      </c>
      <c r="F29" s="1860"/>
      <c r="G29" s="1841"/>
      <c r="H29" s="1841"/>
      <c r="I29" s="1645">
        <v>8</v>
      </c>
      <c r="J29" s="1860"/>
      <c r="K29" s="1841"/>
      <c r="L29" s="1841"/>
      <c r="M29" s="1645">
        <v>0</v>
      </c>
      <c r="N29" s="1860"/>
      <c r="O29" s="1841"/>
      <c r="P29" s="1841"/>
      <c r="Q29" s="1645">
        <v>32</v>
      </c>
    </row>
    <row r="30" spans="1:17" s="681" customFormat="1" ht="15" x14ac:dyDescent="0.25">
      <c r="A30" s="684">
        <v>16</v>
      </c>
      <c r="B30" s="1857"/>
      <c r="C30" s="1842"/>
      <c r="D30" s="1841"/>
      <c r="E30" s="1645">
        <v>0</v>
      </c>
      <c r="F30" s="1860"/>
      <c r="G30" s="1841"/>
      <c r="H30" s="1841"/>
      <c r="I30" s="1645">
        <v>7</v>
      </c>
      <c r="J30" s="1860"/>
      <c r="K30" s="1841"/>
      <c r="L30" s="1841"/>
      <c r="M30" s="1645">
        <v>0</v>
      </c>
      <c r="N30" s="1860"/>
      <c r="O30" s="1841"/>
      <c r="P30" s="1841"/>
      <c r="Q30" s="1645">
        <v>33</v>
      </c>
    </row>
    <row r="31" spans="1:17" s="685" customFormat="1" ht="15" x14ac:dyDescent="0.25">
      <c r="A31" s="684">
        <v>17</v>
      </c>
      <c r="B31" s="1857"/>
      <c r="C31" s="1842"/>
      <c r="D31" s="1841"/>
      <c r="E31" s="1645">
        <v>0</v>
      </c>
      <c r="F31" s="1860"/>
      <c r="G31" s="1841"/>
      <c r="H31" s="1841"/>
      <c r="I31" s="1645">
        <v>8</v>
      </c>
      <c r="J31" s="1860"/>
      <c r="K31" s="1841"/>
      <c r="L31" s="1841"/>
      <c r="M31" s="1645">
        <v>0</v>
      </c>
      <c r="N31" s="1860"/>
      <c r="O31" s="1841"/>
      <c r="P31" s="1841"/>
      <c r="Q31" s="1645">
        <v>32</v>
      </c>
    </row>
    <row r="32" spans="1:17" s="685" customFormat="1" ht="15" x14ac:dyDescent="0.25">
      <c r="A32" s="684">
        <v>18</v>
      </c>
      <c r="B32" s="1857"/>
      <c r="C32" s="1842"/>
      <c r="D32" s="1841"/>
      <c r="E32" s="1645">
        <v>0</v>
      </c>
      <c r="F32" s="1860"/>
      <c r="G32" s="1841"/>
      <c r="H32" s="1841"/>
      <c r="I32" s="1645">
        <v>9</v>
      </c>
      <c r="J32" s="1860"/>
      <c r="K32" s="1841"/>
      <c r="L32" s="1841"/>
      <c r="M32" s="1645">
        <v>0</v>
      </c>
      <c r="N32" s="1860"/>
      <c r="O32" s="1841"/>
      <c r="P32" s="1841"/>
      <c r="Q32" s="1645">
        <v>32</v>
      </c>
    </row>
    <row r="33" spans="1:33" s="685" customFormat="1" ht="15" x14ac:dyDescent="0.25">
      <c r="A33" s="684">
        <v>19</v>
      </c>
      <c r="B33" s="1857"/>
      <c r="C33" s="1842"/>
      <c r="D33" s="1841"/>
      <c r="E33" s="1645">
        <v>0</v>
      </c>
      <c r="F33" s="1860"/>
      <c r="G33" s="1841"/>
      <c r="H33" s="1841"/>
      <c r="I33" s="1645">
        <v>8</v>
      </c>
      <c r="J33" s="1860"/>
      <c r="K33" s="1841"/>
      <c r="L33" s="1841"/>
      <c r="M33" s="1645">
        <v>0</v>
      </c>
      <c r="N33" s="1860"/>
      <c r="O33" s="1841"/>
      <c r="P33" s="1841"/>
      <c r="Q33" s="1645">
        <v>33</v>
      </c>
    </row>
    <row r="34" spans="1:33" s="685" customFormat="1" ht="15" x14ac:dyDescent="0.25">
      <c r="A34" s="684">
        <v>20</v>
      </c>
      <c r="B34" s="1857"/>
      <c r="C34" s="1842"/>
      <c r="D34" s="1841"/>
      <c r="E34" s="1645">
        <v>0</v>
      </c>
      <c r="F34" s="1860"/>
      <c r="G34" s="1841"/>
      <c r="H34" s="1841"/>
      <c r="I34" s="1645">
        <v>9</v>
      </c>
      <c r="J34" s="1860"/>
      <c r="K34" s="1841"/>
      <c r="L34" s="1841"/>
      <c r="M34" s="1645">
        <v>0</v>
      </c>
      <c r="N34" s="1860"/>
      <c r="O34" s="1841"/>
      <c r="P34" s="1841"/>
      <c r="Q34" s="1645">
        <v>33</v>
      </c>
    </row>
    <row r="35" spans="1:33" s="685" customFormat="1" ht="15" x14ac:dyDescent="0.25">
      <c r="A35" s="684">
        <v>21</v>
      </c>
      <c r="B35" s="1857"/>
      <c r="C35" s="1842"/>
      <c r="D35" s="1841"/>
      <c r="E35" s="1645">
        <v>0</v>
      </c>
      <c r="F35" s="1860"/>
      <c r="G35" s="1841"/>
      <c r="H35" s="1841"/>
      <c r="I35" s="1645">
        <v>9</v>
      </c>
      <c r="J35" s="1860"/>
      <c r="K35" s="1841"/>
      <c r="L35" s="1841"/>
      <c r="M35" s="1645">
        <v>0</v>
      </c>
      <c r="N35" s="1860"/>
      <c r="O35" s="1841"/>
      <c r="P35" s="1841"/>
      <c r="Q35" s="1645">
        <v>34</v>
      </c>
    </row>
    <row r="36" spans="1:33" s="685" customFormat="1" ht="15" x14ac:dyDescent="0.25">
      <c r="A36" s="684">
        <v>22</v>
      </c>
      <c r="B36" s="1857"/>
      <c r="C36" s="1842"/>
      <c r="D36" s="1841"/>
      <c r="E36" s="1645">
        <v>0</v>
      </c>
      <c r="F36" s="1860"/>
      <c r="G36" s="1841"/>
      <c r="H36" s="1841"/>
      <c r="I36" s="1645">
        <v>9</v>
      </c>
      <c r="J36" s="1860"/>
      <c r="K36" s="1841"/>
      <c r="L36" s="1841"/>
      <c r="M36" s="1645">
        <v>0</v>
      </c>
      <c r="N36" s="1860"/>
      <c r="O36" s="1841"/>
      <c r="P36" s="1841"/>
      <c r="Q36" s="1645">
        <v>32</v>
      </c>
    </row>
    <row r="37" spans="1:33" s="685" customFormat="1" ht="15" x14ac:dyDescent="0.25">
      <c r="A37" s="684">
        <v>23</v>
      </c>
      <c r="B37" s="1857"/>
      <c r="C37" s="1842"/>
      <c r="D37" s="1841"/>
      <c r="E37" s="1645">
        <v>0</v>
      </c>
      <c r="F37" s="1860"/>
      <c r="G37" s="1841"/>
      <c r="H37" s="1841"/>
      <c r="I37" s="1645">
        <v>9</v>
      </c>
      <c r="J37" s="1860"/>
      <c r="K37" s="1841"/>
      <c r="L37" s="1841"/>
      <c r="M37" s="1645">
        <v>0</v>
      </c>
      <c r="N37" s="1860"/>
      <c r="O37" s="1841"/>
      <c r="P37" s="1841"/>
      <c r="Q37" s="1645">
        <v>33</v>
      </c>
    </row>
    <row r="38" spans="1:33" s="685" customFormat="1" ht="15" x14ac:dyDescent="0.25">
      <c r="A38" s="684">
        <v>24</v>
      </c>
      <c r="B38" s="1857"/>
      <c r="C38" s="1842"/>
      <c r="D38" s="1841"/>
      <c r="E38" s="1645">
        <v>0</v>
      </c>
      <c r="F38" s="1860"/>
      <c r="G38" s="1841"/>
      <c r="H38" s="1841"/>
      <c r="I38" s="1645">
        <v>9</v>
      </c>
      <c r="J38" s="1860"/>
      <c r="K38" s="1841"/>
      <c r="L38" s="1841"/>
      <c r="M38" s="1645">
        <v>0</v>
      </c>
      <c r="N38" s="1860"/>
      <c r="O38" s="1841"/>
      <c r="P38" s="1841"/>
      <c r="Q38" s="1645">
        <v>34</v>
      </c>
    </row>
    <row r="39" spans="1:33" s="685" customFormat="1" ht="15" x14ac:dyDescent="0.2">
      <c r="A39" s="684" t="s">
        <v>19</v>
      </c>
      <c r="B39" s="1859"/>
      <c r="C39" s="1842"/>
      <c r="D39" s="1841"/>
      <c r="E39" s="1843">
        <f>SUM(E15:E38)</f>
        <v>0</v>
      </c>
      <c r="F39" s="1841"/>
      <c r="G39" s="1841"/>
      <c r="H39" s="1841"/>
      <c r="I39" s="1843">
        <f>SUM(I15:I38)</f>
        <v>193</v>
      </c>
      <c r="J39" s="1841"/>
      <c r="K39" s="1841"/>
      <c r="L39" s="1841"/>
      <c r="M39" s="1843">
        <f>SUM(M15:M38)</f>
        <v>0</v>
      </c>
      <c r="N39" s="1841"/>
      <c r="O39" s="1841"/>
      <c r="P39" s="1841"/>
      <c r="Q39" s="1843">
        <f>SUM(Q15:Q38)</f>
        <v>786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theme="3"/>
  </sheetPr>
  <dimension ref="A1:AG44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283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280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31">
        <v>2138</v>
      </c>
      <c r="B8" s="1329">
        <v>2139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ht="23.25" x14ac:dyDescent="0.2">
      <c r="A10" s="2376"/>
      <c r="B10" s="2995" t="s">
        <v>651</v>
      </c>
      <c r="C10" s="2048"/>
      <c r="D10" s="2048"/>
      <c r="E10" s="2049"/>
      <c r="F10" s="2995" t="s">
        <v>284</v>
      </c>
      <c r="G10" s="2048"/>
      <c r="H10" s="2048"/>
      <c r="I10" s="2049"/>
      <c r="J10" s="2995" t="s">
        <v>651</v>
      </c>
      <c r="K10" s="2048"/>
      <c r="L10" s="2048"/>
      <c r="M10" s="2049"/>
      <c r="N10" s="2995" t="str">
        <f>F10</f>
        <v>ВЛ-10 кВ Ф-3 Мирный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1000</v>
      </c>
      <c r="F11" s="2995" t="s">
        <v>14</v>
      </c>
      <c r="G11" s="2048"/>
      <c r="H11" s="678"/>
      <c r="I11" s="679">
        <v>1000</v>
      </c>
      <c r="J11" s="2995" t="s">
        <v>14</v>
      </c>
      <c r="K11" s="2048"/>
      <c r="L11" s="678"/>
      <c r="M11" s="679">
        <f>E11</f>
        <v>1000</v>
      </c>
      <c r="N11" s="2995" t="s">
        <v>14</v>
      </c>
      <c r="O11" s="2048"/>
      <c r="P11" s="678"/>
      <c r="Q11" s="679">
        <f>I11</f>
        <v>1000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57"/>
      <c r="C14" s="1841"/>
      <c r="D14" s="1841"/>
      <c r="E14" s="1842"/>
      <c r="F14" s="1860"/>
      <c r="G14" s="1860"/>
      <c r="H14" s="1841"/>
      <c r="I14" s="1842"/>
      <c r="J14" s="1860"/>
      <c r="K14" s="1860"/>
      <c r="L14" s="1841"/>
      <c r="M14" s="1842"/>
      <c r="N14" s="1935"/>
      <c r="O14" s="1860"/>
      <c r="P14" s="1841"/>
      <c r="Q14" s="1842"/>
    </row>
    <row r="15" spans="1:33" s="1391" customFormat="1" ht="15" x14ac:dyDescent="0.25">
      <c r="A15" s="1384">
        <v>1</v>
      </c>
      <c r="B15" s="1858"/>
      <c r="C15" s="1842"/>
      <c r="D15" s="1841"/>
      <c r="E15" s="1645">
        <v>62</v>
      </c>
      <c r="F15" s="1860"/>
      <c r="G15" s="1860"/>
      <c r="H15" s="1841"/>
      <c r="I15" s="1645">
        <v>96</v>
      </c>
      <c r="J15" s="1860"/>
      <c r="K15" s="1860"/>
      <c r="L15" s="1841"/>
      <c r="M15" s="1645">
        <v>28</v>
      </c>
      <c r="N15" s="1935"/>
      <c r="O15" s="1860"/>
      <c r="P15" s="1841"/>
      <c r="Q15" s="1645">
        <v>14</v>
      </c>
    </row>
    <row r="16" spans="1:33" s="681" customFormat="1" ht="15" x14ac:dyDescent="0.25">
      <c r="A16" s="684">
        <v>2</v>
      </c>
      <c r="B16" s="1857"/>
      <c r="C16" s="1842"/>
      <c r="D16" s="1841"/>
      <c r="E16" s="1645">
        <v>61</v>
      </c>
      <c r="F16" s="1860"/>
      <c r="G16" s="1860"/>
      <c r="H16" s="1841"/>
      <c r="I16" s="1645">
        <v>94</v>
      </c>
      <c r="J16" s="1860"/>
      <c r="K16" s="1860"/>
      <c r="L16" s="1841"/>
      <c r="M16" s="1645">
        <v>27</v>
      </c>
      <c r="N16" s="1935"/>
      <c r="O16" s="1860"/>
      <c r="P16" s="1841"/>
      <c r="Q16" s="1645">
        <v>14</v>
      </c>
    </row>
    <row r="17" spans="1:17" s="681" customFormat="1" ht="15" x14ac:dyDescent="0.25">
      <c r="A17" s="684">
        <v>3</v>
      </c>
      <c r="B17" s="1857"/>
      <c r="C17" s="1842"/>
      <c r="D17" s="1841"/>
      <c r="E17" s="1645">
        <v>60</v>
      </c>
      <c r="F17" s="1860"/>
      <c r="G17" s="1860"/>
      <c r="H17" s="1841"/>
      <c r="I17" s="1645">
        <v>95</v>
      </c>
      <c r="J17" s="1860"/>
      <c r="K17" s="1860"/>
      <c r="L17" s="1841"/>
      <c r="M17" s="1645">
        <v>28</v>
      </c>
      <c r="N17" s="1935"/>
      <c r="O17" s="1860"/>
      <c r="P17" s="1841"/>
      <c r="Q17" s="1645">
        <v>14</v>
      </c>
    </row>
    <row r="18" spans="1:17" s="681" customFormat="1" ht="15" x14ac:dyDescent="0.25">
      <c r="A18" s="684">
        <v>4</v>
      </c>
      <c r="B18" s="1857"/>
      <c r="C18" s="1842"/>
      <c r="D18" s="1841"/>
      <c r="E18" s="1645">
        <v>62</v>
      </c>
      <c r="F18" s="1860"/>
      <c r="G18" s="1860"/>
      <c r="H18" s="1841"/>
      <c r="I18" s="1645">
        <v>94</v>
      </c>
      <c r="J18" s="1860"/>
      <c r="K18" s="1860"/>
      <c r="L18" s="1841"/>
      <c r="M18" s="1645">
        <v>28</v>
      </c>
      <c r="N18" s="1935"/>
      <c r="O18" s="1860"/>
      <c r="P18" s="1841"/>
      <c r="Q18" s="1645">
        <v>14</v>
      </c>
    </row>
    <row r="19" spans="1:17" s="681" customFormat="1" ht="15" x14ac:dyDescent="0.25">
      <c r="A19" s="684">
        <v>5</v>
      </c>
      <c r="B19" s="1857"/>
      <c r="C19" s="1842"/>
      <c r="D19" s="1841"/>
      <c r="E19" s="1645">
        <v>61</v>
      </c>
      <c r="F19" s="1860"/>
      <c r="G19" s="1860"/>
      <c r="H19" s="1841"/>
      <c r="I19" s="1645">
        <v>94</v>
      </c>
      <c r="J19" s="1860"/>
      <c r="K19" s="1860"/>
      <c r="L19" s="1841"/>
      <c r="M19" s="1645">
        <v>28</v>
      </c>
      <c r="N19" s="1935"/>
      <c r="O19" s="1860"/>
      <c r="P19" s="1841"/>
      <c r="Q19" s="1645">
        <v>14</v>
      </c>
    </row>
    <row r="20" spans="1:17" s="681" customFormat="1" ht="15" x14ac:dyDescent="0.25">
      <c r="A20" s="684">
        <v>6</v>
      </c>
      <c r="B20" s="1857"/>
      <c r="C20" s="1842"/>
      <c r="D20" s="1841"/>
      <c r="E20" s="1645">
        <v>62</v>
      </c>
      <c r="F20" s="1860"/>
      <c r="G20" s="1860"/>
      <c r="H20" s="1841"/>
      <c r="I20" s="1645">
        <v>95</v>
      </c>
      <c r="J20" s="1860"/>
      <c r="K20" s="1860"/>
      <c r="L20" s="1841"/>
      <c r="M20" s="1645">
        <v>28</v>
      </c>
      <c r="N20" s="1935"/>
      <c r="O20" s="1860"/>
      <c r="P20" s="1841"/>
      <c r="Q20" s="1645">
        <v>14</v>
      </c>
    </row>
    <row r="21" spans="1:17" s="681" customFormat="1" ht="15" x14ac:dyDescent="0.25">
      <c r="A21" s="684">
        <v>7</v>
      </c>
      <c r="B21" s="1857"/>
      <c r="C21" s="1842"/>
      <c r="D21" s="1841"/>
      <c r="E21" s="1645">
        <v>66</v>
      </c>
      <c r="F21" s="1860"/>
      <c r="G21" s="1860"/>
      <c r="H21" s="1841"/>
      <c r="I21" s="1645">
        <v>99</v>
      </c>
      <c r="J21" s="1860"/>
      <c r="K21" s="1860"/>
      <c r="L21" s="1841"/>
      <c r="M21" s="1645">
        <v>28</v>
      </c>
      <c r="N21" s="1935"/>
      <c r="O21" s="1860"/>
      <c r="P21" s="1841"/>
      <c r="Q21" s="1645">
        <v>14</v>
      </c>
    </row>
    <row r="22" spans="1:17" s="681" customFormat="1" ht="15" x14ac:dyDescent="0.25">
      <c r="A22" s="684">
        <v>8</v>
      </c>
      <c r="B22" s="1857"/>
      <c r="C22" s="1842"/>
      <c r="D22" s="1841"/>
      <c r="E22" s="1645">
        <v>76</v>
      </c>
      <c r="F22" s="1860"/>
      <c r="G22" s="1860"/>
      <c r="H22" s="1841"/>
      <c r="I22" s="1645">
        <v>104</v>
      </c>
      <c r="J22" s="1860"/>
      <c r="K22" s="1860"/>
      <c r="L22" s="1841"/>
      <c r="M22" s="1645">
        <v>26</v>
      </c>
      <c r="N22" s="1935"/>
      <c r="O22" s="1860"/>
      <c r="P22" s="1841"/>
      <c r="Q22" s="1645">
        <v>13</v>
      </c>
    </row>
    <row r="23" spans="1:17" s="681" customFormat="1" ht="15" x14ac:dyDescent="0.25">
      <c r="A23" s="684">
        <v>9</v>
      </c>
      <c r="B23" s="1857"/>
      <c r="C23" s="1842"/>
      <c r="D23" s="1841"/>
      <c r="E23" s="1645">
        <v>85</v>
      </c>
      <c r="F23" s="1860"/>
      <c r="G23" s="1860"/>
      <c r="H23" s="1841"/>
      <c r="I23" s="1645">
        <v>115</v>
      </c>
      <c r="J23" s="1860"/>
      <c r="K23" s="1860"/>
      <c r="L23" s="1841"/>
      <c r="M23" s="1645">
        <v>28</v>
      </c>
      <c r="N23" s="1935"/>
      <c r="O23" s="1860"/>
      <c r="P23" s="1841"/>
      <c r="Q23" s="1645">
        <v>16</v>
      </c>
    </row>
    <row r="24" spans="1:17" s="681" customFormat="1" ht="15" x14ac:dyDescent="0.25">
      <c r="A24" s="684">
        <v>10</v>
      </c>
      <c r="B24" s="1857"/>
      <c r="C24" s="1842"/>
      <c r="D24" s="1841"/>
      <c r="E24" s="1645">
        <v>82</v>
      </c>
      <c r="F24" s="1860"/>
      <c r="G24" s="1860"/>
      <c r="H24" s="1841"/>
      <c r="I24" s="1645">
        <v>113</v>
      </c>
      <c r="J24" s="1860"/>
      <c r="K24" s="1860"/>
      <c r="L24" s="1841"/>
      <c r="M24" s="1645">
        <v>28</v>
      </c>
      <c r="N24" s="1935"/>
      <c r="O24" s="1860"/>
      <c r="P24" s="1841"/>
      <c r="Q24" s="1645">
        <v>19</v>
      </c>
    </row>
    <row r="25" spans="1:17" s="681" customFormat="1" ht="15" x14ac:dyDescent="0.25">
      <c r="A25" s="684">
        <v>11</v>
      </c>
      <c r="B25" s="1857"/>
      <c r="C25" s="1842"/>
      <c r="D25" s="1841"/>
      <c r="E25" s="1645">
        <v>77</v>
      </c>
      <c r="F25" s="1860"/>
      <c r="G25" s="1860"/>
      <c r="H25" s="1841"/>
      <c r="I25" s="1645">
        <v>112</v>
      </c>
      <c r="J25" s="1860"/>
      <c r="K25" s="1860"/>
      <c r="L25" s="1841"/>
      <c r="M25" s="1645">
        <v>29</v>
      </c>
      <c r="N25" s="1935"/>
      <c r="O25" s="1860"/>
      <c r="P25" s="1841"/>
      <c r="Q25" s="1645">
        <v>20</v>
      </c>
    </row>
    <row r="26" spans="1:17" s="681" customFormat="1" ht="15" x14ac:dyDescent="0.25">
      <c r="A26" s="684">
        <v>12</v>
      </c>
      <c r="B26" s="1857"/>
      <c r="C26" s="1842"/>
      <c r="D26" s="1841"/>
      <c r="E26" s="1645">
        <v>72</v>
      </c>
      <c r="F26" s="1860"/>
      <c r="G26" s="1860"/>
      <c r="H26" s="1841"/>
      <c r="I26" s="1645">
        <v>111</v>
      </c>
      <c r="J26" s="1860"/>
      <c r="K26" s="1860"/>
      <c r="L26" s="1841"/>
      <c r="M26" s="1645">
        <v>27</v>
      </c>
      <c r="N26" s="1935"/>
      <c r="O26" s="1860"/>
      <c r="P26" s="1841"/>
      <c r="Q26" s="1645">
        <v>21</v>
      </c>
    </row>
    <row r="27" spans="1:17" s="681" customFormat="1" ht="15" x14ac:dyDescent="0.25">
      <c r="A27" s="684">
        <v>13</v>
      </c>
      <c r="B27" s="1857"/>
      <c r="C27" s="1842"/>
      <c r="D27" s="1841"/>
      <c r="E27" s="1645">
        <v>76</v>
      </c>
      <c r="F27" s="1860"/>
      <c r="G27" s="1860"/>
      <c r="H27" s="1841"/>
      <c r="I27" s="1645">
        <v>107</v>
      </c>
      <c r="J27" s="1860"/>
      <c r="K27" s="1860"/>
      <c r="L27" s="1841"/>
      <c r="M27" s="1645">
        <v>29</v>
      </c>
      <c r="N27" s="1935"/>
      <c r="O27" s="1860"/>
      <c r="P27" s="1841"/>
      <c r="Q27" s="1645">
        <v>19</v>
      </c>
    </row>
    <row r="28" spans="1:17" s="681" customFormat="1" ht="15" x14ac:dyDescent="0.25">
      <c r="A28" s="684">
        <v>14</v>
      </c>
      <c r="B28" s="1857"/>
      <c r="C28" s="1842"/>
      <c r="D28" s="1841"/>
      <c r="E28" s="1645">
        <v>72</v>
      </c>
      <c r="F28" s="1860"/>
      <c r="G28" s="1860"/>
      <c r="H28" s="1841"/>
      <c r="I28" s="1645">
        <v>104</v>
      </c>
      <c r="J28" s="1860"/>
      <c r="K28" s="1860"/>
      <c r="L28" s="1841"/>
      <c r="M28" s="1645">
        <v>28</v>
      </c>
      <c r="N28" s="1935"/>
      <c r="O28" s="1860"/>
      <c r="P28" s="1841"/>
      <c r="Q28" s="1645">
        <v>19</v>
      </c>
    </row>
    <row r="29" spans="1:17" s="681" customFormat="1" ht="15" x14ac:dyDescent="0.25">
      <c r="A29" s="684">
        <v>15</v>
      </c>
      <c r="B29" s="1857"/>
      <c r="C29" s="1842"/>
      <c r="D29" s="1841"/>
      <c r="E29" s="1645">
        <v>70</v>
      </c>
      <c r="F29" s="1860"/>
      <c r="G29" s="1860"/>
      <c r="H29" s="1841"/>
      <c r="I29" s="1645">
        <v>109</v>
      </c>
      <c r="J29" s="1860"/>
      <c r="K29" s="1860"/>
      <c r="L29" s="1841"/>
      <c r="M29" s="1645">
        <v>28</v>
      </c>
      <c r="N29" s="1935"/>
      <c r="O29" s="1860"/>
      <c r="P29" s="1841"/>
      <c r="Q29" s="1645">
        <v>19</v>
      </c>
    </row>
    <row r="30" spans="1:17" s="681" customFormat="1" ht="15" x14ac:dyDescent="0.25">
      <c r="A30" s="684">
        <v>16</v>
      </c>
      <c r="B30" s="1857"/>
      <c r="C30" s="1842"/>
      <c r="D30" s="1841"/>
      <c r="E30" s="1645">
        <v>80</v>
      </c>
      <c r="F30" s="1860"/>
      <c r="G30" s="1860"/>
      <c r="H30" s="1841"/>
      <c r="I30" s="1645">
        <v>113</v>
      </c>
      <c r="J30" s="1860"/>
      <c r="K30" s="1860"/>
      <c r="L30" s="1841"/>
      <c r="M30" s="1645">
        <v>31</v>
      </c>
      <c r="N30" s="1935"/>
      <c r="O30" s="1860"/>
      <c r="P30" s="1841"/>
      <c r="Q30" s="1645">
        <v>18</v>
      </c>
    </row>
    <row r="31" spans="1:17" s="685" customFormat="1" ht="15" x14ac:dyDescent="0.25">
      <c r="A31" s="684">
        <v>17</v>
      </c>
      <c r="B31" s="1857"/>
      <c r="C31" s="1842"/>
      <c r="D31" s="1841"/>
      <c r="E31" s="1645">
        <v>84</v>
      </c>
      <c r="F31" s="1860"/>
      <c r="G31" s="1860"/>
      <c r="H31" s="1841"/>
      <c r="I31" s="1645">
        <v>108</v>
      </c>
      <c r="J31" s="1860"/>
      <c r="K31" s="1860"/>
      <c r="L31" s="1841"/>
      <c r="M31" s="1645">
        <v>30</v>
      </c>
      <c r="N31" s="1935"/>
      <c r="O31" s="1860"/>
      <c r="P31" s="1841"/>
      <c r="Q31" s="1645">
        <v>14</v>
      </c>
    </row>
    <row r="32" spans="1:17" s="685" customFormat="1" ht="15" x14ac:dyDescent="0.25">
      <c r="A32" s="684">
        <v>18</v>
      </c>
      <c r="B32" s="1857"/>
      <c r="C32" s="1842"/>
      <c r="D32" s="1841"/>
      <c r="E32" s="1645">
        <v>90</v>
      </c>
      <c r="F32" s="1860"/>
      <c r="G32" s="1860"/>
      <c r="H32" s="1841"/>
      <c r="I32" s="1645">
        <v>106</v>
      </c>
      <c r="J32" s="1860"/>
      <c r="K32" s="1860"/>
      <c r="L32" s="1841"/>
      <c r="M32" s="1645">
        <v>31</v>
      </c>
      <c r="N32" s="1935"/>
      <c r="O32" s="1860"/>
      <c r="P32" s="1841"/>
      <c r="Q32" s="1645">
        <v>13</v>
      </c>
    </row>
    <row r="33" spans="1:33" s="685" customFormat="1" ht="15" x14ac:dyDescent="0.25">
      <c r="A33" s="684">
        <v>19</v>
      </c>
      <c r="B33" s="1857"/>
      <c r="C33" s="1842"/>
      <c r="D33" s="1841"/>
      <c r="E33" s="1645">
        <v>91</v>
      </c>
      <c r="F33" s="1860"/>
      <c r="G33" s="1860"/>
      <c r="H33" s="1841"/>
      <c r="I33" s="1645">
        <v>105</v>
      </c>
      <c r="J33" s="1860"/>
      <c r="K33" s="1860"/>
      <c r="L33" s="1841"/>
      <c r="M33" s="1645">
        <v>30</v>
      </c>
      <c r="N33" s="1935"/>
      <c r="O33" s="1860"/>
      <c r="P33" s="1841"/>
      <c r="Q33" s="1645">
        <v>14</v>
      </c>
    </row>
    <row r="34" spans="1:33" s="685" customFormat="1" ht="15" x14ac:dyDescent="0.25">
      <c r="A34" s="684">
        <v>20</v>
      </c>
      <c r="B34" s="1857"/>
      <c r="C34" s="1842"/>
      <c r="D34" s="1841"/>
      <c r="E34" s="1645">
        <v>86</v>
      </c>
      <c r="F34" s="1860"/>
      <c r="G34" s="1860"/>
      <c r="H34" s="1841"/>
      <c r="I34" s="1645">
        <v>106</v>
      </c>
      <c r="J34" s="1860"/>
      <c r="K34" s="1860"/>
      <c r="L34" s="1841"/>
      <c r="M34" s="1645">
        <v>29</v>
      </c>
      <c r="N34" s="1935"/>
      <c r="O34" s="1860"/>
      <c r="P34" s="1841"/>
      <c r="Q34" s="1645">
        <v>14</v>
      </c>
    </row>
    <row r="35" spans="1:33" s="685" customFormat="1" ht="15" x14ac:dyDescent="0.25">
      <c r="A35" s="684">
        <v>21</v>
      </c>
      <c r="B35" s="1857"/>
      <c r="C35" s="1842"/>
      <c r="D35" s="1841"/>
      <c r="E35" s="1645">
        <v>82</v>
      </c>
      <c r="F35" s="1860"/>
      <c r="G35" s="1860"/>
      <c r="H35" s="1841"/>
      <c r="I35" s="1645">
        <v>101</v>
      </c>
      <c r="J35" s="1860"/>
      <c r="K35" s="1860"/>
      <c r="L35" s="1841"/>
      <c r="M35" s="1645">
        <v>28</v>
      </c>
      <c r="N35" s="1935"/>
      <c r="O35" s="1860"/>
      <c r="P35" s="1841"/>
      <c r="Q35" s="1645">
        <v>13</v>
      </c>
    </row>
    <row r="36" spans="1:33" s="685" customFormat="1" ht="15" x14ac:dyDescent="0.25">
      <c r="A36" s="684">
        <v>22</v>
      </c>
      <c r="B36" s="1857"/>
      <c r="C36" s="1842"/>
      <c r="D36" s="1841"/>
      <c r="E36" s="1645">
        <v>74</v>
      </c>
      <c r="F36" s="1860"/>
      <c r="G36" s="1860"/>
      <c r="H36" s="1841"/>
      <c r="I36" s="1645">
        <v>99</v>
      </c>
      <c r="J36" s="1860"/>
      <c r="K36" s="1860"/>
      <c r="L36" s="1841"/>
      <c r="M36" s="1645">
        <v>28</v>
      </c>
      <c r="N36" s="1935"/>
      <c r="O36" s="1860"/>
      <c r="P36" s="1841"/>
      <c r="Q36" s="1645">
        <v>13</v>
      </c>
    </row>
    <row r="37" spans="1:33" s="685" customFormat="1" ht="15" x14ac:dyDescent="0.25">
      <c r="A37" s="684">
        <v>23</v>
      </c>
      <c r="B37" s="1857"/>
      <c r="C37" s="1842"/>
      <c r="D37" s="1841"/>
      <c r="E37" s="1645">
        <v>67</v>
      </c>
      <c r="F37" s="1860"/>
      <c r="G37" s="1860"/>
      <c r="H37" s="1841"/>
      <c r="I37" s="1645">
        <v>99</v>
      </c>
      <c r="J37" s="1860"/>
      <c r="K37" s="1860"/>
      <c r="L37" s="1841"/>
      <c r="M37" s="1645">
        <v>27</v>
      </c>
      <c r="N37" s="1935"/>
      <c r="O37" s="1860"/>
      <c r="P37" s="1841"/>
      <c r="Q37" s="1645">
        <v>14</v>
      </c>
    </row>
    <row r="38" spans="1:33" s="685" customFormat="1" ht="15" x14ac:dyDescent="0.25">
      <c r="A38" s="684">
        <v>24</v>
      </c>
      <c r="B38" s="1857"/>
      <c r="C38" s="1842"/>
      <c r="D38" s="1841"/>
      <c r="E38" s="1645">
        <v>66</v>
      </c>
      <c r="F38" s="1860"/>
      <c r="G38" s="1860"/>
      <c r="H38" s="1841"/>
      <c r="I38" s="1645">
        <v>89</v>
      </c>
      <c r="J38" s="1860"/>
      <c r="K38" s="1860"/>
      <c r="L38" s="1841"/>
      <c r="M38" s="1645">
        <v>28</v>
      </c>
      <c r="N38" s="1935"/>
      <c r="O38" s="1860"/>
      <c r="P38" s="1841"/>
      <c r="Q38" s="1645">
        <v>12</v>
      </c>
    </row>
    <row r="39" spans="1:33" s="685" customFormat="1" ht="15" x14ac:dyDescent="0.2">
      <c r="A39" s="684" t="s">
        <v>19</v>
      </c>
      <c r="B39" s="1370"/>
      <c r="C39" s="1841"/>
      <c r="D39" s="1841"/>
      <c r="E39" s="1843">
        <f>SUM(E15:E38)</f>
        <v>1764</v>
      </c>
      <c r="F39" s="1841"/>
      <c r="G39" s="1841"/>
      <c r="H39" s="1841"/>
      <c r="I39" s="1843">
        <f>SUM(I15:I38)</f>
        <v>2468</v>
      </c>
      <c r="J39" s="1841"/>
      <c r="K39" s="1841"/>
      <c r="L39" s="1841"/>
      <c r="M39" s="1843">
        <f>SUM(M15:M38)</f>
        <v>680</v>
      </c>
      <c r="N39" s="1936"/>
      <c r="O39" s="1841"/>
      <c r="P39" s="1841"/>
      <c r="Q39" s="1843">
        <f>SUM(Q15:Q38)</f>
        <v>369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theme="3"/>
  </sheetPr>
  <dimension ref="A1:AG44"/>
  <sheetViews>
    <sheetView topLeftCell="B1" zoomScale="70" zoomScaleNormal="70" workbookViewId="0">
      <selection activeCell="X33" sqref="X33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285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280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474</v>
      </c>
      <c r="B8" s="1313" t="s">
        <v>475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286</v>
      </c>
      <c r="C10" s="2048"/>
      <c r="D10" s="2048"/>
      <c r="E10" s="2049"/>
      <c r="F10" s="2995" t="s">
        <v>287</v>
      </c>
      <c r="G10" s="2048"/>
      <c r="H10" s="2048"/>
      <c r="I10" s="2049"/>
      <c r="J10" s="2995" t="str">
        <f>B10</f>
        <v>ВЛ-10 кВ Центр</v>
      </c>
      <c r="K10" s="2048"/>
      <c r="L10" s="2048"/>
      <c r="M10" s="2049"/>
      <c r="N10" s="2995" t="str">
        <f>F10</f>
        <v>ВЛ-10 кВ Воинская часть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6000</v>
      </c>
      <c r="F11" s="2995" t="s">
        <v>14</v>
      </c>
      <c r="G11" s="2048"/>
      <c r="H11" s="678"/>
      <c r="I11" s="679">
        <v>4000</v>
      </c>
      <c r="J11" s="2995" t="s">
        <v>14</v>
      </c>
      <c r="K11" s="2048"/>
      <c r="L11" s="678"/>
      <c r="M11" s="679">
        <f>E11</f>
        <v>6000</v>
      </c>
      <c r="N11" s="2995" t="s">
        <v>14</v>
      </c>
      <c r="O11" s="2048"/>
      <c r="P11" s="678"/>
      <c r="Q11" s="679">
        <f>I11</f>
        <v>4000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6"/>
      <c r="C14" s="1850"/>
      <c r="D14" s="1850"/>
      <c r="E14" s="1371"/>
      <c r="F14" s="1863"/>
      <c r="G14" s="1850"/>
      <c r="H14" s="1850"/>
      <c r="I14" s="1371"/>
      <c r="J14" s="1863"/>
      <c r="K14" s="1850"/>
      <c r="L14" s="1850"/>
      <c r="M14" s="1371"/>
      <c r="N14" s="1863"/>
      <c r="O14" s="789"/>
      <c r="P14" s="789"/>
      <c r="Q14" s="1371"/>
    </row>
    <row r="15" spans="1:33" s="1391" customFormat="1" ht="15" x14ac:dyDescent="0.25">
      <c r="A15" s="1384">
        <v>1</v>
      </c>
      <c r="B15" s="1858"/>
      <c r="C15" s="1389"/>
      <c r="D15" s="1389"/>
      <c r="E15" s="1864">
        <v>828</v>
      </c>
      <c r="F15" s="1865"/>
      <c r="G15" s="1389"/>
      <c r="H15" s="1389"/>
      <c r="I15" s="1864">
        <v>856</v>
      </c>
      <c r="J15" s="1865"/>
      <c r="K15" s="1389"/>
      <c r="L15" s="1389"/>
      <c r="M15" s="1864">
        <v>106</v>
      </c>
      <c r="N15" s="1865"/>
      <c r="O15" s="1389"/>
      <c r="P15" s="1387"/>
      <c r="Q15" s="1149">
        <v>139</v>
      </c>
    </row>
    <row r="16" spans="1:33" s="681" customFormat="1" ht="15" x14ac:dyDescent="0.25">
      <c r="A16" s="684">
        <v>2</v>
      </c>
      <c r="B16" s="1857"/>
      <c r="C16" s="789"/>
      <c r="D16" s="789"/>
      <c r="E16" s="1864">
        <v>789</v>
      </c>
      <c r="F16" s="1866"/>
      <c r="G16" s="1389"/>
      <c r="H16" s="1389"/>
      <c r="I16" s="1864">
        <v>831</v>
      </c>
      <c r="J16" s="1865"/>
      <c r="K16" s="1389"/>
      <c r="L16" s="1389"/>
      <c r="M16" s="1864">
        <v>108</v>
      </c>
      <c r="N16" s="1865"/>
      <c r="O16" s="789"/>
      <c r="P16" s="1370"/>
      <c r="Q16" s="1149">
        <v>138</v>
      </c>
    </row>
    <row r="17" spans="1:17" s="681" customFormat="1" ht="15" x14ac:dyDescent="0.25">
      <c r="A17" s="684">
        <v>3</v>
      </c>
      <c r="B17" s="1857"/>
      <c r="C17" s="789"/>
      <c r="D17" s="789"/>
      <c r="E17" s="1864">
        <v>777</v>
      </c>
      <c r="F17" s="1866"/>
      <c r="G17" s="1389"/>
      <c r="H17" s="1389"/>
      <c r="I17" s="1864">
        <v>812</v>
      </c>
      <c r="J17" s="1865"/>
      <c r="K17" s="1389"/>
      <c r="L17" s="1389"/>
      <c r="M17" s="1864">
        <v>107</v>
      </c>
      <c r="N17" s="1865"/>
      <c r="O17" s="789"/>
      <c r="P17" s="1370"/>
      <c r="Q17" s="1149">
        <v>138</v>
      </c>
    </row>
    <row r="18" spans="1:17" s="681" customFormat="1" ht="15" x14ac:dyDescent="0.25">
      <c r="A18" s="684">
        <v>4</v>
      </c>
      <c r="B18" s="1857"/>
      <c r="C18" s="789"/>
      <c r="D18" s="789"/>
      <c r="E18" s="1864">
        <v>765</v>
      </c>
      <c r="F18" s="1866"/>
      <c r="G18" s="1389"/>
      <c r="H18" s="1389"/>
      <c r="I18" s="1864">
        <v>805</v>
      </c>
      <c r="J18" s="1865"/>
      <c r="K18" s="1389"/>
      <c r="L18" s="1389"/>
      <c r="M18" s="1864">
        <v>112</v>
      </c>
      <c r="N18" s="1865"/>
      <c r="O18" s="789"/>
      <c r="P18" s="1370"/>
      <c r="Q18" s="1149">
        <v>139</v>
      </c>
    </row>
    <row r="19" spans="1:17" s="681" customFormat="1" ht="15" x14ac:dyDescent="0.25">
      <c r="A19" s="684">
        <v>5</v>
      </c>
      <c r="B19" s="1857"/>
      <c r="C19" s="789"/>
      <c r="D19" s="789"/>
      <c r="E19" s="1864">
        <v>779</v>
      </c>
      <c r="F19" s="1866"/>
      <c r="G19" s="1389"/>
      <c r="H19" s="1389"/>
      <c r="I19" s="1864">
        <v>809</v>
      </c>
      <c r="J19" s="1865"/>
      <c r="K19" s="1389"/>
      <c r="L19" s="1389"/>
      <c r="M19" s="1864">
        <v>109</v>
      </c>
      <c r="N19" s="1865"/>
      <c r="O19" s="789"/>
      <c r="P19" s="1370"/>
      <c r="Q19" s="1149">
        <v>138</v>
      </c>
    </row>
    <row r="20" spans="1:17" s="681" customFormat="1" ht="15" x14ac:dyDescent="0.25">
      <c r="A20" s="684">
        <v>6</v>
      </c>
      <c r="B20" s="1857"/>
      <c r="C20" s="789"/>
      <c r="D20" s="789"/>
      <c r="E20" s="1864">
        <v>809</v>
      </c>
      <c r="F20" s="1866"/>
      <c r="G20" s="1389"/>
      <c r="H20" s="1389"/>
      <c r="I20" s="1864">
        <v>833</v>
      </c>
      <c r="J20" s="1865"/>
      <c r="K20" s="1389"/>
      <c r="L20" s="1389"/>
      <c r="M20" s="1864">
        <v>114</v>
      </c>
      <c r="N20" s="1865"/>
      <c r="O20" s="789"/>
      <c r="P20" s="1370"/>
      <c r="Q20" s="1149">
        <v>138</v>
      </c>
    </row>
    <row r="21" spans="1:17" s="681" customFormat="1" ht="15" x14ac:dyDescent="0.25">
      <c r="A21" s="684">
        <v>7</v>
      </c>
      <c r="B21" s="1857"/>
      <c r="C21" s="789"/>
      <c r="D21" s="789"/>
      <c r="E21" s="1864">
        <v>942</v>
      </c>
      <c r="F21" s="1866"/>
      <c r="G21" s="1389"/>
      <c r="H21" s="1389"/>
      <c r="I21" s="1864">
        <v>940</v>
      </c>
      <c r="J21" s="1865"/>
      <c r="K21" s="1389"/>
      <c r="L21" s="1389"/>
      <c r="M21" s="1864">
        <v>113</v>
      </c>
      <c r="N21" s="1865"/>
      <c r="O21" s="789"/>
      <c r="P21" s="1370"/>
      <c r="Q21" s="1149">
        <v>140</v>
      </c>
    </row>
    <row r="22" spans="1:17" s="681" customFormat="1" ht="15" x14ac:dyDescent="0.25">
      <c r="A22" s="684">
        <v>8</v>
      </c>
      <c r="B22" s="1857"/>
      <c r="C22" s="789"/>
      <c r="D22" s="789"/>
      <c r="E22" s="1864">
        <v>1051</v>
      </c>
      <c r="F22" s="1866"/>
      <c r="G22" s="1389"/>
      <c r="H22" s="1389"/>
      <c r="I22" s="1864">
        <v>1001</v>
      </c>
      <c r="J22" s="1865"/>
      <c r="K22" s="1389"/>
      <c r="L22" s="1389"/>
      <c r="M22" s="1864">
        <v>127</v>
      </c>
      <c r="N22" s="1865"/>
      <c r="O22" s="789"/>
      <c r="P22" s="1370"/>
      <c r="Q22" s="1149">
        <v>138</v>
      </c>
    </row>
    <row r="23" spans="1:17" s="681" customFormat="1" ht="15" x14ac:dyDescent="0.25">
      <c r="A23" s="684">
        <v>9</v>
      </c>
      <c r="B23" s="1857"/>
      <c r="C23" s="789"/>
      <c r="D23" s="789"/>
      <c r="E23" s="1864">
        <v>1107</v>
      </c>
      <c r="F23" s="1866"/>
      <c r="G23" s="1389"/>
      <c r="H23" s="1389"/>
      <c r="I23" s="1864">
        <v>973</v>
      </c>
      <c r="J23" s="1865"/>
      <c r="K23" s="1389"/>
      <c r="L23" s="1389"/>
      <c r="M23" s="1864">
        <v>144</v>
      </c>
      <c r="N23" s="1865"/>
      <c r="O23" s="789"/>
      <c r="P23" s="1370"/>
      <c r="Q23" s="1149">
        <v>132</v>
      </c>
    </row>
    <row r="24" spans="1:17" s="681" customFormat="1" ht="15" x14ac:dyDescent="0.25">
      <c r="A24" s="684">
        <v>10</v>
      </c>
      <c r="B24" s="1857"/>
      <c r="C24" s="789"/>
      <c r="D24" s="789"/>
      <c r="E24" s="1864">
        <v>1135</v>
      </c>
      <c r="F24" s="1866"/>
      <c r="G24" s="1389"/>
      <c r="H24" s="1389"/>
      <c r="I24" s="1864">
        <v>972</v>
      </c>
      <c r="J24" s="1865"/>
      <c r="K24" s="1389"/>
      <c r="L24" s="1389"/>
      <c r="M24" s="1864">
        <v>152</v>
      </c>
      <c r="N24" s="1865"/>
      <c r="O24" s="789"/>
      <c r="P24" s="1370"/>
      <c r="Q24" s="1149">
        <v>134</v>
      </c>
    </row>
    <row r="25" spans="1:17" s="681" customFormat="1" ht="15" x14ac:dyDescent="0.25">
      <c r="A25" s="684">
        <v>11</v>
      </c>
      <c r="B25" s="1857"/>
      <c r="C25" s="789"/>
      <c r="D25" s="789"/>
      <c r="E25" s="1864">
        <v>1181</v>
      </c>
      <c r="F25" s="1866"/>
      <c r="G25" s="1389"/>
      <c r="H25" s="1389"/>
      <c r="I25" s="1864">
        <v>980</v>
      </c>
      <c r="J25" s="1865"/>
      <c r="K25" s="1389"/>
      <c r="L25" s="1389"/>
      <c r="M25" s="1864">
        <v>158</v>
      </c>
      <c r="N25" s="1865"/>
      <c r="O25" s="789"/>
      <c r="P25" s="1370"/>
      <c r="Q25" s="1149">
        <v>135</v>
      </c>
    </row>
    <row r="26" spans="1:17" s="681" customFormat="1" ht="15" x14ac:dyDescent="0.25">
      <c r="A26" s="684">
        <v>12</v>
      </c>
      <c r="B26" s="1857"/>
      <c r="C26" s="789"/>
      <c r="D26" s="789"/>
      <c r="E26" s="1864">
        <v>1156</v>
      </c>
      <c r="F26" s="1866"/>
      <c r="G26" s="1389"/>
      <c r="H26" s="1389"/>
      <c r="I26" s="1864">
        <v>1002</v>
      </c>
      <c r="J26" s="1865"/>
      <c r="K26" s="1389"/>
      <c r="L26" s="1389"/>
      <c r="M26" s="1864">
        <v>147</v>
      </c>
      <c r="N26" s="1865"/>
      <c r="O26" s="789"/>
      <c r="P26" s="1370"/>
      <c r="Q26" s="1149">
        <v>140</v>
      </c>
    </row>
    <row r="27" spans="1:17" s="681" customFormat="1" ht="15" x14ac:dyDescent="0.25">
      <c r="A27" s="684">
        <v>13</v>
      </c>
      <c r="B27" s="1857"/>
      <c r="C27" s="789"/>
      <c r="D27" s="789"/>
      <c r="E27" s="1864">
        <v>1176</v>
      </c>
      <c r="F27" s="1866"/>
      <c r="G27" s="1389"/>
      <c r="H27" s="1389"/>
      <c r="I27" s="1864">
        <v>1020</v>
      </c>
      <c r="J27" s="1865"/>
      <c r="K27" s="1389"/>
      <c r="L27" s="1389"/>
      <c r="M27" s="1864">
        <v>148</v>
      </c>
      <c r="N27" s="1865"/>
      <c r="O27" s="789"/>
      <c r="P27" s="1370"/>
      <c r="Q27" s="1149">
        <v>144</v>
      </c>
    </row>
    <row r="28" spans="1:17" s="681" customFormat="1" ht="15" x14ac:dyDescent="0.25">
      <c r="A28" s="684">
        <v>14</v>
      </c>
      <c r="B28" s="1857"/>
      <c r="C28" s="789"/>
      <c r="D28" s="789"/>
      <c r="E28" s="1864">
        <v>1133</v>
      </c>
      <c r="F28" s="1866"/>
      <c r="G28" s="1389"/>
      <c r="H28" s="1389"/>
      <c r="I28" s="1864">
        <v>1003</v>
      </c>
      <c r="J28" s="1865"/>
      <c r="K28" s="1389"/>
      <c r="L28" s="1389"/>
      <c r="M28" s="1864">
        <v>135</v>
      </c>
      <c r="N28" s="1865"/>
      <c r="O28" s="789"/>
      <c r="P28" s="1370"/>
      <c r="Q28" s="1149">
        <v>142</v>
      </c>
    </row>
    <row r="29" spans="1:17" s="681" customFormat="1" ht="15" x14ac:dyDescent="0.25">
      <c r="A29" s="684">
        <v>15</v>
      </c>
      <c r="B29" s="1857"/>
      <c r="C29" s="789"/>
      <c r="D29" s="789"/>
      <c r="E29" s="1864">
        <v>1138</v>
      </c>
      <c r="F29" s="1866"/>
      <c r="G29" s="1389"/>
      <c r="H29" s="1389"/>
      <c r="I29" s="1864">
        <v>1003</v>
      </c>
      <c r="J29" s="1865"/>
      <c r="K29" s="1389"/>
      <c r="L29" s="1389"/>
      <c r="M29" s="1864">
        <v>141</v>
      </c>
      <c r="N29" s="1865"/>
      <c r="O29" s="789"/>
      <c r="P29" s="1370"/>
      <c r="Q29" s="1149">
        <v>163</v>
      </c>
    </row>
    <row r="30" spans="1:17" s="681" customFormat="1" ht="15" x14ac:dyDescent="0.25">
      <c r="A30" s="684">
        <v>16</v>
      </c>
      <c r="B30" s="1857"/>
      <c r="C30" s="789"/>
      <c r="D30" s="789"/>
      <c r="E30" s="1864">
        <v>1152</v>
      </c>
      <c r="F30" s="1866"/>
      <c r="G30" s="1389"/>
      <c r="H30" s="1389"/>
      <c r="I30" s="1864">
        <v>1040</v>
      </c>
      <c r="J30" s="1865"/>
      <c r="K30" s="1389"/>
      <c r="L30" s="1389"/>
      <c r="M30" s="1864">
        <v>143</v>
      </c>
      <c r="N30" s="1865"/>
      <c r="O30" s="789"/>
      <c r="P30" s="1370"/>
      <c r="Q30" s="1149">
        <v>160</v>
      </c>
    </row>
    <row r="31" spans="1:17" s="685" customFormat="1" ht="15" x14ac:dyDescent="0.25">
      <c r="A31" s="684">
        <v>17</v>
      </c>
      <c r="B31" s="1857"/>
      <c r="C31" s="789"/>
      <c r="D31" s="789"/>
      <c r="E31" s="1864">
        <v>1179</v>
      </c>
      <c r="F31" s="1866"/>
      <c r="G31" s="1389"/>
      <c r="H31" s="1389"/>
      <c r="I31" s="1864">
        <v>1067</v>
      </c>
      <c r="J31" s="1865"/>
      <c r="K31" s="1389"/>
      <c r="L31" s="1389"/>
      <c r="M31" s="1864">
        <v>140</v>
      </c>
      <c r="N31" s="1865"/>
      <c r="O31" s="789"/>
      <c r="P31" s="1370"/>
      <c r="Q31" s="1149">
        <v>142</v>
      </c>
    </row>
    <row r="32" spans="1:17" s="685" customFormat="1" ht="15" x14ac:dyDescent="0.25">
      <c r="A32" s="684">
        <v>18</v>
      </c>
      <c r="B32" s="1857"/>
      <c r="C32" s="789"/>
      <c r="D32" s="789"/>
      <c r="E32" s="1864">
        <v>1175</v>
      </c>
      <c r="F32" s="1866"/>
      <c r="G32" s="1389"/>
      <c r="H32" s="1389"/>
      <c r="I32" s="1864">
        <v>1096</v>
      </c>
      <c r="J32" s="1865"/>
      <c r="K32" s="1389"/>
      <c r="L32" s="1389"/>
      <c r="M32" s="1864">
        <v>134</v>
      </c>
      <c r="N32" s="1865"/>
      <c r="O32" s="789"/>
      <c r="P32" s="1370"/>
      <c r="Q32" s="1149">
        <v>134</v>
      </c>
    </row>
    <row r="33" spans="1:33" s="685" customFormat="1" ht="15" x14ac:dyDescent="0.25">
      <c r="A33" s="684">
        <v>19</v>
      </c>
      <c r="B33" s="1857"/>
      <c r="C33" s="789"/>
      <c r="D33" s="789"/>
      <c r="E33" s="1864">
        <v>1164</v>
      </c>
      <c r="F33" s="1866"/>
      <c r="G33" s="1389"/>
      <c r="H33" s="1389"/>
      <c r="I33" s="1864">
        <v>1146</v>
      </c>
      <c r="J33" s="1865"/>
      <c r="K33" s="1389"/>
      <c r="L33" s="1389"/>
      <c r="M33" s="1864">
        <v>129</v>
      </c>
      <c r="N33" s="1865"/>
      <c r="O33" s="789"/>
      <c r="P33" s="1370"/>
      <c r="Q33" s="1149">
        <v>141</v>
      </c>
    </row>
    <row r="34" spans="1:33" s="685" customFormat="1" ht="15" x14ac:dyDescent="0.25">
      <c r="A34" s="684">
        <v>20</v>
      </c>
      <c r="B34" s="1857"/>
      <c r="C34" s="789"/>
      <c r="D34" s="789"/>
      <c r="E34" s="1864">
        <v>1098</v>
      </c>
      <c r="F34" s="1866"/>
      <c r="G34" s="1389"/>
      <c r="H34" s="1389"/>
      <c r="I34" s="1864">
        <v>1134</v>
      </c>
      <c r="J34" s="1865"/>
      <c r="K34" s="1389"/>
      <c r="L34" s="1389"/>
      <c r="M34" s="1864">
        <v>122</v>
      </c>
      <c r="N34" s="1865"/>
      <c r="O34" s="789"/>
      <c r="P34" s="1370"/>
      <c r="Q34" s="1149">
        <v>138</v>
      </c>
    </row>
    <row r="35" spans="1:33" s="685" customFormat="1" ht="15" x14ac:dyDescent="0.25">
      <c r="A35" s="684">
        <v>21</v>
      </c>
      <c r="B35" s="1857"/>
      <c r="C35" s="789"/>
      <c r="D35" s="789"/>
      <c r="E35" s="1864">
        <v>1067</v>
      </c>
      <c r="F35" s="1866"/>
      <c r="G35" s="1389"/>
      <c r="H35" s="1389"/>
      <c r="I35" s="1864">
        <v>1167</v>
      </c>
      <c r="J35" s="1865"/>
      <c r="K35" s="1389"/>
      <c r="L35" s="1389"/>
      <c r="M35" s="1864">
        <v>121</v>
      </c>
      <c r="N35" s="1865"/>
      <c r="O35" s="789"/>
      <c r="P35" s="1370"/>
      <c r="Q35" s="1149">
        <v>142</v>
      </c>
    </row>
    <row r="36" spans="1:33" s="685" customFormat="1" ht="15" x14ac:dyDescent="0.25">
      <c r="A36" s="684">
        <v>22</v>
      </c>
      <c r="B36" s="1857"/>
      <c r="C36" s="789"/>
      <c r="D36" s="789"/>
      <c r="E36" s="1864">
        <v>1044</v>
      </c>
      <c r="F36" s="1866"/>
      <c r="G36" s="1389"/>
      <c r="H36" s="1389"/>
      <c r="I36" s="1864">
        <v>1119</v>
      </c>
      <c r="J36" s="1865"/>
      <c r="K36" s="1389"/>
      <c r="L36" s="1389"/>
      <c r="M36" s="1864">
        <v>111</v>
      </c>
      <c r="N36" s="1865"/>
      <c r="O36" s="789"/>
      <c r="P36" s="1370"/>
      <c r="Q36" s="1149">
        <v>137</v>
      </c>
    </row>
    <row r="37" spans="1:33" s="685" customFormat="1" ht="15" x14ac:dyDescent="0.25">
      <c r="A37" s="684">
        <v>23</v>
      </c>
      <c r="B37" s="1857"/>
      <c r="C37" s="789"/>
      <c r="D37" s="789"/>
      <c r="E37" s="1864">
        <v>962</v>
      </c>
      <c r="F37" s="1866"/>
      <c r="G37" s="1389"/>
      <c r="H37" s="1389"/>
      <c r="I37" s="1864">
        <v>1042</v>
      </c>
      <c r="J37" s="1865"/>
      <c r="K37" s="1389"/>
      <c r="L37" s="1389"/>
      <c r="M37" s="1864">
        <v>115</v>
      </c>
      <c r="N37" s="1865"/>
      <c r="O37" s="789"/>
      <c r="P37" s="1370"/>
      <c r="Q37" s="1149">
        <v>135</v>
      </c>
    </row>
    <row r="38" spans="1:33" s="685" customFormat="1" ht="15" x14ac:dyDescent="0.25">
      <c r="A38" s="684">
        <v>24</v>
      </c>
      <c r="B38" s="1857"/>
      <c r="C38" s="789"/>
      <c r="D38" s="789"/>
      <c r="E38" s="1864">
        <v>890</v>
      </c>
      <c r="F38" s="1866"/>
      <c r="G38" s="1389"/>
      <c r="H38" s="1389"/>
      <c r="I38" s="1864">
        <v>913</v>
      </c>
      <c r="J38" s="1865"/>
      <c r="K38" s="1389"/>
      <c r="L38" s="1389"/>
      <c r="M38" s="1864">
        <v>114</v>
      </c>
      <c r="N38" s="1865"/>
      <c r="O38" s="789"/>
      <c r="P38" s="1370"/>
      <c r="Q38" s="1149">
        <v>134</v>
      </c>
    </row>
    <row r="39" spans="1:33" s="685" customFormat="1" ht="15" x14ac:dyDescent="0.2">
      <c r="A39" s="684" t="s">
        <v>19</v>
      </c>
      <c r="B39" s="1370"/>
      <c r="C39" s="789"/>
      <c r="D39" s="789"/>
      <c r="E39" s="1867">
        <f>SUM(E15:E38)</f>
        <v>24497</v>
      </c>
      <c r="F39" s="1862"/>
      <c r="G39" s="1868"/>
      <c r="H39" s="1868"/>
      <c r="I39" s="1861">
        <f>SUM(I15:I38)</f>
        <v>23564</v>
      </c>
      <c r="J39" s="1868"/>
      <c r="K39" s="1868"/>
      <c r="L39" s="1868"/>
      <c r="M39" s="1861">
        <f>SUM(M15:M38)</f>
        <v>3050</v>
      </c>
      <c r="N39" s="1868"/>
      <c r="O39" s="1862"/>
      <c r="P39" s="1862"/>
      <c r="Q39" s="1861">
        <f>SUM(Q15:Q38)</f>
        <v>3361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theme="3"/>
  </sheetPr>
  <dimension ref="A1:AG47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285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280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476</v>
      </c>
      <c r="B8" s="1313" t="s">
        <v>477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288</v>
      </c>
      <c r="C10" s="2048"/>
      <c r="D10" s="2048"/>
      <c r="E10" s="2049"/>
      <c r="F10" s="2995" t="s">
        <v>386</v>
      </c>
      <c r="G10" s="2048"/>
      <c r="H10" s="2048"/>
      <c r="I10" s="2049"/>
      <c r="J10" s="2995" t="str">
        <f>B10</f>
        <v>ВЛ-10 кВ Шестово</v>
      </c>
      <c r="K10" s="2048"/>
      <c r="L10" s="2048"/>
      <c r="M10" s="2049"/>
      <c r="N10" s="2995" t="str">
        <f>F10</f>
        <v>ф.1 Город</v>
      </c>
      <c r="O10" s="2931"/>
      <c r="P10" s="2931"/>
      <c r="Q10" s="2932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4000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4000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6"/>
      <c r="C14" s="789"/>
      <c r="D14" s="789"/>
      <c r="E14" s="1371"/>
      <c r="F14" s="1863"/>
      <c r="G14" s="1850"/>
      <c r="H14" s="1850"/>
      <c r="I14" s="1371"/>
      <c r="J14" s="1863"/>
      <c r="K14" s="1850"/>
      <c r="L14" s="1850"/>
      <c r="M14" s="1371"/>
      <c r="N14" s="1863"/>
      <c r="O14" s="1850"/>
      <c r="P14" s="1850"/>
      <c r="Q14" s="1371"/>
    </row>
    <row r="15" spans="1:33" s="1391" customFormat="1" ht="15" x14ac:dyDescent="0.2">
      <c r="A15" s="1384">
        <v>1</v>
      </c>
      <c r="B15" s="1394"/>
      <c r="C15" s="1389"/>
      <c r="D15" s="1387"/>
      <c r="E15" s="1710">
        <v>467</v>
      </c>
      <c r="F15" s="1860"/>
      <c r="G15" s="1841"/>
      <c r="H15" s="1841"/>
      <c r="I15" s="1710">
        <v>918</v>
      </c>
      <c r="J15" s="1860"/>
      <c r="K15" s="1841"/>
      <c r="L15" s="1841"/>
      <c r="M15" s="1710">
        <v>107</v>
      </c>
      <c r="N15" s="1860"/>
      <c r="O15" s="1841"/>
      <c r="P15" s="1841"/>
      <c r="Q15" s="1710">
        <v>228</v>
      </c>
    </row>
    <row r="16" spans="1:33" s="681" customFormat="1" ht="15" x14ac:dyDescent="0.2">
      <c r="A16" s="684">
        <v>2</v>
      </c>
      <c r="B16" s="826"/>
      <c r="C16" s="789"/>
      <c r="D16" s="1370"/>
      <c r="E16" s="1710">
        <v>468</v>
      </c>
      <c r="F16" s="1860"/>
      <c r="G16" s="1841"/>
      <c r="H16" s="1841"/>
      <c r="I16" s="1710">
        <v>888</v>
      </c>
      <c r="J16" s="1860"/>
      <c r="K16" s="1841"/>
      <c r="L16" s="1841"/>
      <c r="M16" s="1710">
        <v>106</v>
      </c>
      <c r="N16" s="1860"/>
      <c r="O16" s="1841"/>
      <c r="P16" s="1841"/>
      <c r="Q16" s="1710">
        <v>232</v>
      </c>
    </row>
    <row r="17" spans="1:17" s="681" customFormat="1" ht="15" x14ac:dyDescent="0.2">
      <c r="A17" s="684">
        <v>3</v>
      </c>
      <c r="B17" s="826"/>
      <c r="C17" s="789"/>
      <c r="D17" s="1370"/>
      <c r="E17" s="1710">
        <v>437</v>
      </c>
      <c r="F17" s="1860"/>
      <c r="G17" s="1841"/>
      <c r="H17" s="1841"/>
      <c r="I17" s="1710">
        <v>861</v>
      </c>
      <c r="J17" s="1860"/>
      <c r="K17" s="1841"/>
      <c r="L17" s="1841"/>
      <c r="M17" s="1710">
        <v>108</v>
      </c>
      <c r="N17" s="1860"/>
      <c r="O17" s="1841"/>
      <c r="P17" s="1841"/>
      <c r="Q17" s="1710">
        <v>225</v>
      </c>
    </row>
    <row r="18" spans="1:17" s="681" customFormat="1" ht="15" x14ac:dyDescent="0.2">
      <c r="A18" s="684">
        <v>4</v>
      </c>
      <c r="B18" s="826"/>
      <c r="C18" s="789"/>
      <c r="D18" s="1370"/>
      <c r="E18" s="1710">
        <v>420</v>
      </c>
      <c r="F18" s="1860"/>
      <c r="G18" s="1841"/>
      <c r="H18" s="1841"/>
      <c r="I18" s="1710">
        <v>856</v>
      </c>
      <c r="J18" s="1860"/>
      <c r="K18" s="1841"/>
      <c r="L18" s="1841"/>
      <c r="M18" s="1710">
        <v>105</v>
      </c>
      <c r="N18" s="1860"/>
      <c r="O18" s="1841"/>
      <c r="P18" s="1841"/>
      <c r="Q18" s="1710">
        <v>229</v>
      </c>
    </row>
    <row r="19" spans="1:17" s="681" customFormat="1" ht="15" x14ac:dyDescent="0.2">
      <c r="A19" s="684">
        <v>5</v>
      </c>
      <c r="B19" s="826"/>
      <c r="C19" s="789"/>
      <c r="D19" s="1370"/>
      <c r="E19" s="1710">
        <v>419</v>
      </c>
      <c r="F19" s="1860"/>
      <c r="G19" s="1841"/>
      <c r="H19" s="1841"/>
      <c r="I19" s="1710">
        <v>863</v>
      </c>
      <c r="J19" s="1860"/>
      <c r="K19" s="1841"/>
      <c r="L19" s="1841"/>
      <c r="M19" s="1710">
        <v>105</v>
      </c>
      <c r="N19" s="1860"/>
      <c r="O19" s="1841"/>
      <c r="P19" s="1841"/>
      <c r="Q19" s="1710">
        <v>231</v>
      </c>
    </row>
    <row r="20" spans="1:17" s="681" customFormat="1" ht="15" x14ac:dyDescent="0.2">
      <c r="A20" s="684">
        <v>6</v>
      </c>
      <c r="B20" s="826"/>
      <c r="C20" s="789"/>
      <c r="D20" s="1370"/>
      <c r="E20" s="1710">
        <v>438</v>
      </c>
      <c r="F20" s="1860"/>
      <c r="G20" s="1841"/>
      <c r="H20" s="1841"/>
      <c r="I20" s="1710">
        <v>890</v>
      </c>
      <c r="J20" s="1860"/>
      <c r="K20" s="1841"/>
      <c r="L20" s="1841"/>
      <c r="M20" s="1710">
        <v>104</v>
      </c>
      <c r="N20" s="1860"/>
      <c r="O20" s="1841"/>
      <c r="P20" s="1841"/>
      <c r="Q20" s="1710">
        <v>230</v>
      </c>
    </row>
    <row r="21" spans="1:17" s="681" customFormat="1" ht="15" x14ac:dyDescent="0.2">
      <c r="A21" s="684">
        <v>7</v>
      </c>
      <c r="B21" s="826"/>
      <c r="C21" s="789"/>
      <c r="D21" s="1370"/>
      <c r="E21" s="1710">
        <v>514</v>
      </c>
      <c r="F21" s="1860"/>
      <c r="G21" s="1841"/>
      <c r="H21" s="1841"/>
      <c r="I21" s="1710">
        <v>1075</v>
      </c>
      <c r="J21" s="1860"/>
      <c r="K21" s="1841"/>
      <c r="L21" s="1841"/>
      <c r="M21" s="1710">
        <v>104</v>
      </c>
      <c r="N21" s="1860"/>
      <c r="O21" s="1841"/>
      <c r="P21" s="1841"/>
      <c r="Q21" s="1710">
        <v>234</v>
      </c>
    </row>
    <row r="22" spans="1:17" s="681" customFormat="1" ht="15" x14ac:dyDescent="0.2">
      <c r="A22" s="684">
        <v>8</v>
      </c>
      <c r="B22" s="826"/>
      <c r="C22" s="789"/>
      <c r="D22" s="1370"/>
      <c r="E22" s="1710">
        <v>574</v>
      </c>
      <c r="F22" s="1860"/>
      <c r="G22" s="1841"/>
      <c r="H22" s="1841"/>
      <c r="I22" s="1710">
        <v>1193</v>
      </c>
      <c r="J22" s="1860"/>
      <c r="K22" s="1841"/>
      <c r="L22" s="1841"/>
      <c r="M22" s="1710">
        <v>104</v>
      </c>
      <c r="N22" s="1860"/>
      <c r="O22" s="1841"/>
      <c r="P22" s="1841"/>
      <c r="Q22" s="1710">
        <v>226</v>
      </c>
    </row>
    <row r="23" spans="1:17" s="681" customFormat="1" ht="15" x14ac:dyDescent="0.2">
      <c r="A23" s="684">
        <v>9</v>
      </c>
      <c r="B23" s="826"/>
      <c r="C23" s="789"/>
      <c r="D23" s="1370"/>
      <c r="E23" s="1710">
        <v>620</v>
      </c>
      <c r="F23" s="1860"/>
      <c r="G23" s="1841"/>
      <c r="H23" s="1841"/>
      <c r="I23" s="1710">
        <v>1294</v>
      </c>
      <c r="J23" s="1860"/>
      <c r="K23" s="1841"/>
      <c r="L23" s="1841"/>
      <c r="M23" s="1710">
        <v>102</v>
      </c>
      <c r="N23" s="1860"/>
      <c r="O23" s="1841"/>
      <c r="P23" s="1841"/>
      <c r="Q23" s="1710">
        <v>227</v>
      </c>
    </row>
    <row r="24" spans="1:17" s="681" customFormat="1" ht="15" x14ac:dyDescent="0.2">
      <c r="A24" s="684">
        <v>10</v>
      </c>
      <c r="B24" s="826"/>
      <c r="C24" s="789"/>
      <c r="D24" s="1370"/>
      <c r="E24" s="1710">
        <v>650</v>
      </c>
      <c r="F24" s="1860"/>
      <c r="G24" s="1841"/>
      <c r="H24" s="1841"/>
      <c r="I24" s="1710">
        <v>1381</v>
      </c>
      <c r="J24" s="1860"/>
      <c r="K24" s="1841"/>
      <c r="L24" s="1841"/>
      <c r="M24" s="1710">
        <v>98</v>
      </c>
      <c r="N24" s="1860"/>
      <c r="O24" s="1841"/>
      <c r="P24" s="1841"/>
      <c r="Q24" s="1710">
        <v>225</v>
      </c>
    </row>
    <row r="25" spans="1:17" s="681" customFormat="1" ht="15" x14ac:dyDescent="0.2">
      <c r="A25" s="684">
        <v>11</v>
      </c>
      <c r="B25" s="826"/>
      <c r="C25" s="789"/>
      <c r="D25" s="1370"/>
      <c r="E25" s="1710">
        <v>622</v>
      </c>
      <c r="F25" s="1860"/>
      <c r="G25" s="1841"/>
      <c r="H25" s="1841"/>
      <c r="I25" s="1710">
        <v>1387</v>
      </c>
      <c r="J25" s="1860"/>
      <c r="K25" s="1841"/>
      <c r="L25" s="1841"/>
      <c r="M25" s="1710">
        <v>104</v>
      </c>
      <c r="N25" s="1860"/>
      <c r="O25" s="1841"/>
      <c r="P25" s="1841"/>
      <c r="Q25" s="1710">
        <v>235</v>
      </c>
    </row>
    <row r="26" spans="1:17" s="681" customFormat="1" ht="15" x14ac:dyDescent="0.2">
      <c r="A26" s="684">
        <v>12</v>
      </c>
      <c r="B26" s="826"/>
      <c r="C26" s="789"/>
      <c r="D26" s="1370"/>
      <c r="E26" s="1710">
        <v>632</v>
      </c>
      <c r="F26" s="1860"/>
      <c r="G26" s="1841"/>
      <c r="H26" s="1841"/>
      <c r="I26" s="1710">
        <v>1389</v>
      </c>
      <c r="J26" s="1860"/>
      <c r="K26" s="1841"/>
      <c r="L26" s="1841"/>
      <c r="M26" s="1710">
        <v>103</v>
      </c>
      <c r="N26" s="1860"/>
      <c r="O26" s="1841"/>
      <c r="P26" s="1841"/>
      <c r="Q26" s="1710">
        <v>240</v>
      </c>
    </row>
    <row r="27" spans="1:17" s="681" customFormat="1" ht="15" x14ac:dyDescent="0.2">
      <c r="A27" s="684">
        <v>13</v>
      </c>
      <c r="B27" s="826"/>
      <c r="C27" s="789"/>
      <c r="D27" s="1370"/>
      <c r="E27" s="1710">
        <v>621</v>
      </c>
      <c r="F27" s="1860"/>
      <c r="G27" s="1841"/>
      <c r="H27" s="1841"/>
      <c r="I27" s="1710">
        <v>1386</v>
      </c>
      <c r="J27" s="1860"/>
      <c r="K27" s="1841"/>
      <c r="L27" s="1841"/>
      <c r="M27" s="1710">
        <v>104</v>
      </c>
      <c r="N27" s="1860"/>
      <c r="O27" s="1841"/>
      <c r="P27" s="1841"/>
      <c r="Q27" s="1710">
        <v>239</v>
      </c>
    </row>
    <row r="28" spans="1:17" s="681" customFormat="1" ht="15" x14ac:dyDescent="0.2">
      <c r="A28" s="684">
        <v>14</v>
      </c>
      <c r="B28" s="826"/>
      <c r="C28" s="789"/>
      <c r="D28" s="1370"/>
      <c r="E28" s="1710">
        <v>615</v>
      </c>
      <c r="F28" s="1860"/>
      <c r="G28" s="1841"/>
      <c r="H28" s="1841"/>
      <c r="I28" s="1710">
        <v>1334</v>
      </c>
      <c r="J28" s="1860"/>
      <c r="K28" s="1841"/>
      <c r="L28" s="1841"/>
      <c r="M28" s="1710">
        <v>100</v>
      </c>
      <c r="N28" s="1860"/>
      <c r="O28" s="1841"/>
      <c r="P28" s="1841"/>
      <c r="Q28" s="1710">
        <v>222</v>
      </c>
    </row>
    <row r="29" spans="1:17" s="681" customFormat="1" ht="15" x14ac:dyDescent="0.2">
      <c r="A29" s="684">
        <v>15</v>
      </c>
      <c r="B29" s="826"/>
      <c r="C29" s="789"/>
      <c r="D29" s="1370"/>
      <c r="E29" s="1710">
        <v>592</v>
      </c>
      <c r="F29" s="1860"/>
      <c r="G29" s="1841"/>
      <c r="H29" s="1841"/>
      <c r="I29" s="1710">
        <v>1309</v>
      </c>
      <c r="J29" s="1860"/>
      <c r="K29" s="1841"/>
      <c r="L29" s="1841"/>
      <c r="M29" s="1710">
        <v>97</v>
      </c>
      <c r="N29" s="1860"/>
      <c r="O29" s="1841"/>
      <c r="P29" s="1841"/>
      <c r="Q29" s="1710">
        <v>217</v>
      </c>
    </row>
    <row r="30" spans="1:17" s="681" customFormat="1" ht="15" x14ac:dyDescent="0.2">
      <c r="A30" s="684">
        <v>16</v>
      </c>
      <c r="B30" s="826"/>
      <c r="C30" s="789"/>
      <c r="D30" s="1370"/>
      <c r="E30" s="1710">
        <v>601</v>
      </c>
      <c r="F30" s="1860"/>
      <c r="G30" s="1841"/>
      <c r="H30" s="1841"/>
      <c r="I30" s="1710">
        <v>1355</v>
      </c>
      <c r="J30" s="1860"/>
      <c r="K30" s="1841"/>
      <c r="L30" s="1841"/>
      <c r="M30" s="1710">
        <v>99</v>
      </c>
      <c r="N30" s="1860"/>
      <c r="O30" s="1841"/>
      <c r="P30" s="1841"/>
      <c r="Q30" s="1710">
        <v>225</v>
      </c>
    </row>
    <row r="31" spans="1:17" s="685" customFormat="1" ht="15" x14ac:dyDescent="0.2">
      <c r="A31" s="684">
        <v>17</v>
      </c>
      <c r="B31" s="826"/>
      <c r="C31" s="789"/>
      <c r="D31" s="1370"/>
      <c r="E31" s="1710">
        <v>633</v>
      </c>
      <c r="F31" s="1860"/>
      <c r="G31" s="1841"/>
      <c r="H31" s="1841"/>
      <c r="I31" s="1710">
        <v>1399</v>
      </c>
      <c r="J31" s="1860"/>
      <c r="K31" s="1841"/>
      <c r="L31" s="1841"/>
      <c r="M31" s="1710">
        <v>96</v>
      </c>
      <c r="N31" s="1860"/>
      <c r="O31" s="1841"/>
      <c r="P31" s="1841"/>
      <c r="Q31" s="1710">
        <v>217</v>
      </c>
    </row>
    <row r="32" spans="1:17" s="685" customFormat="1" ht="15" x14ac:dyDescent="0.2">
      <c r="A32" s="684">
        <v>18</v>
      </c>
      <c r="B32" s="826"/>
      <c r="C32" s="789"/>
      <c r="D32" s="1370"/>
      <c r="E32" s="1710">
        <v>661</v>
      </c>
      <c r="F32" s="1860"/>
      <c r="G32" s="1841"/>
      <c r="H32" s="1841"/>
      <c r="I32" s="1710">
        <v>1443</v>
      </c>
      <c r="J32" s="1860"/>
      <c r="K32" s="1841"/>
      <c r="L32" s="1841"/>
      <c r="M32" s="1710">
        <v>99</v>
      </c>
      <c r="N32" s="1860"/>
      <c r="O32" s="1841"/>
      <c r="P32" s="1841"/>
      <c r="Q32" s="1710">
        <v>233</v>
      </c>
    </row>
    <row r="33" spans="1:33" s="685" customFormat="1" ht="15" x14ac:dyDescent="0.2">
      <c r="A33" s="684">
        <v>19</v>
      </c>
      <c r="B33" s="826"/>
      <c r="C33" s="789"/>
      <c r="D33" s="1370"/>
      <c r="E33" s="1710">
        <v>670</v>
      </c>
      <c r="F33" s="1860"/>
      <c r="G33" s="1841"/>
      <c r="H33" s="1841"/>
      <c r="I33" s="1710">
        <v>1346</v>
      </c>
      <c r="J33" s="1860"/>
      <c r="K33" s="1841"/>
      <c r="L33" s="1841"/>
      <c r="M33" s="1710">
        <v>103</v>
      </c>
      <c r="N33" s="1860"/>
      <c r="O33" s="1841"/>
      <c r="P33" s="1841"/>
      <c r="Q33" s="1710">
        <v>225</v>
      </c>
    </row>
    <row r="34" spans="1:33" s="685" customFormat="1" ht="15" x14ac:dyDescent="0.2">
      <c r="A34" s="684">
        <v>20</v>
      </c>
      <c r="B34" s="826"/>
      <c r="C34" s="789"/>
      <c r="D34" s="1370"/>
      <c r="E34" s="1710">
        <v>678</v>
      </c>
      <c r="F34" s="1860"/>
      <c r="G34" s="1841"/>
      <c r="H34" s="1841"/>
      <c r="I34" s="1710">
        <v>1318</v>
      </c>
      <c r="J34" s="1860"/>
      <c r="K34" s="1841"/>
      <c r="L34" s="1841"/>
      <c r="M34" s="1710">
        <v>107</v>
      </c>
      <c r="N34" s="1860"/>
      <c r="O34" s="1841"/>
      <c r="P34" s="1841"/>
      <c r="Q34" s="1710">
        <v>227</v>
      </c>
    </row>
    <row r="35" spans="1:33" s="685" customFormat="1" ht="15" x14ac:dyDescent="0.2">
      <c r="A35" s="684">
        <v>21</v>
      </c>
      <c r="B35" s="826"/>
      <c r="C35" s="789"/>
      <c r="D35" s="1370"/>
      <c r="E35" s="1710">
        <v>640</v>
      </c>
      <c r="F35" s="1860"/>
      <c r="G35" s="1841"/>
      <c r="H35" s="1841"/>
      <c r="I35" s="1710">
        <v>1290</v>
      </c>
      <c r="J35" s="1860"/>
      <c r="K35" s="1841"/>
      <c r="L35" s="1841"/>
      <c r="M35" s="1710">
        <v>106</v>
      </c>
      <c r="N35" s="1860"/>
      <c r="O35" s="1841"/>
      <c r="P35" s="1841"/>
      <c r="Q35" s="1710">
        <v>222</v>
      </c>
    </row>
    <row r="36" spans="1:33" s="685" customFormat="1" ht="15" x14ac:dyDescent="0.2">
      <c r="A36" s="684">
        <v>22</v>
      </c>
      <c r="B36" s="826"/>
      <c r="C36" s="789"/>
      <c r="D36" s="1370"/>
      <c r="E36" s="1710">
        <v>617</v>
      </c>
      <c r="F36" s="1860"/>
      <c r="G36" s="1841"/>
      <c r="H36" s="1841"/>
      <c r="I36" s="1710">
        <v>1220</v>
      </c>
      <c r="J36" s="1860"/>
      <c r="K36" s="1841"/>
      <c r="L36" s="1841"/>
      <c r="M36" s="1710">
        <v>106</v>
      </c>
      <c r="N36" s="1860"/>
      <c r="O36" s="1841"/>
      <c r="P36" s="1841"/>
      <c r="Q36" s="1710">
        <v>208</v>
      </c>
    </row>
    <row r="37" spans="1:33" s="685" customFormat="1" ht="15" x14ac:dyDescent="0.2">
      <c r="A37" s="684">
        <v>23</v>
      </c>
      <c r="B37" s="826"/>
      <c r="C37" s="789"/>
      <c r="D37" s="1370"/>
      <c r="E37" s="1710">
        <v>570</v>
      </c>
      <c r="F37" s="1860"/>
      <c r="G37" s="1841"/>
      <c r="H37" s="1841"/>
      <c r="I37" s="1710">
        <v>1098</v>
      </c>
      <c r="J37" s="1860"/>
      <c r="K37" s="1841"/>
      <c r="L37" s="1841"/>
      <c r="M37" s="1710">
        <v>106</v>
      </c>
      <c r="N37" s="1860"/>
      <c r="O37" s="1841"/>
      <c r="P37" s="1841"/>
      <c r="Q37" s="1710">
        <v>210</v>
      </c>
    </row>
    <row r="38" spans="1:33" s="685" customFormat="1" ht="15" x14ac:dyDescent="0.2">
      <c r="A38" s="684">
        <v>24</v>
      </c>
      <c r="B38" s="826"/>
      <c r="C38" s="789"/>
      <c r="D38" s="1370"/>
      <c r="E38" s="1710">
        <v>521</v>
      </c>
      <c r="F38" s="1860"/>
      <c r="G38" s="1841"/>
      <c r="H38" s="1841"/>
      <c r="I38" s="1710">
        <v>996</v>
      </c>
      <c r="J38" s="1860"/>
      <c r="K38" s="1841"/>
      <c r="L38" s="1841"/>
      <c r="M38" s="1710">
        <v>110</v>
      </c>
      <c r="N38" s="1860"/>
      <c r="O38" s="1841"/>
      <c r="P38" s="1841"/>
      <c r="Q38" s="1710">
        <v>209</v>
      </c>
    </row>
    <row r="39" spans="1:33" s="685" customFormat="1" ht="15" x14ac:dyDescent="0.2">
      <c r="A39" s="684" t="s">
        <v>19</v>
      </c>
      <c r="B39" s="789"/>
      <c r="C39" s="789"/>
      <c r="D39" s="789"/>
      <c r="E39" s="1843">
        <f>SUM(E15:E38)</f>
        <v>13680</v>
      </c>
      <c r="F39" s="1841"/>
      <c r="G39" s="1841"/>
      <c r="H39" s="1841"/>
      <c r="I39" s="1843">
        <f>SUM(I15:I38)</f>
        <v>28489</v>
      </c>
      <c r="J39" s="1841"/>
      <c r="K39" s="1841"/>
      <c r="L39" s="1841"/>
      <c r="M39" s="1843">
        <f>SUM(M15:M38)</f>
        <v>2483</v>
      </c>
      <c r="N39" s="1841"/>
      <c r="O39" s="1841"/>
      <c r="P39" s="1841"/>
      <c r="Q39" s="1843">
        <f>SUM(Q15:Q38)</f>
        <v>5416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G47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285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1959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280</v>
      </c>
      <c r="M3" s="1080"/>
      <c r="N3" s="1081" t="s">
        <v>658</v>
      </c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476</v>
      </c>
      <c r="B8" s="1313" t="s">
        <v>477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663</v>
      </c>
      <c r="C10" s="2048"/>
      <c r="D10" s="2048"/>
      <c r="E10" s="2049"/>
      <c r="F10" s="2995"/>
      <c r="G10" s="2048"/>
      <c r="H10" s="2048"/>
      <c r="I10" s="2049"/>
      <c r="J10" s="2995" t="str">
        <f>B10</f>
        <v>ВЛ-10 кВ ф Стадион</v>
      </c>
      <c r="K10" s="2048"/>
      <c r="L10" s="2048"/>
      <c r="M10" s="2049"/>
      <c r="N10" s="2995">
        <f>F10</f>
        <v>0</v>
      </c>
      <c r="O10" s="2931"/>
      <c r="P10" s="2931"/>
      <c r="Q10" s="2932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4000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4000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6"/>
      <c r="C14" s="789"/>
      <c r="D14" s="789"/>
      <c r="E14" s="1371"/>
      <c r="F14" s="1863"/>
      <c r="G14" s="1850"/>
      <c r="H14" s="1850"/>
      <c r="I14" s="1371"/>
      <c r="J14" s="1863"/>
      <c r="K14" s="1850"/>
      <c r="L14" s="1850"/>
      <c r="M14" s="1371"/>
      <c r="N14" s="1863"/>
      <c r="O14" s="1850"/>
      <c r="P14" s="1850"/>
      <c r="Q14" s="1371"/>
    </row>
    <row r="15" spans="1:33" s="1391" customFormat="1" ht="15" x14ac:dyDescent="0.2">
      <c r="A15" s="1384">
        <v>1</v>
      </c>
      <c r="B15" s="1394"/>
      <c r="C15" s="1389"/>
      <c r="D15" s="1387"/>
      <c r="E15" s="1710">
        <v>33</v>
      </c>
      <c r="F15" s="1860"/>
      <c r="G15" s="1841"/>
      <c r="H15" s="1841"/>
      <c r="I15" s="1710"/>
      <c r="J15" s="1860"/>
      <c r="K15" s="1841"/>
      <c r="L15" s="1841"/>
      <c r="M15" s="1710">
        <v>3</v>
      </c>
      <c r="N15" s="1860"/>
      <c r="O15" s="1841"/>
      <c r="P15" s="1841"/>
      <c r="Q15" s="1710"/>
    </row>
    <row r="16" spans="1:33" s="681" customFormat="1" ht="15" x14ac:dyDescent="0.2">
      <c r="A16" s="684">
        <v>2</v>
      </c>
      <c r="B16" s="826"/>
      <c r="C16" s="789"/>
      <c r="D16" s="1370"/>
      <c r="E16" s="1710">
        <v>35</v>
      </c>
      <c r="F16" s="1860"/>
      <c r="G16" s="1841"/>
      <c r="H16" s="1841"/>
      <c r="I16" s="1710"/>
      <c r="J16" s="1860"/>
      <c r="K16" s="1841"/>
      <c r="L16" s="1841"/>
      <c r="M16" s="1710">
        <v>3</v>
      </c>
      <c r="N16" s="1860"/>
      <c r="O16" s="1841"/>
      <c r="P16" s="1841"/>
      <c r="Q16" s="1710"/>
    </row>
    <row r="17" spans="1:17" s="681" customFormat="1" ht="15" x14ac:dyDescent="0.2">
      <c r="A17" s="684">
        <v>3</v>
      </c>
      <c r="B17" s="826"/>
      <c r="C17" s="789"/>
      <c r="D17" s="1370"/>
      <c r="E17" s="1710">
        <v>34</v>
      </c>
      <c r="F17" s="1860"/>
      <c r="G17" s="1841"/>
      <c r="H17" s="1841"/>
      <c r="I17" s="1710"/>
      <c r="J17" s="1860"/>
      <c r="K17" s="1841"/>
      <c r="L17" s="1841"/>
      <c r="M17" s="1710">
        <v>4</v>
      </c>
      <c r="N17" s="1860"/>
      <c r="O17" s="1841"/>
      <c r="P17" s="1841"/>
      <c r="Q17" s="1710"/>
    </row>
    <row r="18" spans="1:17" s="681" customFormat="1" ht="15" x14ac:dyDescent="0.2">
      <c r="A18" s="684">
        <v>4</v>
      </c>
      <c r="B18" s="826"/>
      <c r="C18" s="789"/>
      <c r="D18" s="1370"/>
      <c r="E18" s="1710">
        <v>34</v>
      </c>
      <c r="F18" s="1860"/>
      <c r="G18" s="1841"/>
      <c r="H18" s="1841"/>
      <c r="I18" s="1710"/>
      <c r="J18" s="1860"/>
      <c r="K18" s="1841"/>
      <c r="L18" s="1841"/>
      <c r="M18" s="1710">
        <v>3</v>
      </c>
      <c r="N18" s="1860"/>
      <c r="O18" s="1841"/>
      <c r="P18" s="1841"/>
      <c r="Q18" s="1710"/>
    </row>
    <row r="19" spans="1:17" s="681" customFormat="1" ht="15" x14ac:dyDescent="0.2">
      <c r="A19" s="684">
        <v>5</v>
      </c>
      <c r="B19" s="826"/>
      <c r="C19" s="789"/>
      <c r="D19" s="1370"/>
      <c r="E19" s="1710">
        <v>36</v>
      </c>
      <c r="F19" s="1860"/>
      <c r="G19" s="1841"/>
      <c r="H19" s="1841"/>
      <c r="I19" s="1710"/>
      <c r="J19" s="1860"/>
      <c r="K19" s="1841"/>
      <c r="L19" s="1841"/>
      <c r="M19" s="1710">
        <v>3</v>
      </c>
      <c r="N19" s="1860"/>
      <c r="O19" s="1841"/>
      <c r="P19" s="1841"/>
      <c r="Q19" s="1710"/>
    </row>
    <row r="20" spans="1:17" s="681" customFormat="1" ht="15" x14ac:dyDescent="0.2">
      <c r="A20" s="684">
        <v>6</v>
      </c>
      <c r="B20" s="826"/>
      <c r="C20" s="789"/>
      <c r="D20" s="1370"/>
      <c r="E20" s="1710">
        <v>35</v>
      </c>
      <c r="F20" s="1860"/>
      <c r="G20" s="1841"/>
      <c r="H20" s="1841"/>
      <c r="I20" s="1710"/>
      <c r="J20" s="1860"/>
      <c r="K20" s="1841"/>
      <c r="L20" s="1841"/>
      <c r="M20" s="1710">
        <v>4</v>
      </c>
      <c r="N20" s="1860"/>
      <c r="O20" s="1841"/>
      <c r="P20" s="1841"/>
      <c r="Q20" s="1710"/>
    </row>
    <row r="21" spans="1:17" s="681" customFormat="1" ht="15" x14ac:dyDescent="0.2">
      <c r="A21" s="684">
        <v>7</v>
      </c>
      <c r="B21" s="826"/>
      <c r="C21" s="789"/>
      <c r="D21" s="1370"/>
      <c r="E21" s="1710">
        <v>42</v>
      </c>
      <c r="F21" s="1860"/>
      <c r="G21" s="1841"/>
      <c r="H21" s="1841"/>
      <c r="I21" s="1710"/>
      <c r="J21" s="1860"/>
      <c r="K21" s="1841"/>
      <c r="L21" s="1841"/>
      <c r="M21" s="1710">
        <v>4</v>
      </c>
      <c r="N21" s="1860"/>
      <c r="O21" s="1841"/>
      <c r="P21" s="1841"/>
      <c r="Q21" s="1710"/>
    </row>
    <row r="22" spans="1:17" s="681" customFormat="1" ht="15" x14ac:dyDescent="0.2">
      <c r="A22" s="684">
        <v>8</v>
      </c>
      <c r="B22" s="826"/>
      <c r="C22" s="789"/>
      <c r="D22" s="1370"/>
      <c r="E22" s="1710">
        <v>49</v>
      </c>
      <c r="F22" s="1860"/>
      <c r="G22" s="1841"/>
      <c r="H22" s="1841"/>
      <c r="I22" s="1710"/>
      <c r="J22" s="1860"/>
      <c r="K22" s="1841"/>
      <c r="L22" s="1841"/>
      <c r="M22" s="1710">
        <v>3</v>
      </c>
      <c r="N22" s="1860"/>
      <c r="O22" s="1841"/>
      <c r="P22" s="1841"/>
      <c r="Q22" s="1710"/>
    </row>
    <row r="23" spans="1:17" s="681" customFormat="1" ht="15" x14ac:dyDescent="0.2">
      <c r="A23" s="684">
        <v>9</v>
      </c>
      <c r="B23" s="826"/>
      <c r="C23" s="789"/>
      <c r="D23" s="1370"/>
      <c r="E23" s="1710">
        <v>45</v>
      </c>
      <c r="F23" s="1860"/>
      <c r="G23" s="1841"/>
      <c r="H23" s="1841"/>
      <c r="I23" s="1710"/>
      <c r="J23" s="1860"/>
      <c r="K23" s="1841"/>
      <c r="L23" s="1841"/>
      <c r="M23" s="1710">
        <v>3</v>
      </c>
      <c r="N23" s="1860"/>
      <c r="O23" s="1841"/>
      <c r="P23" s="1841"/>
      <c r="Q23" s="1710"/>
    </row>
    <row r="24" spans="1:17" s="681" customFormat="1" ht="15" x14ac:dyDescent="0.2">
      <c r="A24" s="684">
        <v>10</v>
      </c>
      <c r="B24" s="826"/>
      <c r="C24" s="789"/>
      <c r="D24" s="1370"/>
      <c r="E24" s="1710">
        <v>43</v>
      </c>
      <c r="F24" s="1860"/>
      <c r="G24" s="1841"/>
      <c r="H24" s="1841"/>
      <c r="I24" s="1710"/>
      <c r="J24" s="1860"/>
      <c r="K24" s="1841"/>
      <c r="L24" s="1841"/>
      <c r="M24" s="1710">
        <v>2</v>
      </c>
      <c r="N24" s="1860"/>
      <c r="O24" s="1841"/>
      <c r="P24" s="1841"/>
      <c r="Q24" s="1710"/>
    </row>
    <row r="25" spans="1:17" s="681" customFormat="1" ht="15" x14ac:dyDescent="0.2">
      <c r="A25" s="684">
        <v>11</v>
      </c>
      <c r="B25" s="826"/>
      <c r="C25" s="789"/>
      <c r="D25" s="1370"/>
      <c r="E25" s="1710">
        <v>48</v>
      </c>
      <c r="F25" s="1860"/>
      <c r="G25" s="1841"/>
      <c r="H25" s="1841"/>
      <c r="I25" s="1710"/>
      <c r="J25" s="1860"/>
      <c r="K25" s="1841"/>
      <c r="L25" s="1841"/>
      <c r="M25" s="1710">
        <v>4</v>
      </c>
      <c r="N25" s="1860"/>
      <c r="O25" s="1841"/>
      <c r="P25" s="1841"/>
      <c r="Q25" s="1710"/>
    </row>
    <row r="26" spans="1:17" s="681" customFormat="1" ht="15" x14ac:dyDescent="0.2">
      <c r="A26" s="684">
        <v>12</v>
      </c>
      <c r="B26" s="826"/>
      <c r="C26" s="789"/>
      <c r="D26" s="1370"/>
      <c r="E26" s="1710">
        <v>50</v>
      </c>
      <c r="F26" s="1860"/>
      <c r="G26" s="1841"/>
      <c r="H26" s="1841"/>
      <c r="I26" s="1710"/>
      <c r="J26" s="1860"/>
      <c r="K26" s="1841"/>
      <c r="L26" s="1841"/>
      <c r="M26" s="1710">
        <v>4</v>
      </c>
      <c r="N26" s="1860"/>
      <c r="O26" s="1841"/>
      <c r="P26" s="1841"/>
      <c r="Q26" s="1710"/>
    </row>
    <row r="27" spans="1:17" s="681" customFormat="1" ht="15" x14ac:dyDescent="0.2">
      <c r="A27" s="684">
        <v>13</v>
      </c>
      <c r="B27" s="826"/>
      <c r="C27" s="789"/>
      <c r="D27" s="1370"/>
      <c r="E27" s="1710">
        <v>45</v>
      </c>
      <c r="F27" s="1860"/>
      <c r="G27" s="1841"/>
      <c r="H27" s="1841"/>
      <c r="I27" s="1710"/>
      <c r="J27" s="1860"/>
      <c r="K27" s="1841"/>
      <c r="L27" s="1841"/>
      <c r="M27" s="1710">
        <v>4</v>
      </c>
      <c r="N27" s="1860"/>
      <c r="O27" s="1841"/>
      <c r="P27" s="1841"/>
      <c r="Q27" s="1710"/>
    </row>
    <row r="28" spans="1:17" s="681" customFormat="1" ht="15" x14ac:dyDescent="0.2">
      <c r="A28" s="684">
        <v>14</v>
      </c>
      <c r="B28" s="826"/>
      <c r="C28" s="789"/>
      <c r="D28" s="1370"/>
      <c r="E28" s="1710">
        <v>45</v>
      </c>
      <c r="F28" s="1860"/>
      <c r="G28" s="1841"/>
      <c r="H28" s="1841"/>
      <c r="I28" s="1710"/>
      <c r="J28" s="1860"/>
      <c r="K28" s="1841"/>
      <c r="L28" s="1841"/>
      <c r="M28" s="1710">
        <v>4</v>
      </c>
      <c r="N28" s="1860"/>
      <c r="O28" s="1841"/>
      <c r="P28" s="1841"/>
      <c r="Q28" s="1710"/>
    </row>
    <row r="29" spans="1:17" s="681" customFormat="1" ht="15" x14ac:dyDescent="0.2">
      <c r="A29" s="684">
        <v>15</v>
      </c>
      <c r="B29" s="826"/>
      <c r="C29" s="789"/>
      <c r="D29" s="1370"/>
      <c r="E29" s="1710">
        <v>48</v>
      </c>
      <c r="F29" s="1860"/>
      <c r="G29" s="1841"/>
      <c r="H29" s="1841"/>
      <c r="I29" s="1710"/>
      <c r="J29" s="1860"/>
      <c r="K29" s="1841"/>
      <c r="L29" s="1841"/>
      <c r="M29" s="1710">
        <v>3</v>
      </c>
      <c r="N29" s="1860"/>
      <c r="O29" s="1841"/>
      <c r="P29" s="1841"/>
      <c r="Q29" s="1710"/>
    </row>
    <row r="30" spans="1:17" s="681" customFormat="1" ht="15" x14ac:dyDescent="0.2">
      <c r="A30" s="684">
        <v>16</v>
      </c>
      <c r="B30" s="826"/>
      <c r="C30" s="789"/>
      <c r="D30" s="1370"/>
      <c r="E30" s="1710">
        <v>43</v>
      </c>
      <c r="F30" s="1860"/>
      <c r="G30" s="1841"/>
      <c r="H30" s="1841"/>
      <c r="I30" s="1710"/>
      <c r="J30" s="1860"/>
      <c r="K30" s="1841"/>
      <c r="L30" s="1841"/>
      <c r="M30" s="1710">
        <v>2</v>
      </c>
      <c r="N30" s="1860"/>
      <c r="O30" s="1841"/>
      <c r="P30" s="1841"/>
      <c r="Q30" s="1710"/>
    </row>
    <row r="31" spans="1:17" s="685" customFormat="1" ht="15" x14ac:dyDescent="0.2">
      <c r="A31" s="684">
        <v>17</v>
      </c>
      <c r="B31" s="826"/>
      <c r="C31" s="789"/>
      <c r="D31" s="1370"/>
      <c r="E31" s="1710">
        <v>47</v>
      </c>
      <c r="F31" s="1860"/>
      <c r="G31" s="1841"/>
      <c r="H31" s="1841"/>
      <c r="I31" s="1710"/>
      <c r="J31" s="1860"/>
      <c r="K31" s="1841"/>
      <c r="L31" s="1841"/>
      <c r="M31" s="1710">
        <v>3</v>
      </c>
      <c r="N31" s="1860"/>
      <c r="O31" s="1841"/>
      <c r="P31" s="1841"/>
      <c r="Q31" s="1710"/>
    </row>
    <row r="32" spans="1:17" s="685" customFormat="1" ht="15" x14ac:dyDescent="0.2">
      <c r="A32" s="684">
        <v>18</v>
      </c>
      <c r="B32" s="826"/>
      <c r="C32" s="789"/>
      <c r="D32" s="1370"/>
      <c r="E32" s="1710">
        <v>50</v>
      </c>
      <c r="F32" s="1860"/>
      <c r="G32" s="1841"/>
      <c r="H32" s="1841"/>
      <c r="I32" s="1710"/>
      <c r="J32" s="1860"/>
      <c r="K32" s="1841"/>
      <c r="L32" s="1841"/>
      <c r="M32" s="1710">
        <v>2</v>
      </c>
      <c r="N32" s="1860"/>
      <c r="O32" s="1841"/>
      <c r="P32" s="1841"/>
      <c r="Q32" s="1710"/>
    </row>
    <row r="33" spans="1:33" s="685" customFormat="1" ht="15" x14ac:dyDescent="0.2">
      <c r="A33" s="684">
        <v>19</v>
      </c>
      <c r="B33" s="826"/>
      <c r="C33" s="789"/>
      <c r="D33" s="1370"/>
      <c r="E33" s="1710">
        <v>52</v>
      </c>
      <c r="F33" s="1860"/>
      <c r="G33" s="1841"/>
      <c r="H33" s="1841"/>
      <c r="I33" s="1710"/>
      <c r="J33" s="1860"/>
      <c r="K33" s="1841"/>
      <c r="L33" s="1841"/>
      <c r="M33" s="1710">
        <v>3</v>
      </c>
      <c r="N33" s="1860"/>
      <c r="O33" s="1841"/>
      <c r="P33" s="1841"/>
      <c r="Q33" s="1710"/>
    </row>
    <row r="34" spans="1:33" s="685" customFormat="1" ht="15" x14ac:dyDescent="0.2">
      <c r="A34" s="684">
        <v>20</v>
      </c>
      <c r="B34" s="826"/>
      <c r="C34" s="789"/>
      <c r="D34" s="1370"/>
      <c r="E34" s="1710">
        <v>50</v>
      </c>
      <c r="F34" s="1860"/>
      <c r="G34" s="1841"/>
      <c r="H34" s="1841"/>
      <c r="I34" s="1710"/>
      <c r="J34" s="1860"/>
      <c r="K34" s="1841"/>
      <c r="L34" s="1841"/>
      <c r="M34" s="1710">
        <v>3</v>
      </c>
      <c r="N34" s="1860"/>
      <c r="O34" s="1841"/>
      <c r="P34" s="1841"/>
      <c r="Q34" s="1710"/>
    </row>
    <row r="35" spans="1:33" s="685" customFormat="1" ht="15" x14ac:dyDescent="0.2">
      <c r="A35" s="684">
        <v>21</v>
      </c>
      <c r="B35" s="826"/>
      <c r="C35" s="789"/>
      <c r="D35" s="1370"/>
      <c r="E35" s="1710">
        <v>45</v>
      </c>
      <c r="F35" s="1860"/>
      <c r="G35" s="1841"/>
      <c r="H35" s="1841"/>
      <c r="I35" s="1710"/>
      <c r="J35" s="1860"/>
      <c r="K35" s="1841"/>
      <c r="L35" s="1841"/>
      <c r="M35" s="1710">
        <v>4</v>
      </c>
      <c r="N35" s="1860"/>
      <c r="O35" s="1841"/>
      <c r="P35" s="1841"/>
      <c r="Q35" s="1710"/>
    </row>
    <row r="36" spans="1:33" s="685" customFormat="1" ht="15" x14ac:dyDescent="0.2">
      <c r="A36" s="684">
        <v>22</v>
      </c>
      <c r="B36" s="826"/>
      <c r="C36" s="789"/>
      <c r="D36" s="1370"/>
      <c r="E36" s="1710">
        <v>44</v>
      </c>
      <c r="F36" s="1860"/>
      <c r="G36" s="1841"/>
      <c r="H36" s="1841"/>
      <c r="I36" s="1710"/>
      <c r="J36" s="1860"/>
      <c r="K36" s="1841"/>
      <c r="L36" s="1841"/>
      <c r="M36" s="1710">
        <v>2</v>
      </c>
      <c r="N36" s="1860"/>
      <c r="O36" s="1841"/>
      <c r="P36" s="1841"/>
      <c r="Q36" s="1710"/>
    </row>
    <row r="37" spans="1:33" s="685" customFormat="1" ht="15" x14ac:dyDescent="0.2">
      <c r="A37" s="684">
        <v>23</v>
      </c>
      <c r="B37" s="826"/>
      <c r="C37" s="789"/>
      <c r="D37" s="1370"/>
      <c r="E37" s="1710">
        <v>37</v>
      </c>
      <c r="F37" s="1860"/>
      <c r="G37" s="1841"/>
      <c r="H37" s="1841"/>
      <c r="I37" s="1710"/>
      <c r="J37" s="1860"/>
      <c r="K37" s="1841"/>
      <c r="L37" s="1841"/>
      <c r="M37" s="1710">
        <v>2</v>
      </c>
      <c r="N37" s="1860"/>
      <c r="O37" s="1841"/>
      <c r="P37" s="1841"/>
      <c r="Q37" s="1710"/>
    </row>
    <row r="38" spans="1:33" s="685" customFormat="1" ht="15" x14ac:dyDescent="0.2">
      <c r="A38" s="684">
        <v>24</v>
      </c>
      <c r="B38" s="826"/>
      <c r="C38" s="789"/>
      <c r="D38" s="1370"/>
      <c r="E38" s="1710">
        <v>37</v>
      </c>
      <c r="F38" s="1860"/>
      <c r="G38" s="1841"/>
      <c r="H38" s="1841"/>
      <c r="I38" s="1710"/>
      <c r="J38" s="1860"/>
      <c r="K38" s="1841"/>
      <c r="L38" s="1841"/>
      <c r="M38" s="1710">
        <v>4</v>
      </c>
      <c r="N38" s="1860"/>
      <c r="O38" s="1841"/>
      <c r="P38" s="1841"/>
      <c r="Q38" s="1710"/>
    </row>
    <row r="39" spans="1:33" s="685" customFormat="1" ht="15" x14ac:dyDescent="0.2">
      <c r="A39" s="684" t="s">
        <v>19</v>
      </c>
      <c r="B39" s="789"/>
      <c r="C39" s="789"/>
      <c r="D39" s="789"/>
      <c r="E39" s="1843">
        <f>SUM(E15:E38)</f>
        <v>1027</v>
      </c>
      <c r="F39" s="1841"/>
      <c r="G39" s="1841"/>
      <c r="H39" s="1841"/>
      <c r="I39" s="1843"/>
      <c r="J39" s="1841"/>
      <c r="K39" s="1841"/>
      <c r="L39" s="1841"/>
      <c r="M39" s="1843">
        <f>SUM(M15:M38)</f>
        <v>76</v>
      </c>
      <c r="N39" s="1841"/>
      <c r="O39" s="1841"/>
      <c r="P39" s="1841"/>
      <c r="Q39" s="1843"/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theme="3"/>
  </sheetPr>
  <dimension ref="A1:AG47"/>
  <sheetViews>
    <sheetView topLeftCell="B1" zoomScale="90" zoomScaleNormal="9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289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280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478</v>
      </c>
      <c r="B8" s="1329"/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290</v>
      </c>
      <c r="C10" s="2048"/>
      <c r="D10" s="2048"/>
      <c r="E10" s="2049"/>
      <c r="F10" s="2995"/>
      <c r="G10" s="2048"/>
      <c r="H10" s="2048"/>
      <c r="I10" s="2049"/>
      <c r="J10" s="2995" t="str">
        <f>B10</f>
        <v>ВЛ-10 кВ Н. Склад</v>
      </c>
      <c r="K10" s="2048"/>
      <c r="L10" s="2048"/>
      <c r="M10" s="2049"/>
      <c r="N10" s="2995"/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3000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3000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6"/>
      <c r="C14" s="789"/>
      <c r="D14" s="789"/>
      <c r="E14" s="1371"/>
      <c r="F14" s="826"/>
      <c r="G14" s="789"/>
      <c r="H14" s="789"/>
      <c r="I14" s="827"/>
      <c r="J14" s="826"/>
      <c r="K14" s="789"/>
      <c r="L14" s="789"/>
      <c r="M14" s="1371"/>
      <c r="N14" s="826"/>
      <c r="O14" s="789"/>
      <c r="P14" s="789"/>
      <c r="Q14" s="827"/>
    </row>
    <row r="15" spans="1:33" s="1391" customFormat="1" ht="15" x14ac:dyDescent="0.2">
      <c r="A15" s="1384">
        <v>1</v>
      </c>
      <c r="B15" s="1394"/>
      <c r="C15" s="1389"/>
      <c r="D15" s="1387"/>
      <c r="E15" s="1872">
        <v>68</v>
      </c>
      <c r="F15" s="1873"/>
      <c r="G15" s="1874"/>
      <c r="H15" s="1874"/>
      <c r="I15" s="1875"/>
      <c r="J15" s="1876"/>
      <c r="K15" s="1874"/>
      <c r="L15" s="1877"/>
      <c r="M15" s="1872">
        <v>24</v>
      </c>
      <c r="N15" s="1388"/>
      <c r="O15" s="1389"/>
      <c r="P15" s="1389"/>
      <c r="Q15" s="1390"/>
    </row>
    <row r="16" spans="1:33" s="681" customFormat="1" ht="15" x14ac:dyDescent="0.2">
      <c r="A16" s="684">
        <v>2</v>
      </c>
      <c r="B16" s="826"/>
      <c r="C16" s="789"/>
      <c r="D16" s="1370"/>
      <c r="E16" s="1872">
        <v>43</v>
      </c>
      <c r="F16" s="1878"/>
      <c r="G16" s="1862"/>
      <c r="H16" s="1862"/>
      <c r="I16" s="1879"/>
      <c r="J16" s="1880"/>
      <c r="K16" s="1862"/>
      <c r="L16" s="1881"/>
      <c r="M16" s="1872">
        <v>21</v>
      </c>
      <c r="N16" s="1143"/>
      <c r="O16" s="789"/>
      <c r="P16" s="789"/>
      <c r="Q16" s="1144"/>
      <c r="R16" s="681" t="s">
        <v>549</v>
      </c>
    </row>
    <row r="17" spans="1:17" s="681" customFormat="1" ht="15" x14ac:dyDescent="0.2">
      <c r="A17" s="684">
        <v>3</v>
      </c>
      <c r="B17" s="826"/>
      <c r="C17" s="789"/>
      <c r="D17" s="1370"/>
      <c r="E17" s="1872">
        <v>51</v>
      </c>
      <c r="F17" s="1878"/>
      <c r="G17" s="1862"/>
      <c r="H17" s="1862"/>
      <c r="I17" s="1879"/>
      <c r="J17" s="1880"/>
      <c r="K17" s="1862"/>
      <c r="L17" s="1881"/>
      <c r="M17" s="1872">
        <v>20</v>
      </c>
      <c r="N17" s="1143"/>
      <c r="O17" s="789"/>
      <c r="P17" s="789"/>
      <c r="Q17" s="1144"/>
    </row>
    <row r="18" spans="1:17" s="681" customFormat="1" ht="15" x14ac:dyDescent="0.2">
      <c r="A18" s="684">
        <v>4</v>
      </c>
      <c r="B18" s="826"/>
      <c r="C18" s="789"/>
      <c r="D18" s="1370"/>
      <c r="E18" s="1872">
        <v>30</v>
      </c>
      <c r="F18" s="1878"/>
      <c r="G18" s="1862"/>
      <c r="H18" s="1862"/>
      <c r="I18" s="1879"/>
      <c r="J18" s="1880"/>
      <c r="K18" s="1862"/>
      <c r="L18" s="1881"/>
      <c r="M18" s="1872">
        <v>16</v>
      </c>
      <c r="N18" s="1143"/>
      <c r="O18" s="789"/>
      <c r="P18" s="789"/>
      <c r="Q18" s="1144"/>
    </row>
    <row r="19" spans="1:17" s="681" customFormat="1" ht="15" x14ac:dyDescent="0.2">
      <c r="A19" s="684">
        <v>5</v>
      </c>
      <c r="B19" s="826"/>
      <c r="C19" s="789"/>
      <c r="D19" s="1370"/>
      <c r="E19" s="1872">
        <v>29</v>
      </c>
      <c r="F19" s="1878"/>
      <c r="G19" s="1862"/>
      <c r="H19" s="1862"/>
      <c r="I19" s="1879"/>
      <c r="J19" s="1880"/>
      <c r="K19" s="1862"/>
      <c r="L19" s="1881"/>
      <c r="M19" s="1872">
        <v>17</v>
      </c>
      <c r="N19" s="1143"/>
      <c r="O19" s="789"/>
      <c r="P19" s="789"/>
      <c r="Q19" s="1144"/>
    </row>
    <row r="20" spans="1:17" s="681" customFormat="1" ht="15" x14ac:dyDescent="0.2">
      <c r="A20" s="684">
        <v>6</v>
      </c>
      <c r="B20" s="826"/>
      <c r="C20" s="789"/>
      <c r="D20" s="1370"/>
      <c r="E20" s="1872">
        <v>29</v>
      </c>
      <c r="F20" s="1878"/>
      <c r="G20" s="1862"/>
      <c r="H20" s="1862"/>
      <c r="I20" s="1879"/>
      <c r="J20" s="1880"/>
      <c r="K20" s="1862"/>
      <c r="L20" s="1881"/>
      <c r="M20" s="1872">
        <v>18</v>
      </c>
      <c r="N20" s="1143"/>
      <c r="O20" s="789"/>
      <c r="P20" s="789"/>
      <c r="Q20" s="1144"/>
    </row>
    <row r="21" spans="1:17" s="681" customFormat="1" ht="15" x14ac:dyDescent="0.2">
      <c r="A21" s="684">
        <v>7</v>
      </c>
      <c r="B21" s="826"/>
      <c r="C21" s="789"/>
      <c r="D21" s="1370"/>
      <c r="E21" s="1872">
        <v>35</v>
      </c>
      <c r="F21" s="1878"/>
      <c r="G21" s="1862"/>
      <c r="H21" s="1862"/>
      <c r="I21" s="1879"/>
      <c r="J21" s="1880"/>
      <c r="K21" s="1862"/>
      <c r="L21" s="1881"/>
      <c r="M21" s="1872">
        <v>15</v>
      </c>
      <c r="N21" s="1143"/>
      <c r="O21" s="789"/>
      <c r="P21" s="789"/>
      <c r="Q21" s="1144"/>
    </row>
    <row r="22" spans="1:17" s="681" customFormat="1" ht="15" x14ac:dyDescent="0.2">
      <c r="A22" s="684">
        <v>8</v>
      </c>
      <c r="B22" s="826"/>
      <c r="C22" s="789"/>
      <c r="D22" s="1370"/>
      <c r="E22" s="1872">
        <v>39</v>
      </c>
      <c r="F22" s="1878"/>
      <c r="G22" s="1862"/>
      <c r="H22" s="1862"/>
      <c r="I22" s="1879"/>
      <c r="J22" s="1880"/>
      <c r="K22" s="1862"/>
      <c r="L22" s="1881"/>
      <c r="M22" s="1872">
        <v>17</v>
      </c>
      <c r="N22" s="1143"/>
      <c r="O22" s="789"/>
      <c r="P22" s="789"/>
      <c r="Q22" s="1144"/>
    </row>
    <row r="23" spans="1:17" s="681" customFormat="1" ht="15" x14ac:dyDescent="0.2">
      <c r="A23" s="684">
        <v>9</v>
      </c>
      <c r="B23" s="826"/>
      <c r="C23" s="789"/>
      <c r="D23" s="1370"/>
      <c r="E23" s="1872">
        <v>46</v>
      </c>
      <c r="F23" s="1878"/>
      <c r="G23" s="1862"/>
      <c r="H23" s="1862"/>
      <c r="I23" s="1879"/>
      <c r="J23" s="1880"/>
      <c r="K23" s="1862"/>
      <c r="L23" s="1881"/>
      <c r="M23" s="1872">
        <v>16</v>
      </c>
      <c r="N23" s="1143"/>
      <c r="O23" s="789"/>
      <c r="P23" s="789"/>
      <c r="Q23" s="1144"/>
    </row>
    <row r="24" spans="1:17" s="681" customFormat="1" ht="15" x14ac:dyDescent="0.2">
      <c r="A24" s="684">
        <v>10</v>
      </c>
      <c r="B24" s="826"/>
      <c r="C24" s="789"/>
      <c r="D24" s="1370"/>
      <c r="E24" s="1872">
        <v>44</v>
      </c>
      <c r="F24" s="1878"/>
      <c r="G24" s="1862"/>
      <c r="H24" s="1862"/>
      <c r="I24" s="1879"/>
      <c r="J24" s="1880"/>
      <c r="K24" s="1862"/>
      <c r="L24" s="1881"/>
      <c r="M24" s="1872">
        <v>15</v>
      </c>
      <c r="N24" s="1143"/>
      <c r="O24" s="789"/>
      <c r="P24" s="789"/>
      <c r="Q24" s="1144"/>
    </row>
    <row r="25" spans="1:17" s="681" customFormat="1" ht="15" x14ac:dyDescent="0.2">
      <c r="A25" s="684">
        <v>11</v>
      </c>
      <c r="B25" s="826"/>
      <c r="C25" s="789"/>
      <c r="D25" s="1370"/>
      <c r="E25" s="1872">
        <v>45</v>
      </c>
      <c r="F25" s="1878"/>
      <c r="G25" s="1862"/>
      <c r="H25" s="1862"/>
      <c r="I25" s="1879"/>
      <c r="J25" s="1880"/>
      <c r="K25" s="1862"/>
      <c r="L25" s="1881"/>
      <c r="M25" s="1872">
        <v>15</v>
      </c>
      <c r="N25" s="1143"/>
      <c r="O25" s="789"/>
      <c r="P25" s="789"/>
      <c r="Q25" s="1144"/>
    </row>
    <row r="26" spans="1:17" s="681" customFormat="1" ht="15" x14ac:dyDescent="0.2">
      <c r="A26" s="684">
        <v>12</v>
      </c>
      <c r="B26" s="826"/>
      <c r="C26" s="789"/>
      <c r="D26" s="1370"/>
      <c r="E26" s="1872">
        <v>50</v>
      </c>
      <c r="F26" s="1878"/>
      <c r="G26" s="1862"/>
      <c r="H26" s="1862"/>
      <c r="I26" s="1879"/>
      <c r="J26" s="1880"/>
      <c r="K26" s="1862"/>
      <c r="L26" s="1881"/>
      <c r="M26" s="1872">
        <v>18</v>
      </c>
      <c r="N26" s="1143"/>
      <c r="O26" s="789"/>
      <c r="P26" s="789"/>
      <c r="Q26" s="1144"/>
    </row>
    <row r="27" spans="1:17" s="681" customFormat="1" ht="15" x14ac:dyDescent="0.2">
      <c r="A27" s="684">
        <v>13</v>
      </c>
      <c r="B27" s="826"/>
      <c r="C27" s="789"/>
      <c r="D27" s="1370"/>
      <c r="E27" s="1872">
        <v>40</v>
      </c>
      <c r="F27" s="1878"/>
      <c r="G27" s="1862"/>
      <c r="H27" s="1862"/>
      <c r="I27" s="1879"/>
      <c r="J27" s="1880"/>
      <c r="K27" s="1862"/>
      <c r="L27" s="1881"/>
      <c r="M27" s="1872">
        <v>15</v>
      </c>
      <c r="N27" s="1143"/>
      <c r="O27" s="789"/>
      <c r="P27" s="789"/>
      <c r="Q27" s="1144"/>
    </row>
    <row r="28" spans="1:17" s="681" customFormat="1" ht="15" x14ac:dyDescent="0.2">
      <c r="A28" s="684">
        <v>14</v>
      </c>
      <c r="B28" s="826"/>
      <c r="C28" s="789"/>
      <c r="D28" s="1370"/>
      <c r="E28" s="1872">
        <v>42</v>
      </c>
      <c r="F28" s="1878"/>
      <c r="G28" s="1862"/>
      <c r="H28" s="1862"/>
      <c r="I28" s="1879"/>
      <c r="J28" s="1880"/>
      <c r="K28" s="1862"/>
      <c r="L28" s="1881"/>
      <c r="M28" s="1872">
        <v>13</v>
      </c>
      <c r="N28" s="1143"/>
      <c r="O28" s="789"/>
      <c r="P28" s="789"/>
      <c r="Q28" s="1144"/>
    </row>
    <row r="29" spans="1:17" s="681" customFormat="1" ht="15" x14ac:dyDescent="0.2">
      <c r="A29" s="684">
        <v>15</v>
      </c>
      <c r="B29" s="826"/>
      <c r="C29" s="789"/>
      <c r="D29" s="1370"/>
      <c r="E29" s="1872">
        <v>42</v>
      </c>
      <c r="F29" s="1878"/>
      <c r="G29" s="1862"/>
      <c r="H29" s="1862"/>
      <c r="I29" s="1879"/>
      <c r="J29" s="1880"/>
      <c r="K29" s="1862"/>
      <c r="L29" s="1881"/>
      <c r="M29" s="1872">
        <v>14</v>
      </c>
      <c r="N29" s="1143"/>
      <c r="O29" s="789"/>
      <c r="P29" s="789"/>
      <c r="Q29" s="1144"/>
    </row>
    <row r="30" spans="1:17" s="681" customFormat="1" ht="15" x14ac:dyDescent="0.2">
      <c r="A30" s="684">
        <v>16</v>
      </c>
      <c r="B30" s="826"/>
      <c r="C30" s="789"/>
      <c r="D30" s="1370"/>
      <c r="E30" s="1872">
        <v>52</v>
      </c>
      <c r="F30" s="1878"/>
      <c r="G30" s="1862"/>
      <c r="H30" s="1862"/>
      <c r="I30" s="1879"/>
      <c r="J30" s="1880"/>
      <c r="K30" s="1862"/>
      <c r="L30" s="1881"/>
      <c r="M30" s="1872">
        <v>19</v>
      </c>
      <c r="N30" s="1143"/>
      <c r="O30" s="789"/>
      <c r="P30" s="789"/>
      <c r="Q30" s="1144"/>
    </row>
    <row r="31" spans="1:17" s="685" customFormat="1" ht="15" x14ac:dyDescent="0.2">
      <c r="A31" s="684">
        <v>17</v>
      </c>
      <c r="B31" s="826"/>
      <c r="C31" s="789"/>
      <c r="D31" s="1370"/>
      <c r="E31" s="1872">
        <v>65</v>
      </c>
      <c r="F31" s="1878"/>
      <c r="G31" s="1862"/>
      <c r="H31" s="1862"/>
      <c r="I31" s="1879"/>
      <c r="J31" s="1880"/>
      <c r="K31" s="1862"/>
      <c r="L31" s="1881"/>
      <c r="M31" s="1872">
        <v>17</v>
      </c>
      <c r="N31" s="1143"/>
      <c r="O31" s="789"/>
      <c r="P31" s="789"/>
      <c r="Q31" s="1144"/>
    </row>
    <row r="32" spans="1:17" s="685" customFormat="1" ht="15" x14ac:dyDescent="0.2">
      <c r="A32" s="684">
        <v>18</v>
      </c>
      <c r="B32" s="826"/>
      <c r="C32" s="789"/>
      <c r="D32" s="1370"/>
      <c r="E32" s="1872">
        <v>55</v>
      </c>
      <c r="F32" s="1878"/>
      <c r="G32" s="1862"/>
      <c r="H32" s="1862"/>
      <c r="I32" s="1879"/>
      <c r="J32" s="1880"/>
      <c r="K32" s="1862"/>
      <c r="L32" s="1881"/>
      <c r="M32" s="1872">
        <v>19</v>
      </c>
      <c r="N32" s="1143"/>
      <c r="O32" s="789"/>
      <c r="P32" s="789"/>
      <c r="Q32" s="1144"/>
    </row>
    <row r="33" spans="1:33" s="685" customFormat="1" ht="15" x14ac:dyDescent="0.2">
      <c r="A33" s="684">
        <v>19</v>
      </c>
      <c r="B33" s="826"/>
      <c r="C33" s="789"/>
      <c r="D33" s="1370"/>
      <c r="E33" s="1872">
        <v>83</v>
      </c>
      <c r="F33" s="1878"/>
      <c r="G33" s="1862"/>
      <c r="H33" s="1862"/>
      <c r="I33" s="1879"/>
      <c r="J33" s="1880"/>
      <c r="K33" s="1862"/>
      <c r="L33" s="1881"/>
      <c r="M33" s="1872">
        <v>20</v>
      </c>
      <c r="N33" s="1143"/>
      <c r="O33" s="789"/>
      <c r="P33" s="789"/>
      <c r="Q33" s="1144"/>
    </row>
    <row r="34" spans="1:33" s="685" customFormat="1" ht="15" x14ac:dyDescent="0.2">
      <c r="A34" s="684">
        <v>20</v>
      </c>
      <c r="B34" s="826"/>
      <c r="C34" s="789"/>
      <c r="D34" s="1370"/>
      <c r="E34" s="1872">
        <v>62</v>
      </c>
      <c r="F34" s="1878"/>
      <c r="G34" s="1862"/>
      <c r="H34" s="1862"/>
      <c r="I34" s="1879"/>
      <c r="J34" s="1880"/>
      <c r="K34" s="1862"/>
      <c r="L34" s="1881"/>
      <c r="M34" s="1872">
        <v>17</v>
      </c>
      <c r="N34" s="1143"/>
      <c r="O34" s="789"/>
      <c r="P34" s="789"/>
      <c r="Q34" s="1144"/>
    </row>
    <row r="35" spans="1:33" s="685" customFormat="1" ht="15" x14ac:dyDescent="0.2">
      <c r="A35" s="684">
        <v>21</v>
      </c>
      <c r="B35" s="826"/>
      <c r="C35" s="789"/>
      <c r="D35" s="1370"/>
      <c r="E35" s="1872">
        <v>72</v>
      </c>
      <c r="F35" s="1878"/>
      <c r="G35" s="1862"/>
      <c r="H35" s="1862"/>
      <c r="I35" s="1879"/>
      <c r="J35" s="1880"/>
      <c r="K35" s="1862"/>
      <c r="L35" s="1881"/>
      <c r="M35" s="1872">
        <v>23</v>
      </c>
      <c r="N35" s="1143"/>
      <c r="O35" s="789"/>
      <c r="P35" s="789"/>
      <c r="Q35" s="1144"/>
    </row>
    <row r="36" spans="1:33" s="685" customFormat="1" ht="15" x14ac:dyDescent="0.2">
      <c r="A36" s="684">
        <v>22</v>
      </c>
      <c r="B36" s="826"/>
      <c r="C36" s="789"/>
      <c r="D36" s="1370"/>
      <c r="E36" s="1872">
        <v>51</v>
      </c>
      <c r="F36" s="1878"/>
      <c r="G36" s="1862"/>
      <c r="H36" s="1862"/>
      <c r="I36" s="1879"/>
      <c r="J36" s="1880"/>
      <c r="K36" s="1862"/>
      <c r="L36" s="1881"/>
      <c r="M36" s="1872">
        <v>17</v>
      </c>
      <c r="N36" s="1143"/>
      <c r="O36" s="789"/>
      <c r="P36" s="789"/>
      <c r="Q36" s="1144"/>
    </row>
    <row r="37" spans="1:33" s="685" customFormat="1" ht="15" x14ac:dyDescent="0.2">
      <c r="A37" s="684">
        <v>23</v>
      </c>
      <c r="B37" s="826"/>
      <c r="C37" s="789"/>
      <c r="D37" s="1370"/>
      <c r="E37" s="1872">
        <v>53</v>
      </c>
      <c r="F37" s="1878"/>
      <c r="G37" s="1862"/>
      <c r="H37" s="1862"/>
      <c r="I37" s="1879"/>
      <c r="J37" s="1880"/>
      <c r="K37" s="1862"/>
      <c r="L37" s="1881"/>
      <c r="M37" s="1872">
        <v>21</v>
      </c>
      <c r="N37" s="1143"/>
      <c r="O37" s="789"/>
      <c r="P37" s="789"/>
      <c r="Q37" s="1144"/>
    </row>
    <row r="38" spans="1:33" s="685" customFormat="1" ht="15" x14ac:dyDescent="0.2">
      <c r="A38" s="684">
        <v>24</v>
      </c>
      <c r="B38" s="826"/>
      <c r="C38" s="789"/>
      <c r="D38" s="1370"/>
      <c r="E38" s="1872">
        <v>53</v>
      </c>
      <c r="F38" s="1878"/>
      <c r="G38" s="1862"/>
      <c r="H38" s="1862"/>
      <c r="I38" s="1879"/>
      <c r="J38" s="1880"/>
      <c r="K38" s="1862"/>
      <c r="L38" s="1881"/>
      <c r="M38" s="1872">
        <v>19</v>
      </c>
      <c r="N38" s="1143"/>
      <c r="O38" s="789"/>
      <c r="P38" s="789"/>
      <c r="Q38" s="1144"/>
    </row>
    <row r="39" spans="1:33" s="685" customFormat="1" ht="15" x14ac:dyDescent="0.2">
      <c r="A39" s="684" t="s">
        <v>19</v>
      </c>
      <c r="B39" s="789"/>
      <c r="C39" s="789"/>
      <c r="D39" s="789"/>
      <c r="E39" s="1861">
        <f>SUM(E15:E38)</f>
        <v>1179</v>
      </c>
      <c r="F39" s="1862"/>
      <c r="G39" s="1862"/>
      <c r="H39" s="1862"/>
      <c r="I39" s="1867"/>
      <c r="J39" s="1862"/>
      <c r="K39" s="1862"/>
      <c r="L39" s="1862"/>
      <c r="M39" s="1861">
        <f>SUM(M15:M38)</f>
        <v>426</v>
      </c>
      <c r="N39" s="789"/>
      <c r="O39" s="789"/>
      <c r="P39" s="789"/>
      <c r="Q39" s="1182"/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theme="3"/>
  </sheetPr>
  <dimension ref="A1:AG47"/>
  <sheetViews>
    <sheetView zoomScale="80" zoomScaleNormal="8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291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280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479</v>
      </c>
      <c r="B8" s="1313" t="s">
        <v>480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292</v>
      </c>
      <c r="C10" s="2048"/>
      <c r="D10" s="2048"/>
      <c r="E10" s="2049"/>
      <c r="F10" s="2995" t="s">
        <v>315</v>
      </c>
      <c r="G10" s="2048"/>
      <c r="H10" s="2048"/>
      <c r="I10" s="2049"/>
      <c r="J10" s="2995" t="str">
        <f>B10</f>
        <v>ВЛ-6 кВ Ф-8 пр. Победы</v>
      </c>
      <c r="K10" s="2048"/>
      <c r="L10" s="2048"/>
      <c r="M10" s="2049"/>
      <c r="N10" s="2995" t="str">
        <f>F10</f>
        <v>ВЛ-6 кВ Ф-1 Военкомат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1800</v>
      </c>
      <c r="F11" s="2995" t="s">
        <v>14</v>
      </c>
      <c r="G11" s="2048"/>
      <c r="H11" s="678"/>
      <c r="I11" s="679">
        <v>900</v>
      </c>
      <c r="J11" s="2995" t="s">
        <v>14</v>
      </c>
      <c r="K11" s="2048"/>
      <c r="L11" s="678"/>
      <c r="M11" s="679">
        <f>E11</f>
        <v>1800</v>
      </c>
      <c r="N11" s="2995" t="s">
        <v>14</v>
      </c>
      <c r="O11" s="2048"/>
      <c r="P11" s="678"/>
      <c r="Q11" s="679">
        <v>900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6"/>
      <c r="C14" s="789"/>
      <c r="D14" s="789"/>
      <c r="E14" s="1371"/>
      <c r="F14" s="826"/>
      <c r="G14" s="789"/>
      <c r="H14" s="789"/>
      <c r="I14" s="1371"/>
      <c r="J14" s="826"/>
      <c r="K14" s="789"/>
      <c r="L14" s="789"/>
      <c r="M14" s="1371"/>
      <c r="N14" s="826"/>
      <c r="O14" s="789"/>
      <c r="P14" s="789"/>
      <c r="Q14" s="1371"/>
      <c r="S14" s="812"/>
    </row>
    <row r="15" spans="1:33" s="1391" customFormat="1" ht="15" x14ac:dyDescent="0.2">
      <c r="A15" s="1384">
        <v>1</v>
      </c>
      <c r="B15" s="1394"/>
      <c r="C15" s="1389"/>
      <c r="D15" s="1387"/>
      <c r="E15" s="1872">
        <v>222</v>
      </c>
      <c r="F15" s="1873"/>
      <c r="G15" s="1874"/>
      <c r="H15" s="1877"/>
      <c r="I15" s="1872">
        <v>99</v>
      </c>
      <c r="J15" s="1873"/>
      <c r="K15" s="1874"/>
      <c r="L15" s="1877"/>
      <c r="M15" s="1872">
        <v>32</v>
      </c>
      <c r="N15" s="1873"/>
      <c r="O15" s="1874"/>
      <c r="P15" s="1877"/>
      <c r="Q15" s="1872">
        <v>15</v>
      </c>
      <c r="S15" s="1392"/>
    </row>
    <row r="16" spans="1:33" s="681" customFormat="1" ht="15" x14ac:dyDescent="0.2">
      <c r="A16" s="684">
        <v>2</v>
      </c>
      <c r="B16" s="826"/>
      <c r="C16" s="789"/>
      <c r="D16" s="1370"/>
      <c r="E16" s="1872">
        <v>206</v>
      </c>
      <c r="F16" s="1878"/>
      <c r="G16" s="1862"/>
      <c r="H16" s="1881"/>
      <c r="I16" s="1872">
        <v>91</v>
      </c>
      <c r="J16" s="1878"/>
      <c r="K16" s="1862"/>
      <c r="L16" s="1881"/>
      <c r="M16" s="1872">
        <v>30</v>
      </c>
      <c r="N16" s="1878"/>
      <c r="O16" s="1862"/>
      <c r="P16" s="1881"/>
      <c r="Q16" s="1872">
        <v>16</v>
      </c>
      <c r="S16" s="812"/>
    </row>
    <row r="17" spans="1:19" s="681" customFormat="1" ht="15" x14ac:dyDescent="0.2">
      <c r="A17" s="684">
        <v>3</v>
      </c>
      <c r="B17" s="826"/>
      <c r="C17" s="789"/>
      <c r="D17" s="1370"/>
      <c r="E17" s="1872">
        <v>202</v>
      </c>
      <c r="F17" s="1878"/>
      <c r="G17" s="1862"/>
      <c r="H17" s="1881"/>
      <c r="I17" s="1872">
        <v>81</v>
      </c>
      <c r="J17" s="1878"/>
      <c r="K17" s="1862"/>
      <c r="L17" s="1881"/>
      <c r="M17" s="1872">
        <v>32</v>
      </c>
      <c r="N17" s="1878"/>
      <c r="O17" s="1862"/>
      <c r="P17" s="1881"/>
      <c r="Q17" s="1872">
        <v>15</v>
      </c>
      <c r="S17" s="812"/>
    </row>
    <row r="18" spans="1:19" s="681" customFormat="1" ht="15" x14ac:dyDescent="0.2">
      <c r="A18" s="684">
        <v>4</v>
      </c>
      <c r="B18" s="826"/>
      <c r="C18" s="789"/>
      <c r="D18" s="1370"/>
      <c r="E18" s="1872">
        <v>207</v>
      </c>
      <c r="F18" s="1878"/>
      <c r="G18" s="1862"/>
      <c r="H18" s="1881"/>
      <c r="I18" s="1872">
        <v>80</v>
      </c>
      <c r="J18" s="1878"/>
      <c r="K18" s="1862"/>
      <c r="L18" s="1881"/>
      <c r="M18" s="1872">
        <v>29</v>
      </c>
      <c r="N18" s="1878"/>
      <c r="O18" s="1862"/>
      <c r="P18" s="1881"/>
      <c r="Q18" s="1872">
        <v>15</v>
      </c>
      <c r="S18" s="812"/>
    </row>
    <row r="19" spans="1:19" s="681" customFormat="1" ht="15" x14ac:dyDescent="0.2">
      <c r="A19" s="684">
        <v>5</v>
      </c>
      <c r="B19" s="826"/>
      <c r="C19" s="789"/>
      <c r="D19" s="1370"/>
      <c r="E19" s="1872">
        <v>205</v>
      </c>
      <c r="F19" s="1878"/>
      <c r="G19" s="1862"/>
      <c r="H19" s="1881"/>
      <c r="I19" s="1872">
        <v>83</v>
      </c>
      <c r="J19" s="1878"/>
      <c r="K19" s="1862"/>
      <c r="L19" s="1881"/>
      <c r="M19" s="1872">
        <v>30</v>
      </c>
      <c r="N19" s="1878"/>
      <c r="O19" s="1862"/>
      <c r="P19" s="1881"/>
      <c r="Q19" s="1872">
        <v>15</v>
      </c>
      <c r="S19" s="812"/>
    </row>
    <row r="20" spans="1:19" s="681" customFormat="1" ht="15" x14ac:dyDescent="0.2">
      <c r="A20" s="684">
        <v>6</v>
      </c>
      <c r="B20" s="826"/>
      <c r="C20" s="789"/>
      <c r="D20" s="1370"/>
      <c r="E20" s="1872">
        <v>217</v>
      </c>
      <c r="F20" s="1878"/>
      <c r="G20" s="1862"/>
      <c r="H20" s="1881"/>
      <c r="I20" s="1872">
        <v>85</v>
      </c>
      <c r="J20" s="1878"/>
      <c r="K20" s="1862"/>
      <c r="L20" s="1881"/>
      <c r="M20" s="1872">
        <v>31</v>
      </c>
      <c r="N20" s="1878"/>
      <c r="O20" s="1862"/>
      <c r="P20" s="1881"/>
      <c r="Q20" s="1872">
        <v>15</v>
      </c>
      <c r="S20" s="812"/>
    </row>
    <row r="21" spans="1:19" s="681" customFormat="1" ht="15" x14ac:dyDescent="0.2">
      <c r="A21" s="684">
        <v>7</v>
      </c>
      <c r="B21" s="826"/>
      <c r="C21" s="789"/>
      <c r="D21" s="1370"/>
      <c r="E21" s="1872">
        <v>262</v>
      </c>
      <c r="F21" s="1878"/>
      <c r="G21" s="1862"/>
      <c r="H21" s="1881"/>
      <c r="I21" s="1872">
        <v>107</v>
      </c>
      <c r="J21" s="1878"/>
      <c r="K21" s="1862"/>
      <c r="L21" s="1881"/>
      <c r="M21" s="1872">
        <v>29</v>
      </c>
      <c r="N21" s="1878"/>
      <c r="O21" s="1862"/>
      <c r="P21" s="1881"/>
      <c r="Q21" s="1872">
        <v>15</v>
      </c>
      <c r="S21" s="812"/>
    </row>
    <row r="22" spans="1:19" s="681" customFormat="1" ht="15" x14ac:dyDescent="0.2">
      <c r="A22" s="684">
        <v>8</v>
      </c>
      <c r="B22" s="826"/>
      <c r="C22" s="789"/>
      <c r="D22" s="1370"/>
      <c r="E22" s="1872">
        <v>290</v>
      </c>
      <c r="F22" s="1878"/>
      <c r="G22" s="1862"/>
      <c r="H22" s="1881"/>
      <c r="I22" s="1872">
        <v>129</v>
      </c>
      <c r="J22" s="1878"/>
      <c r="K22" s="1862"/>
      <c r="L22" s="1881"/>
      <c r="M22" s="1872">
        <v>31</v>
      </c>
      <c r="N22" s="1878"/>
      <c r="O22" s="1862"/>
      <c r="P22" s="1881"/>
      <c r="Q22" s="1872">
        <v>17</v>
      </c>
      <c r="S22" s="812"/>
    </row>
    <row r="23" spans="1:19" s="681" customFormat="1" ht="15" x14ac:dyDescent="0.2">
      <c r="A23" s="684">
        <v>9</v>
      </c>
      <c r="B23" s="826"/>
      <c r="C23" s="789"/>
      <c r="D23" s="1370"/>
      <c r="E23" s="1872">
        <v>288</v>
      </c>
      <c r="F23" s="1878"/>
      <c r="G23" s="1862"/>
      <c r="H23" s="1881"/>
      <c r="I23" s="1872">
        <v>157</v>
      </c>
      <c r="J23" s="1878"/>
      <c r="K23" s="1862"/>
      <c r="L23" s="1881"/>
      <c r="M23" s="1872">
        <v>30</v>
      </c>
      <c r="N23" s="1878"/>
      <c r="O23" s="1862"/>
      <c r="P23" s="1881"/>
      <c r="Q23" s="1872">
        <v>20</v>
      </c>
      <c r="S23" s="812"/>
    </row>
    <row r="24" spans="1:19" s="681" customFormat="1" ht="15" x14ac:dyDescent="0.2">
      <c r="A24" s="684">
        <v>10</v>
      </c>
      <c r="B24" s="826"/>
      <c r="C24" s="789"/>
      <c r="D24" s="1370"/>
      <c r="E24" s="1872">
        <v>291</v>
      </c>
      <c r="F24" s="1878"/>
      <c r="G24" s="1862"/>
      <c r="H24" s="1881"/>
      <c r="I24" s="1872">
        <v>171</v>
      </c>
      <c r="J24" s="1878"/>
      <c r="K24" s="1862"/>
      <c r="L24" s="1881"/>
      <c r="M24" s="1872">
        <v>30</v>
      </c>
      <c r="N24" s="1878"/>
      <c r="O24" s="1862"/>
      <c r="P24" s="1881"/>
      <c r="Q24" s="1872">
        <v>22</v>
      </c>
      <c r="S24" s="812"/>
    </row>
    <row r="25" spans="1:19" s="681" customFormat="1" ht="15" x14ac:dyDescent="0.2">
      <c r="A25" s="684">
        <v>11</v>
      </c>
      <c r="B25" s="826"/>
      <c r="C25" s="789"/>
      <c r="D25" s="1370"/>
      <c r="E25" s="1872">
        <v>299</v>
      </c>
      <c r="F25" s="1878"/>
      <c r="G25" s="1862"/>
      <c r="H25" s="1881"/>
      <c r="I25" s="1872">
        <v>184</v>
      </c>
      <c r="J25" s="1878"/>
      <c r="K25" s="1862"/>
      <c r="L25" s="1881"/>
      <c r="M25" s="1872">
        <v>32</v>
      </c>
      <c r="N25" s="1878"/>
      <c r="O25" s="1862"/>
      <c r="P25" s="1881"/>
      <c r="Q25" s="1872">
        <v>22</v>
      </c>
      <c r="S25" s="812"/>
    </row>
    <row r="26" spans="1:19" s="681" customFormat="1" ht="15" x14ac:dyDescent="0.2">
      <c r="A26" s="684">
        <v>12</v>
      </c>
      <c r="B26" s="826"/>
      <c r="C26" s="789"/>
      <c r="D26" s="1370"/>
      <c r="E26" s="1872">
        <v>295</v>
      </c>
      <c r="F26" s="1878"/>
      <c r="G26" s="1862"/>
      <c r="H26" s="1881"/>
      <c r="I26" s="1872">
        <v>171</v>
      </c>
      <c r="J26" s="1878"/>
      <c r="K26" s="1862"/>
      <c r="L26" s="1881"/>
      <c r="M26" s="1872">
        <v>35</v>
      </c>
      <c r="N26" s="1878"/>
      <c r="O26" s="1862"/>
      <c r="P26" s="1881"/>
      <c r="Q26" s="1872">
        <v>23</v>
      </c>
      <c r="S26" s="812"/>
    </row>
    <row r="27" spans="1:19" s="681" customFormat="1" ht="15" x14ac:dyDescent="0.2">
      <c r="A27" s="684">
        <v>13</v>
      </c>
      <c r="B27" s="826"/>
      <c r="C27" s="789"/>
      <c r="D27" s="1370"/>
      <c r="E27" s="1872">
        <v>282</v>
      </c>
      <c r="F27" s="1878"/>
      <c r="G27" s="1862"/>
      <c r="H27" s="1881"/>
      <c r="I27" s="1872">
        <v>166</v>
      </c>
      <c r="J27" s="1878"/>
      <c r="K27" s="1862"/>
      <c r="L27" s="1881"/>
      <c r="M27" s="1872">
        <v>33</v>
      </c>
      <c r="N27" s="1878"/>
      <c r="O27" s="1862"/>
      <c r="P27" s="1881"/>
      <c r="Q27" s="1872">
        <v>23</v>
      </c>
      <c r="S27" s="812"/>
    </row>
    <row r="28" spans="1:19" s="681" customFormat="1" ht="15" x14ac:dyDescent="0.2">
      <c r="A28" s="684">
        <v>14</v>
      </c>
      <c r="B28" s="826"/>
      <c r="C28" s="789"/>
      <c r="D28" s="1370"/>
      <c r="E28" s="1872">
        <v>274</v>
      </c>
      <c r="F28" s="1878"/>
      <c r="G28" s="1862"/>
      <c r="H28" s="1881"/>
      <c r="I28" s="1872">
        <v>163</v>
      </c>
      <c r="J28" s="1878"/>
      <c r="K28" s="1862"/>
      <c r="L28" s="1881"/>
      <c r="M28" s="1872">
        <v>31</v>
      </c>
      <c r="N28" s="1878"/>
      <c r="O28" s="1862"/>
      <c r="P28" s="1881"/>
      <c r="Q28" s="1872">
        <v>22</v>
      </c>
      <c r="S28" s="812"/>
    </row>
    <row r="29" spans="1:19" s="681" customFormat="1" ht="15" x14ac:dyDescent="0.2">
      <c r="A29" s="684">
        <v>15</v>
      </c>
      <c r="B29" s="826"/>
      <c r="C29" s="789"/>
      <c r="D29" s="1370"/>
      <c r="E29" s="1872">
        <v>271</v>
      </c>
      <c r="F29" s="1878"/>
      <c r="G29" s="1862"/>
      <c r="H29" s="1881"/>
      <c r="I29" s="1872">
        <v>163</v>
      </c>
      <c r="J29" s="1878"/>
      <c r="K29" s="1862"/>
      <c r="L29" s="1881"/>
      <c r="M29" s="1872">
        <v>33</v>
      </c>
      <c r="N29" s="1878"/>
      <c r="O29" s="1862"/>
      <c r="P29" s="1881"/>
      <c r="Q29" s="1872">
        <v>22</v>
      </c>
      <c r="S29" s="812"/>
    </row>
    <row r="30" spans="1:19" s="681" customFormat="1" ht="15" x14ac:dyDescent="0.2">
      <c r="A30" s="684">
        <v>16</v>
      </c>
      <c r="B30" s="826"/>
      <c r="C30" s="789"/>
      <c r="D30" s="1370"/>
      <c r="E30" s="1872">
        <v>276</v>
      </c>
      <c r="F30" s="1878"/>
      <c r="G30" s="1862"/>
      <c r="H30" s="1881"/>
      <c r="I30" s="1872">
        <v>157</v>
      </c>
      <c r="J30" s="1878"/>
      <c r="K30" s="1862"/>
      <c r="L30" s="1881"/>
      <c r="M30" s="1872">
        <v>32</v>
      </c>
      <c r="N30" s="1878"/>
      <c r="O30" s="1862"/>
      <c r="P30" s="1881"/>
      <c r="Q30" s="1872">
        <v>21</v>
      </c>
      <c r="S30" s="812"/>
    </row>
    <row r="31" spans="1:19" s="685" customFormat="1" ht="15" x14ac:dyDescent="0.2">
      <c r="A31" s="684">
        <v>17</v>
      </c>
      <c r="B31" s="826"/>
      <c r="C31" s="789"/>
      <c r="D31" s="1370"/>
      <c r="E31" s="1872">
        <v>293</v>
      </c>
      <c r="F31" s="1878"/>
      <c r="G31" s="1862"/>
      <c r="H31" s="1881"/>
      <c r="I31" s="1872">
        <v>156</v>
      </c>
      <c r="J31" s="1878"/>
      <c r="K31" s="1862"/>
      <c r="L31" s="1881"/>
      <c r="M31" s="1872">
        <v>31</v>
      </c>
      <c r="N31" s="1878"/>
      <c r="O31" s="1862"/>
      <c r="P31" s="1881"/>
      <c r="Q31" s="1872">
        <v>18</v>
      </c>
      <c r="S31" s="812"/>
    </row>
    <row r="32" spans="1:19" s="685" customFormat="1" ht="15" x14ac:dyDescent="0.2">
      <c r="A32" s="684">
        <v>18</v>
      </c>
      <c r="B32" s="826"/>
      <c r="C32" s="789"/>
      <c r="D32" s="1370"/>
      <c r="E32" s="1872">
        <v>316</v>
      </c>
      <c r="F32" s="1878"/>
      <c r="G32" s="1862"/>
      <c r="H32" s="1881"/>
      <c r="I32" s="1872">
        <v>179</v>
      </c>
      <c r="J32" s="1878"/>
      <c r="K32" s="1862"/>
      <c r="L32" s="1881"/>
      <c r="M32" s="1872">
        <v>33</v>
      </c>
      <c r="N32" s="1878"/>
      <c r="O32" s="1862"/>
      <c r="P32" s="1881"/>
      <c r="Q32" s="1872">
        <v>17</v>
      </c>
      <c r="S32" s="812"/>
    </row>
    <row r="33" spans="1:33" s="685" customFormat="1" ht="15" x14ac:dyDescent="0.2">
      <c r="A33" s="684">
        <v>19</v>
      </c>
      <c r="B33" s="826"/>
      <c r="C33" s="789"/>
      <c r="D33" s="1370"/>
      <c r="E33" s="1872">
        <v>320</v>
      </c>
      <c r="F33" s="1878"/>
      <c r="G33" s="1862"/>
      <c r="H33" s="1881"/>
      <c r="I33" s="1872">
        <v>178</v>
      </c>
      <c r="J33" s="1878"/>
      <c r="K33" s="1862"/>
      <c r="L33" s="1881"/>
      <c r="M33" s="1872">
        <v>34</v>
      </c>
      <c r="N33" s="1878"/>
      <c r="O33" s="1862"/>
      <c r="P33" s="1881"/>
      <c r="Q33" s="1872">
        <v>18</v>
      </c>
      <c r="S33" s="812"/>
    </row>
    <row r="34" spans="1:33" s="685" customFormat="1" ht="15" x14ac:dyDescent="0.2">
      <c r="A34" s="684">
        <v>20</v>
      </c>
      <c r="B34" s="826"/>
      <c r="C34" s="789"/>
      <c r="D34" s="1370"/>
      <c r="E34" s="1872">
        <v>310</v>
      </c>
      <c r="F34" s="1878"/>
      <c r="G34" s="1862"/>
      <c r="H34" s="1881"/>
      <c r="I34" s="1872">
        <v>175</v>
      </c>
      <c r="J34" s="1878"/>
      <c r="K34" s="1862"/>
      <c r="L34" s="1881"/>
      <c r="M34" s="1872">
        <v>36</v>
      </c>
      <c r="N34" s="1878"/>
      <c r="O34" s="1862"/>
      <c r="P34" s="1881"/>
      <c r="Q34" s="1872">
        <v>17</v>
      </c>
      <c r="S34" s="812"/>
    </row>
    <row r="35" spans="1:33" s="685" customFormat="1" ht="15" x14ac:dyDescent="0.2">
      <c r="A35" s="684">
        <v>21</v>
      </c>
      <c r="B35" s="826"/>
      <c r="C35" s="789"/>
      <c r="D35" s="1370"/>
      <c r="E35" s="1872">
        <v>292</v>
      </c>
      <c r="F35" s="1878"/>
      <c r="G35" s="1862"/>
      <c r="H35" s="1881"/>
      <c r="I35" s="1872">
        <v>178</v>
      </c>
      <c r="J35" s="1878"/>
      <c r="K35" s="1862"/>
      <c r="L35" s="1881"/>
      <c r="M35" s="1872">
        <v>36</v>
      </c>
      <c r="N35" s="1878"/>
      <c r="O35" s="1862"/>
      <c r="P35" s="1881"/>
      <c r="Q35" s="1872">
        <v>17</v>
      </c>
      <c r="S35" s="812"/>
    </row>
    <row r="36" spans="1:33" s="685" customFormat="1" ht="15" x14ac:dyDescent="0.2">
      <c r="A36" s="684">
        <v>22</v>
      </c>
      <c r="B36" s="826"/>
      <c r="C36" s="789"/>
      <c r="D36" s="1370"/>
      <c r="E36" s="1872">
        <v>278</v>
      </c>
      <c r="F36" s="1878"/>
      <c r="G36" s="1862"/>
      <c r="H36" s="1881"/>
      <c r="I36" s="1872">
        <v>174</v>
      </c>
      <c r="J36" s="1878"/>
      <c r="K36" s="1862"/>
      <c r="L36" s="1881"/>
      <c r="M36" s="1872">
        <v>31</v>
      </c>
      <c r="N36" s="1878"/>
      <c r="O36" s="1862"/>
      <c r="P36" s="1881"/>
      <c r="Q36" s="1872">
        <v>17</v>
      </c>
      <c r="S36" s="812"/>
    </row>
    <row r="37" spans="1:33" s="685" customFormat="1" ht="15" x14ac:dyDescent="0.2">
      <c r="A37" s="684">
        <v>23</v>
      </c>
      <c r="B37" s="826"/>
      <c r="C37" s="789"/>
      <c r="D37" s="1370"/>
      <c r="E37" s="1872">
        <v>267</v>
      </c>
      <c r="F37" s="1878"/>
      <c r="G37" s="1862"/>
      <c r="H37" s="1881"/>
      <c r="I37" s="1872">
        <v>130</v>
      </c>
      <c r="J37" s="1878"/>
      <c r="K37" s="1862"/>
      <c r="L37" s="1881"/>
      <c r="M37" s="1872">
        <v>32</v>
      </c>
      <c r="N37" s="1878"/>
      <c r="O37" s="1862"/>
      <c r="P37" s="1881"/>
      <c r="Q37" s="1872">
        <v>16</v>
      </c>
      <c r="S37" s="812"/>
    </row>
    <row r="38" spans="1:33" s="685" customFormat="1" ht="15" x14ac:dyDescent="0.2">
      <c r="A38" s="684">
        <v>24</v>
      </c>
      <c r="B38" s="826"/>
      <c r="C38" s="789"/>
      <c r="D38" s="1370"/>
      <c r="E38" s="1872">
        <v>233</v>
      </c>
      <c r="F38" s="1878"/>
      <c r="G38" s="1862"/>
      <c r="H38" s="1881"/>
      <c r="I38" s="1872">
        <v>114</v>
      </c>
      <c r="J38" s="1878"/>
      <c r="K38" s="1862"/>
      <c r="L38" s="1881"/>
      <c r="M38" s="1872">
        <v>32</v>
      </c>
      <c r="N38" s="1878"/>
      <c r="O38" s="1862"/>
      <c r="P38" s="1881"/>
      <c r="Q38" s="1872">
        <v>15</v>
      </c>
      <c r="S38" s="812"/>
    </row>
    <row r="39" spans="1:33" s="685" customFormat="1" ht="15" x14ac:dyDescent="0.2">
      <c r="A39" s="684" t="s">
        <v>19</v>
      </c>
      <c r="B39" s="789"/>
      <c r="C39" s="789"/>
      <c r="D39" s="789"/>
      <c r="E39" s="1861">
        <f>SUM(E15:E38)</f>
        <v>6396</v>
      </c>
      <c r="F39" s="1862"/>
      <c r="G39" s="1862"/>
      <c r="H39" s="1862"/>
      <c r="I39" s="1861">
        <f>SUM(I15:I38)</f>
        <v>3371</v>
      </c>
      <c r="J39" s="1862"/>
      <c r="K39" s="1862"/>
      <c r="L39" s="1862"/>
      <c r="M39" s="1861">
        <f>SUM(M15:M38)</f>
        <v>765</v>
      </c>
      <c r="N39" s="1862"/>
      <c r="O39" s="1862"/>
      <c r="P39" s="1862"/>
      <c r="Q39" s="1861">
        <f>SUM(Q15:Q38)</f>
        <v>433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theme="3"/>
  </sheetPr>
  <dimension ref="A1:AG47"/>
  <sheetViews>
    <sheetView topLeftCell="B1" zoomScale="70" zoomScaleNormal="70" workbookViewId="0">
      <selection activeCell="S18" sqref="S1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291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280</v>
      </c>
      <c r="L3" s="1080"/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481</v>
      </c>
      <c r="B8" s="1313" t="s">
        <v>482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293</v>
      </c>
      <c r="C10" s="2048"/>
      <c r="D10" s="2048"/>
      <c r="E10" s="2049"/>
      <c r="F10" s="2995" t="s">
        <v>294</v>
      </c>
      <c r="G10" s="2048"/>
      <c r="H10" s="2048"/>
      <c r="I10" s="2049"/>
      <c r="J10" s="2995" t="str">
        <f>B10</f>
        <v>ВЛ-6 кВ Ф-2 пр. Больница</v>
      </c>
      <c r="K10" s="2048"/>
      <c r="L10" s="2048"/>
      <c r="M10" s="2049"/>
      <c r="N10" s="2995" t="str">
        <f>F10</f>
        <v>ВЛ-6 кВ Город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1800</v>
      </c>
      <c r="F11" s="2995" t="s">
        <v>14</v>
      </c>
      <c r="G11" s="2048"/>
      <c r="H11" s="678"/>
      <c r="I11" s="679">
        <v>2400</v>
      </c>
      <c r="J11" s="2995" t="s">
        <v>14</v>
      </c>
      <c r="K11" s="2048"/>
      <c r="L11" s="678"/>
      <c r="M11" s="679">
        <f>E11</f>
        <v>1800</v>
      </c>
      <c r="N11" s="2995" t="s">
        <v>14</v>
      </c>
      <c r="O11" s="2048"/>
      <c r="P11" s="678"/>
      <c r="Q11" s="679">
        <v>2400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6"/>
      <c r="C14" s="789"/>
      <c r="D14" s="789"/>
      <c r="E14" s="1371"/>
      <c r="F14" s="1863"/>
      <c r="G14" s="1850"/>
      <c r="H14" s="1850"/>
      <c r="I14" s="1371"/>
      <c r="J14" s="1863"/>
      <c r="K14" s="1850"/>
      <c r="L14" s="1850"/>
      <c r="M14" s="1371"/>
      <c r="N14" s="1863"/>
      <c r="O14" s="1850"/>
      <c r="P14" s="1850"/>
      <c r="Q14" s="1371"/>
      <c r="S14" s="812"/>
    </row>
    <row r="15" spans="1:33" s="1391" customFormat="1" ht="15" x14ac:dyDescent="0.25">
      <c r="A15" s="1384">
        <v>1</v>
      </c>
      <c r="B15" s="1394"/>
      <c r="C15" s="1389"/>
      <c r="D15" s="1387"/>
      <c r="E15" s="1710">
        <v>228</v>
      </c>
      <c r="F15" s="1860"/>
      <c r="G15" s="1841"/>
      <c r="H15" s="1841"/>
      <c r="I15" s="1645">
        <v>0</v>
      </c>
      <c r="J15" s="1860"/>
      <c r="K15" s="1841"/>
      <c r="L15" s="1841"/>
      <c r="M15" s="1710">
        <v>104</v>
      </c>
      <c r="N15" s="1860"/>
      <c r="O15" s="1841"/>
      <c r="P15" s="1841"/>
      <c r="Q15" s="1645">
        <v>0</v>
      </c>
      <c r="S15" s="1392"/>
    </row>
    <row r="16" spans="1:33" s="681" customFormat="1" ht="15" x14ac:dyDescent="0.25">
      <c r="A16" s="684">
        <v>2</v>
      </c>
      <c r="B16" s="826"/>
      <c r="C16" s="789"/>
      <c r="D16" s="1370"/>
      <c r="E16" s="1710">
        <v>218</v>
      </c>
      <c r="F16" s="1860"/>
      <c r="G16" s="1841"/>
      <c r="H16" s="1841"/>
      <c r="I16" s="1645">
        <v>0</v>
      </c>
      <c r="J16" s="1860"/>
      <c r="K16" s="1841"/>
      <c r="L16" s="1841"/>
      <c r="M16" s="1710">
        <v>105</v>
      </c>
      <c r="N16" s="1860"/>
      <c r="O16" s="1841"/>
      <c r="P16" s="1841"/>
      <c r="Q16" s="1645">
        <v>0</v>
      </c>
      <c r="S16" s="812"/>
    </row>
    <row r="17" spans="1:19" s="681" customFormat="1" ht="15" x14ac:dyDescent="0.25">
      <c r="A17" s="684">
        <v>3</v>
      </c>
      <c r="B17" s="826"/>
      <c r="C17" s="789"/>
      <c r="D17" s="1370"/>
      <c r="E17" s="1710">
        <v>205</v>
      </c>
      <c r="F17" s="1860"/>
      <c r="G17" s="1841"/>
      <c r="H17" s="1841"/>
      <c r="I17" s="1645">
        <v>0</v>
      </c>
      <c r="J17" s="1860"/>
      <c r="K17" s="1841"/>
      <c r="L17" s="1841"/>
      <c r="M17" s="1710">
        <v>107</v>
      </c>
      <c r="N17" s="1860"/>
      <c r="O17" s="1841"/>
      <c r="P17" s="1841"/>
      <c r="Q17" s="1645">
        <v>0</v>
      </c>
      <c r="S17" s="812"/>
    </row>
    <row r="18" spans="1:19" s="681" customFormat="1" ht="15" x14ac:dyDescent="0.25">
      <c r="A18" s="684">
        <v>4</v>
      </c>
      <c r="B18" s="826"/>
      <c r="C18" s="789"/>
      <c r="D18" s="1370"/>
      <c r="E18" s="1710">
        <v>215</v>
      </c>
      <c r="F18" s="1860"/>
      <c r="G18" s="1841"/>
      <c r="H18" s="1841"/>
      <c r="I18" s="1645">
        <v>0</v>
      </c>
      <c r="J18" s="1860"/>
      <c r="K18" s="1841"/>
      <c r="L18" s="1841"/>
      <c r="M18" s="1710">
        <v>119</v>
      </c>
      <c r="N18" s="1860"/>
      <c r="O18" s="1841"/>
      <c r="P18" s="1841"/>
      <c r="Q18" s="1645">
        <v>0</v>
      </c>
      <c r="S18" s="812"/>
    </row>
    <row r="19" spans="1:19" s="681" customFormat="1" ht="15" x14ac:dyDescent="0.25">
      <c r="A19" s="684">
        <v>5</v>
      </c>
      <c r="B19" s="826"/>
      <c r="C19" s="789"/>
      <c r="D19" s="1370"/>
      <c r="E19" s="1710">
        <v>224</v>
      </c>
      <c r="F19" s="1860"/>
      <c r="G19" s="1841"/>
      <c r="H19" s="1841"/>
      <c r="I19" s="1645">
        <v>0</v>
      </c>
      <c r="J19" s="1860"/>
      <c r="K19" s="1841"/>
      <c r="L19" s="1841"/>
      <c r="M19" s="1710">
        <v>123</v>
      </c>
      <c r="N19" s="1860"/>
      <c r="O19" s="1841"/>
      <c r="P19" s="1841"/>
      <c r="Q19" s="1645">
        <v>0</v>
      </c>
      <c r="S19" s="812"/>
    </row>
    <row r="20" spans="1:19" s="681" customFormat="1" ht="15" x14ac:dyDescent="0.25">
      <c r="A20" s="684">
        <v>6</v>
      </c>
      <c r="B20" s="826"/>
      <c r="C20" s="789"/>
      <c r="D20" s="1370"/>
      <c r="E20" s="1710">
        <v>268</v>
      </c>
      <c r="F20" s="1860"/>
      <c r="G20" s="1841"/>
      <c r="H20" s="1841"/>
      <c r="I20" s="1645">
        <v>0</v>
      </c>
      <c r="J20" s="1860"/>
      <c r="K20" s="1841"/>
      <c r="L20" s="1841"/>
      <c r="M20" s="1710">
        <v>116</v>
      </c>
      <c r="N20" s="1860"/>
      <c r="O20" s="1841"/>
      <c r="P20" s="1841"/>
      <c r="Q20" s="1645">
        <v>0</v>
      </c>
      <c r="S20" s="812"/>
    </row>
    <row r="21" spans="1:19" s="681" customFormat="1" ht="15" x14ac:dyDescent="0.25">
      <c r="A21" s="684">
        <v>7</v>
      </c>
      <c r="B21" s="826"/>
      <c r="C21" s="789"/>
      <c r="D21" s="1370"/>
      <c r="E21" s="1710">
        <v>310</v>
      </c>
      <c r="F21" s="1860"/>
      <c r="G21" s="1841"/>
      <c r="H21" s="1841"/>
      <c r="I21" s="1645">
        <v>0</v>
      </c>
      <c r="J21" s="1860"/>
      <c r="K21" s="1841"/>
      <c r="L21" s="1841"/>
      <c r="M21" s="1710">
        <v>120</v>
      </c>
      <c r="N21" s="1860"/>
      <c r="O21" s="1841"/>
      <c r="P21" s="1841"/>
      <c r="Q21" s="1645">
        <v>0</v>
      </c>
      <c r="S21" s="812"/>
    </row>
    <row r="22" spans="1:19" s="681" customFormat="1" ht="15" x14ac:dyDescent="0.25">
      <c r="A22" s="684">
        <v>8</v>
      </c>
      <c r="B22" s="826"/>
      <c r="C22" s="789"/>
      <c r="D22" s="1370"/>
      <c r="E22" s="1710">
        <v>358</v>
      </c>
      <c r="F22" s="1860"/>
      <c r="G22" s="1841"/>
      <c r="H22" s="1841"/>
      <c r="I22" s="1645">
        <v>0</v>
      </c>
      <c r="J22" s="1860"/>
      <c r="K22" s="1841"/>
      <c r="L22" s="1841"/>
      <c r="M22" s="1710">
        <v>131</v>
      </c>
      <c r="N22" s="1860"/>
      <c r="O22" s="1841"/>
      <c r="P22" s="1841"/>
      <c r="Q22" s="1645">
        <v>0</v>
      </c>
      <c r="S22" s="812"/>
    </row>
    <row r="23" spans="1:19" s="681" customFormat="1" ht="15" x14ac:dyDescent="0.25">
      <c r="A23" s="684">
        <v>9</v>
      </c>
      <c r="B23" s="826"/>
      <c r="C23" s="789"/>
      <c r="D23" s="1370"/>
      <c r="E23" s="1710">
        <v>400</v>
      </c>
      <c r="F23" s="1860"/>
      <c r="G23" s="1841"/>
      <c r="H23" s="1841"/>
      <c r="I23" s="1645">
        <v>0</v>
      </c>
      <c r="J23" s="1860"/>
      <c r="K23" s="1841"/>
      <c r="L23" s="1841"/>
      <c r="M23" s="1710">
        <v>151</v>
      </c>
      <c r="N23" s="1860"/>
      <c r="O23" s="1841"/>
      <c r="P23" s="1841"/>
      <c r="Q23" s="1645">
        <v>0</v>
      </c>
      <c r="S23" s="812"/>
    </row>
    <row r="24" spans="1:19" s="681" customFormat="1" ht="15" x14ac:dyDescent="0.25">
      <c r="A24" s="684">
        <v>10</v>
      </c>
      <c r="B24" s="826"/>
      <c r="C24" s="789"/>
      <c r="D24" s="1370"/>
      <c r="E24" s="1710">
        <v>391</v>
      </c>
      <c r="F24" s="1860"/>
      <c r="G24" s="1841"/>
      <c r="H24" s="1841"/>
      <c r="I24" s="1645">
        <v>0</v>
      </c>
      <c r="J24" s="1860"/>
      <c r="K24" s="1841"/>
      <c r="L24" s="1841"/>
      <c r="M24" s="1710">
        <v>147</v>
      </c>
      <c r="N24" s="1860"/>
      <c r="O24" s="1841"/>
      <c r="P24" s="1841"/>
      <c r="Q24" s="1645">
        <v>0</v>
      </c>
      <c r="S24" s="812"/>
    </row>
    <row r="25" spans="1:19" s="681" customFormat="1" ht="15" x14ac:dyDescent="0.25">
      <c r="A25" s="684">
        <v>11</v>
      </c>
      <c r="B25" s="826"/>
      <c r="C25" s="789"/>
      <c r="D25" s="1370"/>
      <c r="E25" s="1710">
        <v>352</v>
      </c>
      <c r="F25" s="1860"/>
      <c r="G25" s="1841"/>
      <c r="H25" s="1841"/>
      <c r="I25" s="1645">
        <v>0</v>
      </c>
      <c r="J25" s="1860"/>
      <c r="K25" s="1841"/>
      <c r="L25" s="1841"/>
      <c r="M25" s="1710">
        <v>148</v>
      </c>
      <c r="N25" s="1860"/>
      <c r="O25" s="1841"/>
      <c r="P25" s="1841"/>
      <c r="Q25" s="1645">
        <v>0</v>
      </c>
      <c r="S25" s="812"/>
    </row>
    <row r="26" spans="1:19" s="681" customFormat="1" ht="15" x14ac:dyDescent="0.25">
      <c r="A26" s="684">
        <v>12</v>
      </c>
      <c r="B26" s="826"/>
      <c r="C26" s="789"/>
      <c r="D26" s="1370"/>
      <c r="E26" s="1710">
        <v>339</v>
      </c>
      <c r="F26" s="1860"/>
      <c r="G26" s="1841"/>
      <c r="H26" s="1841"/>
      <c r="I26" s="1645">
        <v>0</v>
      </c>
      <c r="J26" s="1860"/>
      <c r="K26" s="1841"/>
      <c r="L26" s="1841"/>
      <c r="M26" s="1710">
        <v>139</v>
      </c>
      <c r="N26" s="1860"/>
      <c r="O26" s="1841"/>
      <c r="P26" s="1841"/>
      <c r="Q26" s="1645">
        <v>0</v>
      </c>
      <c r="S26" s="812"/>
    </row>
    <row r="27" spans="1:19" s="681" customFormat="1" ht="15" x14ac:dyDescent="0.25">
      <c r="A27" s="684">
        <v>13</v>
      </c>
      <c r="B27" s="826"/>
      <c r="C27" s="789"/>
      <c r="D27" s="1370"/>
      <c r="E27" s="1710">
        <v>318</v>
      </c>
      <c r="F27" s="1860"/>
      <c r="G27" s="1841"/>
      <c r="H27" s="1841"/>
      <c r="I27" s="1645">
        <v>0</v>
      </c>
      <c r="J27" s="1860"/>
      <c r="K27" s="1841"/>
      <c r="L27" s="1841"/>
      <c r="M27" s="1710">
        <v>134</v>
      </c>
      <c r="N27" s="1860"/>
      <c r="O27" s="1841"/>
      <c r="P27" s="1841"/>
      <c r="Q27" s="1645">
        <v>0</v>
      </c>
      <c r="S27" s="812"/>
    </row>
    <row r="28" spans="1:19" s="681" customFormat="1" ht="15" x14ac:dyDescent="0.25">
      <c r="A28" s="684">
        <v>14</v>
      </c>
      <c r="B28" s="826"/>
      <c r="C28" s="789"/>
      <c r="D28" s="1370"/>
      <c r="E28" s="1710">
        <v>310</v>
      </c>
      <c r="F28" s="1860"/>
      <c r="G28" s="1841"/>
      <c r="H28" s="1841"/>
      <c r="I28" s="1645">
        <v>0</v>
      </c>
      <c r="J28" s="1860"/>
      <c r="K28" s="1841"/>
      <c r="L28" s="1841"/>
      <c r="M28" s="1710">
        <v>119</v>
      </c>
      <c r="N28" s="1860"/>
      <c r="O28" s="1841"/>
      <c r="P28" s="1841"/>
      <c r="Q28" s="1645">
        <v>0</v>
      </c>
      <c r="S28" s="812"/>
    </row>
    <row r="29" spans="1:19" s="681" customFormat="1" ht="15" x14ac:dyDescent="0.25">
      <c r="A29" s="684">
        <v>15</v>
      </c>
      <c r="B29" s="826"/>
      <c r="C29" s="789"/>
      <c r="D29" s="1370"/>
      <c r="E29" s="1710">
        <v>299</v>
      </c>
      <c r="F29" s="1860"/>
      <c r="G29" s="1841"/>
      <c r="H29" s="1841"/>
      <c r="I29" s="1645">
        <v>0</v>
      </c>
      <c r="J29" s="1860"/>
      <c r="K29" s="1841"/>
      <c r="L29" s="1841"/>
      <c r="M29" s="1710">
        <v>119</v>
      </c>
      <c r="N29" s="1860"/>
      <c r="O29" s="1841"/>
      <c r="P29" s="1841"/>
      <c r="Q29" s="1645">
        <v>0</v>
      </c>
      <c r="S29" s="812"/>
    </row>
    <row r="30" spans="1:19" s="681" customFormat="1" ht="15" x14ac:dyDescent="0.25">
      <c r="A30" s="684">
        <v>16</v>
      </c>
      <c r="B30" s="826"/>
      <c r="C30" s="789"/>
      <c r="D30" s="1370"/>
      <c r="E30" s="1710">
        <v>299</v>
      </c>
      <c r="F30" s="1860"/>
      <c r="G30" s="1841"/>
      <c r="H30" s="1841"/>
      <c r="I30" s="1645">
        <v>0</v>
      </c>
      <c r="J30" s="1860"/>
      <c r="K30" s="1841"/>
      <c r="L30" s="1841"/>
      <c r="M30" s="1710">
        <v>129</v>
      </c>
      <c r="N30" s="1860"/>
      <c r="O30" s="1841"/>
      <c r="P30" s="1841"/>
      <c r="Q30" s="1645">
        <v>0</v>
      </c>
      <c r="S30" s="812"/>
    </row>
    <row r="31" spans="1:19" s="685" customFormat="1" ht="15" x14ac:dyDescent="0.25">
      <c r="A31" s="684">
        <v>17</v>
      </c>
      <c r="B31" s="826"/>
      <c r="C31" s="789"/>
      <c r="D31" s="1370"/>
      <c r="E31" s="1710">
        <v>304</v>
      </c>
      <c r="F31" s="1860"/>
      <c r="G31" s="1841"/>
      <c r="H31" s="1841"/>
      <c r="I31" s="1645">
        <v>0</v>
      </c>
      <c r="J31" s="1860"/>
      <c r="K31" s="1841"/>
      <c r="L31" s="1841"/>
      <c r="M31" s="1710">
        <v>131</v>
      </c>
      <c r="N31" s="1860"/>
      <c r="O31" s="1841"/>
      <c r="P31" s="1841"/>
      <c r="Q31" s="1645">
        <v>0</v>
      </c>
      <c r="S31" s="812"/>
    </row>
    <row r="32" spans="1:19" s="685" customFormat="1" ht="15" x14ac:dyDescent="0.25">
      <c r="A32" s="684">
        <v>18</v>
      </c>
      <c r="B32" s="826"/>
      <c r="C32" s="789"/>
      <c r="D32" s="1370"/>
      <c r="E32" s="1710">
        <v>306</v>
      </c>
      <c r="F32" s="1860"/>
      <c r="G32" s="1841"/>
      <c r="H32" s="1841"/>
      <c r="I32" s="1645">
        <v>0</v>
      </c>
      <c r="J32" s="1860"/>
      <c r="K32" s="1841"/>
      <c r="L32" s="1841"/>
      <c r="M32" s="1710">
        <v>123</v>
      </c>
      <c r="N32" s="1860"/>
      <c r="O32" s="1841"/>
      <c r="P32" s="1841"/>
      <c r="Q32" s="1645">
        <v>0</v>
      </c>
      <c r="S32" s="812"/>
    </row>
    <row r="33" spans="1:33" s="685" customFormat="1" ht="15" x14ac:dyDescent="0.25">
      <c r="A33" s="684">
        <v>19</v>
      </c>
      <c r="B33" s="826"/>
      <c r="C33" s="789"/>
      <c r="D33" s="1370"/>
      <c r="E33" s="1710">
        <v>319</v>
      </c>
      <c r="F33" s="1860"/>
      <c r="G33" s="1841"/>
      <c r="H33" s="1841"/>
      <c r="I33" s="1645">
        <v>0</v>
      </c>
      <c r="J33" s="1860"/>
      <c r="K33" s="1841"/>
      <c r="L33" s="1841"/>
      <c r="M33" s="1710">
        <v>122</v>
      </c>
      <c r="N33" s="1860"/>
      <c r="O33" s="1841"/>
      <c r="P33" s="1841"/>
      <c r="Q33" s="1645">
        <v>0</v>
      </c>
      <c r="S33" s="812"/>
    </row>
    <row r="34" spans="1:33" s="685" customFormat="1" ht="15" x14ac:dyDescent="0.25">
      <c r="A34" s="684">
        <v>20</v>
      </c>
      <c r="B34" s="826"/>
      <c r="C34" s="789"/>
      <c r="D34" s="1370"/>
      <c r="E34" s="1710">
        <v>313</v>
      </c>
      <c r="F34" s="1860"/>
      <c r="G34" s="1841"/>
      <c r="H34" s="1841"/>
      <c r="I34" s="1645">
        <v>0</v>
      </c>
      <c r="J34" s="1860"/>
      <c r="K34" s="1841"/>
      <c r="L34" s="1841"/>
      <c r="M34" s="1710">
        <v>113</v>
      </c>
      <c r="N34" s="1860"/>
      <c r="O34" s="1841"/>
      <c r="P34" s="1841"/>
      <c r="Q34" s="1645">
        <v>0</v>
      </c>
      <c r="S34" s="812"/>
    </row>
    <row r="35" spans="1:33" s="685" customFormat="1" ht="15" x14ac:dyDescent="0.25">
      <c r="A35" s="684">
        <v>21</v>
      </c>
      <c r="B35" s="826"/>
      <c r="C35" s="789"/>
      <c r="D35" s="1370"/>
      <c r="E35" s="1710">
        <v>307</v>
      </c>
      <c r="F35" s="1860"/>
      <c r="G35" s="1841"/>
      <c r="H35" s="1841"/>
      <c r="I35" s="1645">
        <v>0</v>
      </c>
      <c r="J35" s="1860"/>
      <c r="K35" s="1841"/>
      <c r="L35" s="1841"/>
      <c r="M35" s="1710">
        <v>107</v>
      </c>
      <c r="N35" s="1860"/>
      <c r="O35" s="1841"/>
      <c r="P35" s="1841"/>
      <c r="Q35" s="1645">
        <v>0</v>
      </c>
      <c r="S35" s="812"/>
    </row>
    <row r="36" spans="1:33" s="685" customFormat="1" ht="15" x14ac:dyDescent="0.25">
      <c r="A36" s="684">
        <v>22</v>
      </c>
      <c r="B36" s="826"/>
      <c r="C36" s="789"/>
      <c r="D36" s="1370"/>
      <c r="E36" s="1710">
        <v>297</v>
      </c>
      <c r="F36" s="1860"/>
      <c r="G36" s="1841"/>
      <c r="H36" s="1841"/>
      <c r="I36" s="1645">
        <v>0</v>
      </c>
      <c r="J36" s="1860"/>
      <c r="K36" s="1841"/>
      <c r="L36" s="1841"/>
      <c r="M36" s="1710">
        <v>107</v>
      </c>
      <c r="N36" s="1860"/>
      <c r="O36" s="1841"/>
      <c r="P36" s="1841"/>
      <c r="Q36" s="1645">
        <v>0</v>
      </c>
      <c r="S36" s="812"/>
    </row>
    <row r="37" spans="1:33" s="685" customFormat="1" ht="15" x14ac:dyDescent="0.25">
      <c r="A37" s="684">
        <v>23</v>
      </c>
      <c r="B37" s="826"/>
      <c r="C37" s="789"/>
      <c r="D37" s="1370"/>
      <c r="E37" s="1710">
        <v>283</v>
      </c>
      <c r="F37" s="1860"/>
      <c r="G37" s="1841"/>
      <c r="H37" s="1841"/>
      <c r="I37" s="1645">
        <v>0</v>
      </c>
      <c r="J37" s="1860"/>
      <c r="K37" s="1841"/>
      <c r="L37" s="1841"/>
      <c r="M37" s="1710">
        <v>113</v>
      </c>
      <c r="N37" s="1860"/>
      <c r="O37" s="1841"/>
      <c r="P37" s="1841"/>
      <c r="Q37" s="1645">
        <v>0</v>
      </c>
      <c r="S37" s="812"/>
    </row>
    <row r="38" spans="1:33" s="685" customFormat="1" ht="15" x14ac:dyDescent="0.25">
      <c r="A38" s="684">
        <v>24</v>
      </c>
      <c r="B38" s="826"/>
      <c r="C38" s="789"/>
      <c r="D38" s="1370"/>
      <c r="E38" s="1710">
        <v>259</v>
      </c>
      <c r="F38" s="1860"/>
      <c r="G38" s="1841"/>
      <c r="H38" s="1841"/>
      <c r="I38" s="1645">
        <v>0</v>
      </c>
      <c r="J38" s="1860"/>
      <c r="K38" s="1841"/>
      <c r="L38" s="1841"/>
      <c r="M38" s="1710">
        <v>119</v>
      </c>
      <c r="N38" s="1860"/>
      <c r="O38" s="1841"/>
      <c r="P38" s="1841"/>
      <c r="Q38" s="1645">
        <v>0</v>
      </c>
      <c r="S38" s="812"/>
    </row>
    <row r="39" spans="1:33" s="685" customFormat="1" ht="15" x14ac:dyDescent="0.2">
      <c r="A39" s="684" t="s">
        <v>19</v>
      </c>
      <c r="B39" s="789"/>
      <c r="C39" s="789"/>
      <c r="D39" s="789"/>
      <c r="E39" s="1843">
        <f>SUM(E15:E38)</f>
        <v>7122</v>
      </c>
      <c r="F39" s="1841"/>
      <c r="G39" s="1841"/>
      <c r="H39" s="1841"/>
      <c r="I39" s="1843">
        <f>SUM(I15:I38)</f>
        <v>0</v>
      </c>
      <c r="J39" s="1841"/>
      <c r="K39" s="1841"/>
      <c r="L39" s="1841"/>
      <c r="M39" s="1843">
        <f>SUM(M15:M38)</f>
        <v>2946</v>
      </c>
      <c r="N39" s="1841"/>
      <c r="O39" s="1841"/>
      <c r="P39" s="1841"/>
      <c r="Q39" s="1843">
        <f>SUM(Q15:Q38)</f>
        <v>0</v>
      </c>
    </row>
    <row r="40" spans="1:33" s="674" customFormat="1" ht="12.75" customHeight="1" x14ac:dyDescent="0.2"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316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/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/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theme="3"/>
  </sheetPr>
  <dimension ref="A1:AG47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291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280</v>
      </c>
      <c r="L3" s="1080"/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483</v>
      </c>
      <c r="B8" s="1329"/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295</v>
      </c>
      <c r="C10" s="2048"/>
      <c r="D10" s="2048"/>
      <c r="E10" s="2049"/>
      <c r="F10" s="2995"/>
      <c r="G10" s="2048"/>
      <c r="H10" s="2048"/>
      <c r="I10" s="2049"/>
      <c r="J10" s="2995" t="str">
        <f>B10</f>
        <v>ВЛ-6 кВ Ф-13 Заречье</v>
      </c>
      <c r="K10" s="2048"/>
      <c r="L10" s="2048"/>
      <c r="M10" s="2049"/>
      <c r="N10" s="2995"/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1200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1200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6"/>
      <c r="C14" s="789"/>
      <c r="D14" s="789"/>
      <c r="E14" s="1371"/>
      <c r="F14" s="826"/>
      <c r="G14" s="789"/>
      <c r="H14" s="789"/>
      <c r="I14" s="827"/>
      <c r="J14" s="826"/>
      <c r="K14" s="789"/>
      <c r="L14" s="789"/>
      <c r="M14" s="1371"/>
      <c r="N14" s="826"/>
      <c r="O14" s="789"/>
      <c r="P14" s="789"/>
      <c r="Q14" s="827"/>
      <c r="S14" s="812"/>
    </row>
    <row r="15" spans="1:33" s="1391" customFormat="1" ht="15" x14ac:dyDescent="0.2">
      <c r="A15" s="1384">
        <v>1</v>
      </c>
      <c r="B15" s="1394"/>
      <c r="C15" s="1389"/>
      <c r="D15" s="1387"/>
      <c r="E15" s="1872">
        <v>0</v>
      </c>
      <c r="F15" s="1873"/>
      <c r="G15" s="1874"/>
      <c r="H15" s="1874"/>
      <c r="I15" s="1875"/>
      <c r="J15" s="1876"/>
      <c r="K15" s="1874"/>
      <c r="L15" s="1877"/>
      <c r="M15" s="1872">
        <v>0</v>
      </c>
      <c r="N15" s="1873"/>
      <c r="O15" s="1874"/>
      <c r="P15" s="1874"/>
      <c r="Q15" s="1875"/>
      <c r="S15" s="1392"/>
    </row>
    <row r="16" spans="1:33" s="681" customFormat="1" ht="15" x14ac:dyDescent="0.2">
      <c r="A16" s="684">
        <v>2</v>
      </c>
      <c r="B16" s="826"/>
      <c r="C16" s="789"/>
      <c r="D16" s="1370"/>
      <c r="E16" s="1872">
        <v>0</v>
      </c>
      <c r="F16" s="1878"/>
      <c r="G16" s="1862"/>
      <c r="H16" s="1862"/>
      <c r="I16" s="1879"/>
      <c r="J16" s="1880"/>
      <c r="K16" s="1862"/>
      <c r="L16" s="1881"/>
      <c r="M16" s="1872">
        <v>0</v>
      </c>
      <c r="N16" s="1878"/>
      <c r="O16" s="1862"/>
      <c r="P16" s="1862"/>
      <c r="Q16" s="1879"/>
      <c r="S16" s="812"/>
    </row>
    <row r="17" spans="1:19" s="681" customFormat="1" ht="15" x14ac:dyDescent="0.2">
      <c r="A17" s="684">
        <v>3</v>
      </c>
      <c r="B17" s="826"/>
      <c r="C17" s="789"/>
      <c r="D17" s="1370"/>
      <c r="E17" s="1872">
        <v>0</v>
      </c>
      <c r="F17" s="1878"/>
      <c r="G17" s="1862"/>
      <c r="H17" s="1862"/>
      <c r="I17" s="1879"/>
      <c r="J17" s="1880"/>
      <c r="K17" s="1862"/>
      <c r="L17" s="1881"/>
      <c r="M17" s="1872">
        <v>0</v>
      </c>
      <c r="N17" s="1878"/>
      <c r="O17" s="1862"/>
      <c r="P17" s="1862"/>
      <c r="Q17" s="1879"/>
      <c r="S17" s="812"/>
    </row>
    <row r="18" spans="1:19" s="681" customFormat="1" ht="15" x14ac:dyDescent="0.2">
      <c r="A18" s="684">
        <v>4</v>
      </c>
      <c r="B18" s="826"/>
      <c r="C18" s="789"/>
      <c r="D18" s="1370"/>
      <c r="E18" s="1872">
        <v>0</v>
      </c>
      <c r="F18" s="1878"/>
      <c r="G18" s="1862"/>
      <c r="H18" s="1862"/>
      <c r="I18" s="1879"/>
      <c r="J18" s="1880"/>
      <c r="K18" s="1862"/>
      <c r="L18" s="1881"/>
      <c r="M18" s="1872">
        <v>0</v>
      </c>
      <c r="N18" s="1878"/>
      <c r="O18" s="1862"/>
      <c r="P18" s="1862"/>
      <c r="Q18" s="1879"/>
      <c r="S18" s="812"/>
    </row>
    <row r="19" spans="1:19" s="681" customFormat="1" ht="15" x14ac:dyDescent="0.2">
      <c r="A19" s="684">
        <v>5</v>
      </c>
      <c r="B19" s="826"/>
      <c r="C19" s="789"/>
      <c r="D19" s="1370"/>
      <c r="E19" s="1872">
        <v>0</v>
      </c>
      <c r="F19" s="1878"/>
      <c r="G19" s="1862"/>
      <c r="H19" s="1862"/>
      <c r="I19" s="1879"/>
      <c r="J19" s="1880"/>
      <c r="K19" s="1862"/>
      <c r="L19" s="1881"/>
      <c r="M19" s="1872">
        <v>0</v>
      </c>
      <c r="N19" s="1878"/>
      <c r="O19" s="1862"/>
      <c r="P19" s="1862"/>
      <c r="Q19" s="1879"/>
      <c r="S19" s="812"/>
    </row>
    <row r="20" spans="1:19" s="681" customFormat="1" ht="15" x14ac:dyDescent="0.2">
      <c r="A20" s="684">
        <v>6</v>
      </c>
      <c r="B20" s="826"/>
      <c r="C20" s="789"/>
      <c r="D20" s="1370"/>
      <c r="E20" s="1872">
        <v>0</v>
      </c>
      <c r="F20" s="1878"/>
      <c r="G20" s="1862"/>
      <c r="H20" s="1862"/>
      <c r="I20" s="1879"/>
      <c r="J20" s="1880"/>
      <c r="K20" s="1862"/>
      <c r="L20" s="1881"/>
      <c r="M20" s="1872">
        <v>0</v>
      </c>
      <c r="N20" s="1878"/>
      <c r="O20" s="1862"/>
      <c r="P20" s="1862"/>
      <c r="Q20" s="1879"/>
      <c r="S20" s="812"/>
    </row>
    <row r="21" spans="1:19" s="681" customFormat="1" ht="15" x14ac:dyDescent="0.2">
      <c r="A21" s="684">
        <v>7</v>
      </c>
      <c r="B21" s="826"/>
      <c r="C21" s="789"/>
      <c r="D21" s="1370"/>
      <c r="E21" s="1872">
        <v>0</v>
      </c>
      <c r="F21" s="1878"/>
      <c r="G21" s="1862"/>
      <c r="H21" s="1862"/>
      <c r="I21" s="1879"/>
      <c r="J21" s="1880"/>
      <c r="K21" s="1862"/>
      <c r="L21" s="1881"/>
      <c r="M21" s="1872">
        <v>0</v>
      </c>
      <c r="N21" s="1878"/>
      <c r="O21" s="1862"/>
      <c r="P21" s="1862"/>
      <c r="Q21" s="1879"/>
      <c r="S21" s="812"/>
    </row>
    <row r="22" spans="1:19" s="681" customFormat="1" ht="15" x14ac:dyDescent="0.2">
      <c r="A22" s="684">
        <v>8</v>
      </c>
      <c r="B22" s="826"/>
      <c r="C22" s="789"/>
      <c r="D22" s="1370"/>
      <c r="E22" s="1872">
        <v>0</v>
      </c>
      <c r="F22" s="1878"/>
      <c r="G22" s="1862"/>
      <c r="H22" s="1862"/>
      <c r="I22" s="1879"/>
      <c r="J22" s="1880"/>
      <c r="K22" s="1862"/>
      <c r="L22" s="1881"/>
      <c r="M22" s="1872">
        <v>0</v>
      </c>
      <c r="N22" s="1878"/>
      <c r="O22" s="1862"/>
      <c r="P22" s="1862"/>
      <c r="Q22" s="1879"/>
      <c r="S22" s="812"/>
    </row>
    <row r="23" spans="1:19" s="681" customFormat="1" ht="15" x14ac:dyDescent="0.2">
      <c r="A23" s="684">
        <v>9</v>
      </c>
      <c r="B23" s="826"/>
      <c r="C23" s="789"/>
      <c r="D23" s="1370"/>
      <c r="E23" s="1872">
        <v>0</v>
      </c>
      <c r="F23" s="1878"/>
      <c r="G23" s="1862"/>
      <c r="H23" s="1862"/>
      <c r="I23" s="1879"/>
      <c r="J23" s="1880"/>
      <c r="K23" s="1862"/>
      <c r="L23" s="1881"/>
      <c r="M23" s="1872">
        <v>0</v>
      </c>
      <c r="N23" s="1878"/>
      <c r="O23" s="1862"/>
      <c r="P23" s="1862"/>
      <c r="Q23" s="1879"/>
      <c r="S23" s="812"/>
    </row>
    <row r="24" spans="1:19" s="681" customFormat="1" ht="15" x14ac:dyDescent="0.2">
      <c r="A24" s="684">
        <v>10</v>
      </c>
      <c r="B24" s="826"/>
      <c r="C24" s="789"/>
      <c r="D24" s="1370"/>
      <c r="E24" s="1872">
        <v>0</v>
      </c>
      <c r="F24" s="1878"/>
      <c r="G24" s="1862"/>
      <c r="H24" s="1862"/>
      <c r="I24" s="1879"/>
      <c r="J24" s="1880"/>
      <c r="K24" s="1862"/>
      <c r="L24" s="1881"/>
      <c r="M24" s="1872">
        <v>0</v>
      </c>
      <c r="N24" s="1878"/>
      <c r="O24" s="1862"/>
      <c r="P24" s="1862"/>
      <c r="Q24" s="1879"/>
      <c r="S24" s="812"/>
    </row>
    <row r="25" spans="1:19" s="681" customFormat="1" ht="15" x14ac:dyDescent="0.2">
      <c r="A25" s="684">
        <v>11</v>
      </c>
      <c r="B25" s="826"/>
      <c r="C25" s="789"/>
      <c r="D25" s="1370"/>
      <c r="E25" s="1872">
        <v>0</v>
      </c>
      <c r="F25" s="1878"/>
      <c r="G25" s="1862"/>
      <c r="H25" s="1862"/>
      <c r="I25" s="1879"/>
      <c r="J25" s="1880"/>
      <c r="K25" s="1862"/>
      <c r="L25" s="1881"/>
      <c r="M25" s="1872">
        <v>0</v>
      </c>
      <c r="N25" s="1878"/>
      <c r="O25" s="1862"/>
      <c r="P25" s="1862"/>
      <c r="Q25" s="1879"/>
      <c r="S25" s="812"/>
    </row>
    <row r="26" spans="1:19" s="681" customFormat="1" ht="15" x14ac:dyDescent="0.2">
      <c r="A26" s="684">
        <v>12</v>
      </c>
      <c r="B26" s="826"/>
      <c r="C26" s="789"/>
      <c r="D26" s="1370"/>
      <c r="E26" s="1872">
        <v>0</v>
      </c>
      <c r="F26" s="1878"/>
      <c r="G26" s="1862"/>
      <c r="H26" s="1862"/>
      <c r="I26" s="1879"/>
      <c r="J26" s="1880"/>
      <c r="K26" s="1862"/>
      <c r="L26" s="1881"/>
      <c r="M26" s="1872">
        <v>0</v>
      </c>
      <c r="N26" s="1878"/>
      <c r="O26" s="1862"/>
      <c r="P26" s="1862"/>
      <c r="Q26" s="1879"/>
      <c r="S26" s="812"/>
    </row>
    <row r="27" spans="1:19" s="681" customFormat="1" ht="15" x14ac:dyDescent="0.2">
      <c r="A27" s="684">
        <v>13</v>
      </c>
      <c r="B27" s="826"/>
      <c r="C27" s="789"/>
      <c r="D27" s="1370"/>
      <c r="E27" s="1872">
        <v>0</v>
      </c>
      <c r="F27" s="1878"/>
      <c r="G27" s="1862"/>
      <c r="H27" s="1862"/>
      <c r="I27" s="1879"/>
      <c r="J27" s="1880"/>
      <c r="K27" s="1862"/>
      <c r="L27" s="1881"/>
      <c r="M27" s="1872">
        <v>0</v>
      </c>
      <c r="N27" s="1878"/>
      <c r="O27" s="1862"/>
      <c r="P27" s="1862"/>
      <c r="Q27" s="1879"/>
      <c r="S27" s="812"/>
    </row>
    <row r="28" spans="1:19" s="681" customFormat="1" ht="15" x14ac:dyDescent="0.2">
      <c r="A28" s="684">
        <v>14</v>
      </c>
      <c r="B28" s="826"/>
      <c r="C28" s="789"/>
      <c r="D28" s="1370"/>
      <c r="E28" s="1872">
        <v>0</v>
      </c>
      <c r="F28" s="1878"/>
      <c r="G28" s="1862"/>
      <c r="H28" s="1862"/>
      <c r="I28" s="1879"/>
      <c r="J28" s="1880"/>
      <c r="K28" s="1862"/>
      <c r="L28" s="1881"/>
      <c r="M28" s="1872">
        <v>0</v>
      </c>
      <c r="N28" s="1878"/>
      <c r="O28" s="1862"/>
      <c r="P28" s="1862"/>
      <c r="Q28" s="1879"/>
      <c r="S28" s="812"/>
    </row>
    <row r="29" spans="1:19" s="681" customFormat="1" ht="15" x14ac:dyDescent="0.2">
      <c r="A29" s="684">
        <v>15</v>
      </c>
      <c r="B29" s="826"/>
      <c r="C29" s="789"/>
      <c r="D29" s="1370"/>
      <c r="E29" s="1872">
        <v>0</v>
      </c>
      <c r="F29" s="1878"/>
      <c r="G29" s="1862"/>
      <c r="H29" s="1862"/>
      <c r="I29" s="1879"/>
      <c r="J29" s="1880"/>
      <c r="K29" s="1862"/>
      <c r="L29" s="1881"/>
      <c r="M29" s="1872">
        <v>0</v>
      </c>
      <c r="N29" s="1878"/>
      <c r="O29" s="1862"/>
      <c r="P29" s="1862"/>
      <c r="Q29" s="1879"/>
      <c r="S29" s="812"/>
    </row>
    <row r="30" spans="1:19" s="681" customFormat="1" ht="15" x14ac:dyDescent="0.2">
      <c r="A30" s="684">
        <v>16</v>
      </c>
      <c r="B30" s="826"/>
      <c r="C30" s="789"/>
      <c r="D30" s="1370"/>
      <c r="E30" s="1872">
        <v>0</v>
      </c>
      <c r="F30" s="1878"/>
      <c r="G30" s="1862"/>
      <c r="H30" s="1862"/>
      <c r="I30" s="1879"/>
      <c r="J30" s="1880"/>
      <c r="K30" s="1862"/>
      <c r="L30" s="1881"/>
      <c r="M30" s="1872">
        <v>0</v>
      </c>
      <c r="N30" s="1878"/>
      <c r="O30" s="1862"/>
      <c r="P30" s="1862"/>
      <c r="Q30" s="1879"/>
      <c r="S30" s="812"/>
    </row>
    <row r="31" spans="1:19" s="685" customFormat="1" ht="15" x14ac:dyDescent="0.2">
      <c r="A31" s="684">
        <v>17</v>
      </c>
      <c r="B31" s="826"/>
      <c r="C31" s="789"/>
      <c r="D31" s="1370"/>
      <c r="E31" s="1872">
        <v>0</v>
      </c>
      <c r="F31" s="1878"/>
      <c r="G31" s="1862"/>
      <c r="H31" s="1862"/>
      <c r="I31" s="1879"/>
      <c r="J31" s="1880"/>
      <c r="K31" s="1862"/>
      <c r="L31" s="1881"/>
      <c r="M31" s="1872">
        <v>0</v>
      </c>
      <c r="N31" s="1878"/>
      <c r="O31" s="1862"/>
      <c r="P31" s="1862"/>
      <c r="Q31" s="1879"/>
      <c r="S31" s="812"/>
    </row>
    <row r="32" spans="1:19" s="685" customFormat="1" ht="15" x14ac:dyDescent="0.2">
      <c r="A32" s="684">
        <v>18</v>
      </c>
      <c r="B32" s="826"/>
      <c r="C32" s="789"/>
      <c r="D32" s="1370"/>
      <c r="E32" s="1872">
        <v>0</v>
      </c>
      <c r="F32" s="1878"/>
      <c r="G32" s="1862"/>
      <c r="H32" s="1862"/>
      <c r="I32" s="1879"/>
      <c r="J32" s="1880"/>
      <c r="K32" s="1862"/>
      <c r="L32" s="1881"/>
      <c r="M32" s="1872">
        <v>0</v>
      </c>
      <c r="N32" s="1878"/>
      <c r="O32" s="1862"/>
      <c r="P32" s="1862"/>
      <c r="Q32" s="1879"/>
      <c r="S32" s="812"/>
    </row>
    <row r="33" spans="1:33" s="685" customFormat="1" ht="15" x14ac:dyDescent="0.2">
      <c r="A33" s="684">
        <v>19</v>
      </c>
      <c r="B33" s="826"/>
      <c r="C33" s="789"/>
      <c r="D33" s="1370"/>
      <c r="E33" s="1872">
        <v>0</v>
      </c>
      <c r="F33" s="1878"/>
      <c r="G33" s="1862"/>
      <c r="H33" s="1862"/>
      <c r="I33" s="1879"/>
      <c r="J33" s="1880"/>
      <c r="K33" s="1862"/>
      <c r="L33" s="1881"/>
      <c r="M33" s="1872">
        <v>0</v>
      </c>
      <c r="N33" s="1878"/>
      <c r="O33" s="1862"/>
      <c r="P33" s="1862"/>
      <c r="Q33" s="1879"/>
      <c r="S33" s="812"/>
    </row>
    <row r="34" spans="1:33" s="685" customFormat="1" ht="15" x14ac:dyDescent="0.2">
      <c r="A34" s="684">
        <v>20</v>
      </c>
      <c r="B34" s="826"/>
      <c r="C34" s="789"/>
      <c r="D34" s="1370"/>
      <c r="E34" s="1872">
        <v>0</v>
      </c>
      <c r="F34" s="1878"/>
      <c r="G34" s="1862"/>
      <c r="H34" s="1862"/>
      <c r="I34" s="1879"/>
      <c r="J34" s="1880"/>
      <c r="K34" s="1862"/>
      <c r="L34" s="1881"/>
      <c r="M34" s="1872">
        <v>0</v>
      </c>
      <c r="N34" s="1878"/>
      <c r="O34" s="1862"/>
      <c r="P34" s="1862"/>
      <c r="Q34" s="1879"/>
      <c r="S34" s="812"/>
    </row>
    <row r="35" spans="1:33" s="685" customFormat="1" ht="15" x14ac:dyDescent="0.2">
      <c r="A35" s="684">
        <v>21</v>
      </c>
      <c r="B35" s="826"/>
      <c r="C35" s="789"/>
      <c r="D35" s="1370"/>
      <c r="E35" s="1872">
        <v>0</v>
      </c>
      <c r="F35" s="1878"/>
      <c r="G35" s="1862"/>
      <c r="H35" s="1862"/>
      <c r="I35" s="1879"/>
      <c r="J35" s="1880"/>
      <c r="K35" s="1862"/>
      <c r="L35" s="1881"/>
      <c r="M35" s="1872">
        <v>0</v>
      </c>
      <c r="N35" s="1878"/>
      <c r="O35" s="1862"/>
      <c r="P35" s="1862"/>
      <c r="Q35" s="1879"/>
      <c r="S35" s="812"/>
    </row>
    <row r="36" spans="1:33" s="685" customFormat="1" ht="15" x14ac:dyDescent="0.2">
      <c r="A36" s="684">
        <v>22</v>
      </c>
      <c r="B36" s="826"/>
      <c r="C36" s="789"/>
      <c r="D36" s="1370"/>
      <c r="E36" s="1872">
        <v>0</v>
      </c>
      <c r="F36" s="1878"/>
      <c r="G36" s="1862"/>
      <c r="H36" s="1862"/>
      <c r="I36" s="1879"/>
      <c r="J36" s="1880"/>
      <c r="K36" s="1862"/>
      <c r="L36" s="1881"/>
      <c r="M36" s="1872">
        <v>0</v>
      </c>
      <c r="N36" s="1878"/>
      <c r="O36" s="1862"/>
      <c r="P36" s="1862"/>
      <c r="Q36" s="1879"/>
      <c r="S36" s="812"/>
    </row>
    <row r="37" spans="1:33" s="685" customFormat="1" ht="15" x14ac:dyDescent="0.2">
      <c r="A37" s="684">
        <v>23</v>
      </c>
      <c r="B37" s="826"/>
      <c r="C37" s="789"/>
      <c r="D37" s="1370"/>
      <c r="E37" s="1872">
        <v>0</v>
      </c>
      <c r="F37" s="1878"/>
      <c r="G37" s="1862"/>
      <c r="H37" s="1862"/>
      <c r="I37" s="1879"/>
      <c r="J37" s="1880"/>
      <c r="K37" s="1862"/>
      <c r="L37" s="1881"/>
      <c r="M37" s="1872">
        <v>0</v>
      </c>
      <c r="N37" s="1878"/>
      <c r="O37" s="1862"/>
      <c r="P37" s="1862"/>
      <c r="Q37" s="1879"/>
      <c r="S37" s="812"/>
    </row>
    <row r="38" spans="1:33" s="685" customFormat="1" ht="15" x14ac:dyDescent="0.2">
      <c r="A38" s="684">
        <v>24</v>
      </c>
      <c r="B38" s="826"/>
      <c r="C38" s="789"/>
      <c r="D38" s="1370"/>
      <c r="E38" s="1872">
        <v>0</v>
      </c>
      <c r="F38" s="1878"/>
      <c r="G38" s="1862"/>
      <c r="H38" s="1862"/>
      <c r="I38" s="1879"/>
      <c r="J38" s="1880"/>
      <c r="K38" s="1862"/>
      <c r="L38" s="1881"/>
      <c r="M38" s="1872">
        <v>0</v>
      </c>
      <c r="N38" s="1878"/>
      <c r="O38" s="1862"/>
      <c r="P38" s="1862"/>
      <c r="Q38" s="1879"/>
      <c r="S38" s="812"/>
    </row>
    <row r="39" spans="1:33" s="685" customFormat="1" ht="15" x14ac:dyDescent="0.2">
      <c r="A39" s="684" t="s">
        <v>19</v>
      </c>
      <c r="B39" s="789"/>
      <c r="C39" s="789"/>
      <c r="D39" s="789"/>
      <c r="E39" s="1861">
        <f>SUM(E15:E38)</f>
        <v>0</v>
      </c>
      <c r="F39" s="1862"/>
      <c r="G39" s="1862"/>
      <c r="H39" s="1862"/>
      <c r="I39" s="1867"/>
      <c r="J39" s="1862"/>
      <c r="K39" s="1862"/>
      <c r="L39" s="1862"/>
      <c r="M39" s="1861">
        <f>SUM(M15:M38)</f>
        <v>0</v>
      </c>
      <c r="N39" s="1862"/>
      <c r="O39" s="1862"/>
      <c r="P39" s="1862"/>
      <c r="Q39" s="1867"/>
    </row>
    <row r="40" spans="1:33" s="674" customFormat="1" ht="12.75" customHeight="1" x14ac:dyDescent="0.2"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320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/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/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theme="3"/>
  </sheetPr>
  <dimension ref="A1:AG47"/>
  <sheetViews>
    <sheetView zoomScale="70" zoomScaleNormal="70" workbookViewId="0">
      <selection activeCell="Z32" sqref="Z32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317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280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31">
        <v>2137</v>
      </c>
      <c r="B8" s="1329"/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308</v>
      </c>
      <c r="C10" s="2048"/>
      <c r="D10" s="2048"/>
      <c r="E10" s="2049"/>
      <c r="F10" s="2995"/>
      <c r="G10" s="2048"/>
      <c r="H10" s="2048"/>
      <c r="I10" s="2049"/>
      <c r="J10" s="2995" t="str">
        <f>B10</f>
        <v>ВЛ-6 кВ Ф-5 Леспромхоз</v>
      </c>
      <c r="K10" s="2048"/>
      <c r="L10" s="2048"/>
      <c r="M10" s="2049"/>
      <c r="N10" s="2995"/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1800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1800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827"/>
      <c r="D14" s="789"/>
      <c r="E14" s="1373"/>
      <c r="F14" s="826"/>
      <c r="G14" s="789"/>
      <c r="H14" s="789"/>
      <c r="I14" s="827"/>
      <c r="J14" s="932"/>
      <c r="K14" s="832"/>
      <c r="L14" s="789"/>
      <c r="M14" s="1371"/>
      <c r="N14" s="826"/>
      <c r="O14" s="789"/>
      <c r="P14" s="789"/>
      <c r="Q14" s="827"/>
      <c r="S14" s="812"/>
    </row>
    <row r="15" spans="1:33" s="1391" customFormat="1" ht="15" x14ac:dyDescent="0.2">
      <c r="A15" s="1384">
        <v>1</v>
      </c>
      <c r="B15" s="1385"/>
      <c r="C15" s="1393"/>
      <c r="D15" s="1387"/>
      <c r="E15" s="1872">
        <v>250</v>
      </c>
      <c r="F15" s="1873"/>
      <c r="G15" s="1874"/>
      <c r="H15" s="1874"/>
      <c r="I15" s="1875"/>
      <c r="J15" s="1882"/>
      <c r="K15" s="1883"/>
      <c r="L15" s="1877"/>
      <c r="M15" s="1872">
        <v>100</v>
      </c>
      <c r="N15" s="1388"/>
      <c r="O15" s="1389"/>
      <c r="P15" s="1389"/>
      <c r="Q15" s="1390"/>
      <c r="S15" s="1392"/>
    </row>
    <row r="16" spans="1:33" s="681" customFormat="1" ht="15" x14ac:dyDescent="0.2">
      <c r="A16" s="684">
        <v>2</v>
      </c>
      <c r="B16" s="932"/>
      <c r="C16" s="827"/>
      <c r="D16" s="1370"/>
      <c r="E16" s="1872">
        <v>246</v>
      </c>
      <c r="F16" s="1878"/>
      <c r="G16" s="1862"/>
      <c r="H16" s="1862"/>
      <c r="I16" s="1879"/>
      <c r="J16" s="1884"/>
      <c r="K16" s="1885"/>
      <c r="L16" s="1881"/>
      <c r="M16" s="1872">
        <v>103</v>
      </c>
      <c r="N16" s="1143"/>
      <c r="O16" s="789"/>
      <c r="P16" s="789"/>
      <c r="Q16" s="1144"/>
      <c r="S16" s="812"/>
    </row>
    <row r="17" spans="1:19" s="681" customFormat="1" ht="15" x14ac:dyDescent="0.2">
      <c r="A17" s="684">
        <v>3</v>
      </c>
      <c r="B17" s="932"/>
      <c r="C17" s="827"/>
      <c r="D17" s="1370"/>
      <c r="E17" s="1872">
        <v>237</v>
      </c>
      <c r="F17" s="1878"/>
      <c r="G17" s="1862"/>
      <c r="H17" s="1862"/>
      <c r="I17" s="1879"/>
      <c r="J17" s="1884"/>
      <c r="K17" s="1885"/>
      <c r="L17" s="1881"/>
      <c r="M17" s="1872">
        <v>102</v>
      </c>
      <c r="N17" s="1143"/>
      <c r="O17" s="789"/>
      <c r="P17" s="789"/>
      <c r="Q17" s="1144"/>
      <c r="S17" s="812"/>
    </row>
    <row r="18" spans="1:19" s="681" customFormat="1" ht="15" x14ac:dyDescent="0.2">
      <c r="A18" s="684">
        <v>4</v>
      </c>
      <c r="B18" s="932"/>
      <c r="C18" s="827"/>
      <c r="D18" s="1370"/>
      <c r="E18" s="1872">
        <v>236</v>
      </c>
      <c r="F18" s="1878"/>
      <c r="G18" s="1862"/>
      <c r="H18" s="1862"/>
      <c r="I18" s="1879"/>
      <c r="J18" s="1884"/>
      <c r="K18" s="1885"/>
      <c r="L18" s="1881"/>
      <c r="M18" s="1872">
        <v>101</v>
      </c>
      <c r="N18" s="1143"/>
      <c r="O18" s="789"/>
      <c r="P18" s="789"/>
      <c r="Q18" s="1144"/>
      <c r="S18" s="812"/>
    </row>
    <row r="19" spans="1:19" s="681" customFormat="1" ht="15" x14ac:dyDescent="0.2">
      <c r="A19" s="684">
        <v>5</v>
      </c>
      <c r="B19" s="932"/>
      <c r="C19" s="827"/>
      <c r="D19" s="1370"/>
      <c r="E19" s="1872">
        <v>236</v>
      </c>
      <c r="F19" s="1878"/>
      <c r="G19" s="1862"/>
      <c r="H19" s="1862"/>
      <c r="I19" s="1879"/>
      <c r="J19" s="1884"/>
      <c r="K19" s="1885"/>
      <c r="L19" s="1881"/>
      <c r="M19" s="1872">
        <v>100</v>
      </c>
      <c r="N19" s="1143"/>
      <c r="O19" s="789"/>
      <c r="P19" s="789"/>
      <c r="Q19" s="1144"/>
      <c r="S19" s="812"/>
    </row>
    <row r="20" spans="1:19" s="681" customFormat="1" ht="15" x14ac:dyDescent="0.2">
      <c r="A20" s="684">
        <v>6</v>
      </c>
      <c r="B20" s="932"/>
      <c r="C20" s="827"/>
      <c r="D20" s="1370"/>
      <c r="E20" s="1872">
        <v>247</v>
      </c>
      <c r="F20" s="1878"/>
      <c r="G20" s="1862"/>
      <c r="H20" s="1862"/>
      <c r="I20" s="1879"/>
      <c r="J20" s="1884"/>
      <c r="K20" s="1885"/>
      <c r="L20" s="1881"/>
      <c r="M20" s="1872">
        <v>100</v>
      </c>
      <c r="N20" s="1143"/>
      <c r="O20" s="789"/>
      <c r="P20" s="789"/>
      <c r="Q20" s="1144"/>
      <c r="S20" s="812"/>
    </row>
    <row r="21" spans="1:19" s="681" customFormat="1" ht="15" x14ac:dyDescent="0.2">
      <c r="A21" s="684">
        <v>7</v>
      </c>
      <c r="B21" s="932"/>
      <c r="C21" s="827"/>
      <c r="D21" s="1370"/>
      <c r="E21" s="1872">
        <v>268</v>
      </c>
      <c r="F21" s="1878"/>
      <c r="G21" s="1862"/>
      <c r="H21" s="1862"/>
      <c r="I21" s="1879"/>
      <c r="J21" s="1884"/>
      <c r="K21" s="1885"/>
      <c r="L21" s="1881"/>
      <c r="M21" s="1872">
        <v>100</v>
      </c>
      <c r="N21" s="1143"/>
      <c r="O21" s="789"/>
      <c r="P21" s="789"/>
      <c r="Q21" s="1144"/>
      <c r="S21" s="812"/>
    </row>
    <row r="22" spans="1:19" s="681" customFormat="1" ht="15" x14ac:dyDescent="0.2">
      <c r="A22" s="684">
        <v>8</v>
      </c>
      <c r="B22" s="932"/>
      <c r="C22" s="827"/>
      <c r="D22" s="1370"/>
      <c r="E22" s="1872">
        <v>305</v>
      </c>
      <c r="F22" s="1878"/>
      <c r="G22" s="1862"/>
      <c r="H22" s="1862"/>
      <c r="I22" s="1879"/>
      <c r="J22" s="1884"/>
      <c r="K22" s="1885"/>
      <c r="L22" s="1881"/>
      <c r="M22" s="1872">
        <v>97</v>
      </c>
      <c r="N22" s="1143"/>
      <c r="O22" s="789"/>
      <c r="P22" s="789"/>
      <c r="Q22" s="1144"/>
      <c r="S22" s="812"/>
    </row>
    <row r="23" spans="1:19" s="681" customFormat="1" ht="15" x14ac:dyDescent="0.2">
      <c r="A23" s="684">
        <v>9</v>
      </c>
      <c r="B23" s="932"/>
      <c r="C23" s="827"/>
      <c r="D23" s="1370"/>
      <c r="E23" s="1872">
        <v>318</v>
      </c>
      <c r="F23" s="1878"/>
      <c r="G23" s="1862"/>
      <c r="H23" s="1862"/>
      <c r="I23" s="1879"/>
      <c r="J23" s="1884"/>
      <c r="K23" s="1885"/>
      <c r="L23" s="1881"/>
      <c r="M23" s="1872">
        <v>99</v>
      </c>
      <c r="N23" s="1143"/>
      <c r="O23" s="789"/>
      <c r="P23" s="789"/>
      <c r="Q23" s="1144"/>
      <c r="S23" s="812"/>
    </row>
    <row r="24" spans="1:19" s="681" customFormat="1" ht="15" x14ac:dyDescent="0.2">
      <c r="A24" s="684">
        <v>10</v>
      </c>
      <c r="B24" s="932"/>
      <c r="C24" s="827"/>
      <c r="D24" s="1370"/>
      <c r="E24" s="1872">
        <v>336</v>
      </c>
      <c r="F24" s="1878"/>
      <c r="G24" s="1862"/>
      <c r="H24" s="1862"/>
      <c r="I24" s="1879"/>
      <c r="J24" s="1884"/>
      <c r="K24" s="1885"/>
      <c r="L24" s="1881"/>
      <c r="M24" s="1872">
        <v>108</v>
      </c>
      <c r="N24" s="1143"/>
      <c r="O24" s="789"/>
      <c r="P24" s="789"/>
      <c r="Q24" s="1144"/>
      <c r="S24" s="812"/>
    </row>
    <row r="25" spans="1:19" s="681" customFormat="1" ht="15" x14ac:dyDescent="0.2">
      <c r="A25" s="684">
        <v>11</v>
      </c>
      <c r="B25" s="932"/>
      <c r="C25" s="827"/>
      <c r="D25" s="1370"/>
      <c r="E25" s="1872">
        <v>334</v>
      </c>
      <c r="F25" s="1878"/>
      <c r="G25" s="1862"/>
      <c r="H25" s="1862"/>
      <c r="I25" s="1879"/>
      <c r="J25" s="1884"/>
      <c r="K25" s="1885"/>
      <c r="L25" s="1881"/>
      <c r="M25" s="1872">
        <v>109</v>
      </c>
      <c r="N25" s="1143"/>
      <c r="O25" s="789"/>
      <c r="P25" s="789"/>
      <c r="Q25" s="1144"/>
      <c r="S25" s="812"/>
    </row>
    <row r="26" spans="1:19" s="681" customFormat="1" ht="15" x14ac:dyDescent="0.2">
      <c r="A26" s="684">
        <v>12</v>
      </c>
      <c r="B26" s="932"/>
      <c r="C26" s="827"/>
      <c r="D26" s="1370"/>
      <c r="E26" s="1872">
        <v>334</v>
      </c>
      <c r="F26" s="1878"/>
      <c r="G26" s="1862"/>
      <c r="H26" s="1862"/>
      <c r="I26" s="1879"/>
      <c r="J26" s="1884"/>
      <c r="K26" s="1885"/>
      <c r="L26" s="1881"/>
      <c r="M26" s="1872">
        <v>111</v>
      </c>
      <c r="N26" s="1143"/>
      <c r="O26" s="789"/>
      <c r="P26" s="789"/>
      <c r="Q26" s="1144"/>
      <c r="S26" s="812"/>
    </row>
    <row r="27" spans="1:19" s="681" customFormat="1" ht="15" x14ac:dyDescent="0.2">
      <c r="A27" s="684">
        <v>13</v>
      </c>
      <c r="B27" s="932"/>
      <c r="C27" s="827"/>
      <c r="D27" s="1370"/>
      <c r="E27" s="1872">
        <v>320</v>
      </c>
      <c r="F27" s="1878"/>
      <c r="G27" s="1862"/>
      <c r="H27" s="1862"/>
      <c r="I27" s="1879"/>
      <c r="J27" s="1884"/>
      <c r="K27" s="1885"/>
      <c r="L27" s="1881"/>
      <c r="M27" s="1872">
        <v>111</v>
      </c>
      <c r="N27" s="1143"/>
      <c r="O27" s="789"/>
      <c r="P27" s="789"/>
      <c r="Q27" s="1144"/>
      <c r="S27" s="812"/>
    </row>
    <row r="28" spans="1:19" s="681" customFormat="1" ht="15" x14ac:dyDescent="0.2">
      <c r="A28" s="684">
        <v>14</v>
      </c>
      <c r="B28" s="932"/>
      <c r="C28" s="827"/>
      <c r="D28" s="1370"/>
      <c r="E28" s="1872">
        <v>319</v>
      </c>
      <c r="F28" s="1878"/>
      <c r="G28" s="1862"/>
      <c r="H28" s="1862"/>
      <c r="I28" s="1879"/>
      <c r="J28" s="1884"/>
      <c r="K28" s="1885"/>
      <c r="L28" s="1881"/>
      <c r="M28" s="1872">
        <v>115</v>
      </c>
      <c r="N28" s="1143"/>
      <c r="O28" s="789"/>
      <c r="P28" s="789"/>
      <c r="Q28" s="1144"/>
      <c r="S28" s="812"/>
    </row>
    <row r="29" spans="1:19" s="681" customFormat="1" ht="15" x14ac:dyDescent="0.2">
      <c r="A29" s="684">
        <v>15</v>
      </c>
      <c r="B29" s="932"/>
      <c r="C29" s="827"/>
      <c r="D29" s="1370"/>
      <c r="E29" s="1872">
        <v>309</v>
      </c>
      <c r="F29" s="1878"/>
      <c r="G29" s="1862"/>
      <c r="H29" s="1862"/>
      <c r="I29" s="1879"/>
      <c r="J29" s="1884"/>
      <c r="K29" s="1885"/>
      <c r="L29" s="1881"/>
      <c r="M29" s="1872">
        <v>101</v>
      </c>
      <c r="N29" s="1143"/>
      <c r="O29" s="789"/>
      <c r="P29" s="789"/>
      <c r="Q29" s="1144"/>
      <c r="S29" s="812"/>
    </row>
    <row r="30" spans="1:19" s="681" customFormat="1" ht="15" x14ac:dyDescent="0.2">
      <c r="A30" s="684">
        <v>16</v>
      </c>
      <c r="B30" s="932"/>
      <c r="C30" s="827"/>
      <c r="D30" s="1370"/>
      <c r="E30" s="1872">
        <v>301</v>
      </c>
      <c r="F30" s="1878"/>
      <c r="G30" s="1862"/>
      <c r="H30" s="1862"/>
      <c r="I30" s="1879"/>
      <c r="J30" s="1884"/>
      <c r="K30" s="1885"/>
      <c r="L30" s="1881"/>
      <c r="M30" s="1872">
        <v>103</v>
      </c>
      <c r="N30" s="1143"/>
      <c r="O30" s="789"/>
      <c r="P30" s="789"/>
      <c r="Q30" s="1144"/>
      <c r="S30" s="812"/>
    </row>
    <row r="31" spans="1:19" s="685" customFormat="1" ht="15" x14ac:dyDescent="0.2">
      <c r="A31" s="684">
        <v>17</v>
      </c>
      <c r="B31" s="932"/>
      <c r="C31" s="827"/>
      <c r="D31" s="1370"/>
      <c r="E31" s="1872">
        <v>316</v>
      </c>
      <c r="F31" s="1878"/>
      <c r="G31" s="1862"/>
      <c r="H31" s="1862"/>
      <c r="I31" s="1879"/>
      <c r="J31" s="1884"/>
      <c r="K31" s="1885"/>
      <c r="L31" s="1881"/>
      <c r="M31" s="1872">
        <v>104</v>
      </c>
      <c r="N31" s="1143"/>
      <c r="O31" s="789"/>
      <c r="P31" s="789"/>
      <c r="Q31" s="1144"/>
      <c r="S31" s="812"/>
    </row>
    <row r="32" spans="1:19" s="685" customFormat="1" ht="15" x14ac:dyDescent="0.2">
      <c r="A32" s="684">
        <v>18</v>
      </c>
      <c r="B32" s="932"/>
      <c r="C32" s="827"/>
      <c r="D32" s="1370"/>
      <c r="E32" s="1872">
        <v>330</v>
      </c>
      <c r="F32" s="1878"/>
      <c r="G32" s="1862"/>
      <c r="H32" s="1862"/>
      <c r="I32" s="1879"/>
      <c r="J32" s="1884"/>
      <c r="K32" s="1885"/>
      <c r="L32" s="1881"/>
      <c r="M32" s="1872">
        <v>112</v>
      </c>
      <c r="N32" s="1143"/>
      <c r="O32" s="789"/>
      <c r="P32" s="789"/>
      <c r="Q32" s="1144"/>
      <c r="S32" s="812"/>
    </row>
    <row r="33" spans="1:33" s="685" customFormat="1" ht="15" x14ac:dyDescent="0.2">
      <c r="A33" s="684">
        <v>19</v>
      </c>
      <c r="B33" s="932"/>
      <c r="C33" s="827"/>
      <c r="D33" s="1370"/>
      <c r="E33" s="1872">
        <v>333</v>
      </c>
      <c r="F33" s="1878"/>
      <c r="G33" s="1862"/>
      <c r="H33" s="1862"/>
      <c r="I33" s="1879"/>
      <c r="J33" s="1884"/>
      <c r="K33" s="1885"/>
      <c r="L33" s="1881"/>
      <c r="M33" s="1872">
        <v>115</v>
      </c>
      <c r="N33" s="1143"/>
      <c r="O33" s="789"/>
      <c r="P33" s="789"/>
      <c r="Q33" s="1144"/>
      <c r="S33" s="812"/>
    </row>
    <row r="34" spans="1:33" s="685" customFormat="1" ht="15" x14ac:dyDescent="0.2">
      <c r="A34" s="684">
        <v>20</v>
      </c>
      <c r="B34" s="932"/>
      <c r="C34" s="827"/>
      <c r="D34" s="1370"/>
      <c r="E34" s="1872">
        <v>325</v>
      </c>
      <c r="F34" s="1878"/>
      <c r="G34" s="1862"/>
      <c r="H34" s="1862"/>
      <c r="I34" s="1879"/>
      <c r="J34" s="1884"/>
      <c r="K34" s="1885"/>
      <c r="L34" s="1881"/>
      <c r="M34" s="1872">
        <v>109</v>
      </c>
      <c r="N34" s="1143"/>
      <c r="O34" s="789"/>
      <c r="P34" s="789"/>
      <c r="Q34" s="1144"/>
      <c r="S34" s="812"/>
    </row>
    <row r="35" spans="1:33" s="685" customFormat="1" ht="15" x14ac:dyDescent="0.2">
      <c r="A35" s="684">
        <v>21</v>
      </c>
      <c r="B35" s="932"/>
      <c r="C35" s="827"/>
      <c r="D35" s="1370"/>
      <c r="E35" s="1872">
        <v>312</v>
      </c>
      <c r="F35" s="1878"/>
      <c r="G35" s="1862"/>
      <c r="H35" s="1862"/>
      <c r="I35" s="1879"/>
      <c r="J35" s="1884"/>
      <c r="K35" s="1885"/>
      <c r="L35" s="1881"/>
      <c r="M35" s="1872">
        <v>103</v>
      </c>
      <c r="N35" s="1143"/>
      <c r="O35" s="789"/>
      <c r="P35" s="789"/>
      <c r="Q35" s="1144"/>
      <c r="S35" s="812"/>
    </row>
    <row r="36" spans="1:33" s="685" customFormat="1" ht="15" x14ac:dyDescent="0.2">
      <c r="A36" s="684">
        <v>22</v>
      </c>
      <c r="B36" s="932"/>
      <c r="C36" s="827"/>
      <c r="D36" s="1370"/>
      <c r="E36" s="1872">
        <v>295</v>
      </c>
      <c r="F36" s="1878"/>
      <c r="G36" s="1862"/>
      <c r="H36" s="1862"/>
      <c r="I36" s="1879"/>
      <c r="J36" s="1884"/>
      <c r="K36" s="1885"/>
      <c r="L36" s="1881"/>
      <c r="M36" s="1872">
        <v>101</v>
      </c>
      <c r="N36" s="1143"/>
      <c r="O36" s="789"/>
      <c r="P36" s="789"/>
      <c r="Q36" s="1144"/>
      <c r="S36" s="812"/>
    </row>
    <row r="37" spans="1:33" s="685" customFormat="1" ht="15" x14ac:dyDescent="0.2">
      <c r="A37" s="684">
        <v>23</v>
      </c>
      <c r="B37" s="932"/>
      <c r="C37" s="827"/>
      <c r="D37" s="1370"/>
      <c r="E37" s="1872">
        <v>276</v>
      </c>
      <c r="F37" s="1878"/>
      <c r="G37" s="1862"/>
      <c r="H37" s="1862"/>
      <c r="I37" s="1879"/>
      <c r="J37" s="1884"/>
      <c r="K37" s="1885"/>
      <c r="L37" s="1881"/>
      <c r="M37" s="1872">
        <v>101</v>
      </c>
      <c r="N37" s="1143"/>
      <c r="O37" s="789"/>
      <c r="P37" s="789"/>
      <c r="Q37" s="1144"/>
      <c r="S37" s="812"/>
    </row>
    <row r="38" spans="1:33" s="685" customFormat="1" ht="15" x14ac:dyDescent="0.2">
      <c r="A38" s="684">
        <v>24</v>
      </c>
      <c r="B38" s="932"/>
      <c r="C38" s="827"/>
      <c r="D38" s="1370"/>
      <c r="E38" s="1872">
        <v>260</v>
      </c>
      <c r="F38" s="1878"/>
      <c r="G38" s="1862"/>
      <c r="H38" s="1862"/>
      <c r="I38" s="1879"/>
      <c r="J38" s="1884"/>
      <c r="K38" s="1885"/>
      <c r="L38" s="1881"/>
      <c r="M38" s="1872">
        <v>103</v>
      </c>
      <c r="N38" s="1143"/>
      <c r="O38" s="789"/>
      <c r="P38" s="789"/>
      <c r="Q38" s="1144"/>
      <c r="S38" s="812"/>
    </row>
    <row r="39" spans="1:33" s="685" customFormat="1" ht="15" x14ac:dyDescent="0.2">
      <c r="A39" s="684" t="s">
        <v>19</v>
      </c>
      <c r="B39" s="789"/>
      <c r="C39" s="789"/>
      <c r="D39" s="789"/>
      <c r="E39" s="1861">
        <f>SUM(E15:E38)</f>
        <v>7043</v>
      </c>
      <c r="F39" s="1862"/>
      <c r="G39" s="1862"/>
      <c r="H39" s="1862"/>
      <c r="I39" s="1867"/>
      <c r="J39" s="1862"/>
      <c r="K39" s="1862"/>
      <c r="L39" s="1862"/>
      <c r="M39" s="1861">
        <f>SUM(M15:M38)</f>
        <v>2508</v>
      </c>
      <c r="N39" s="789"/>
      <c r="O39" s="789"/>
      <c r="P39" s="789"/>
      <c r="Q39" s="1182"/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theme="3"/>
  </sheetPr>
  <dimension ref="A1:AG47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375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374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484</v>
      </c>
      <c r="B8" s="1313" t="s">
        <v>486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376</v>
      </c>
      <c r="C10" s="2048"/>
      <c r="D10" s="2048"/>
      <c r="E10" s="2049"/>
      <c r="F10" s="2995" t="s">
        <v>377</v>
      </c>
      <c r="G10" s="2048"/>
      <c r="H10" s="2048"/>
      <c r="I10" s="2049"/>
      <c r="J10" s="2995" t="str">
        <f>B10</f>
        <v>КЛ-10 кВ "Центральный"</v>
      </c>
      <c r="K10" s="2931"/>
      <c r="L10" s="2931"/>
      <c r="M10" s="2932"/>
      <c r="N10" s="2995" t="str">
        <f>F10</f>
        <v>КЛ-10 кВ "Город-1"</v>
      </c>
      <c r="O10" s="2931"/>
      <c r="P10" s="2931"/>
      <c r="Q10" s="2932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4000</v>
      </c>
      <c r="F11" s="2995" t="s">
        <v>14</v>
      </c>
      <c r="G11" s="2048"/>
      <c r="H11" s="678"/>
      <c r="I11" s="679">
        <v>4000</v>
      </c>
      <c r="J11" s="2995" t="s">
        <v>14</v>
      </c>
      <c r="K11" s="2048"/>
      <c r="L11" s="678"/>
      <c r="M11" s="679">
        <f>E11</f>
        <v>4000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1850"/>
      <c r="D14" s="1850"/>
      <c r="E14" s="1373"/>
      <c r="F14" s="1863"/>
      <c r="G14" s="789"/>
      <c r="H14" s="789"/>
      <c r="I14" s="1371"/>
      <c r="J14" s="932"/>
      <c r="K14" s="832"/>
      <c r="L14" s="789"/>
      <c r="M14" s="1371"/>
      <c r="N14" s="826"/>
      <c r="O14" s="789"/>
      <c r="P14" s="789"/>
      <c r="Q14" s="1371"/>
      <c r="S14" s="812"/>
    </row>
    <row r="15" spans="1:33" s="1391" customFormat="1" ht="15" x14ac:dyDescent="0.25">
      <c r="A15" s="1384">
        <v>1</v>
      </c>
      <c r="B15" s="1869"/>
      <c r="C15" s="1386"/>
      <c r="D15" s="1389"/>
      <c r="E15" s="1864">
        <v>322</v>
      </c>
      <c r="F15" s="1886"/>
      <c r="G15" s="1874"/>
      <c r="H15" s="1877"/>
      <c r="I15" s="1872">
        <v>502</v>
      </c>
      <c r="J15" s="1887"/>
      <c r="K15" s="1883"/>
      <c r="L15" s="1877"/>
      <c r="M15" s="1872">
        <v>0</v>
      </c>
      <c r="N15" s="1873"/>
      <c r="O15" s="1874"/>
      <c r="P15" s="1877"/>
      <c r="Q15" s="1872">
        <v>0</v>
      </c>
      <c r="S15" s="1392"/>
    </row>
    <row r="16" spans="1:33" s="681" customFormat="1" ht="15" x14ac:dyDescent="0.25">
      <c r="A16" s="684">
        <v>2</v>
      </c>
      <c r="B16" s="1870"/>
      <c r="C16" s="1386"/>
      <c r="D16" s="1389"/>
      <c r="E16" s="1864">
        <v>306</v>
      </c>
      <c r="F16" s="1886"/>
      <c r="G16" s="1862"/>
      <c r="H16" s="1881"/>
      <c r="I16" s="1872">
        <v>493</v>
      </c>
      <c r="J16" s="1888"/>
      <c r="K16" s="1885"/>
      <c r="L16" s="1881"/>
      <c r="M16" s="1872">
        <v>0</v>
      </c>
      <c r="N16" s="1878"/>
      <c r="O16" s="1862"/>
      <c r="P16" s="1881"/>
      <c r="Q16" s="1872">
        <v>0</v>
      </c>
      <c r="S16" s="812"/>
    </row>
    <row r="17" spans="1:19" s="681" customFormat="1" ht="15" x14ac:dyDescent="0.25">
      <c r="A17" s="684">
        <v>3</v>
      </c>
      <c r="B17" s="1870"/>
      <c r="C17" s="1386"/>
      <c r="D17" s="1389"/>
      <c r="E17" s="1864">
        <v>314</v>
      </c>
      <c r="F17" s="1886"/>
      <c r="G17" s="1862"/>
      <c r="H17" s="1881"/>
      <c r="I17" s="1872">
        <v>485</v>
      </c>
      <c r="J17" s="1888"/>
      <c r="K17" s="1885"/>
      <c r="L17" s="1881"/>
      <c r="M17" s="1872">
        <v>0</v>
      </c>
      <c r="N17" s="1878"/>
      <c r="O17" s="1862"/>
      <c r="P17" s="1881"/>
      <c r="Q17" s="1872">
        <v>0</v>
      </c>
      <c r="S17" s="812"/>
    </row>
    <row r="18" spans="1:19" s="681" customFormat="1" ht="15" x14ac:dyDescent="0.25">
      <c r="A18" s="684">
        <v>4</v>
      </c>
      <c r="B18" s="1870"/>
      <c r="C18" s="1386"/>
      <c r="D18" s="1389"/>
      <c r="E18" s="1864">
        <v>300</v>
      </c>
      <c r="F18" s="1886"/>
      <c r="G18" s="1862"/>
      <c r="H18" s="1881"/>
      <c r="I18" s="1872">
        <v>469</v>
      </c>
      <c r="J18" s="1888"/>
      <c r="K18" s="1885"/>
      <c r="L18" s="1881"/>
      <c r="M18" s="1872">
        <v>0</v>
      </c>
      <c r="N18" s="1878"/>
      <c r="O18" s="1862"/>
      <c r="P18" s="1881"/>
      <c r="Q18" s="1872">
        <v>0</v>
      </c>
      <c r="S18" s="812"/>
    </row>
    <row r="19" spans="1:19" s="681" customFormat="1" ht="15" x14ac:dyDescent="0.25">
      <c r="A19" s="684">
        <v>5</v>
      </c>
      <c r="B19" s="1870"/>
      <c r="C19" s="1386"/>
      <c r="D19" s="1389"/>
      <c r="E19" s="1864">
        <v>311</v>
      </c>
      <c r="F19" s="1886"/>
      <c r="G19" s="1862"/>
      <c r="H19" s="1881"/>
      <c r="I19" s="1872">
        <v>469</v>
      </c>
      <c r="J19" s="1888"/>
      <c r="K19" s="1885"/>
      <c r="L19" s="1881"/>
      <c r="M19" s="1872">
        <v>0</v>
      </c>
      <c r="N19" s="1878"/>
      <c r="O19" s="1862"/>
      <c r="P19" s="1881"/>
      <c r="Q19" s="1872">
        <v>0</v>
      </c>
      <c r="S19" s="812"/>
    </row>
    <row r="20" spans="1:19" s="681" customFormat="1" ht="15" x14ac:dyDescent="0.25">
      <c r="A20" s="684">
        <v>6</v>
      </c>
      <c r="B20" s="1870"/>
      <c r="C20" s="1386"/>
      <c r="D20" s="1389"/>
      <c r="E20" s="1864">
        <v>329</v>
      </c>
      <c r="F20" s="1886"/>
      <c r="G20" s="1862"/>
      <c r="H20" s="1881"/>
      <c r="I20" s="1872">
        <v>496</v>
      </c>
      <c r="J20" s="1888"/>
      <c r="K20" s="1885"/>
      <c r="L20" s="1881"/>
      <c r="M20" s="1872">
        <v>0</v>
      </c>
      <c r="N20" s="1878"/>
      <c r="O20" s="1862"/>
      <c r="P20" s="1881"/>
      <c r="Q20" s="1872">
        <v>0</v>
      </c>
      <c r="S20" s="812"/>
    </row>
    <row r="21" spans="1:19" s="681" customFormat="1" ht="15" x14ac:dyDescent="0.25">
      <c r="A21" s="684">
        <v>7</v>
      </c>
      <c r="B21" s="1870"/>
      <c r="C21" s="1386"/>
      <c r="D21" s="1389"/>
      <c r="E21" s="1864">
        <v>392</v>
      </c>
      <c r="F21" s="1886"/>
      <c r="G21" s="1862"/>
      <c r="H21" s="1881"/>
      <c r="I21" s="1872">
        <v>611</v>
      </c>
      <c r="J21" s="1888"/>
      <c r="K21" s="1885"/>
      <c r="L21" s="1881"/>
      <c r="M21" s="1872">
        <v>0</v>
      </c>
      <c r="N21" s="1878"/>
      <c r="O21" s="1862"/>
      <c r="P21" s="1881"/>
      <c r="Q21" s="1872">
        <v>0</v>
      </c>
      <c r="S21" s="812"/>
    </row>
    <row r="22" spans="1:19" s="681" customFormat="1" ht="15" x14ac:dyDescent="0.25">
      <c r="A22" s="684">
        <v>8</v>
      </c>
      <c r="B22" s="1870"/>
      <c r="C22" s="1386"/>
      <c r="D22" s="1389"/>
      <c r="E22" s="1864">
        <v>438</v>
      </c>
      <c r="F22" s="1886"/>
      <c r="G22" s="1862"/>
      <c r="H22" s="1881"/>
      <c r="I22" s="1872">
        <v>669</v>
      </c>
      <c r="J22" s="1888"/>
      <c r="K22" s="1885"/>
      <c r="L22" s="1881"/>
      <c r="M22" s="1872">
        <v>0</v>
      </c>
      <c r="N22" s="1878"/>
      <c r="O22" s="1862"/>
      <c r="P22" s="1881"/>
      <c r="Q22" s="1872">
        <v>0</v>
      </c>
      <c r="S22" s="812"/>
    </row>
    <row r="23" spans="1:19" s="681" customFormat="1" ht="15" x14ac:dyDescent="0.25">
      <c r="A23" s="684">
        <v>9</v>
      </c>
      <c r="B23" s="1870"/>
      <c r="C23" s="1386"/>
      <c r="D23" s="1389"/>
      <c r="E23" s="1864">
        <v>435</v>
      </c>
      <c r="F23" s="1886"/>
      <c r="G23" s="1862"/>
      <c r="H23" s="1881"/>
      <c r="I23" s="1872">
        <v>828</v>
      </c>
      <c r="J23" s="1888"/>
      <c r="K23" s="1885"/>
      <c r="L23" s="1881"/>
      <c r="M23" s="1872">
        <v>0</v>
      </c>
      <c r="N23" s="1878"/>
      <c r="O23" s="1862"/>
      <c r="P23" s="1881"/>
      <c r="Q23" s="1872">
        <v>0</v>
      </c>
      <c r="S23" s="812"/>
    </row>
    <row r="24" spans="1:19" s="681" customFormat="1" ht="15" x14ac:dyDescent="0.25">
      <c r="A24" s="684">
        <v>10</v>
      </c>
      <c r="B24" s="1870"/>
      <c r="C24" s="1386"/>
      <c r="D24" s="1389"/>
      <c r="E24" s="1864">
        <v>414</v>
      </c>
      <c r="F24" s="1886"/>
      <c r="G24" s="1862"/>
      <c r="H24" s="1881"/>
      <c r="I24" s="1872">
        <v>902</v>
      </c>
      <c r="J24" s="1888"/>
      <c r="K24" s="1885"/>
      <c r="L24" s="1881"/>
      <c r="M24" s="1872">
        <v>0</v>
      </c>
      <c r="N24" s="1878"/>
      <c r="O24" s="1862"/>
      <c r="P24" s="1881"/>
      <c r="Q24" s="1872">
        <v>0</v>
      </c>
      <c r="S24" s="812"/>
    </row>
    <row r="25" spans="1:19" s="681" customFormat="1" ht="15" x14ac:dyDescent="0.25">
      <c r="A25" s="684">
        <v>11</v>
      </c>
      <c r="B25" s="1870"/>
      <c r="C25" s="1386"/>
      <c r="D25" s="1389"/>
      <c r="E25" s="1864">
        <v>393</v>
      </c>
      <c r="F25" s="1886"/>
      <c r="G25" s="1862"/>
      <c r="H25" s="1881"/>
      <c r="I25" s="1872">
        <v>886</v>
      </c>
      <c r="J25" s="1888"/>
      <c r="K25" s="1885"/>
      <c r="L25" s="1881"/>
      <c r="M25" s="1872">
        <v>0</v>
      </c>
      <c r="N25" s="1878"/>
      <c r="O25" s="1862"/>
      <c r="P25" s="1881"/>
      <c r="Q25" s="1872">
        <v>0</v>
      </c>
      <c r="S25" s="812"/>
    </row>
    <row r="26" spans="1:19" s="681" customFormat="1" ht="15" x14ac:dyDescent="0.25">
      <c r="A26" s="684">
        <v>12</v>
      </c>
      <c r="B26" s="1870"/>
      <c r="C26" s="1386"/>
      <c r="D26" s="1389"/>
      <c r="E26" s="1864">
        <v>394</v>
      </c>
      <c r="F26" s="1886"/>
      <c r="G26" s="1862"/>
      <c r="H26" s="1881"/>
      <c r="I26" s="1872">
        <v>823</v>
      </c>
      <c r="J26" s="1888"/>
      <c r="K26" s="1885"/>
      <c r="L26" s="1881"/>
      <c r="M26" s="1872">
        <v>0</v>
      </c>
      <c r="N26" s="1878"/>
      <c r="O26" s="1862"/>
      <c r="P26" s="1881"/>
      <c r="Q26" s="1872">
        <v>0</v>
      </c>
      <c r="S26" s="812"/>
    </row>
    <row r="27" spans="1:19" s="681" customFormat="1" ht="15" x14ac:dyDescent="0.25">
      <c r="A27" s="684">
        <v>13</v>
      </c>
      <c r="B27" s="1870"/>
      <c r="C27" s="1386"/>
      <c r="D27" s="1389"/>
      <c r="E27" s="1864">
        <v>405</v>
      </c>
      <c r="F27" s="1886"/>
      <c r="G27" s="1862"/>
      <c r="H27" s="1881"/>
      <c r="I27" s="1872">
        <v>676</v>
      </c>
      <c r="J27" s="1888"/>
      <c r="K27" s="1885"/>
      <c r="L27" s="1881"/>
      <c r="M27" s="1872">
        <v>0</v>
      </c>
      <c r="N27" s="1878"/>
      <c r="O27" s="1862"/>
      <c r="P27" s="1881"/>
      <c r="Q27" s="1872">
        <v>0</v>
      </c>
      <c r="S27" s="812"/>
    </row>
    <row r="28" spans="1:19" s="681" customFormat="1" ht="15" x14ac:dyDescent="0.25">
      <c r="A28" s="684">
        <v>14</v>
      </c>
      <c r="B28" s="1870"/>
      <c r="C28" s="1386"/>
      <c r="D28" s="1389"/>
      <c r="E28" s="1864">
        <v>397</v>
      </c>
      <c r="F28" s="1886"/>
      <c r="G28" s="1862"/>
      <c r="H28" s="1881"/>
      <c r="I28" s="1872">
        <v>800</v>
      </c>
      <c r="J28" s="1888"/>
      <c r="K28" s="1885"/>
      <c r="L28" s="1881"/>
      <c r="M28" s="1872">
        <v>0</v>
      </c>
      <c r="N28" s="1878"/>
      <c r="O28" s="1862"/>
      <c r="P28" s="1881"/>
      <c r="Q28" s="1872">
        <v>0</v>
      </c>
      <c r="S28" s="812"/>
    </row>
    <row r="29" spans="1:19" s="681" customFormat="1" ht="15" x14ac:dyDescent="0.25">
      <c r="A29" s="684">
        <v>15</v>
      </c>
      <c r="B29" s="1870"/>
      <c r="C29" s="1386"/>
      <c r="D29" s="1389"/>
      <c r="E29" s="1864">
        <v>413</v>
      </c>
      <c r="F29" s="1886"/>
      <c r="G29" s="1862"/>
      <c r="H29" s="1881"/>
      <c r="I29" s="1872">
        <v>807</v>
      </c>
      <c r="J29" s="1888"/>
      <c r="K29" s="1885"/>
      <c r="L29" s="1881"/>
      <c r="M29" s="1872">
        <v>0</v>
      </c>
      <c r="N29" s="1878"/>
      <c r="O29" s="1862"/>
      <c r="P29" s="1881"/>
      <c r="Q29" s="1872">
        <v>0</v>
      </c>
      <c r="S29" s="812"/>
    </row>
    <row r="30" spans="1:19" s="681" customFormat="1" ht="15" x14ac:dyDescent="0.25">
      <c r="A30" s="684">
        <v>16</v>
      </c>
      <c r="B30" s="1870"/>
      <c r="C30" s="1386"/>
      <c r="D30" s="1389"/>
      <c r="E30" s="1864">
        <v>432</v>
      </c>
      <c r="F30" s="1886"/>
      <c r="G30" s="1862"/>
      <c r="H30" s="1881"/>
      <c r="I30" s="1872">
        <v>863</v>
      </c>
      <c r="J30" s="1888"/>
      <c r="K30" s="1885"/>
      <c r="L30" s="1881"/>
      <c r="M30" s="1872">
        <v>0</v>
      </c>
      <c r="N30" s="1878"/>
      <c r="O30" s="1862"/>
      <c r="P30" s="1881"/>
      <c r="Q30" s="1872">
        <v>0</v>
      </c>
      <c r="S30" s="812"/>
    </row>
    <row r="31" spans="1:19" s="685" customFormat="1" ht="15" x14ac:dyDescent="0.25">
      <c r="A31" s="684">
        <v>17</v>
      </c>
      <c r="B31" s="1870"/>
      <c r="C31" s="1386"/>
      <c r="D31" s="1389"/>
      <c r="E31" s="1864">
        <v>505</v>
      </c>
      <c r="F31" s="1886"/>
      <c r="G31" s="1862"/>
      <c r="H31" s="1881"/>
      <c r="I31" s="1872">
        <v>926</v>
      </c>
      <c r="J31" s="1888"/>
      <c r="K31" s="1885"/>
      <c r="L31" s="1881"/>
      <c r="M31" s="1872">
        <v>0</v>
      </c>
      <c r="N31" s="1878"/>
      <c r="O31" s="1862"/>
      <c r="P31" s="1881"/>
      <c r="Q31" s="1872">
        <v>0</v>
      </c>
      <c r="S31" s="812"/>
    </row>
    <row r="32" spans="1:19" s="685" customFormat="1" ht="15" x14ac:dyDescent="0.25">
      <c r="A32" s="684">
        <v>18</v>
      </c>
      <c r="B32" s="1870"/>
      <c r="C32" s="1386"/>
      <c r="D32" s="1389"/>
      <c r="E32" s="1864">
        <v>523</v>
      </c>
      <c r="F32" s="1886"/>
      <c r="G32" s="1862"/>
      <c r="H32" s="1881"/>
      <c r="I32" s="1872">
        <v>906</v>
      </c>
      <c r="J32" s="1888"/>
      <c r="K32" s="1885"/>
      <c r="L32" s="1881"/>
      <c r="M32" s="1872">
        <v>0</v>
      </c>
      <c r="N32" s="1878"/>
      <c r="O32" s="1862"/>
      <c r="P32" s="1881"/>
      <c r="Q32" s="1872">
        <v>0</v>
      </c>
      <c r="S32" s="812"/>
    </row>
    <row r="33" spans="1:33" s="685" customFormat="1" ht="15" x14ac:dyDescent="0.25">
      <c r="A33" s="684">
        <v>19</v>
      </c>
      <c r="B33" s="1870"/>
      <c r="C33" s="1386"/>
      <c r="D33" s="1389"/>
      <c r="E33" s="1864">
        <v>557</v>
      </c>
      <c r="F33" s="1886"/>
      <c r="G33" s="1862"/>
      <c r="H33" s="1881"/>
      <c r="I33" s="1872">
        <v>816</v>
      </c>
      <c r="J33" s="1888"/>
      <c r="K33" s="1885"/>
      <c r="L33" s="1881"/>
      <c r="M33" s="1872">
        <v>0</v>
      </c>
      <c r="N33" s="1878"/>
      <c r="O33" s="1862"/>
      <c r="P33" s="1881"/>
      <c r="Q33" s="1872">
        <v>0</v>
      </c>
      <c r="S33" s="812"/>
    </row>
    <row r="34" spans="1:33" s="685" customFormat="1" ht="15" x14ac:dyDescent="0.25">
      <c r="A34" s="684">
        <v>20</v>
      </c>
      <c r="B34" s="1870"/>
      <c r="C34" s="1386"/>
      <c r="D34" s="1389"/>
      <c r="E34" s="1864">
        <v>542</v>
      </c>
      <c r="F34" s="1886"/>
      <c r="G34" s="1862"/>
      <c r="H34" s="1881"/>
      <c r="I34" s="1872">
        <v>719</v>
      </c>
      <c r="J34" s="1888"/>
      <c r="K34" s="1885"/>
      <c r="L34" s="1881"/>
      <c r="M34" s="1872">
        <v>0</v>
      </c>
      <c r="N34" s="1878"/>
      <c r="O34" s="1862"/>
      <c r="P34" s="1881"/>
      <c r="Q34" s="1872">
        <v>0</v>
      </c>
      <c r="S34" s="812"/>
    </row>
    <row r="35" spans="1:33" s="685" customFormat="1" ht="15" x14ac:dyDescent="0.25">
      <c r="A35" s="684">
        <v>21</v>
      </c>
      <c r="B35" s="1870"/>
      <c r="C35" s="1386"/>
      <c r="D35" s="1389"/>
      <c r="E35" s="1864">
        <v>534</v>
      </c>
      <c r="F35" s="1886"/>
      <c r="G35" s="1862"/>
      <c r="H35" s="1881"/>
      <c r="I35" s="1872">
        <v>648</v>
      </c>
      <c r="J35" s="1888"/>
      <c r="K35" s="1885"/>
      <c r="L35" s="1881"/>
      <c r="M35" s="1872">
        <v>0</v>
      </c>
      <c r="N35" s="1878"/>
      <c r="O35" s="1862"/>
      <c r="P35" s="1881"/>
      <c r="Q35" s="1872">
        <v>0</v>
      </c>
      <c r="S35" s="812"/>
    </row>
    <row r="36" spans="1:33" s="685" customFormat="1" ht="15" x14ac:dyDescent="0.25">
      <c r="A36" s="684">
        <v>22</v>
      </c>
      <c r="B36" s="1870"/>
      <c r="C36" s="1386"/>
      <c r="D36" s="1389"/>
      <c r="E36" s="1864">
        <v>486</v>
      </c>
      <c r="F36" s="1886"/>
      <c r="G36" s="1862"/>
      <c r="H36" s="1881"/>
      <c r="I36" s="1872">
        <v>643</v>
      </c>
      <c r="J36" s="1888"/>
      <c r="K36" s="1885"/>
      <c r="L36" s="1881"/>
      <c r="M36" s="1872">
        <v>0</v>
      </c>
      <c r="N36" s="1878"/>
      <c r="O36" s="1862"/>
      <c r="P36" s="1881"/>
      <c r="Q36" s="1872">
        <v>0</v>
      </c>
      <c r="S36" s="812"/>
    </row>
    <row r="37" spans="1:33" s="685" customFormat="1" ht="15" x14ac:dyDescent="0.25">
      <c r="A37" s="684">
        <v>23</v>
      </c>
      <c r="B37" s="1870"/>
      <c r="C37" s="1386"/>
      <c r="D37" s="1389"/>
      <c r="E37" s="1864">
        <v>424</v>
      </c>
      <c r="F37" s="1886"/>
      <c r="G37" s="1862"/>
      <c r="H37" s="1881"/>
      <c r="I37" s="1872">
        <v>564</v>
      </c>
      <c r="J37" s="1888"/>
      <c r="K37" s="1885"/>
      <c r="L37" s="1881"/>
      <c r="M37" s="1872">
        <v>0</v>
      </c>
      <c r="N37" s="1878"/>
      <c r="O37" s="1862"/>
      <c r="P37" s="1881"/>
      <c r="Q37" s="1872">
        <v>0</v>
      </c>
      <c r="S37" s="812"/>
    </row>
    <row r="38" spans="1:33" s="685" customFormat="1" ht="15" x14ac:dyDescent="0.25">
      <c r="A38" s="684">
        <v>24</v>
      </c>
      <c r="B38" s="1870"/>
      <c r="C38" s="1386"/>
      <c r="D38" s="1389"/>
      <c r="E38" s="1864">
        <v>371</v>
      </c>
      <c r="F38" s="1886"/>
      <c r="G38" s="1862"/>
      <c r="H38" s="1881"/>
      <c r="I38" s="1872">
        <v>559</v>
      </c>
      <c r="J38" s="1888"/>
      <c r="K38" s="1885"/>
      <c r="L38" s="1881"/>
      <c r="M38" s="1872">
        <v>0</v>
      </c>
      <c r="N38" s="1878"/>
      <c r="O38" s="1862"/>
      <c r="P38" s="1881"/>
      <c r="Q38" s="1872">
        <v>0</v>
      </c>
      <c r="S38" s="812"/>
    </row>
    <row r="39" spans="1:33" s="685" customFormat="1" ht="15" x14ac:dyDescent="0.2">
      <c r="A39" s="684" t="s">
        <v>19</v>
      </c>
      <c r="B39" s="789"/>
      <c r="C39" s="1871"/>
      <c r="D39" s="1871"/>
      <c r="E39" s="1861">
        <f>SUM(E15:E38)</f>
        <v>9937</v>
      </c>
      <c r="F39" s="1868"/>
      <c r="G39" s="1862"/>
      <c r="H39" s="1862"/>
      <c r="I39" s="1861">
        <f>SUM(I15:I38)</f>
        <v>16560</v>
      </c>
      <c r="J39" s="1862"/>
      <c r="K39" s="1862"/>
      <c r="L39" s="1862"/>
      <c r="M39" s="1861">
        <f>SUM(M15:M38)</f>
        <v>0</v>
      </c>
      <c r="N39" s="1862"/>
      <c r="O39" s="1862"/>
      <c r="P39" s="1862"/>
      <c r="Q39" s="1861">
        <f>SUM(Q15:Q38)</f>
        <v>0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theme="3"/>
  </sheetPr>
  <dimension ref="A1:AG47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375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374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487</v>
      </c>
      <c r="B8" s="1313" t="s">
        <v>488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378</v>
      </c>
      <c r="C10" s="2048"/>
      <c r="D10" s="2048"/>
      <c r="E10" s="2049"/>
      <c r="F10" s="2995" t="s">
        <v>379</v>
      </c>
      <c r="G10" s="2048"/>
      <c r="H10" s="2048"/>
      <c r="I10" s="2049"/>
      <c r="J10" s="2995" t="str">
        <f>B10</f>
        <v>КЛ-10 кВ "Город-2"</v>
      </c>
      <c r="K10" s="2931"/>
      <c r="L10" s="2931"/>
      <c r="M10" s="2932"/>
      <c r="N10" s="2995" t="str">
        <f>F10</f>
        <v>КЛ-10 кВ "Северный"</v>
      </c>
      <c r="O10" s="2931"/>
      <c r="P10" s="2931"/>
      <c r="Q10" s="2932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4000</v>
      </c>
      <c r="F11" s="2995" t="s">
        <v>14</v>
      </c>
      <c r="G11" s="2048"/>
      <c r="H11" s="678"/>
      <c r="I11" s="679">
        <v>4000</v>
      </c>
      <c r="J11" s="2995" t="s">
        <v>14</v>
      </c>
      <c r="K11" s="2048"/>
      <c r="L11" s="678"/>
      <c r="M11" s="679">
        <f>E11</f>
        <v>4000</v>
      </c>
      <c r="N11" s="2995" t="s">
        <v>14</v>
      </c>
      <c r="O11" s="2048"/>
      <c r="P11" s="678"/>
      <c r="Q11" s="679">
        <f>I11</f>
        <v>4000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789"/>
      <c r="D14" s="789"/>
      <c r="E14" s="1373"/>
      <c r="F14" s="826"/>
      <c r="G14" s="789"/>
      <c r="H14" s="789"/>
      <c r="I14" s="1371"/>
      <c r="J14" s="932"/>
      <c r="K14" s="832"/>
      <c r="L14" s="789"/>
      <c r="M14" s="1371"/>
      <c r="N14" s="826"/>
      <c r="O14" s="789"/>
      <c r="P14" s="789"/>
      <c r="Q14" s="1371"/>
      <c r="S14" s="812"/>
    </row>
    <row r="15" spans="1:33" s="1391" customFormat="1" ht="15" x14ac:dyDescent="0.2">
      <c r="A15" s="1384">
        <v>1</v>
      </c>
      <c r="B15" s="1385"/>
      <c r="C15" s="1386"/>
      <c r="D15" s="1387"/>
      <c r="E15" s="1872">
        <v>148</v>
      </c>
      <c r="F15" s="1873"/>
      <c r="G15" s="1874"/>
      <c r="H15" s="1877"/>
      <c r="I15" s="1872">
        <v>371</v>
      </c>
      <c r="J15" s="1887"/>
      <c r="K15" s="1883"/>
      <c r="L15" s="1877"/>
      <c r="M15" s="1872">
        <v>0</v>
      </c>
      <c r="N15" s="1873"/>
      <c r="O15" s="1874"/>
      <c r="P15" s="1877"/>
      <c r="Q15" s="1872">
        <v>0</v>
      </c>
      <c r="S15" s="1392"/>
    </row>
    <row r="16" spans="1:33" s="681" customFormat="1" ht="15" x14ac:dyDescent="0.2">
      <c r="A16" s="684">
        <v>2</v>
      </c>
      <c r="B16" s="932"/>
      <c r="C16" s="832"/>
      <c r="D16" s="1370"/>
      <c r="E16" s="1872">
        <v>147</v>
      </c>
      <c r="F16" s="1878"/>
      <c r="G16" s="1862"/>
      <c r="H16" s="1881"/>
      <c r="I16" s="1872">
        <v>347</v>
      </c>
      <c r="J16" s="1888"/>
      <c r="K16" s="1885"/>
      <c r="L16" s="1881"/>
      <c r="M16" s="1872">
        <v>0</v>
      </c>
      <c r="N16" s="1878"/>
      <c r="O16" s="1862"/>
      <c r="P16" s="1881"/>
      <c r="Q16" s="1872">
        <v>0</v>
      </c>
      <c r="S16" s="812"/>
    </row>
    <row r="17" spans="1:19" s="681" customFormat="1" ht="15" x14ac:dyDescent="0.2">
      <c r="A17" s="684">
        <v>3</v>
      </c>
      <c r="B17" s="932"/>
      <c r="C17" s="832"/>
      <c r="D17" s="1370"/>
      <c r="E17" s="1872">
        <v>140</v>
      </c>
      <c r="F17" s="1878"/>
      <c r="G17" s="1862"/>
      <c r="H17" s="1881"/>
      <c r="I17" s="1872">
        <v>354</v>
      </c>
      <c r="J17" s="1888"/>
      <c r="K17" s="1885"/>
      <c r="L17" s="1881"/>
      <c r="M17" s="1872">
        <v>0</v>
      </c>
      <c r="N17" s="1878"/>
      <c r="O17" s="1862"/>
      <c r="P17" s="1881"/>
      <c r="Q17" s="1872">
        <v>0</v>
      </c>
      <c r="S17" s="812"/>
    </row>
    <row r="18" spans="1:19" s="681" customFormat="1" ht="15" x14ac:dyDescent="0.2">
      <c r="A18" s="684">
        <v>4</v>
      </c>
      <c r="B18" s="932"/>
      <c r="C18" s="832"/>
      <c r="D18" s="1370"/>
      <c r="E18" s="1872">
        <v>133</v>
      </c>
      <c r="F18" s="1878"/>
      <c r="G18" s="1862"/>
      <c r="H18" s="1881"/>
      <c r="I18" s="1872">
        <v>352</v>
      </c>
      <c r="J18" s="1888"/>
      <c r="K18" s="1885"/>
      <c r="L18" s="1881"/>
      <c r="M18" s="1872">
        <v>0</v>
      </c>
      <c r="N18" s="1878"/>
      <c r="O18" s="1862"/>
      <c r="P18" s="1881"/>
      <c r="Q18" s="1872">
        <v>0</v>
      </c>
      <c r="S18" s="812"/>
    </row>
    <row r="19" spans="1:19" s="681" customFormat="1" ht="15" x14ac:dyDescent="0.2">
      <c r="A19" s="684">
        <v>5</v>
      </c>
      <c r="B19" s="932"/>
      <c r="C19" s="832"/>
      <c r="D19" s="1370"/>
      <c r="E19" s="1872">
        <v>136</v>
      </c>
      <c r="F19" s="1878"/>
      <c r="G19" s="1862"/>
      <c r="H19" s="1881"/>
      <c r="I19" s="1872">
        <v>385</v>
      </c>
      <c r="J19" s="1888"/>
      <c r="K19" s="1885"/>
      <c r="L19" s="1881"/>
      <c r="M19" s="1872">
        <v>0</v>
      </c>
      <c r="N19" s="1878"/>
      <c r="O19" s="1862"/>
      <c r="P19" s="1881"/>
      <c r="Q19" s="1872">
        <v>0</v>
      </c>
      <c r="S19" s="812"/>
    </row>
    <row r="20" spans="1:19" s="681" customFormat="1" ht="15" x14ac:dyDescent="0.2">
      <c r="A20" s="684">
        <v>6</v>
      </c>
      <c r="B20" s="932"/>
      <c r="C20" s="832"/>
      <c r="D20" s="1370"/>
      <c r="E20" s="1872">
        <v>147</v>
      </c>
      <c r="F20" s="1878"/>
      <c r="G20" s="1862"/>
      <c r="H20" s="1881"/>
      <c r="I20" s="1872">
        <v>426</v>
      </c>
      <c r="J20" s="1888"/>
      <c r="K20" s="1885"/>
      <c r="L20" s="1881"/>
      <c r="M20" s="1872">
        <v>0</v>
      </c>
      <c r="N20" s="1878"/>
      <c r="O20" s="1862"/>
      <c r="P20" s="1881"/>
      <c r="Q20" s="1872">
        <v>0</v>
      </c>
      <c r="S20" s="812"/>
    </row>
    <row r="21" spans="1:19" s="681" customFormat="1" ht="15" x14ac:dyDescent="0.2">
      <c r="A21" s="684">
        <v>7</v>
      </c>
      <c r="B21" s="932"/>
      <c r="C21" s="832"/>
      <c r="D21" s="1370"/>
      <c r="E21" s="1872">
        <v>178</v>
      </c>
      <c r="F21" s="1878"/>
      <c r="G21" s="1862"/>
      <c r="H21" s="1881"/>
      <c r="I21" s="1872">
        <v>488</v>
      </c>
      <c r="J21" s="1888"/>
      <c r="K21" s="1885"/>
      <c r="L21" s="1881"/>
      <c r="M21" s="1872">
        <v>0</v>
      </c>
      <c r="N21" s="1878"/>
      <c r="O21" s="1862"/>
      <c r="P21" s="1881"/>
      <c r="Q21" s="1872">
        <v>0</v>
      </c>
      <c r="S21" s="812"/>
    </row>
    <row r="22" spans="1:19" s="681" customFormat="1" ht="15" x14ac:dyDescent="0.2">
      <c r="A22" s="684">
        <v>8</v>
      </c>
      <c r="B22" s="932"/>
      <c r="C22" s="832"/>
      <c r="D22" s="1370"/>
      <c r="E22" s="1872">
        <v>226</v>
      </c>
      <c r="F22" s="1878"/>
      <c r="G22" s="1862"/>
      <c r="H22" s="1881"/>
      <c r="I22" s="1872">
        <v>589</v>
      </c>
      <c r="J22" s="1888"/>
      <c r="K22" s="1885"/>
      <c r="L22" s="1881"/>
      <c r="M22" s="1872">
        <v>0</v>
      </c>
      <c r="N22" s="1878"/>
      <c r="O22" s="1862"/>
      <c r="P22" s="1881"/>
      <c r="Q22" s="1872">
        <v>0</v>
      </c>
      <c r="S22" s="812"/>
    </row>
    <row r="23" spans="1:19" s="681" customFormat="1" ht="15" x14ac:dyDescent="0.2">
      <c r="A23" s="684">
        <v>9</v>
      </c>
      <c r="B23" s="932"/>
      <c r="C23" s="832"/>
      <c r="D23" s="1370"/>
      <c r="E23" s="1872">
        <v>348</v>
      </c>
      <c r="F23" s="1878"/>
      <c r="G23" s="1862"/>
      <c r="H23" s="1881"/>
      <c r="I23" s="1872">
        <v>714</v>
      </c>
      <c r="J23" s="1888"/>
      <c r="K23" s="1885"/>
      <c r="L23" s="1881"/>
      <c r="M23" s="1872">
        <v>0</v>
      </c>
      <c r="N23" s="1878"/>
      <c r="O23" s="1862"/>
      <c r="P23" s="1881"/>
      <c r="Q23" s="1872">
        <v>0</v>
      </c>
      <c r="S23" s="812"/>
    </row>
    <row r="24" spans="1:19" s="681" customFormat="1" ht="15" x14ac:dyDescent="0.2">
      <c r="A24" s="684">
        <v>10</v>
      </c>
      <c r="B24" s="932"/>
      <c r="C24" s="832"/>
      <c r="D24" s="1370"/>
      <c r="E24" s="1872">
        <v>388</v>
      </c>
      <c r="F24" s="1878"/>
      <c r="G24" s="1862"/>
      <c r="H24" s="1881"/>
      <c r="I24" s="1872">
        <v>734</v>
      </c>
      <c r="J24" s="1888"/>
      <c r="K24" s="1885"/>
      <c r="L24" s="1881"/>
      <c r="M24" s="1872">
        <v>0</v>
      </c>
      <c r="N24" s="1878"/>
      <c r="O24" s="1862"/>
      <c r="P24" s="1881"/>
      <c r="Q24" s="1872">
        <v>0</v>
      </c>
      <c r="S24" s="812"/>
    </row>
    <row r="25" spans="1:19" s="681" customFormat="1" ht="15" x14ac:dyDescent="0.2">
      <c r="A25" s="684">
        <v>11</v>
      </c>
      <c r="B25" s="932"/>
      <c r="C25" s="832"/>
      <c r="D25" s="1370"/>
      <c r="E25" s="1872">
        <v>354</v>
      </c>
      <c r="F25" s="1878"/>
      <c r="G25" s="1862"/>
      <c r="H25" s="1881"/>
      <c r="I25" s="1872">
        <v>705</v>
      </c>
      <c r="J25" s="1888"/>
      <c r="K25" s="1885"/>
      <c r="L25" s="1881"/>
      <c r="M25" s="1872">
        <v>0</v>
      </c>
      <c r="N25" s="1878"/>
      <c r="O25" s="1862"/>
      <c r="P25" s="1881"/>
      <c r="Q25" s="1872">
        <v>0</v>
      </c>
      <c r="S25" s="812"/>
    </row>
    <row r="26" spans="1:19" s="681" customFormat="1" ht="15" x14ac:dyDescent="0.2">
      <c r="A26" s="684">
        <v>12</v>
      </c>
      <c r="B26" s="932"/>
      <c r="C26" s="832"/>
      <c r="D26" s="1370"/>
      <c r="E26" s="1872">
        <v>312</v>
      </c>
      <c r="F26" s="1878"/>
      <c r="G26" s="1862"/>
      <c r="H26" s="1881"/>
      <c r="I26" s="1872">
        <v>687</v>
      </c>
      <c r="J26" s="1888"/>
      <c r="K26" s="1885"/>
      <c r="L26" s="1881"/>
      <c r="M26" s="1872">
        <v>0</v>
      </c>
      <c r="N26" s="1878"/>
      <c r="O26" s="1862"/>
      <c r="P26" s="1881"/>
      <c r="Q26" s="1872">
        <v>0</v>
      </c>
      <c r="S26" s="812"/>
    </row>
    <row r="27" spans="1:19" s="681" customFormat="1" ht="15" x14ac:dyDescent="0.2">
      <c r="A27" s="684">
        <v>13</v>
      </c>
      <c r="B27" s="932"/>
      <c r="C27" s="832"/>
      <c r="D27" s="1370"/>
      <c r="E27" s="1872">
        <v>238</v>
      </c>
      <c r="F27" s="1878"/>
      <c r="G27" s="1862"/>
      <c r="H27" s="1881"/>
      <c r="I27" s="1872">
        <v>696</v>
      </c>
      <c r="J27" s="1888"/>
      <c r="K27" s="1885"/>
      <c r="L27" s="1881"/>
      <c r="M27" s="1872">
        <v>0</v>
      </c>
      <c r="N27" s="1878"/>
      <c r="O27" s="1862"/>
      <c r="P27" s="1881"/>
      <c r="Q27" s="1872">
        <v>0</v>
      </c>
      <c r="S27" s="812"/>
    </row>
    <row r="28" spans="1:19" s="681" customFormat="1" ht="15" x14ac:dyDescent="0.2">
      <c r="A28" s="684">
        <v>14</v>
      </c>
      <c r="B28" s="932"/>
      <c r="C28" s="832"/>
      <c r="D28" s="1370"/>
      <c r="E28" s="1872">
        <v>247</v>
      </c>
      <c r="F28" s="1878"/>
      <c r="G28" s="1862"/>
      <c r="H28" s="1881"/>
      <c r="I28" s="1872">
        <v>688</v>
      </c>
      <c r="J28" s="1888"/>
      <c r="K28" s="1885"/>
      <c r="L28" s="1881"/>
      <c r="M28" s="1872">
        <v>0</v>
      </c>
      <c r="N28" s="1878"/>
      <c r="O28" s="1862"/>
      <c r="P28" s="1881"/>
      <c r="Q28" s="1872">
        <v>0</v>
      </c>
      <c r="S28" s="812"/>
    </row>
    <row r="29" spans="1:19" s="681" customFormat="1" ht="15" x14ac:dyDescent="0.2">
      <c r="A29" s="684">
        <v>15</v>
      </c>
      <c r="B29" s="932"/>
      <c r="C29" s="832"/>
      <c r="D29" s="1370"/>
      <c r="E29" s="1872">
        <v>255</v>
      </c>
      <c r="F29" s="1878"/>
      <c r="G29" s="1862"/>
      <c r="H29" s="1881"/>
      <c r="I29" s="1872">
        <v>679</v>
      </c>
      <c r="J29" s="1888"/>
      <c r="K29" s="1885"/>
      <c r="L29" s="1881"/>
      <c r="M29" s="1872">
        <v>0</v>
      </c>
      <c r="N29" s="1878"/>
      <c r="O29" s="1862"/>
      <c r="P29" s="1881"/>
      <c r="Q29" s="1872">
        <v>0</v>
      </c>
      <c r="S29" s="812"/>
    </row>
    <row r="30" spans="1:19" s="681" customFormat="1" ht="15" x14ac:dyDescent="0.2">
      <c r="A30" s="684">
        <v>16</v>
      </c>
      <c r="B30" s="932"/>
      <c r="C30" s="832"/>
      <c r="D30" s="1370"/>
      <c r="E30" s="1872">
        <v>242</v>
      </c>
      <c r="F30" s="1878"/>
      <c r="G30" s="1862"/>
      <c r="H30" s="1881"/>
      <c r="I30" s="1872">
        <v>714</v>
      </c>
      <c r="J30" s="1888"/>
      <c r="K30" s="1885"/>
      <c r="L30" s="1881"/>
      <c r="M30" s="1872">
        <v>0</v>
      </c>
      <c r="N30" s="1878"/>
      <c r="O30" s="1862"/>
      <c r="P30" s="1881"/>
      <c r="Q30" s="1872">
        <v>0</v>
      </c>
      <c r="S30" s="812"/>
    </row>
    <row r="31" spans="1:19" s="685" customFormat="1" ht="15" x14ac:dyDescent="0.2">
      <c r="A31" s="684">
        <v>17</v>
      </c>
      <c r="B31" s="932"/>
      <c r="C31" s="832"/>
      <c r="D31" s="1370"/>
      <c r="E31" s="1872">
        <v>227</v>
      </c>
      <c r="F31" s="1878"/>
      <c r="G31" s="1862"/>
      <c r="H31" s="1881"/>
      <c r="I31" s="1872">
        <v>732</v>
      </c>
      <c r="J31" s="1888"/>
      <c r="K31" s="1885"/>
      <c r="L31" s="1881"/>
      <c r="M31" s="1872">
        <v>0</v>
      </c>
      <c r="N31" s="1878"/>
      <c r="O31" s="1862"/>
      <c r="P31" s="1881"/>
      <c r="Q31" s="1872">
        <v>0</v>
      </c>
      <c r="S31" s="812"/>
    </row>
    <row r="32" spans="1:19" s="685" customFormat="1" ht="15" x14ac:dyDescent="0.2">
      <c r="A32" s="684">
        <v>18</v>
      </c>
      <c r="B32" s="932"/>
      <c r="C32" s="832"/>
      <c r="D32" s="1370"/>
      <c r="E32" s="1872">
        <v>224</v>
      </c>
      <c r="F32" s="1878"/>
      <c r="G32" s="1862"/>
      <c r="H32" s="1881"/>
      <c r="I32" s="1872">
        <v>735</v>
      </c>
      <c r="J32" s="1888"/>
      <c r="K32" s="1885"/>
      <c r="L32" s="1881"/>
      <c r="M32" s="1872">
        <v>0</v>
      </c>
      <c r="N32" s="1878"/>
      <c r="O32" s="1862"/>
      <c r="P32" s="1881"/>
      <c r="Q32" s="1872">
        <v>0</v>
      </c>
      <c r="S32" s="812"/>
    </row>
    <row r="33" spans="1:33" s="685" customFormat="1" ht="15" x14ac:dyDescent="0.2">
      <c r="A33" s="684">
        <v>19</v>
      </c>
      <c r="B33" s="932"/>
      <c r="C33" s="832"/>
      <c r="D33" s="1370"/>
      <c r="E33" s="1872">
        <v>230</v>
      </c>
      <c r="F33" s="1878"/>
      <c r="G33" s="1862"/>
      <c r="H33" s="1881"/>
      <c r="I33" s="1872">
        <v>692</v>
      </c>
      <c r="J33" s="1888"/>
      <c r="K33" s="1885"/>
      <c r="L33" s="1881"/>
      <c r="M33" s="1872">
        <v>0</v>
      </c>
      <c r="N33" s="1878"/>
      <c r="O33" s="1862"/>
      <c r="P33" s="1881"/>
      <c r="Q33" s="1872">
        <v>0</v>
      </c>
      <c r="S33" s="812"/>
    </row>
    <row r="34" spans="1:33" s="685" customFormat="1" ht="15" x14ac:dyDescent="0.2">
      <c r="A34" s="684">
        <v>20</v>
      </c>
      <c r="B34" s="932"/>
      <c r="C34" s="832"/>
      <c r="D34" s="1370"/>
      <c r="E34" s="1872">
        <v>220</v>
      </c>
      <c r="F34" s="1878"/>
      <c r="G34" s="1862"/>
      <c r="H34" s="1881"/>
      <c r="I34" s="1872">
        <v>630</v>
      </c>
      <c r="J34" s="1888"/>
      <c r="K34" s="1885"/>
      <c r="L34" s="1881"/>
      <c r="M34" s="1872">
        <v>0</v>
      </c>
      <c r="N34" s="1878"/>
      <c r="O34" s="1862"/>
      <c r="P34" s="1881"/>
      <c r="Q34" s="1872">
        <v>0</v>
      </c>
      <c r="S34" s="812"/>
    </row>
    <row r="35" spans="1:33" s="685" customFormat="1" ht="15" x14ac:dyDescent="0.2">
      <c r="A35" s="684">
        <v>21</v>
      </c>
      <c r="B35" s="932"/>
      <c r="C35" s="832"/>
      <c r="D35" s="1370"/>
      <c r="E35" s="1872">
        <v>214</v>
      </c>
      <c r="F35" s="1878"/>
      <c r="G35" s="1862"/>
      <c r="H35" s="1881"/>
      <c r="I35" s="1872">
        <v>582</v>
      </c>
      <c r="J35" s="1888"/>
      <c r="K35" s="1885"/>
      <c r="L35" s="1881"/>
      <c r="M35" s="1872">
        <v>0</v>
      </c>
      <c r="N35" s="1878"/>
      <c r="O35" s="1862"/>
      <c r="P35" s="1881"/>
      <c r="Q35" s="1872">
        <v>0</v>
      </c>
      <c r="S35" s="812"/>
    </row>
    <row r="36" spans="1:33" s="685" customFormat="1" ht="15" x14ac:dyDescent="0.2">
      <c r="A36" s="684">
        <v>22</v>
      </c>
      <c r="B36" s="932"/>
      <c r="C36" s="832"/>
      <c r="D36" s="1370"/>
      <c r="E36" s="1872">
        <v>210</v>
      </c>
      <c r="F36" s="1878"/>
      <c r="G36" s="1862"/>
      <c r="H36" s="1881"/>
      <c r="I36" s="1872">
        <v>545</v>
      </c>
      <c r="J36" s="1888"/>
      <c r="K36" s="1885"/>
      <c r="L36" s="1881"/>
      <c r="M36" s="1872">
        <v>0</v>
      </c>
      <c r="N36" s="1878"/>
      <c r="O36" s="1862"/>
      <c r="P36" s="1881"/>
      <c r="Q36" s="1872">
        <v>0</v>
      </c>
      <c r="S36" s="812"/>
    </row>
    <row r="37" spans="1:33" s="685" customFormat="1" ht="15" x14ac:dyDescent="0.2">
      <c r="A37" s="684">
        <v>23</v>
      </c>
      <c r="B37" s="932"/>
      <c r="C37" s="832"/>
      <c r="D37" s="1370"/>
      <c r="E37" s="1872">
        <v>188</v>
      </c>
      <c r="F37" s="1878"/>
      <c r="G37" s="1862"/>
      <c r="H37" s="1881"/>
      <c r="I37" s="1872">
        <v>462</v>
      </c>
      <c r="J37" s="1888"/>
      <c r="K37" s="1885"/>
      <c r="L37" s="1881"/>
      <c r="M37" s="1872">
        <v>0</v>
      </c>
      <c r="N37" s="1878"/>
      <c r="O37" s="1862"/>
      <c r="P37" s="1881"/>
      <c r="Q37" s="1872">
        <v>0</v>
      </c>
      <c r="S37" s="812"/>
    </row>
    <row r="38" spans="1:33" s="685" customFormat="1" ht="15" x14ac:dyDescent="0.2">
      <c r="A38" s="684">
        <v>24</v>
      </c>
      <c r="B38" s="932"/>
      <c r="C38" s="832"/>
      <c r="D38" s="1370"/>
      <c r="E38" s="1872">
        <v>164</v>
      </c>
      <c r="F38" s="1878"/>
      <c r="G38" s="1862"/>
      <c r="H38" s="1881"/>
      <c r="I38" s="1872">
        <v>403</v>
      </c>
      <c r="J38" s="1888"/>
      <c r="K38" s="1885"/>
      <c r="L38" s="1881"/>
      <c r="M38" s="1872">
        <v>0</v>
      </c>
      <c r="N38" s="1878"/>
      <c r="O38" s="1862"/>
      <c r="P38" s="1881"/>
      <c r="Q38" s="1872">
        <v>0</v>
      </c>
      <c r="S38" s="812"/>
    </row>
    <row r="39" spans="1:33" s="685" customFormat="1" ht="15" x14ac:dyDescent="0.2">
      <c r="A39" s="684" t="s">
        <v>19</v>
      </c>
      <c r="B39" s="789"/>
      <c r="C39" s="789"/>
      <c r="D39" s="789"/>
      <c r="E39" s="1861">
        <f>SUM(E15:E38)</f>
        <v>5316</v>
      </c>
      <c r="F39" s="1862"/>
      <c r="G39" s="1862"/>
      <c r="H39" s="1862"/>
      <c r="I39" s="1861">
        <f>SUM(I15:I38)</f>
        <v>13710</v>
      </c>
      <c r="J39" s="1862"/>
      <c r="K39" s="1862"/>
      <c r="L39" s="1862"/>
      <c r="M39" s="1861">
        <f>SUM(M15:M38)</f>
        <v>0</v>
      </c>
      <c r="N39" s="1862"/>
      <c r="O39" s="1862"/>
      <c r="P39" s="1862"/>
      <c r="Q39" s="1861">
        <f>SUM(Q15:Q38)</f>
        <v>0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theme="3"/>
  </sheetPr>
  <dimension ref="A1:AG47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375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374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489</v>
      </c>
      <c r="B8" s="1330" t="s">
        <v>485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380</v>
      </c>
      <c r="C10" s="2048"/>
      <c r="D10" s="2048"/>
      <c r="E10" s="2049"/>
      <c r="F10" s="2995" t="s">
        <v>381</v>
      </c>
      <c r="G10" s="2048"/>
      <c r="H10" s="2048"/>
      <c r="I10" s="2049"/>
      <c r="J10" s="2995" t="str">
        <f>B10</f>
        <v>КЛ-10 кВ "Город-4"</v>
      </c>
      <c r="K10" s="2931"/>
      <c r="L10" s="2931"/>
      <c r="M10" s="2932"/>
      <c r="N10" s="2995" t="str">
        <f>F10</f>
        <v>КЛ-10 кВ "Город"</v>
      </c>
      <c r="O10" s="2931"/>
      <c r="P10" s="2931"/>
      <c r="Q10" s="2932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4000</v>
      </c>
      <c r="F11" s="2995" t="s">
        <v>14</v>
      </c>
      <c r="G11" s="2048"/>
      <c r="H11" s="678"/>
      <c r="I11" s="679">
        <v>3000</v>
      </c>
      <c r="J11" s="2995" t="s">
        <v>14</v>
      </c>
      <c r="K11" s="2048"/>
      <c r="L11" s="678"/>
      <c r="M11" s="679">
        <f>E11</f>
        <v>4000</v>
      </c>
      <c r="N11" s="2995" t="s">
        <v>14</v>
      </c>
      <c r="O11" s="2048"/>
      <c r="P11" s="678"/>
      <c r="Q11" s="679">
        <f>I11</f>
        <v>3000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789"/>
      <c r="D14" s="789"/>
      <c r="E14" s="1373"/>
      <c r="F14" s="826"/>
      <c r="G14" s="789"/>
      <c r="H14" s="789"/>
      <c r="I14" s="1371"/>
      <c r="J14" s="932"/>
      <c r="K14" s="832"/>
      <c r="L14" s="789"/>
      <c r="M14" s="1371"/>
      <c r="N14" s="826"/>
      <c r="O14" s="789"/>
      <c r="P14" s="789"/>
      <c r="Q14" s="1371"/>
      <c r="S14" s="812"/>
    </row>
    <row r="15" spans="1:33" s="1391" customFormat="1" ht="15" x14ac:dyDescent="0.2">
      <c r="A15" s="1384">
        <v>1</v>
      </c>
      <c r="B15" s="1385"/>
      <c r="C15" s="1386"/>
      <c r="D15" s="1387"/>
      <c r="E15" s="1872">
        <v>219</v>
      </c>
      <c r="F15" s="1873"/>
      <c r="G15" s="1874"/>
      <c r="H15" s="1877"/>
      <c r="I15" s="1872">
        <v>867</v>
      </c>
      <c r="J15" s="1887"/>
      <c r="K15" s="1883"/>
      <c r="L15" s="1877"/>
      <c r="M15" s="1872">
        <v>0</v>
      </c>
      <c r="N15" s="1873"/>
      <c r="O15" s="1874"/>
      <c r="P15" s="1877"/>
      <c r="Q15" s="1872">
        <v>0</v>
      </c>
      <c r="S15" s="1392"/>
    </row>
    <row r="16" spans="1:33" s="681" customFormat="1" ht="15" x14ac:dyDescent="0.2">
      <c r="A16" s="684">
        <v>2</v>
      </c>
      <c r="B16" s="932"/>
      <c r="C16" s="832"/>
      <c r="D16" s="1370"/>
      <c r="E16" s="1872">
        <v>205</v>
      </c>
      <c r="F16" s="1878"/>
      <c r="G16" s="1862"/>
      <c r="H16" s="1881"/>
      <c r="I16" s="1872">
        <v>837</v>
      </c>
      <c r="J16" s="1888"/>
      <c r="K16" s="1885"/>
      <c r="L16" s="1881"/>
      <c r="M16" s="1872">
        <v>0</v>
      </c>
      <c r="N16" s="1878"/>
      <c r="O16" s="1862"/>
      <c r="P16" s="1881"/>
      <c r="Q16" s="1872">
        <v>0</v>
      </c>
      <c r="S16" s="812"/>
    </row>
    <row r="17" spans="1:19" s="681" customFormat="1" ht="15" x14ac:dyDescent="0.2">
      <c r="A17" s="684">
        <v>3</v>
      </c>
      <c r="B17" s="932"/>
      <c r="C17" s="832"/>
      <c r="D17" s="1370"/>
      <c r="E17" s="1872">
        <v>186</v>
      </c>
      <c r="F17" s="1878"/>
      <c r="G17" s="1862"/>
      <c r="H17" s="1881"/>
      <c r="I17" s="1872">
        <v>836</v>
      </c>
      <c r="J17" s="1888"/>
      <c r="K17" s="1885"/>
      <c r="L17" s="1881"/>
      <c r="M17" s="1872">
        <v>0</v>
      </c>
      <c r="N17" s="1878"/>
      <c r="O17" s="1862"/>
      <c r="P17" s="1881"/>
      <c r="Q17" s="1872">
        <v>0</v>
      </c>
      <c r="S17" s="812"/>
    </row>
    <row r="18" spans="1:19" s="681" customFormat="1" ht="15" x14ac:dyDescent="0.2">
      <c r="A18" s="684">
        <v>4</v>
      </c>
      <c r="B18" s="932"/>
      <c r="C18" s="832"/>
      <c r="D18" s="1370"/>
      <c r="E18" s="1872">
        <v>185</v>
      </c>
      <c r="F18" s="1878"/>
      <c r="G18" s="1862"/>
      <c r="H18" s="1881"/>
      <c r="I18" s="1872">
        <v>825</v>
      </c>
      <c r="J18" s="1888"/>
      <c r="K18" s="1885"/>
      <c r="L18" s="1881"/>
      <c r="M18" s="1872">
        <v>0</v>
      </c>
      <c r="N18" s="1878"/>
      <c r="O18" s="1862"/>
      <c r="P18" s="1881"/>
      <c r="Q18" s="1872">
        <v>0</v>
      </c>
      <c r="S18" s="812"/>
    </row>
    <row r="19" spans="1:19" s="681" customFormat="1" ht="15" x14ac:dyDescent="0.2">
      <c r="A19" s="684">
        <v>5</v>
      </c>
      <c r="B19" s="932"/>
      <c r="C19" s="832"/>
      <c r="D19" s="1370"/>
      <c r="E19" s="1872">
        <v>192</v>
      </c>
      <c r="F19" s="1878"/>
      <c r="G19" s="1862"/>
      <c r="H19" s="1881"/>
      <c r="I19" s="1872">
        <v>844</v>
      </c>
      <c r="J19" s="1888"/>
      <c r="K19" s="1885"/>
      <c r="L19" s="1881"/>
      <c r="M19" s="1872">
        <v>0</v>
      </c>
      <c r="N19" s="1878"/>
      <c r="O19" s="1862"/>
      <c r="P19" s="1881"/>
      <c r="Q19" s="1872">
        <v>0</v>
      </c>
      <c r="S19" s="812"/>
    </row>
    <row r="20" spans="1:19" s="681" customFormat="1" ht="15" x14ac:dyDescent="0.2">
      <c r="A20" s="684">
        <v>6</v>
      </c>
      <c r="B20" s="932"/>
      <c r="C20" s="832"/>
      <c r="D20" s="1370"/>
      <c r="E20" s="1872">
        <v>209</v>
      </c>
      <c r="F20" s="1878"/>
      <c r="G20" s="1862"/>
      <c r="H20" s="1881"/>
      <c r="I20" s="1872">
        <v>894</v>
      </c>
      <c r="J20" s="1888"/>
      <c r="K20" s="1885"/>
      <c r="L20" s="1881"/>
      <c r="M20" s="1872">
        <v>0</v>
      </c>
      <c r="N20" s="1878"/>
      <c r="O20" s="1862"/>
      <c r="P20" s="1881"/>
      <c r="Q20" s="1872">
        <v>0</v>
      </c>
      <c r="S20" s="812"/>
    </row>
    <row r="21" spans="1:19" s="681" customFormat="1" ht="15" x14ac:dyDescent="0.2">
      <c r="A21" s="684">
        <v>7</v>
      </c>
      <c r="B21" s="932"/>
      <c r="C21" s="832"/>
      <c r="D21" s="1370"/>
      <c r="E21" s="1872">
        <v>287</v>
      </c>
      <c r="F21" s="1878"/>
      <c r="G21" s="1862"/>
      <c r="H21" s="1881"/>
      <c r="I21" s="1872">
        <v>1056</v>
      </c>
      <c r="J21" s="1888"/>
      <c r="K21" s="1885"/>
      <c r="L21" s="1881"/>
      <c r="M21" s="1872">
        <v>0</v>
      </c>
      <c r="N21" s="1878"/>
      <c r="O21" s="1862"/>
      <c r="P21" s="1881"/>
      <c r="Q21" s="1872">
        <v>0</v>
      </c>
      <c r="S21" s="812"/>
    </row>
    <row r="22" spans="1:19" s="681" customFormat="1" ht="15" x14ac:dyDescent="0.2">
      <c r="A22" s="684">
        <v>8</v>
      </c>
      <c r="B22" s="932"/>
      <c r="C22" s="832"/>
      <c r="D22" s="1370"/>
      <c r="E22" s="1872">
        <v>317</v>
      </c>
      <c r="F22" s="1878"/>
      <c r="G22" s="1862"/>
      <c r="H22" s="1881"/>
      <c r="I22" s="1872">
        <v>1170</v>
      </c>
      <c r="J22" s="1888"/>
      <c r="K22" s="1885"/>
      <c r="L22" s="1881"/>
      <c r="M22" s="1872">
        <v>0</v>
      </c>
      <c r="N22" s="1878"/>
      <c r="O22" s="1862"/>
      <c r="P22" s="1881"/>
      <c r="Q22" s="1872">
        <v>0</v>
      </c>
      <c r="S22" s="812"/>
    </row>
    <row r="23" spans="1:19" s="681" customFormat="1" ht="15" x14ac:dyDescent="0.2">
      <c r="A23" s="684">
        <v>9</v>
      </c>
      <c r="B23" s="932"/>
      <c r="C23" s="832"/>
      <c r="D23" s="1370"/>
      <c r="E23" s="1872">
        <v>315</v>
      </c>
      <c r="F23" s="1878"/>
      <c r="G23" s="1862"/>
      <c r="H23" s="1881"/>
      <c r="I23" s="1872">
        <v>1602</v>
      </c>
      <c r="J23" s="1888"/>
      <c r="K23" s="1885"/>
      <c r="L23" s="1881"/>
      <c r="M23" s="1872">
        <v>0</v>
      </c>
      <c r="N23" s="1878"/>
      <c r="O23" s="1862"/>
      <c r="P23" s="1881"/>
      <c r="Q23" s="1872">
        <v>0</v>
      </c>
      <c r="S23" s="812"/>
    </row>
    <row r="24" spans="1:19" s="681" customFormat="1" ht="15" x14ac:dyDescent="0.2">
      <c r="A24" s="684">
        <v>10</v>
      </c>
      <c r="B24" s="932"/>
      <c r="C24" s="832"/>
      <c r="D24" s="1370"/>
      <c r="E24" s="1872">
        <v>302</v>
      </c>
      <c r="F24" s="1878"/>
      <c r="G24" s="1862"/>
      <c r="H24" s="1881"/>
      <c r="I24" s="1872">
        <v>1737</v>
      </c>
      <c r="J24" s="1888"/>
      <c r="K24" s="1885"/>
      <c r="L24" s="1881"/>
      <c r="M24" s="1872">
        <v>0</v>
      </c>
      <c r="N24" s="1878"/>
      <c r="O24" s="1862"/>
      <c r="P24" s="1881"/>
      <c r="Q24" s="1872">
        <v>0</v>
      </c>
      <c r="S24" s="812"/>
    </row>
    <row r="25" spans="1:19" s="681" customFormat="1" ht="15" x14ac:dyDescent="0.2">
      <c r="A25" s="684">
        <v>11</v>
      </c>
      <c r="B25" s="932"/>
      <c r="C25" s="832"/>
      <c r="D25" s="1370"/>
      <c r="E25" s="1872">
        <v>291</v>
      </c>
      <c r="F25" s="1878"/>
      <c r="G25" s="1862"/>
      <c r="H25" s="1881"/>
      <c r="I25" s="1872">
        <v>1479</v>
      </c>
      <c r="J25" s="1888"/>
      <c r="K25" s="1885"/>
      <c r="L25" s="1881"/>
      <c r="M25" s="1872">
        <v>0</v>
      </c>
      <c r="N25" s="1878"/>
      <c r="O25" s="1862"/>
      <c r="P25" s="1881"/>
      <c r="Q25" s="1872">
        <v>0</v>
      </c>
      <c r="S25" s="812"/>
    </row>
    <row r="26" spans="1:19" s="681" customFormat="1" ht="15" x14ac:dyDescent="0.2">
      <c r="A26" s="684">
        <v>12</v>
      </c>
      <c r="B26" s="932"/>
      <c r="C26" s="832"/>
      <c r="D26" s="1370"/>
      <c r="E26" s="1872">
        <v>296</v>
      </c>
      <c r="F26" s="1878"/>
      <c r="G26" s="1862"/>
      <c r="H26" s="1881"/>
      <c r="I26" s="1872">
        <v>1581</v>
      </c>
      <c r="J26" s="1888"/>
      <c r="K26" s="1885"/>
      <c r="L26" s="1881"/>
      <c r="M26" s="1872">
        <v>0</v>
      </c>
      <c r="N26" s="1878"/>
      <c r="O26" s="1862"/>
      <c r="P26" s="1881"/>
      <c r="Q26" s="1872">
        <v>0</v>
      </c>
      <c r="S26" s="812"/>
    </row>
    <row r="27" spans="1:19" s="681" customFormat="1" ht="15" x14ac:dyDescent="0.2">
      <c r="A27" s="684">
        <v>13</v>
      </c>
      <c r="B27" s="932"/>
      <c r="C27" s="832"/>
      <c r="D27" s="1370"/>
      <c r="E27" s="1872">
        <v>323</v>
      </c>
      <c r="F27" s="1878"/>
      <c r="G27" s="1862"/>
      <c r="H27" s="1881"/>
      <c r="I27" s="1872">
        <v>1283</v>
      </c>
      <c r="J27" s="1888"/>
      <c r="K27" s="1885"/>
      <c r="L27" s="1881"/>
      <c r="M27" s="1872">
        <v>0</v>
      </c>
      <c r="N27" s="1878"/>
      <c r="O27" s="1862"/>
      <c r="P27" s="1881"/>
      <c r="Q27" s="1872">
        <v>0</v>
      </c>
      <c r="S27" s="812"/>
    </row>
    <row r="28" spans="1:19" s="681" customFormat="1" ht="15" x14ac:dyDescent="0.2">
      <c r="A28" s="684">
        <v>14</v>
      </c>
      <c r="B28" s="932"/>
      <c r="C28" s="832"/>
      <c r="D28" s="1370"/>
      <c r="E28" s="1872">
        <v>292</v>
      </c>
      <c r="F28" s="1878"/>
      <c r="G28" s="1862"/>
      <c r="H28" s="1881"/>
      <c r="I28" s="1872">
        <v>1638</v>
      </c>
      <c r="J28" s="1888"/>
      <c r="K28" s="1885"/>
      <c r="L28" s="1881"/>
      <c r="M28" s="1872">
        <v>0</v>
      </c>
      <c r="N28" s="1878"/>
      <c r="O28" s="1862"/>
      <c r="P28" s="1881"/>
      <c r="Q28" s="1872">
        <v>0</v>
      </c>
      <c r="S28" s="812"/>
    </row>
    <row r="29" spans="1:19" s="681" customFormat="1" ht="15" x14ac:dyDescent="0.2">
      <c r="A29" s="684">
        <v>15</v>
      </c>
      <c r="B29" s="932"/>
      <c r="C29" s="832"/>
      <c r="D29" s="1370"/>
      <c r="E29" s="1872">
        <v>297</v>
      </c>
      <c r="F29" s="1878"/>
      <c r="G29" s="1862"/>
      <c r="H29" s="1881"/>
      <c r="I29" s="1872">
        <v>1600</v>
      </c>
      <c r="J29" s="1888"/>
      <c r="K29" s="1885"/>
      <c r="L29" s="1881"/>
      <c r="M29" s="1872">
        <v>0</v>
      </c>
      <c r="N29" s="1878"/>
      <c r="O29" s="1862"/>
      <c r="P29" s="1881"/>
      <c r="Q29" s="1872">
        <v>0</v>
      </c>
      <c r="S29" s="812"/>
    </row>
    <row r="30" spans="1:19" s="681" customFormat="1" ht="15" x14ac:dyDescent="0.2">
      <c r="A30" s="684">
        <v>16</v>
      </c>
      <c r="B30" s="932"/>
      <c r="C30" s="832"/>
      <c r="D30" s="1370"/>
      <c r="E30" s="1872">
        <v>304</v>
      </c>
      <c r="F30" s="1878"/>
      <c r="G30" s="1862"/>
      <c r="H30" s="1881"/>
      <c r="I30" s="1872">
        <v>1492</v>
      </c>
      <c r="J30" s="1888"/>
      <c r="K30" s="1885"/>
      <c r="L30" s="1881"/>
      <c r="M30" s="1872">
        <v>0</v>
      </c>
      <c r="N30" s="1878"/>
      <c r="O30" s="1862"/>
      <c r="P30" s="1881"/>
      <c r="Q30" s="1872">
        <v>0</v>
      </c>
      <c r="S30" s="812"/>
    </row>
    <row r="31" spans="1:19" s="685" customFormat="1" ht="15" x14ac:dyDescent="0.2">
      <c r="A31" s="684">
        <v>17</v>
      </c>
      <c r="B31" s="932"/>
      <c r="C31" s="832"/>
      <c r="D31" s="1370"/>
      <c r="E31" s="1872">
        <v>334</v>
      </c>
      <c r="F31" s="1878"/>
      <c r="G31" s="1862"/>
      <c r="H31" s="1881"/>
      <c r="I31" s="1872">
        <v>1618</v>
      </c>
      <c r="J31" s="1888"/>
      <c r="K31" s="1885"/>
      <c r="L31" s="1881"/>
      <c r="M31" s="1872">
        <v>0</v>
      </c>
      <c r="N31" s="1878"/>
      <c r="O31" s="1862"/>
      <c r="P31" s="1881"/>
      <c r="Q31" s="1872">
        <v>0</v>
      </c>
      <c r="S31" s="812"/>
    </row>
    <row r="32" spans="1:19" s="685" customFormat="1" ht="15" x14ac:dyDescent="0.2">
      <c r="A32" s="684">
        <v>18</v>
      </c>
      <c r="B32" s="932"/>
      <c r="C32" s="832"/>
      <c r="D32" s="1370"/>
      <c r="E32" s="1872">
        <v>361</v>
      </c>
      <c r="F32" s="1878"/>
      <c r="G32" s="1862"/>
      <c r="H32" s="1881"/>
      <c r="I32" s="1872">
        <v>1576</v>
      </c>
      <c r="J32" s="1888"/>
      <c r="K32" s="1885"/>
      <c r="L32" s="1881"/>
      <c r="M32" s="1872">
        <v>0</v>
      </c>
      <c r="N32" s="1878"/>
      <c r="O32" s="1862"/>
      <c r="P32" s="1881"/>
      <c r="Q32" s="1872">
        <v>0</v>
      </c>
      <c r="S32" s="812"/>
    </row>
    <row r="33" spans="1:33" s="685" customFormat="1" ht="15" x14ac:dyDescent="0.2">
      <c r="A33" s="684">
        <v>19</v>
      </c>
      <c r="B33" s="932"/>
      <c r="C33" s="832"/>
      <c r="D33" s="1370"/>
      <c r="E33" s="1872">
        <v>403</v>
      </c>
      <c r="F33" s="1878"/>
      <c r="G33" s="1862"/>
      <c r="H33" s="1881"/>
      <c r="I33" s="1872">
        <v>1535</v>
      </c>
      <c r="J33" s="1888"/>
      <c r="K33" s="1885"/>
      <c r="L33" s="1881"/>
      <c r="M33" s="1872">
        <v>0</v>
      </c>
      <c r="N33" s="1878"/>
      <c r="O33" s="1862"/>
      <c r="P33" s="1881"/>
      <c r="Q33" s="1872">
        <v>0</v>
      </c>
      <c r="S33" s="812"/>
    </row>
    <row r="34" spans="1:33" s="685" customFormat="1" ht="15" x14ac:dyDescent="0.2">
      <c r="A34" s="684">
        <v>20</v>
      </c>
      <c r="B34" s="932"/>
      <c r="C34" s="832"/>
      <c r="D34" s="1370"/>
      <c r="E34" s="1872">
        <v>363</v>
      </c>
      <c r="F34" s="1878"/>
      <c r="G34" s="1862"/>
      <c r="H34" s="1881"/>
      <c r="I34" s="1872">
        <v>1543</v>
      </c>
      <c r="J34" s="1888"/>
      <c r="K34" s="1885"/>
      <c r="L34" s="1881"/>
      <c r="M34" s="1872">
        <v>0</v>
      </c>
      <c r="N34" s="1878"/>
      <c r="O34" s="1862"/>
      <c r="P34" s="1881"/>
      <c r="Q34" s="1872">
        <v>0</v>
      </c>
      <c r="S34" s="812"/>
    </row>
    <row r="35" spans="1:33" s="685" customFormat="1" ht="15" x14ac:dyDescent="0.2">
      <c r="A35" s="684">
        <v>21</v>
      </c>
      <c r="B35" s="932"/>
      <c r="C35" s="832"/>
      <c r="D35" s="1370"/>
      <c r="E35" s="1872">
        <v>357</v>
      </c>
      <c r="F35" s="1878"/>
      <c r="G35" s="1862"/>
      <c r="H35" s="1881"/>
      <c r="I35" s="1872">
        <v>1176</v>
      </c>
      <c r="J35" s="1888"/>
      <c r="K35" s="1885"/>
      <c r="L35" s="1881"/>
      <c r="M35" s="1872">
        <v>0</v>
      </c>
      <c r="N35" s="1878"/>
      <c r="O35" s="1862"/>
      <c r="P35" s="1881"/>
      <c r="Q35" s="1872">
        <v>0</v>
      </c>
      <c r="S35" s="812"/>
    </row>
    <row r="36" spans="1:33" s="685" customFormat="1" ht="15" x14ac:dyDescent="0.2">
      <c r="A36" s="684">
        <v>22</v>
      </c>
      <c r="B36" s="932"/>
      <c r="C36" s="832"/>
      <c r="D36" s="1370"/>
      <c r="E36" s="1872">
        <v>334</v>
      </c>
      <c r="F36" s="1878"/>
      <c r="G36" s="1862"/>
      <c r="H36" s="1881"/>
      <c r="I36" s="1872">
        <v>1110</v>
      </c>
      <c r="J36" s="1888"/>
      <c r="K36" s="1885"/>
      <c r="L36" s="1881"/>
      <c r="M36" s="1872">
        <v>0</v>
      </c>
      <c r="N36" s="1878"/>
      <c r="O36" s="1862"/>
      <c r="P36" s="1881"/>
      <c r="Q36" s="1872">
        <v>0</v>
      </c>
      <c r="S36" s="812"/>
    </row>
    <row r="37" spans="1:33" s="685" customFormat="1" ht="15" x14ac:dyDescent="0.2">
      <c r="A37" s="684">
        <v>23</v>
      </c>
      <c r="B37" s="932"/>
      <c r="C37" s="832"/>
      <c r="D37" s="1370"/>
      <c r="E37" s="1872">
        <v>299</v>
      </c>
      <c r="F37" s="1878"/>
      <c r="G37" s="1862"/>
      <c r="H37" s="1881"/>
      <c r="I37" s="1872">
        <v>1009</v>
      </c>
      <c r="J37" s="1888"/>
      <c r="K37" s="1885"/>
      <c r="L37" s="1881"/>
      <c r="M37" s="1872">
        <v>0</v>
      </c>
      <c r="N37" s="1878"/>
      <c r="O37" s="1862"/>
      <c r="P37" s="1881"/>
      <c r="Q37" s="1872">
        <v>0</v>
      </c>
      <c r="S37" s="812"/>
    </row>
    <row r="38" spans="1:33" s="685" customFormat="1" ht="15" x14ac:dyDescent="0.2">
      <c r="A38" s="684">
        <v>24</v>
      </c>
      <c r="B38" s="932"/>
      <c r="C38" s="832"/>
      <c r="D38" s="1370"/>
      <c r="E38" s="1872">
        <v>261</v>
      </c>
      <c r="F38" s="1878"/>
      <c r="G38" s="1862"/>
      <c r="H38" s="1881"/>
      <c r="I38" s="1872">
        <v>865</v>
      </c>
      <c r="J38" s="1888"/>
      <c r="K38" s="1885"/>
      <c r="L38" s="1881"/>
      <c r="M38" s="1872">
        <v>0</v>
      </c>
      <c r="N38" s="1878"/>
      <c r="O38" s="1862"/>
      <c r="P38" s="1881"/>
      <c r="Q38" s="1872">
        <v>0</v>
      </c>
      <c r="S38" s="812"/>
    </row>
    <row r="39" spans="1:33" s="685" customFormat="1" ht="15" x14ac:dyDescent="0.2">
      <c r="A39" s="684" t="s">
        <v>19</v>
      </c>
      <c r="B39" s="789"/>
      <c r="C39" s="789"/>
      <c r="D39" s="789"/>
      <c r="E39" s="1861">
        <f>SUM(E15:E38)</f>
        <v>6932</v>
      </c>
      <c r="F39" s="1862"/>
      <c r="G39" s="1862"/>
      <c r="H39" s="1862"/>
      <c r="I39" s="1861">
        <f>SUM(I15:I38)</f>
        <v>30173</v>
      </c>
      <c r="J39" s="1862"/>
      <c r="K39" s="1862"/>
      <c r="L39" s="1862"/>
      <c r="M39" s="1861">
        <f>SUM(M15:M38)</f>
        <v>0</v>
      </c>
      <c r="N39" s="1862"/>
      <c r="O39" s="1862"/>
      <c r="P39" s="1862"/>
      <c r="Q39" s="1861">
        <f>SUM(Q15:Q38)</f>
        <v>0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theme="3"/>
  </sheetPr>
  <dimension ref="A1:AG47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375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374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490</v>
      </c>
      <c r="B8" s="1329"/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382</v>
      </c>
      <c r="C10" s="2048"/>
      <c r="D10" s="2048"/>
      <c r="E10" s="2049"/>
      <c r="F10" s="2995"/>
      <c r="G10" s="2048"/>
      <c r="H10" s="2048"/>
      <c r="I10" s="2049"/>
      <c r="J10" s="2995" t="str">
        <f>B10</f>
        <v>КЛ-10 кВ "Город-3"</v>
      </c>
      <c r="K10" s="2931"/>
      <c r="L10" s="2931"/>
      <c r="M10" s="2932"/>
      <c r="N10" s="2995">
        <f>F10</f>
        <v>0</v>
      </c>
      <c r="O10" s="2931"/>
      <c r="P10" s="2931"/>
      <c r="Q10" s="2932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2000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2000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789"/>
      <c r="D14" s="789"/>
      <c r="E14" s="1373"/>
      <c r="F14" s="826"/>
      <c r="G14" s="789"/>
      <c r="H14" s="789"/>
      <c r="I14" s="827"/>
      <c r="J14" s="932"/>
      <c r="K14" s="832"/>
      <c r="L14" s="789"/>
      <c r="M14" s="1371"/>
      <c r="N14" s="826"/>
      <c r="O14" s="789"/>
      <c r="P14" s="789"/>
      <c r="Q14" s="827"/>
      <c r="S14" s="812"/>
    </row>
    <row r="15" spans="1:33" s="1391" customFormat="1" ht="15" x14ac:dyDescent="0.2">
      <c r="A15" s="1384">
        <v>1</v>
      </c>
      <c r="B15" s="1385"/>
      <c r="C15" s="1386"/>
      <c r="D15" s="1387"/>
      <c r="E15" s="1872">
        <v>31</v>
      </c>
      <c r="F15" s="1873"/>
      <c r="G15" s="1874"/>
      <c r="H15" s="1874"/>
      <c r="I15" s="1875"/>
      <c r="J15" s="1882"/>
      <c r="K15" s="1883"/>
      <c r="L15" s="1877"/>
      <c r="M15" s="1872">
        <v>0</v>
      </c>
      <c r="N15" s="1388"/>
      <c r="O15" s="1389"/>
      <c r="P15" s="1389"/>
      <c r="Q15" s="1390"/>
      <c r="S15" s="1392"/>
    </row>
    <row r="16" spans="1:33" s="681" customFormat="1" ht="15" x14ac:dyDescent="0.2">
      <c r="A16" s="684">
        <v>2</v>
      </c>
      <c r="B16" s="932"/>
      <c r="C16" s="832"/>
      <c r="D16" s="1370"/>
      <c r="E16" s="1872">
        <v>32</v>
      </c>
      <c r="F16" s="1878"/>
      <c r="G16" s="1862"/>
      <c r="H16" s="1862"/>
      <c r="I16" s="1879"/>
      <c r="J16" s="1884"/>
      <c r="K16" s="1885"/>
      <c r="L16" s="1881"/>
      <c r="M16" s="1872">
        <v>0</v>
      </c>
      <c r="N16" s="1143"/>
      <c r="O16" s="789"/>
      <c r="P16" s="789"/>
      <c r="Q16" s="1144"/>
      <c r="S16" s="812"/>
    </row>
    <row r="17" spans="1:19" s="681" customFormat="1" ht="15" x14ac:dyDescent="0.2">
      <c r="A17" s="684">
        <v>3</v>
      </c>
      <c r="B17" s="932"/>
      <c r="C17" s="832"/>
      <c r="D17" s="1370"/>
      <c r="E17" s="1872">
        <v>30</v>
      </c>
      <c r="F17" s="1878"/>
      <c r="G17" s="1862"/>
      <c r="H17" s="1862"/>
      <c r="I17" s="1879"/>
      <c r="J17" s="1884"/>
      <c r="K17" s="1885"/>
      <c r="L17" s="1881"/>
      <c r="M17" s="1872">
        <v>0</v>
      </c>
      <c r="N17" s="1143"/>
      <c r="O17" s="789"/>
      <c r="P17" s="789"/>
      <c r="Q17" s="1144"/>
      <c r="S17" s="812"/>
    </row>
    <row r="18" spans="1:19" s="681" customFormat="1" ht="15" x14ac:dyDescent="0.2">
      <c r="A18" s="684">
        <v>4</v>
      </c>
      <c r="B18" s="932"/>
      <c r="C18" s="832"/>
      <c r="D18" s="1370"/>
      <c r="E18" s="1872">
        <v>31</v>
      </c>
      <c r="F18" s="1878"/>
      <c r="G18" s="1862"/>
      <c r="H18" s="1862"/>
      <c r="I18" s="1879"/>
      <c r="J18" s="1884"/>
      <c r="K18" s="1885"/>
      <c r="L18" s="1881"/>
      <c r="M18" s="1872">
        <v>0</v>
      </c>
      <c r="N18" s="1143"/>
      <c r="O18" s="789"/>
      <c r="P18" s="789"/>
      <c r="Q18" s="1144"/>
      <c r="S18" s="812"/>
    </row>
    <row r="19" spans="1:19" s="681" customFormat="1" ht="15" x14ac:dyDescent="0.2">
      <c r="A19" s="684">
        <v>5</v>
      </c>
      <c r="B19" s="932"/>
      <c r="C19" s="832"/>
      <c r="D19" s="1370"/>
      <c r="E19" s="1872">
        <v>31</v>
      </c>
      <c r="F19" s="1878"/>
      <c r="G19" s="1862"/>
      <c r="H19" s="1862"/>
      <c r="I19" s="1879"/>
      <c r="J19" s="1884"/>
      <c r="K19" s="1885"/>
      <c r="L19" s="1881"/>
      <c r="M19" s="1872">
        <v>0</v>
      </c>
      <c r="N19" s="1143"/>
      <c r="O19" s="789"/>
      <c r="P19" s="789"/>
      <c r="Q19" s="1144"/>
      <c r="S19" s="812"/>
    </row>
    <row r="20" spans="1:19" s="681" customFormat="1" ht="15" x14ac:dyDescent="0.2">
      <c r="A20" s="684">
        <v>6</v>
      </c>
      <c r="B20" s="932"/>
      <c r="C20" s="832"/>
      <c r="D20" s="1370"/>
      <c r="E20" s="1872">
        <v>20</v>
      </c>
      <c r="F20" s="1878"/>
      <c r="G20" s="1862"/>
      <c r="H20" s="1862"/>
      <c r="I20" s="1879"/>
      <c r="J20" s="1884"/>
      <c r="K20" s="1885"/>
      <c r="L20" s="1881"/>
      <c r="M20" s="1872">
        <v>0</v>
      </c>
      <c r="N20" s="1143"/>
      <c r="O20" s="789"/>
      <c r="P20" s="789"/>
      <c r="Q20" s="1144"/>
      <c r="S20" s="812"/>
    </row>
    <row r="21" spans="1:19" s="681" customFormat="1" ht="15" x14ac:dyDescent="0.2">
      <c r="A21" s="684">
        <v>7</v>
      </c>
      <c r="B21" s="932"/>
      <c r="C21" s="832"/>
      <c r="D21" s="1370"/>
      <c r="E21" s="1872">
        <v>31</v>
      </c>
      <c r="F21" s="1878"/>
      <c r="G21" s="1862"/>
      <c r="H21" s="1862"/>
      <c r="I21" s="1879"/>
      <c r="J21" s="1884"/>
      <c r="K21" s="1885"/>
      <c r="L21" s="1881"/>
      <c r="M21" s="1872">
        <v>0</v>
      </c>
      <c r="N21" s="1143"/>
      <c r="O21" s="789"/>
      <c r="P21" s="789"/>
      <c r="Q21" s="1144"/>
      <c r="S21" s="812"/>
    </row>
    <row r="22" spans="1:19" s="681" customFormat="1" ht="15" x14ac:dyDescent="0.2">
      <c r="A22" s="684">
        <v>8</v>
      </c>
      <c r="B22" s="932"/>
      <c r="C22" s="832"/>
      <c r="D22" s="1370"/>
      <c r="E22" s="1872">
        <v>34</v>
      </c>
      <c r="F22" s="1878"/>
      <c r="G22" s="1862"/>
      <c r="H22" s="1862"/>
      <c r="I22" s="1879"/>
      <c r="J22" s="1884"/>
      <c r="K22" s="1885"/>
      <c r="L22" s="1881"/>
      <c r="M22" s="1872">
        <v>0</v>
      </c>
      <c r="N22" s="1143"/>
      <c r="O22" s="789"/>
      <c r="P22" s="789"/>
      <c r="Q22" s="1144"/>
      <c r="S22" s="812"/>
    </row>
    <row r="23" spans="1:19" s="681" customFormat="1" ht="15" x14ac:dyDescent="0.2">
      <c r="A23" s="684">
        <v>9</v>
      </c>
      <c r="B23" s="932"/>
      <c r="C23" s="832"/>
      <c r="D23" s="1370"/>
      <c r="E23" s="1872">
        <v>66</v>
      </c>
      <c r="F23" s="1878"/>
      <c r="G23" s="1862"/>
      <c r="H23" s="1862"/>
      <c r="I23" s="1879"/>
      <c r="J23" s="1884"/>
      <c r="K23" s="1885"/>
      <c r="L23" s="1881"/>
      <c r="M23" s="1872">
        <v>0</v>
      </c>
      <c r="N23" s="1143"/>
      <c r="O23" s="789"/>
      <c r="P23" s="789"/>
      <c r="Q23" s="1144"/>
      <c r="S23" s="812"/>
    </row>
    <row r="24" spans="1:19" s="681" customFormat="1" ht="15" x14ac:dyDescent="0.2">
      <c r="A24" s="684">
        <v>10</v>
      </c>
      <c r="B24" s="932"/>
      <c r="C24" s="832"/>
      <c r="D24" s="1370"/>
      <c r="E24" s="1872">
        <v>95</v>
      </c>
      <c r="F24" s="1878"/>
      <c r="G24" s="1862"/>
      <c r="H24" s="1862"/>
      <c r="I24" s="1879"/>
      <c r="J24" s="1884"/>
      <c r="K24" s="1885"/>
      <c r="L24" s="1881"/>
      <c r="M24" s="1872">
        <v>0</v>
      </c>
      <c r="N24" s="1143"/>
      <c r="O24" s="789"/>
      <c r="P24" s="789"/>
      <c r="Q24" s="1144"/>
      <c r="S24" s="812"/>
    </row>
    <row r="25" spans="1:19" s="681" customFormat="1" ht="15" x14ac:dyDescent="0.2">
      <c r="A25" s="684">
        <v>11</v>
      </c>
      <c r="B25" s="932"/>
      <c r="C25" s="832"/>
      <c r="D25" s="1370"/>
      <c r="E25" s="1872">
        <v>60</v>
      </c>
      <c r="F25" s="1878"/>
      <c r="G25" s="1862"/>
      <c r="H25" s="1862"/>
      <c r="I25" s="1879"/>
      <c r="J25" s="1884"/>
      <c r="K25" s="1885"/>
      <c r="L25" s="1881"/>
      <c r="M25" s="1872">
        <v>0</v>
      </c>
      <c r="N25" s="1143"/>
      <c r="O25" s="789"/>
      <c r="P25" s="789"/>
      <c r="Q25" s="1144"/>
      <c r="S25" s="812"/>
    </row>
    <row r="26" spans="1:19" s="681" customFormat="1" ht="15" x14ac:dyDescent="0.2">
      <c r="A26" s="684">
        <v>12</v>
      </c>
      <c r="B26" s="932"/>
      <c r="C26" s="832"/>
      <c r="D26" s="1370"/>
      <c r="E26" s="1872">
        <v>62</v>
      </c>
      <c r="F26" s="1878"/>
      <c r="G26" s="1862"/>
      <c r="H26" s="1862"/>
      <c r="I26" s="1879"/>
      <c r="J26" s="1884"/>
      <c r="K26" s="1885"/>
      <c r="L26" s="1881"/>
      <c r="M26" s="1872">
        <v>0</v>
      </c>
      <c r="N26" s="1143"/>
      <c r="O26" s="789"/>
      <c r="P26" s="789"/>
      <c r="Q26" s="1144"/>
      <c r="S26" s="812"/>
    </row>
    <row r="27" spans="1:19" s="681" customFormat="1" ht="15" x14ac:dyDescent="0.2">
      <c r="A27" s="684">
        <v>13</v>
      </c>
      <c r="B27" s="932"/>
      <c r="C27" s="832"/>
      <c r="D27" s="1370"/>
      <c r="E27" s="1872">
        <v>36</v>
      </c>
      <c r="F27" s="1878"/>
      <c r="G27" s="1862"/>
      <c r="H27" s="1862"/>
      <c r="I27" s="1879"/>
      <c r="J27" s="1884"/>
      <c r="K27" s="1885"/>
      <c r="L27" s="1881"/>
      <c r="M27" s="1872">
        <v>0</v>
      </c>
      <c r="N27" s="1143"/>
      <c r="O27" s="789"/>
      <c r="P27" s="789"/>
      <c r="Q27" s="1144"/>
      <c r="S27" s="812"/>
    </row>
    <row r="28" spans="1:19" s="681" customFormat="1" ht="15" x14ac:dyDescent="0.2">
      <c r="A28" s="684">
        <v>14</v>
      </c>
      <c r="B28" s="932"/>
      <c r="C28" s="832"/>
      <c r="D28" s="1370"/>
      <c r="E28" s="1872">
        <v>81</v>
      </c>
      <c r="F28" s="1878"/>
      <c r="G28" s="1862"/>
      <c r="H28" s="1862"/>
      <c r="I28" s="1879"/>
      <c r="J28" s="1884"/>
      <c r="K28" s="1885"/>
      <c r="L28" s="1881"/>
      <c r="M28" s="1872">
        <v>0</v>
      </c>
      <c r="N28" s="1143"/>
      <c r="O28" s="789"/>
      <c r="P28" s="789"/>
      <c r="Q28" s="1144"/>
      <c r="S28" s="812"/>
    </row>
    <row r="29" spans="1:19" s="681" customFormat="1" ht="15" x14ac:dyDescent="0.2">
      <c r="A29" s="684">
        <v>15</v>
      </c>
      <c r="B29" s="932"/>
      <c r="C29" s="832"/>
      <c r="D29" s="1370"/>
      <c r="E29" s="1872">
        <v>88</v>
      </c>
      <c r="F29" s="1878"/>
      <c r="G29" s="1862"/>
      <c r="H29" s="1862"/>
      <c r="I29" s="1879"/>
      <c r="J29" s="1884"/>
      <c r="K29" s="1885"/>
      <c r="L29" s="1881"/>
      <c r="M29" s="1872">
        <v>0</v>
      </c>
      <c r="N29" s="1143"/>
      <c r="O29" s="789"/>
      <c r="P29" s="789"/>
      <c r="Q29" s="1144"/>
      <c r="S29" s="812"/>
    </row>
    <row r="30" spans="1:19" s="681" customFormat="1" ht="15" x14ac:dyDescent="0.2">
      <c r="A30" s="684">
        <v>16</v>
      </c>
      <c r="B30" s="932"/>
      <c r="C30" s="832"/>
      <c r="D30" s="1370"/>
      <c r="E30" s="1872">
        <v>51</v>
      </c>
      <c r="F30" s="1878"/>
      <c r="G30" s="1862"/>
      <c r="H30" s="1862"/>
      <c r="I30" s="1879"/>
      <c r="J30" s="1884"/>
      <c r="K30" s="1885"/>
      <c r="L30" s="1881"/>
      <c r="M30" s="1872">
        <v>0</v>
      </c>
      <c r="N30" s="1143"/>
      <c r="O30" s="789"/>
      <c r="P30" s="789"/>
      <c r="Q30" s="1144"/>
      <c r="S30" s="812"/>
    </row>
    <row r="31" spans="1:19" s="685" customFormat="1" ht="15" x14ac:dyDescent="0.2">
      <c r="A31" s="684">
        <v>17</v>
      </c>
      <c r="B31" s="932"/>
      <c r="C31" s="832"/>
      <c r="D31" s="1370"/>
      <c r="E31" s="1872">
        <v>78</v>
      </c>
      <c r="F31" s="1878"/>
      <c r="G31" s="1862"/>
      <c r="H31" s="1862"/>
      <c r="I31" s="1879"/>
      <c r="J31" s="1884"/>
      <c r="K31" s="1885"/>
      <c r="L31" s="1881"/>
      <c r="M31" s="1872">
        <v>0</v>
      </c>
      <c r="N31" s="1143"/>
      <c r="O31" s="789"/>
      <c r="P31" s="789"/>
      <c r="Q31" s="1144"/>
      <c r="S31" s="812"/>
    </row>
    <row r="32" spans="1:19" s="685" customFormat="1" ht="15" x14ac:dyDescent="0.2">
      <c r="A32" s="684">
        <v>18</v>
      </c>
      <c r="B32" s="932"/>
      <c r="C32" s="832"/>
      <c r="D32" s="1370"/>
      <c r="E32" s="1872">
        <v>46</v>
      </c>
      <c r="F32" s="1878"/>
      <c r="G32" s="1862"/>
      <c r="H32" s="1862"/>
      <c r="I32" s="1879"/>
      <c r="J32" s="1884"/>
      <c r="K32" s="1885"/>
      <c r="L32" s="1881"/>
      <c r="M32" s="1872">
        <v>0</v>
      </c>
      <c r="N32" s="1143"/>
      <c r="O32" s="789"/>
      <c r="P32" s="789"/>
      <c r="Q32" s="1144"/>
      <c r="S32" s="812"/>
    </row>
    <row r="33" spans="1:33" s="685" customFormat="1" ht="15" x14ac:dyDescent="0.2">
      <c r="A33" s="684">
        <v>19</v>
      </c>
      <c r="B33" s="932"/>
      <c r="C33" s="832"/>
      <c r="D33" s="1370"/>
      <c r="E33" s="1872">
        <v>44</v>
      </c>
      <c r="F33" s="1878"/>
      <c r="G33" s="1862"/>
      <c r="H33" s="1862"/>
      <c r="I33" s="1879"/>
      <c r="J33" s="1884"/>
      <c r="K33" s="1885"/>
      <c r="L33" s="1881"/>
      <c r="M33" s="1872">
        <v>0</v>
      </c>
      <c r="N33" s="1143"/>
      <c r="O33" s="789"/>
      <c r="P33" s="789"/>
      <c r="Q33" s="1144"/>
      <c r="S33" s="812"/>
    </row>
    <row r="34" spans="1:33" s="685" customFormat="1" ht="15" x14ac:dyDescent="0.2">
      <c r="A34" s="684">
        <v>20</v>
      </c>
      <c r="B34" s="932"/>
      <c r="C34" s="832"/>
      <c r="D34" s="1370"/>
      <c r="E34" s="1872">
        <v>42</v>
      </c>
      <c r="F34" s="1878"/>
      <c r="G34" s="1862"/>
      <c r="H34" s="1862"/>
      <c r="I34" s="1879"/>
      <c r="J34" s="1884"/>
      <c r="K34" s="1885"/>
      <c r="L34" s="1881"/>
      <c r="M34" s="1872">
        <v>0</v>
      </c>
      <c r="N34" s="1143"/>
      <c r="O34" s="789"/>
      <c r="P34" s="789"/>
      <c r="Q34" s="1144"/>
      <c r="S34" s="812"/>
    </row>
    <row r="35" spans="1:33" s="685" customFormat="1" ht="15" x14ac:dyDescent="0.2">
      <c r="A35" s="684">
        <v>21</v>
      </c>
      <c r="B35" s="932"/>
      <c r="C35" s="832"/>
      <c r="D35" s="1370"/>
      <c r="E35" s="1872">
        <v>43</v>
      </c>
      <c r="F35" s="1878"/>
      <c r="G35" s="1862"/>
      <c r="H35" s="1862"/>
      <c r="I35" s="1879"/>
      <c r="J35" s="1884"/>
      <c r="K35" s="1885"/>
      <c r="L35" s="1881"/>
      <c r="M35" s="1872">
        <v>0</v>
      </c>
      <c r="N35" s="1143"/>
      <c r="O35" s="789"/>
      <c r="P35" s="789"/>
      <c r="Q35" s="1144"/>
      <c r="S35" s="812"/>
    </row>
    <row r="36" spans="1:33" s="685" customFormat="1" ht="15" x14ac:dyDescent="0.2">
      <c r="A36" s="684">
        <v>22</v>
      </c>
      <c r="B36" s="932"/>
      <c r="C36" s="832"/>
      <c r="D36" s="1370"/>
      <c r="E36" s="1872">
        <v>40</v>
      </c>
      <c r="F36" s="1878"/>
      <c r="G36" s="1862"/>
      <c r="H36" s="1862"/>
      <c r="I36" s="1879"/>
      <c r="J36" s="1884"/>
      <c r="K36" s="1885"/>
      <c r="L36" s="1881"/>
      <c r="M36" s="1872">
        <v>0</v>
      </c>
      <c r="N36" s="1143"/>
      <c r="O36" s="789"/>
      <c r="P36" s="789"/>
      <c r="Q36" s="1144"/>
      <c r="S36" s="812"/>
    </row>
    <row r="37" spans="1:33" s="685" customFormat="1" ht="15" x14ac:dyDescent="0.2">
      <c r="A37" s="684">
        <v>23</v>
      </c>
      <c r="B37" s="932"/>
      <c r="C37" s="832"/>
      <c r="D37" s="1370"/>
      <c r="E37" s="1872">
        <v>41</v>
      </c>
      <c r="F37" s="1878"/>
      <c r="G37" s="1862"/>
      <c r="H37" s="1862"/>
      <c r="I37" s="1879"/>
      <c r="J37" s="1884"/>
      <c r="K37" s="1885"/>
      <c r="L37" s="1881"/>
      <c r="M37" s="1872">
        <v>0</v>
      </c>
      <c r="N37" s="1143"/>
      <c r="O37" s="789"/>
      <c r="P37" s="789"/>
      <c r="Q37" s="1144"/>
      <c r="S37" s="812"/>
    </row>
    <row r="38" spans="1:33" s="685" customFormat="1" ht="15" x14ac:dyDescent="0.2">
      <c r="A38" s="684">
        <v>24</v>
      </c>
      <c r="B38" s="932"/>
      <c r="C38" s="832"/>
      <c r="D38" s="1370"/>
      <c r="E38" s="1872">
        <v>40</v>
      </c>
      <c r="F38" s="1878"/>
      <c r="G38" s="1862"/>
      <c r="H38" s="1862"/>
      <c r="I38" s="1879"/>
      <c r="J38" s="1884"/>
      <c r="K38" s="1885"/>
      <c r="L38" s="1881"/>
      <c r="M38" s="1872">
        <v>0</v>
      </c>
      <c r="N38" s="1143"/>
      <c r="O38" s="789"/>
      <c r="P38" s="789"/>
      <c r="Q38" s="1144"/>
      <c r="S38" s="812"/>
    </row>
    <row r="39" spans="1:33" s="685" customFormat="1" ht="15" x14ac:dyDescent="0.2">
      <c r="A39" s="684" t="s">
        <v>19</v>
      </c>
      <c r="B39" s="789"/>
      <c r="C39" s="789"/>
      <c r="D39" s="789"/>
      <c r="E39" s="1861">
        <f>SUM(E15:E38)</f>
        <v>1153</v>
      </c>
      <c r="F39" s="1862"/>
      <c r="G39" s="1862"/>
      <c r="H39" s="1862"/>
      <c r="I39" s="1867"/>
      <c r="J39" s="1862"/>
      <c r="K39" s="1862"/>
      <c r="L39" s="1862"/>
      <c r="M39" s="1861">
        <f>SUM(M15:M38)</f>
        <v>0</v>
      </c>
      <c r="N39" s="789"/>
      <c r="O39" s="789"/>
      <c r="P39" s="789"/>
      <c r="Q39" s="1182"/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theme="3"/>
  </sheetPr>
  <dimension ref="A1:AG47"/>
  <sheetViews>
    <sheetView topLeftCell="B1" zoomScale="70" zoomScaleNormal="7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383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N2" s="886" t="s">
        <v>2</v>
      </c>
      <c r="O2" s="675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374</v>
      </c>
      <c r="M3" s="1080"/>
      <c r="N3" s="1081"/>
      <c r="O3" s="1080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491</v>
      </c>
      <c r="B8" s="1329"/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384</v>
      </c>
      <c r="C10" s="2048"/>
      <c r="D10" s="2048"/>
      <c r="E10" s="2049"/>
      <c r="F10" s="2995"/>
      <c r="G10" s="2048"/>
      <c r="H10" s="2048"/>
      <c r="I10" s="2049"/>
      <c r="J10" s="2995" t="str">
        <f>B10</f>
        <v>ВЛ-10 кВ "Семигородняя"</v>
      </c>
      <c r="K10" s="2931"/>
      <c r="L10" s="2931"/>
      <c r="M10" s="2932"/>
      <c r="N10" s="2995"/>
      <c r="O10" s="2931"/>
      <c r="P10" s="2931"/>
      <c r="Q10" s="2932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1000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1000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789"/>
      <c r="D14" s="789"/>
      <c r="E14" s="1373"/>
      <c r="F14" s="826"/>
      <c r="G14" s="789"/>
      <c r="H14" s="789"/>
      <c r="I14" s="827"/>
      <c r="J14" s="932"/>
      <c r="K14" s="832"/>
      <c r="L14" s="789"/>
      <c r="M14" s="1371"/>
      <c r="N14" s="826"/>
      <c r="O14" s="789"/>
      <c r="P14" s="789"/>
      <c r="Q14" s="827"/>
      <c r="S14" s="812"/>
    </row>
    <row r="15" spans="1:33" s="1391" customFormat="1" ht="15" x14ac:dyDescent="0.2">
      <c r="A15" s="1384">
        <v>1</v>
      </c>
      <c r="B15" s="1385"/>
      <c r="C15" s="1386"/>
      <c r="D15" s="1387"/>
      <c r="E15" s="1872">
        <v>207</v>
      </c>
      <c r="F15" s="1873"/>
      <c r="G15" s="1874"/>
      <c r="H15" s="1874"/>
      <c r="I15" s="1875"/>
      <c r="J15" s="1882"/>
      <c r="K15" s="1883"/>
      <c r="L15" s="1877"/>
      <c r="M15" s="1872">
        <v>142</v>
      </c>
      <c r="N15" s="1388"/>
      <c r="O15" s="1389"/>
      <c r="P15" s="1389"/>
      <c r="Q15" s="1390"/>
      <c r="S15" s="1392"/>
    </row>
    <row r="16" spans="1:33" s="681" customFormat="1" ht="15" x14ac:dyDescent="0.2">
      <c r="A16" s="684">
        <v>2</v>
      </c>
      <c r="B16" s="932"/>
      <c r="C16" s="832"/>
      <c r="D16" s="1370"/>
      <c r="E16" s="1872">
        <v>205</v>
      </c>
      <c r="F16" s="1878"/>
      <c r="G16" s="1862"/>
      <c r="H16" s="1862"/>
      <c r="I16" s="1879"/>
      <c r="J16" s="1884"/>
      <c r="K16" s="1885"/>
      <c r="L16" s="1881"/>
      <c r="M16" s="1872">
        <v>141</v>
      </c>
      <c r="N16" s="1143"/>
      <c r="O16" s="789"/>
      <c r="P16" s="789"/>
      <c r="Q16" s="1144"/>
      <c r="S16" s="812"/>
    </row>
    <row r="17" spans="1:19" s="681" customFormat="1" ht="15" x14ac:dyDescent="0.2">
      <c r="A17" s="684">
        <v>3</v>
      </c>
      <c r="B17" s="932"/>
      <c r="C17" s="832"/>
      <c r="D17" s="1370"/>
      <c r="E17" s="1872">
        <v>202</v>
      </c>
      <c r="F17" s="1878"/>
      <c r="G17" s="1862"/>
      <c r="H17" s="1862"/>
      <c r="I17" s="1879"/>
      <c r="J17" s="1884"/>
      <c r="K17" s="1885"/>
      <c r="L17" s="1881"/>
      <c r="M17" s="1872">
        <v>139</v>
      </c>
      <c r="N17" s="1143"/>
      <c r="O17" s="789"/>
      <c r="P17" s="789"/>
      <c r="Q17" s="1144"/>
      <c r="S17" s="812"/>
    </row>
    <row r="18" spans="1:19" s="681" customFormat="1" ht="15" x14ac:dyDescent="0.2">
      <c r="A18" s="684">
        <v>4</v>
      </c>
      <c r="B18" s="932"/>
      <c r="C18" s="832"/>
      <c r="D18" s="1370"/>
      <c r="E18" s="1872">
        <v>199</v>
      </c>
      <c r="F18" s="1878"/>
      <c r="G18" s="1862"/>
      <c r="H18" s="1862"/>
      <c r="I18" s="1879"/>
      <c r="J18" s="1884"/>
      <c r="K18" s="1885"/>
      <c r="L18" s="1881"/>
      <c r="M18" s="1872">
        <v>139</v>
      </c>
      <c r="N18" s="1143"/>
      <c r="O18" s="789"/>
      <c r="P18" s="789"/>
      <c r="Q18" s="1144"/>
      <c r="S18" s="812"/>
    </row>
    <row r="19" spans="1:19" s="681" customFormat="1" ht="15" x14ac:dyDescent="0.2">
      <c r="A19" s="684">
        <v>5</v>
      </c>
      <c r="B19" s="932"/>
      <c r="C19" s="832"/>
      <c r="D19" s="1370"/>
      <c r="E19" s="1872">
        <v>204</v>
      </c>
      <c r="F19" s="1878"/>
      <c r="G19" s="1862"/>
      <c r="H19" s="1862"/>
      <c r="I19" s="1879"/>
      <c r="J19" s="1884"/>
      <c r="K19" s="1885"/>
      <c r="L19" s="1881"/>
      <c r="M19" s="1872">
        <v>144</v>
      </c>
      <c r="N19" s="1143"/>
      <c r="O19" s="789"/>
      <c r="P19" s="789"/>
      <c r="Q19" s="1144"/>
      <c r="S19" s="812"/>
    </row>
    <row r="20" spans="1:19" s="681" customFormat="1" ht="15" x14ac:dyDescent="0.2">
      <c r="A20" s="684">
        <v>6</v>
      </c>
      <c r="B20" s="932"/>
      <c r="C20" s="832"/>
      <c r="D20" s="1370"/>
      <c r="E20" s="1872">
        <v>222</v>
      </c>
      <c r="F20" s="1878"/>
      <c r="G20" s="1862"/>
      <c r="H20" s="1862"/>
      <c r="I20" s="1879"/>
      <c r="J20" s="1884"/>
      <c r="K20" s="1885"/>
      <c r="L20" s="1881"/>
      <c r="M20" s="1872">
        <v>146</v>
      </c>
      <c r="N20" s="1143"/>
      <c r="O20" s="789"/>
      <c r="P20" s="789"/>
      <c r="Q20" s="1144"/>
      <c r="S20" s="812"/>
    </row>
    <row r="21" spans="1:19" s="681" customFormat="1" ht="15" x14ac:dyDescent="0.2">
      <c r="A21" s="684">
        <v>7</v>
      </c>
      <c r="B21" s="932"/>
      <c r="C21" s="832"/>
      <c r="D21" s="1370"/>
      <c r="E21" s="1872">
        <v>270</v>
      </c>
      <c r="F21" s="1878"/>
      <c r="G21" s="1862"/>
      <c r="H21" s="1862"/>
      <c r="I21" s="1879"/>
      <c r="J21" s="1884"/>
      <c r="K21" s="1885"/>
      <c r="L21" s="1881"/>
      <c r="M21" s="1872">
        <v>146</v>
      </c>
      <c r="N21" s="1143"/>
      <c r="O21" s="789"/>
      <c r="P21" s="789"/>
      <c r="Q21" s="1144"/>
      <c r="S21" s="812"/>
    </row>
    <row r="22" spans="1:19" s="681" customFormat="1" ht="15" x14ac:dyDescent="0.2">
      <c r="A22" s="684">
        <v>8</v>
      </c>
      <c r="B22" s="932"/>
      <c r="C22" s="832"/>
      <c r="D22" s="1370"/>
      <c r="E22" s="1872">
        <v>300</v>
      </c>
      <c r="F22" s="1878"/>
      <c r="G22" s="1862"/>
      <c r="H22" s="1862"/>
      <c r="I22" s="1879"/>
      <c r="J22" s="1884"/>
      <c r="K22" s="1885"/>
      <c r="L22" s="1881"/>
      <c r="M22" s="1872">
        <v>139</v>
      </c>
      <c r="N22" s="1143"/>
      <c r="O22" s="789"/>
      <c r="P22" s="789"/>
      <c r="Q22" s="1144"/>
      <c r="S22" s="812"/>
    </row>
    <row r="23" spans="1:19" s="681" customFormat="1" ht="15" x14ac:dyDescent="0.2">
      <c r="A23" s="684">
        <v>9</v>
      </c>
      <c r="B23" s="932"/>
      <c r="C23" s="832"/>
      <c r="D23" s="1370"/>
      <c r="E23" s="1872">
        <v>279</v>
      </c>
      <c r="F23" s="1878"/>
      <c r="G23" s="1862"/>
      <c r="H23" s="1862"/>
      <c r="I23" s="1879"/>
      <c r="J23" s="1884"/>
      <c r="K23" s="1885"/>
      <c r="L23" s="1881"/>
      <c r="M23" s="1872">
        <v>119</v>
      </c>
      <c r="N23" s="1143"/>
      <c r="O23" s="789"/>
      <c r="P23" s="789"/>
      <c r="Q23" s="1144"/>
      <c r="S23" s="812"/>
    </row>
    <row r="24" spans="1:19" s="681" customFormat="1" ht="15" x14ac:dyDescent="0.2">
      <c r="A24" s="684">
        <v>10</v>
      </c>
      <c r="B24" s="932"/>
      <c r="C24" s="832"/>
      <c r="D24" s="1370"/>
      <c r="E24" s="1872">
        <v>277</v>
      </c>
      <c r="F24" s="1878"/>
      <c r="G24" s="1862"/>
      <c r="H24" s="1862"/>
      <c r="I24" s="1879"/>
      <c r="J24" s="1884"/>
      <c r="K24" s="1885"/>
      <c r="L24" s="1881"/>
      <c r="M24" s="1872">
        <v>108</v>
      </c>
      <c r="N24" s="1143"/>
      <c r="O24" s="789"/>
      <c r="P24" s="789"/>
      <c r="Q24" s="1144"/>
      <c r="S24" s="812"/>
    </row>
    <row r="25" spans="1:19" s="681" customFormat="1" ht="15" x14ac:dyDescent="0.2">
      <c r="A25" s="684">
        <v>11</v>
      </c>
      <c r="B25" s="932"/>
      <c r="C25" s="832"/>
      <c r="D25" s="1370"/>
      <c r="E25" s="1872">
        <v>273</v>
      </c>
      <c r="F25" s="1878"/>
      <c r="G25" s="1862"/>
      <c r="H25" s="1862"/>
      <c r="I25" s="1879"/>
      <c r="J25" s="1884"/>
      <c r="K25" s="1885"/>
      <c r="L25" s="1881"/>
      <c r="M25" s="1872">
        <v>110</v>
      </c>
      <c r="N25" s="1143"/>
      <c r="O25" s="789"/>
      <c r="P25" s="789"/>
      <c r="Q25" s="1144"/>
      <c r="S25" s="812"/>
    </row>
    <row r="26" spans="1:19" s="681" customFormat="1" ht="15" x14ac:dyDescent="0.2">
      <c r="A26" s="684">
        <v>12</v>
      </c>
      <c r="B26" s="932"/>
      <c r="C26" s="832"/>
      <c r="D26" s="1370"/>
      <c r="E26" s="1872">
        <v>264</v>
      </c>
      <c r="F26" s="1878"/>
      <c r="G26" s="1862"/>
      <c r="H26" s="1862"/>
      <c r="I26" s="1879"/>
      <c r="J26" s="1884"/>
      <c r="K26" s="1885"/>
      <c r="L26" s="1881"/>
      <c r="M26" s="1872">
        <v>112</v>
      </c>
      <c r="N26" s="1143"/>
      <c r="O26" s="789"/>
      <c r="P26" s="789"/>
      <c r="Q26" s="1144"/>
      <c r="S26" s="812"/>
    </row>
    <row r="27" spans="1:19" s="681" customFormat="1" ht="15" x14ac:dyDescent="0.2">
      <c r="A27" s="684">
        <v>13</v>
      </c>
      <c r="B27" s="932"/>
      <c r="C27" s="832"/>
      <c r="D27" s="1370"/>
      <c r="E27" s="1872">
        <v>266</v>
      </c>
      <c r="F27" s="1878"/>
      <c r="G27" s="1862"/>
      <c r="H27" s="1862"/>
      <c r="I27" s="1879"/>
      <c r="J27" s="1884"/>
      <c r="K27" s="1885"/>
      <c r="L27" s="1881"/>
      <c r="M27" s="1872">
        <v>119</v>
      </c>
      <c r="N27" s="1143"/>
      <c r="O27" s="789"/>
      <c r="P27" s="789"/>
      <c r="Q27" s="1144"/>
      <c r="S27" s="812"/>
    </row>
    <row r="28" spans="1:19" s="681" customFormat="1" ht="15" x14ac:dyDescent="0.2">
      <c r="A28" s="684">
        <v>14</v>
      </c>
      <c r="B28" s="932"/>
      <c r="C28" s="832"/>
      <c r="D28" s="1370"/>
      <c r="E28" s="1872">
        <v>271</v>
      </c>
      <c r="F28" s="1878"/>
      <c r="G28" s="1862"/>
      <c r="H28" s="1862"/>
      <c r="I28" s="1879"/>
      <c r="J28" s="1884"/>
      <c r="K28" s="1885"/>
      <c r="L28" s="1881"/>
      <c r="M28" s="1872">
        <v>115</v>
      </c>
      <c r="N28" s="1143"/>
      <c r="O28" s="789"/>
      <c r="P28" s="789"/>
      <c r="Q28" s="1144"/>
      <c r="S28" s="812"/>
    </row>
    <row r="29" spans="1:19" s="681" customFormat="1" ht="15" x14ac:dyDescent="0.2">
      <c r="A29" s="684">
        <v>15</v>
      </c>
      <c r="B29" s="932"/>
      <c r="C29" s="832"/>
      <c r="D29" s="1370"/>
      <c r="E29" s="1872">
        <v>257</v>
      </c>
      <c r="F29" s="1878"/>
      <c r="G29" s="1862"/>
      <c r="H29" s="1862"/>
      <c r="I29" s="1879"/>
      <c r="J29" s="1884"/>
      <c r="K29" s="1885"/>
      <c r="L29" s="1881"/>
      <c r="M29" s="1872">
        <v>113</v>
      </c>
      <c r="N29" s="1143"/>
      <c r="O29" s="789"/>
      <c r="P29" s="789"/>
      <c r="Q29" s="1144"/>
      <c r="S29" s="812"/>
    </row>
    <row r="30" spans="1:19" s="681" customFormat="1" ht="15" x14ac:dyDescent="0.2">
      <c r="A30" s="684">
        <v>16</v>
      </c>
      <c r="B30" s="932"/>
      <c r="C30" s="832"/>
      <c r="D30" s="1370"/>
      <c r="E30" s="1872">
        <v>263</v>
      </c>
      <c r="F30" s="1878"/>
      <c r="G30" s="1862"/>
      <c r="H30" s="1862"/>
      <c r="I30" s="1879"/>
      <c r="J30" s="1884"/>
      <c r="K30" s="1885"/>
      <c r="L30" s="1881"/>
      <c r="M30" s="1872">
        <v>114</v>
      </c>
      <c r="N30" s="1143"/>
      <c r="O30" s="789"/>
      <c r="P30" s="789"/>
      <c r="Q30" s="1144"/>
      <c r="S30" s="812"/>
    </row>
    <row r="31" spans="1:19" s="685" customFormat="1" ht="15" x14ac:dyDescent="0.2">
      <c r="A31" s="684">
        <v>17</v>
      </c>
      <c r="B31" s="932"/>
      <c r="C31" s="832"/>
      <c r="D31" s="1370"/>
      <c r="E31" s="1872">
        <v>286</v>
      </c>
      <c r="F31" s="1878"/>
      <c r="G31" s="1862"/>
      <c r="H31" s="1862"/>
      <c r="I31" s="1879"/>
      <c r="J31" s="1884"/>
      <c r="K31" s="1885"/>
      <c r="L31" s="1881"/>
      <c r="M31" s="1872">
        <v>135</v>
      </c>
      <c r="N31" s="1143"/>
      <c r="O31" s="789"/>
      <c r="P31" s="789"/>
      <c r="Q31" s="1144"/>
      <c r="S31" s="812"/>
    </row>
    <row r="32" spans="1:19" s="685" customFormat="1" ht="15" x14ac:dyDescent="0.2">
      <c r="A32" s="684">
        <v>18</v>
      </c>
      <c r="B32" s="932"/>
      <c r="C32" s="832"/>
      <c r="D32" s="1370"/>
      <c r="E32" s="1872">
        <v>285</v>
      </c>
      <c r="F32" s="1878"/>
      <c r="G32" s="1862"/>
      <c r="H32" s="1862"/>
      <c r="I32" s="1879"/>
      <c r="J32" s="1884"/>
      <c r="K32" s="1885"/>
      <c r="L32" s="1881"/>
      <c r="M32" s="1872">
        <v>141</v>
      </c>
      <c r="N32" s="1143"/>
      <c r="O32" s="789"/>
      <c r="P32" s="789"/>
      <c r="Q32" s="1144"/>
      <c r="S32" s="812"/>
    </row>
    <row r="33" spans="1:33" s="685" customFormat="1" ht="15" x14ac:dyDescent="0.2">
      <c r="A33" s="684">
        <v>19</v>
      </c>
      <c r="B33" s="932"/>
      <c r="C33" s="832"/>
      <c r="D33" s="1370"/>
      <c r="E33" s="1872">
        <v>290</v>
      </c>
      <c r="F33" s="1878"/>
      <c r="G33" s="1862"/>
      <c r="H33" s="1862"/>
      <c r="I33" s="1879"/>
      <c r="J33" s="1884"/>
      <c r="K33" s="1885"/>
      <c r="L33" s="1881"/>
      <c r="M33" s="1872">
        <v>138</v>
      </c>
      <c r="N33" s="1143"/>
      <c r="O33" s="789"/>
      <c r="P33" s="789"/>
      <c r="Q33" s="1144"/>
      <c r="S33" s="812"/>
    </row>
    <row r="34" spans="1:33" s="685" customFormat="1" ht="15" x14ac:dyDescent="0.2">
      <c r="A34" s="684">
        <v>20</v>
      </c>
      <c r="B34" s="932"/>
      <c r="C34" s="832"/>
      <c r="D34" s="1370"/>
      <c r="E34" s="1872">
        <v>281</v>
      </c>
      <c r="F34" s="1878"/>
      <c r="G34" s="1862"/>
      <c r="H34" s="1862"/>
      <c r="I34" s="1879"/>
      <c r="J34" s="1884"/>
      <c r="K34" s="1885"/>
      <c r="L34" s="1881"/>
      <c r="M34" s="1872">
        <v>142</v>
      </c>
      <c r="N34" s="1143"/>
      <c r="O34" s="789"/>
      <c r="P34" s="789"/>
      <c r="Q34" s="1144"/>
      <c r="S34" s="812"/>
    </row>
    <row r="35" spans="1:33" s="685" customFormat="1" ht="15" x14ac:dyDescent="0.2">
      <c r="A35" s="684">
        <v>21</v>
      </c>
      <c r="B35" s="932"/>
      <c r="C35" s="832"/>
      <c r="D35" s="1370"/>
      <c r="E35" s="1872">
        <v>278</v>
      </c>
      <c r="F35" s="1878"/>
      <c r="G35" s="1862"/>
      <c r="H35" s="1862"/>
      <c r="I35" s="1879"/>
      <c r="J35" s="1884"/>
      <c r="K35" s="1885"/>
      <c r="L35" s="1881"/>
      <c r="M35" s="1872">
        <v>142</v>
      </c>
      <c r="N35" s="1143"/>
      <c r="O35" s="789"/>
      <c r="P35" s="789"/>
      <c r="Q35" s="1144"/>
      <c r="S35" s="812"/>
    </row>
    <row r="36" spans="1:33" s="685" customFormat="1" ht="15" x14ac:dyDescent="0.2">
      <c r="A36" s="684">
        <v>22</v>
      </c>
      <c r="B36" s="932"/>
      <c r="C36" s="832"/>
      <c r="D36" s="1370"/>
      <c r="E36" s="1872">
        <v>265</v>
      </c>
      <c r="F36" s="1878"/>
      <c r="G36" s="1862"/>
      <c r="H36" s="1862"/>
      <c r="I36" s="1879"/>
      <c r="J36" s="1884"/>
      <c r="K36" s="1885"/>
      <c r="L36" s="1881"/>
      <c r="M36" s="1872">
        <v>143</v>
      </c>
      <c r="N36" s="1143"/>
      <c r="O36" s="789"/>
      <c r="P36" s="789"/>
      <c r="Q36" s="1144"/>
      <c r="S36" s="812"/>
    </row>
    <row r="37" spans="1:33" s="685" customFormat="1" ht="15" x14ac:dyDescent="0.2">
      <c r="A37" s="684">
        <v>23</v>
      </c>
      <c r="B37" s="932"/>
      <c r="C37" s="832"/>
      <c r="D37" s="1370"/>
      <c r="E37" s="1872">
        <v>239</v>
      </c>
      <c r="F37" s="1878"/>
      <c r="G37" s="1862"/>
      <c r="H37" s="1862"/>
      <c r="I37" s="1879"/>
      <c r="J37" s="1884"/>
      <c r="K37" s="1885"/>
      <c r="L37" s="1881"/>
      <c r="M37" s="1872">
        <v>143</v>
      </c>
      <c r="N37" s="1143"/>
      <c r="O37" s="789"/>
      <c r="P37" s="789"/>
      <c r="Q37" s="1144"/>
      <c r="S37" s="812"/>
    </row>
    <row r="38" spans="1:33" s="685" customFormat="1" ht="15" x14ac:dyDescent="0.2">
      <c r="A38" s="684">
        <v>24</v>
      </c>
      <c r="B38" s="932"/>
      <c r="C38" s="832"/>
      <c r="D38" s="1370"/>
      <c r="E38" s="1872">
        <v>223</v>
      </c>
      <c r="F38" s="1878"/>
      <c r="G38" s="1862"/>
      <c r="H38" s="1862"/>
      <c r="I38" s="1879"/>
      <c r="J38" s="1884"/>
      <c r="K38" s="1885"/>
      <c r="L38" s="1881"/>
      <c r="M38" s="1872">
        <v>139</v>
      </c>
      <c r="N38" s="1143"/>
      <c r="O38" s="789"/>
      <c r="P38" s="789"/>
      <c r="Q38" s="1144"/>
      <c r="S38" s="812"/>
    </row>
    <row r="39" spans="1:33" s="685" customFormat="1" ht="15" x14ac:dyDescent="0.2">
      <c r="A39" s="684" t="s">
        <v>19</v>
      </c>
      <c r="B39" s="789"/>
      <c r="C39" s="789"/>
      <c r="D39" s="789"/>
      <c r="E39" s="1861">
        <f>SUM(E15:E38)</f>
        <v>6106</v>
      </c>
      <c r="F39" s="1862"/>
      <c r="G39" s="1862"/>
      <c r="H39" s="1862"/>
      <c r="I39" s="1867"/>
      <c r="J39" s="1862"/>
      <c r="K39" s="1862"/>
      <c r="L39" s="1862"/>
      <c r="M39" s="1861">
        <f>SUM(M15:M38)</f>
        <v>3169</v>
      </c>
      <c r="N39" s="789"/>
      <c r="O39" s="789"/>
      <c r="P39" s="789"/>
      <c r="Q39" s="1182"/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theme="4" tint="-0.249977111117893"/>
  </sheetPr>
  <dimension ref="A1:AG47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672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M2" s="677"/>
      <c r="N2" s="1307" t="s">
        <v>2</v>
      </c>
      <c r="O2" s="1308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374</v>
      </c>
      <c r="M3" s="3006" t="s">
        <v>385</v>
      </c>
      <c r="N3" s="3006"/>
      <c r="O3" s="3006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 t="s">
        <v>492</v>
      </c>
      <c r="B8" s="1329"/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655</v>
      </c>
      <c r="C10" s="2048"/>
      <c r="D10" s="2048"/>
      <c r="E10" s="2049"/>
      <c r="F10" s="2995" t="s">
        <v>673</v>
      </c>
      <c r="G10" s="2048"/>
      <c r="H10" s="2048"/>
      <c r="I10" s="2049"/>
      <c r="J10" s="2995" t="s">
        <v>656</v>
      </c>
      <c r="K10" s="2931"/>
      <c r="L10" s="2931"/>
      <c r="M10" s="2932"/>
      <c r="N10" s="2995" t="s">
        <v>673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50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50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789"/>
      <c r="D14" s="789"/>
      <c r="E14" s="1373"/>
      <c r="F14" s="826"/>
      <c r="G14" s="789"/>
      <c r="H14" s="789"/>
      <c r="I14" s="827"/>
      <c r="J14" s="932"/>
      <c r="K14" s="832"/>
      <c r="L14" s="789"/>
      <c r="M14" s="1371"/>
      <c r="N14" s="826"/>
      <c r="O14" s="789"/>
      <c r="P14" s="789"/>
      <c r="Q14" s="827"/>
      <c r="S14" s="812"/>
    </row>
    <row r="15" spans="1:33" s="1391" customFormat="1" x14ac:dyDescent="0.2">
      <c r="A15" s="1384">
        <v>1</v>
      </c>
      <c r="B15" s="1385"/>
      <c r="C15" s="1386"/>
      <c r="D15" s="1387"/>
      <c r="E15" s="1149">
        <v>25.32</v>
      </c>
      <c r="F15" s="1388"/>
      <c r="G15" s="1389"/>
      <c r="H15" s="1389"/>
      <c r="I15" s="1390">
        <v>14.489999999999998</v>
      </c>
      <c r="J15" s="1385"/>
      <c r="K15" s="1386"/>
      <c r="L15" s="1387"/>
      <c r="M15" s="1149">
        <v>3.54</v>
      </c>
      <c r="N15" s="1388"/>
      <c r="O15" s="1389"/>
      <c r="P15" s="1389"/>
      <c r="Q15" s="1390">
        <v>8.34</v>
      </c>
      <c r="S15" s="1392"/>
    </row>
    <row r="16" spans="1:33" s="681" customFormat="1" x14ac:dyDescent="0.2">
      <c r="A16" s="684">
        <v>2</v>
      </c>
      <c r="B16" s="932"/>
      <c r="C16" s="832"/>
      <c r="D16" s="1370"/>
      <c r="E16" s="1149">
        <v>22.62</v>
      </c>
      <c r="F16" s="1143"/>
      <c r="G16" s="789"/>
      <c r="H16" s="789"/>
      <c r="I16" s="1144">
        <v>14.61</v>
      </c>
      <c r="J16" s="932"/>
      <c r="K16" s="832"/>
      <c r="L16" s="1370"/>
      <c r="M16" s="1149">
        <v>3.2399999999999998</v>
      </c>
      <c r="N16" s="1143"/>
      <c r="O16" s="789"/>
      <c r="P16" s="789"/>
      <c r="Q16" s="1144">
        <v>8.25</v>
      </c>
      <c r="S16" s="812"/>
    </row>
    <row r="17" spans="1:19" s="681" customFormat="1" x14ac:dyDescent="0.2">
      <c r="A17" s="684">
        <v>3</v>
      </c>
      <c r="B17" s="932"/>
      <c r="C17" s="832"/>
      <c r="D17" s="1370"/>
      <c r="E17" s="1149">
        <v>20.04</v>
      </c>
      <c r="F17" s="1143"/>
      <c r="G17" s="789"/>
      <c r="H17" s="789"/>
      <c r="I17" s="1144">
        <v>13.62</v>
      </c>
      <c r="J17" s="932"/>
      <c r="K17" s="832"/>
      <c r="L17" s="1370"/>
      <c r="M17" s="1149">
        <v>3</v>
      </c>
      <c r="N17" s="1143"/>
      <c r="O17" s="789"/>
      <c r="P17" s="789"/>
      <c r="Q17" s="1144">
        <v>8.2800000000000011</v>
      </c>
      <c r="S17" s="812"/>
    </row>
    <row r="18" spans="1:19" s="681" customFormat="1" x14ac:dyDescent="0.2">
      <c r="A18" s="684">
        <v>4</v>
      </c>
      <c r="B18" s="932"/>
      <c r="C18" s="832"/>
      <c r="D18" s="1370"/>
      <c r="E18" s="1149">
        <v>19.170000000000002</v>
      </c>
      <c r="F18" s="1143"/>
      <c r="G18" s="789"/>
      <c r="H18" s="789"/>
      <c r="I18" s="1144">
        <v>12.989999999999998</v>
      </c>
      <c r="J18" s="932"/>
      <c r="K18" s="832"/>
      <c r="L18" s="1370"/>
      <c r="M18" s="1149">
        <v>3.36</v>
      </c>
      <c r="N18" s="1143"/>
      <c r="O18" s="789"/>
      <c r="P18" s="789"/>
      <c r="Q18" s="1144">
        <v>8.2800000000000011</v>
      </c>
      <c r="S18" s="812"/>
    </row>
    <row r="19" spans="1:19" s="681" customFormat="1" x14ac:dyDescent="0.2">
      <c r="A19" s="684">
        <v>5</v>
      </c>
      <c r="B19" s="932"/>
      <c r="C19" s="832"/>
      <c r="D19" s="1370"/>
      <c r="E19" s="1149">
        <v>19.29</v>
      </c>
      <c r="F19" s="1143"/>
      <c r="G19" s="789"/>
      <c r="H19" s="789"/>
      <c r="I19" s="1144">
        <v>13.350000000000001</v>
      </c>
      <c r="J19" s="932"/>
      <c r="K19" s="832"/>
      <c r="L19" s="1370"/>
      <c r="M19" s="1149">
        <v>2.91</v>
      </c>
      <c r="N19" s="1143"/>
      <c r="O19" s="789"/>
      <c r="P19" s="789"/>
      <c r="Q19" s="1144">
        <v>8.43</v>
      </c>
      <c r="S19" s="812"/>
    </row>
    <row r="20" spans="1:19" s="681" customFormat="1" x14ac:dyDescent="0.2">
      <c r="A20" s="684">
        <v>6</v>
      </c>
      <c r="B20" s="932"/>
      <c r="C20" s="832"/>
      <c r="D20" s="1370"/>
      <c r="E20" s="1149">
        <v>22.08</v>
      </c>
      <c r="F20" s="1143"/>
      <c r="G20" s="789"/>
      <c r="H20" s="789"/>
      <c r="I20" s="1144">
        <v>13.08</v>
      </c>
      <c r="J20" s="932"/>
      <c r="K20" s="832"/>
      <c r="L20" s="1370"/>
      <c r="M20" s="1149">
        <v>3.09</v>
      </c>
      <c r="N20" s="1143"/>
      <c r="O20" s="789"/>
      <c r="P20" s="789"/>
      <c r="Q20" s="1144">
        <v>8.73</v>
      </c>
      <c r="S20" s="812"/>
    </row>
    <row r="21" spans="1:19" s="681" customFormat="1" x14ac:dyDescent="0.2">
      <c r="A21" s="684">
        <v>7</v>
      </c>
      <c r="B21" s="932"/>
      <c r="C21" s="832"/>
      <c r="D21" s="1370"/>
      <c r="E21" s="1149">
        <v>32.25</v>
      </c>
      <c r="F21" s="1143"/>
      <c r="G21" s="789"/>
      <c r="H21" s="789"/>
      <c r="I21" s="1144">
        <v>13.89</v>
      </c>
      <c r="J21" s="932"/>
      <c r="K21" s="832"/>
      <c r="L21" s="1370"/>
      <c r="M21" s="1149">
        <v>3.96</v>
      </c>
      <c r="N21" s="1143"/>
      <c r="O21" s="789"/>
      <c r="P21" s="789"/>
      <c r="Q21" s="1144">
        <v>8.64</v>
      </c>
      <c r="S21" s="812"/>
    </row>
    <row r="22" spans="1:19" s="681" customFormat="1" x14ac:dyDescent="0.2">
      <c r="A22" s="684">
        <v>8</v>
      </c>
      <c r="B22" s="932"/>
      <c r="C22" s="832"/>
      <c r="D22" s="1370"/>
      <c r="E22" s="1149">
        <v>37.32</v>
      </c>
      <c r="F22" s="1143"/>
      <c r="G22" s="789"/>
      <c r="H22" s="789"/>
      <c r="I22" s="1144">
        <v>13.95</v>
      </c>
      <c r="J22" s="932"/>
      <c r="K22" s="832"/>
      <c r="L22" s="1370"/>
      <c r="M22" s="1149">
        <v>3.45</v>
      </c>
      <c r="N22" s="1143"/>
      <c r="O22" s="789"/>
      <c r="P22" s="789"/>
      <c r="Q22" s="1144">
        <v>8.2800000000000011</v>
      </c>
      <c r="S22" s="812"/>
    </row>
    <row r="23" spans="1:19" s="681" customFormat="1" x14ac:dyDescent="0.2">
      <c r="A23" s="684">
        <v>9</v>
      </c>
      <c r="B23" s="932"/>
      <c r="C23" s="832"/>
      <c r="D23" s="1370"/>
      <c r="E23" s="1149">
        <v>34.379999999999995</v>
      </c>
      <c r="F23" s="1143"/>
      <c r="G23" s="789"/>
      <c r="H23" s="789"/>
      <c r="I23" s="1144">
        <v>14.58</v>
      </c>
      <c r="J23" s="932"/>
      <c r="K23" s="832"/>
      <c r="L23" s="1370"/>
      <c r="M23" s="1149">
        <v>3.1499999999999995</v>
      </c>
      <c r="N23" s="1143"/>
      <c r="O23" s="789"/>
      <c r="P23" s="789"/>
      <c r="Q23" s="1144">
        <v>8.1300000000000008</v>
      </c>
      <c r="S23" s="812"/>
    </row>
    <row r="24" spans="1:19" s="681" customFormat="1" x14ac:dyDescent="0.2">
      <c r="A24" s="684">
        <v>10</v>
      </c>
      <c r="B24" s="932"/>
      <c r="C24" s="832"/>
      <c r="D24" s="1370"/>
      <c r="E24" s="1149">
        <v>32.130000000000003</v>
      </c>
      <c r="F24" s="1143"/>
      <c r="G24" s="789"/>
      <c r="H24" s="789"/>
      <c r="I24" s="1144">
        <v>13.440000000000001</v>
      </c>
      <c r="J24" s="932"/>
      <c r="K24" s="832"/>
      <c r="L24" s="1370"/>
      <c r="M24" s="1149">
        <v>3.1799999999999997</v>
      </c>
      <c r="N24" s="1143"/>
      <c r="O24" s="789"/>
      <c r="P24" s="789"/>
      <c r="Q24" s="1144">
        <v>8.1900000000000013</v>
      </c>
      <c r="S24" s="812"/>
    </row>
    <row r="25" spans="1:19" s="681" customFormat="1" x14ac:dyDescent="0.2">
      <c r="A25" s="684">
        <v>11</v>
      </c>
      <c r="B25" s="932"/>
      <c r="C25" s="832"/>
      <c r="D25" s="1370"/>
      <c r="E25" s="1149">
        <v>34.229999999999997</v>
      </c>
      <c r="F25" s="1143"/>
      <c r="G25" s="789"/>
      <c r="H25" s="789"/>
      <c r="I25" s="1144">
        <v>13.02</v>
      </c>
      <c r="J25" s="932"/>
      <c r="K25" s="832"/>
      <c r="L25" s="1370"/>
      <c r="M25" s="1149">
        <v>2.88</v>
      </c>
      <c r="N25" s="1143"/>
      <c r="O25" s="789"/>
      <c r="P25" s="789"/>
      <c r="Q25" s="1144">
        <v>7.98</v>
      </c>
      <c r="S25" s="812"/>
    </row>
    <row r="26" spans="1:19" s="681" customFormat="1" x14ac:dyDescent="0.2">
      <c r="A26" s="684">
        <v>12</v>
      </c>
      <c r="B26" s="932"/>
      <c r="C26" s="832"/>
      <c r="D26" s="1370"/>
      <c r="E26" s="1149">
        <v>32.700000000000003</v>
      </c>
      <c r="F26" s="1143"/>
      <c r="G26" s="789"/>
      <c r="H26" s="789"/>
      <c r="I26" s="1144">
        <v>13.17</v>
      </c>
      <c r="J26" s="932"/>
      <c r="K26" s="832"/>
      <c r="L26" s="1370"/>
      <c r="M26" s="1149">
        <v>3.57</v>
      </c>
      <c r="N26" s="1143"/>
      <c r="O26" s="789"/>
      <c r="P26" s="789"/>
      <c r="Q26" s="1144">
        <v>8.07</v>
      </c>
      <c r="S26" s="812"/>
    </row>
    <row r="27" spans="1:19" s="681" customFormat="1" x14ac:dyDescent="0.2">
      <c r="A27" s="684">
        <v>13</v>
      </c>
      <c r="B27" s="932"/>
      <c r="C27" s="832"/>
      <c r="D27" s="1370"/>
      <c r="E27" s="1149">
        <v>31.62</v>
      </c>
      <c r="F27" s="1143"/>
      <c r="G27" s="789"/>
      <c r="H27" s="789"/>
      <c r="I27" s="1144">
        <v>13.02</v>
      </c>
      <c r="J27" s="932"/>
      <c r="K27" s="832"/>
      <c r="L27" s="1370"/>
      <c r="M27" s="1149">
        <v>4.29</v>
      </c>
      <c r="N27" s="1143"/>
      <c r="O27" s="789"/>
      <c r="P27" s="789"/>
      <c r="Q27" s="1144">
        <v>8.31</v>
      </c>
      <c r="S27" s="812"/>
    </row>
    <row r="28" spans="1:19" s="681" customFormat="1" x14ac:dyDescent="0.2">
      <c r="A28" s="684">
        <v>14</v>
      </c>
      <c r="B28" s="932"/>
      <c r="C28" s="832"/>
      <c r="D28" s="1370"/>
      <c r="E28" s="1149">
        <v>31.71</v>
      </c>
      <c r="F28" s="1143"/>
      <c r="G28" s="789"/>
      <c r="H28" s="789"/>
      <c r="I28" s="1144">
        <v>13.11</v>
      </c>
      <c r="J28" s="932"/>
      <c r="K28" s="832"/>
      <c r="L28" s="1370"/>
      <c r="M28" s="1149">
        <v>3.48</v>
      </c>
      <c r="N28" s="1143"/>
      <c r="O28" s="789"/>
      <c r="P28" s="789"/>
      <c r="Q28" s="1144">
        <v>8.07</v>
      </c>
      <c r="S28" s="812"/>
    </row>
    <row r="29" spans="1:19" s="681" customFormat="1" x14ac:dyDescent="0.2">
      <c r="A29" s="684">
        <v>15</v>
      </c>
      <c r="B29" s="932"/>
      <c r="C29" s="832"/>
      <c r="D29" s="1370"/>
      <c r="E29" s="1149">
        <v>30.6</v>
      </c>
      <c r="F29" s="1143"/>
      <c r="G29" s="789"/>
      <c r="H29" s="789"/>
      <c r="I29" s="1144">
        <v>14.190000000000001</v>
      </c>
      <c r="J29" s="932"/>
      <c r="K29" s="832"/>
      <c r="L29" s="1370"/>
      <c r="M29" s="1149">
        <v>3.96</v>
      </c>
      <c r="N29" s="1143"/>
      <c r="O29" s="789"/>
      <c r="P29" s="789"/>
      <c r="Q29" s="1144">
        <v>8.2200000000000006</v>
      </c>
      <c r="S29" s="812"/>
    </row>
    <row r="30" spans="1:19" s="681" customFormat="1" x14ac:dyDescent="0.2">
      <c r="A30" s="684">
        <v>16</v>
      </c>
      <c r="B30" s="932"/>
      <c r="C30" s="832"/>
      <c r="D30" s="1370"/>
      <c r="E30" s="1149">
        <v>34.11</v>
      </c>
      <c r="F30" s="1143"/>
      <c r="G30" s="789"/>
      <c r="H30" s="789"/>
      <c r="I30" s="1144">
        <v>13.56</v>
      </c>
      <c r="J30" s="932"/>
      <c r="K30" s="832"/>
      <c r="L30" s="1370"/>
      <c r="M30" s="1149">
        <v>4.1400000000000006</v>
      </c>
      <c r="N30" s="1143"/>
      <c r="O30" s="789"/>
      <c r="P30" s="789"/>
      <c r="Q30" s="1144">
        <v>8.31</v>
      </c>
      <c r="S30" s="812"/>
    </row>
    <row r="31" spans="1:19" s="685" customFormat="1" x14ac:dyDescent="0.2">
      <c r="A31" s="684">
        <v>17</v>
      </c>
      <c r="B31" s="932"/>
      <c r="C31" s="832"/>
      <c r="D31" s="1370"/>
      <c r="E31" s="1149">
        <v>41.64</v>
      </c>
      <c r="F31" s="1143"/>
      <c r="G31" s="789"/>
      <c r="H31" s="789"/>
      <c r="I31" s="1144">
        <v>13.11</v>
      </c>
      <c r="J31" s="932"/>
      <c r="K31" s="832"/>
      <c r="L31" s="1370"/>
      <c r="M31" s="1149">
        <v>4.83</v>
      </c>
      <c r="N31" s="1143"/>
      <c r="O31" s="789"/>
      <c r="P31" s="789"/>
      <c r="Q31" s="1144">
        <v>8.49</v>
      </c>
      <c r="S31" s="812"/>
    </row>
    <row r="32" spans="1:19" s="685" customFormat="1" x14ac:dyDescent="0.2">
      <c r="A32" s="684">
        <v>18</v>
      </c>
      <c r="B32" s="932"/>
      <c r="C32" s="832"/>
      <c r="D32" s="1370"/>
      <c r="E32" s="1149">
        <v>41.7</v>
      </c>
      <c r="F32" s="1143"/>
      <c r="G32" s="789"/>
      <c r="H32" s="789"/>
      <c r="I32" s="1144">
        <v>13.59</v>
      </c>
      <c r="J32" s="932"/>
      <c r="K32" s="832"/>
      <c r="L32" s="1370"/>
      <c r="M32" s="1149">
        <v>5.01</v>
      </c>
      <c r="N32" s="1143"/>
      <c r="O32" s="789"/>
      <c r="P32" s="789"/>
      <c r="Q32" s="1144">
        <v>9.24</v>
      </c>
      <c r="S32" s="812"/>
    </row>
    <row r="33" spans="1:33" s="685" customFormat="1" x14ac:dyDescent="0.2">
      <c r="A33" s="684">
        <v>19</v>
      </c>
      <c r="B33" s="932"/>
      <c r="C33" s="832"/>
      <c r="D33" s="1370"/>
      <c r="E33" s="1149">
        <v>46.56</v>
      </c>
      <c r="F33" s="1143"/>
      <c r="G33" s="789"/>
      <c r="H33" s="789"/>
      <c r="I33" s="1144">
        <v>13.469999999999999</v>
      </c>
      <c r="J33" s="932"/>
      <c r="K33" s="832"/>
      <c r="L33" s="1370"/>
      <c r="M33" s="1149">
        <v>6.09</v>
      </c>
      <c r="N33" s="1143"/>
      <c r="O33" s="789"/>
      <c r="P33" s="789"/>
      <c r="Q33" s="1144">
        <v>8.6999999999999993</v>
      </c>
      <c r="S33" s="812"/>
    </row>
    <row r="34" spans="1:33" s="685" customFormat="1" x14ac:dyDescent="0.2">
      <c r="A34" s="684">
        <v>20</v>
      </c>
      <c r="B34" s="932"/>
      <c r="C34" s="832"/>
      <c r="D34" s="1370"/>
      <c r="E34" s="1149">
        <v>43.02</v>
      </c>
      <c r="F34" s="1143"/>
      <c r="G34" s="789"/>
      <c r="H34" s="789"/>
      <c r="I34" s="1144">
        <v>14.07</v>
      </c>
      <c r="J34" s="932"/>
      <c r="K34" s="832"/>
      <c r="L34" s="1370"/>
      <c r="M34" s="1149">
        <v>5.9399999999999995</v>
      </c>
      <c r="N34" s="1143"/>
      <c r="O34" s="789"/>
      <c r="P34" s="789"/>
      <c r="Q34" s="1144">
        <v>8.49</v>
      </c>
      <c r="S34" s="812"/>
    </row>
    <row r="35" spans="1:33" s="685" customFormat="1" x14ac:dyDescent="0.2">
      <c r="A35" s="684">
        <v>21</v>
      </c>
      <c r="B35" s="932"/>
      <c r="C35" s="832"/>
      <c r="D35" s="1370"/>
      <c r="E35" s="1149">
        <v>44.22</v>
      </c>
      <c r="F35" s="1143"/>
      <c r="G35" s="789"/>
      <c r="H35" s="789"/>
      <c r="I35" s="1144">
        <v>14.88</v>
      </c>
      <c r="J35" s="932"/>
      <c r="K35" s="832"/>
      <c r="L35" s="1370"/>
      <c r="M35" s="1149">
        <v>5.79</v>
      </c>
      <c r="N35" s="1143"/>
      <c r="O35" s="789"/>
      <c r="P35" s="789"/>
      <c r="Q35" s="1144">
        <v>8.4600000000000009</v>
      </c>
      <c r="S35" s="812"/>
    </row>
    <row r="36" spans="1:33" s="685" customFormat="1" x14ac:dyDescent="0.2">
      <c r="A36" s="684">
        <v>22</v>
      </c>
      <c r="B36" s="932"/>
      <c r="C36" s="832"/>
      <c r="D36" s="1370"/>
      <c r="E36" s="1149">
        <v>37.260000000000005</v>
      </c>
      <c r="F36" s="1143"/>
      <c r="G36" s="789"/>
      <c r="H36" s="789"/>
      <c r="I36" s="1144">
        <v>14.58</v>
      </c>
      <c r="J36" s="932"/>
      <c r="K36" s="832"/>
      <c r="L36" s="1370"/>
      <c r="M36" s="1149">
        <v>5.3699999999999992</v>
      </c>
      <c r="N36" s="1143"/>
      <c r="O36" s="789"/>
      <c r="P36" s="789"/>
      <c r="Q36" s="1144">
        <v>8.43</v>
      </c>
      <c r="S36" s="812"/>
    </row>
    <row r="37" spans="1:33" s="685" customFormat="1" x14ac:dyDescent="0.2">
      <c r="A37" s="684">
        <v>23</v>
      </c>
      <c r="B37" s="932"/>
      <c r="C37" s="832"/>
      <c r="D37" s="1370"/>
      <c r="E37" s="1149">
        <v>27.33</v>
      </c>
      <c r="F37" s="1143"/>
      <c r="G37" s="789"/>
      <c r="H37" s="789"/>
      <c r="I37" s="1144">
        <v>14.34</v>
      </c>
      <c r="J37" s="932"/>
      <c r="K37" s="832"/>
      <c r="L37" s="1370"/>
      <c r="M37" s="1149">
        <v>4.74</v>
      </c>
      <c r="N37" s="1143"/>
      <c r="O37" s="789"/>
      <c r="P37" s="789"/>
      <c r="Q37" s="1144">
        <v>8.31</v>
      </c>
      <c r="S37" s="812"/>
    </row>
    <row r="38" spans="1:33" s="685" customFormat="1" x14ac:dyDescent="0.2">
      <c r="A38" s="684">
        <v>24</v>
      </c>
      <c r="B38" s="932"/>
      <c r="C38" s="832"/>
      <c r="D38" s="1370"/>
      <c r="E38" s="1149">
        <v>27.119999999999997</v>
      </c>
      <c r="F38" s="1143"/>
      <c r="G38" s="789"/>
      <c r="H38" s="789"/>
      <c r="I38" s="1144">
        <v>13.05</v>
      </c>
      <c r="J38" s="932"/>
      <c r="K38" s="832"/>
      <c r="L38" s="1370"/>
      <c r="M38" s="1149">
        <v>3.81</v>
      </c>
      <c r="N38" s="1143"/>
      <c r="O38" s="789"/>
      <c r="P38" s="789"/>
      <c r="Q38" s="1144">
        <v>8.2200000000000006</v>
      </c>
      <c r="S38" s="812"/>
    </row>
    <row r="39" spans="1:33" s="685" customFormat="1" x14ac:dyDescent="0.2">
      <c r="A39" s="684" t="s">
        <v>19</v>
      </c>
      <c r="B39" s="789"/>
      <c r="C39" s="789"/>
      <c r="D39" s="789"/>
      <c r="E39" s="1372">
        <f>SUM(E15:E38)</f>
        <v>768.42000000000007</v>
      </c>
      <c r="F39" s="789"/>
      <c r="G39" s="789"/>
      <c r="H39" s="789"/>
      <c r="I39" s="1182">
        <f>SUM(I15:I38)</f>
        <v>329.15999999999997</v>
      </c>
      <c r="J39" s="789"/>
      <c r="K39" s="789"/>
      <c r="L39" s="789"/>
      <c r="M39" s="1372">
        <f>SUM(M15:M38)</f>
        <v>96.78</v>
      </c>
      <c r="N39" s="789"/>
      <c r="O39" s="789"/>
      <c r="P39" s="789"/>
      <c r="Q39" s="1182">
        <f>SUM(Q15:Q38)</f>
        <v>200.85000000000002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9">
    <mergeCell ref="A9:A12"/>
    <mergeCell ref="B9:I9"/>
    <mergeCell ref="B11:C11"/>
    <mergeCell ref="F11:G11"/>
    <mergeCell ref="J11:K11"/>
    <mergeCell ref="J10:M10"/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theme="4" tint="-0.249977111117893"/>
  </sheetPr>
  <dimension ref="A1:AG47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578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M2" s="677"/>
      <c r="N2" s="1611" t="s">
        <v>2</v>
      </c>
      <c r="O2" s="1308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374</v>
      </c>
      <c r="M3" s="3006"/>
      <c r="N3" s="3006"/>
      <c r="O3" s="3006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/>
      <c r="B8" s="1329"/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579</v>
      </c>
      <c r="C10" s="2048"/>
      <c r="D10" s="2048"/>
      <c r="E10" s="2049"/>
      <c r="F10" s="2995" t="s">
        <v>580</v>
      </c>
      <c r="G10" s="2048"/>
      <c r="H10" s="2048"/>
      <c r="I10" s="2049"/>
      <c r="J10" s="2995" t="s">
        <v>579</v>
      </c>
      <c r="K10" s="2048"/>
      <c r="L10" s="2048"/>
      <c r="M10" s="2049"/>
      <c r="N10" s="2995" t="s">
        <v>580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50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50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789"/>
      <c r="D14" s="789"/>
      <c r="E14" s="1373"/>
      <c r="F14" s="826"/>
      <c r="G14" s="789"/>
      <c r="H14" s="789"/>
      <c r="I14" s="827"/>
      <c r="J14" s="932"/>
      <c r="K14" s="832"/>
      <c r="L14" s="789"/>
      <c r="M14" s="1371"/>
      <c r="N14" s="826"/>
      <c r="O14" s="789"/>
      <c r="P14" s="789"/>
      <c r="Q14" s="827"/>
      <c r="S14" s="812"/>
    </row>
    <row r="15" spans="1:33" s="1391" customFormat="1" x14ac:dyDescent="0.2">
      <c r="A15" s="1384">
        <v>1</v>
      </c>
      <c r="B15" s="1385"/>
      <c r="C15" s="1386"/>
      <c r="D15" s="1387"/>
      <c r="E15" s="1149">
        <v>118.8</v>
      </c>
      <c r="F15" s="1388"/>
      <c r="G15" s="1389"/>
      <c r="H15" s="1389"/>
      <c r="I15" s="1149">
        <v>0</v>
      </c>
      <c r="J15" s="1385"/>
      <c r="K15" s="1386"/>
      <c r="L15" s="1387"/>
      <c r="M15" s="1149">
        <v>23.1</v>
      </c>
      <c r="N15" s="1388"/>
      <c r="O15" s="1389"/>
      <c r="P15" s="1389"/>
      <c r="Q15" s="1149">
        <v>0</v>
      </c>
      <c r="S15" s="1392"/>
    </row>
    <row r="16" spans="1:33" s="681" customFormat="1" x14ac:dyDescent="0.2">
      <c r="A16" s="684">
        <v>2</v>
      </c>
      <c r="B16" s="932"/>
      <c r="C16" s="832"/>
      <c r="D16" s="1370"/>
      <c r="E16" s="1149">
        <v>114.6</v>
      </c>
      <c r="F16" s="1143"/>
      <c r="G16" s="789"/>
      <c r="H16" s="789"/>
      <c r="I16" s="1149">
        <v>0</v>
      </c>
      <c r="J16" s="932"/>
      <c r="K16" s="832"/>
      <c r="L16" s="1370"/>
      <c r="M16" s="1149">
        <v>21.6</v>
      </c>
      <c r="N16" s="1143"/>
      <c r="O16" s="789"/>
      <c r="P16" s="789"/>
      <c r="Q16" s="1149">
        <v>0</v>
      </c>
      <c r="S16" s="812"/>
    </row>
    <row r="17" spans="1:19" s="681" customFormat="1" x14ac:dyDescent="0.2">
      <c r="A17" s="684">
        <v>3</v>
      </c>
      <c r="B17" s="932"/>
      <c r="C17" s="832"/>
      <c r="D17" s="1370"/>
      <c r="E17" s="1149">
        <v>114.6</v>
      </c>
      <c r="F17" s="1143"/>
      <c r="G17" s="789"/>
      <c r="H17" s="789"/>
      <c r="I17" s="1149">
        <v>0</v>
      </c>
      <c r="J17" s="932"/>
      <c r="K17" s="832"/>
      <c r="L17" s="1370"/>
      <c r="M17" s="1149">
        <v>22.8</v>
      </c>
      <c r="N17" s="1143"/>
      <c r="O17" s="789"/>
      <c r="P17" s="789"/>
      <c r="Q17" s="1149">
        <v>0</v>
      </c>
      <c r="S17" s="812"/>
    </row>
    <row r="18" spans="1:19" s="681" customFormat="1" x14ac:dyDescent="0.2">
      <c r="A18" s="684">
        <v>4</v>
      </c>
      <c r="B18" s="932"/>
      <c r="C18" s="832"/>
      <c r="D18" s="1370"/>
      <c r="E18" s="1149">
        <v>114.6</v>
      </c>
      <c r="F18" s="1143"/>
      <c r="G18" s="789"/>
      <c r="H18" s="789"/>
      <c r="I18" s="1149">
        <v>0</v>
      </c>
      <c r="J18" s="932"/>
      <c r="K18" s="832"/>
      <c r="L18" s="1370"/>
      <c r="M18" s="1149">
        <v>21.9</v>
      </c>
      <c r="N18" s="1143"/>
      <c r="O18" s="789"/>
      <c r="P18" s="789"/>
      <c r="Q18" s="1149">
        <v>0</v>
      </c>
      <c r="S18" s="812"/>
    </row>
    <row r="19" spans="1:19" s="681" customFormat="1" x14ac:dyDescent="0.2">
      <c r="A19" s="684">
        <v>5</v>
      </c>
      <c r="B19" s="932"/>
      <c r="C19" s="832"/>
      <c r="D19" s="1370"/>
      <c r="E19" s="1149">
        <v>118.5</v>
      </c>
      <c r="F19" s="1143"/>
      <c r="G19" s="789"/>
      <c r="H19" s="789"/>
      <c r="I19" s="1149">
        <v>0</v>
      </c>
      <c r="J19" s="932"/>
      <c r="K19" s="832"/>
      <c r="L19" s="1370"/>
      <c r="M19" s="1149">
        <v>23.1</v>
      </c>
      <c r="N19" s="1143"/>
      <c r="O19" s="789"/>
      <c r="P19" s="789"/>
      <c r="Q19" s="1149">
        <v>0</v>
      </c>
      <c r="S19" s="812"/>
    </row>
    <row r="20" spans="1:19" s="681" customFormat="1" x14ac:dyDescent="0.2">
      <c r="A20" s="684">
        <v>6</v>
      </c>
      <c r="B20" s="932"/>
      <c r="C20" s="832"/>
      <c r="D20" s="1370"/>
      <c r="E20" s="1149">
        <v>127.2</v>
      </c>
      <c r="F20" s="1143"/>
      <c r="G20" s="789"/>
      <c r="H20" s="789"/>
      <c r="I20" s="1149">
        <v>0</v>
      </c>
      <c r="J20" s="932"/>
      <c r="K20" s="832"/>
      <c r="L20" s="1370"/>
      <c r="M20" s="1149">
        <v>30.9</v>
      </c>
      <c r="N20" s="1143"/>
      <c r="O20" s="789"/>
      <c r="P20" s="789"/>
      <c r="Q20" s="1149">
        <v>0</v>
      </c>
      <c r="S20" s="812"/>
    </row>
    <row r="21" spans="1:19" s="681" customFormat="1" x14ac:dyDescent="0.2">
      <c r="A21" s="684">
        <v>7</v>
      </c>
      <c r="B21" s="932"/>
      <c r="C21" s="832"/>
      <c r="D21" s="1370"/>
      <c r="E21" s="1149">
        <v>142.80000000000001</v>
      </c>
      <c r="F21" s="1143"/>
      <c r="G21" s="789"/>
      <c r="H21" s="789"/>
      <c r="I21" s="1149">
        <v>0</v>
      </c>
      <c r="J21" s="932"/>
      <c r="K21" s="832"/>
      <c r="L21" s="1370"/>
      <c r="M21" s="1149">
        <v>36.6</v>
      </c>
      <c r="N21" s="1143"/>
      <c r="O21" s="789"/>
      <c r="P21" s="789"/>
      <c r="Q21" s="1149">
        <v>0</v>
      </c>
      <c r="S21" s="812"/>
    </row>
    <row r="22" spans="1:19" s="681" customFormat="1" x14ac:dyDescent="0.2">
      <c r="A22" s="684">
        <v>8</v>
      </c>
      <c r="B22" s="932"/>
      <c r="C22" s="832"/>
      <c r="D22" s="1370"/>
      <c r="E22" s="1149">
        <v>139.19999999999999</v>
      </c>
      <c r="F22" s="1143"/>
      <c r="G22" s="789"/>
      <c r="H22" s="789"/>
      <c r="I22" s="1149">
        <v>0</v>
      </c>
      <c r="J22" s="932"/>
      <c r="K22" s="832"/>
      <c r="L22" s="1370"/>
      <c r="M22" s="1149">
        <v>27.6</v>
      </c>
      <c r="N22" s="1143"/>
      <c r="O22" s="789"/>
      <c r="P22" s="789"/>
      <c r="Q22" s="1149">
        <v>0</v>
      </c>
      <c r="S22" s="812"/>
    </row>
    <row r="23" spans="1:19" s="681" customFormat="1" x14ac:dyDescent="0.2">
      <c r="A23" s="684">
        <v>9</v>
      </c>
      <c r="B23" s="932"/>
      <c r="C23" s="832"/>
      <c r="D23" s="1370"/>
      <c r="E23" s="1149">
        <v>137.4</v>
      </c>
      <c r="F23" s="1143"/>
      <c r="G23" s="789"/>
      <c r="H23" s="789"/>
      <c r="I23" s="1149">
        <v>0</v>
      </c>
      <c r="J23" s="932"/>
      <c r="K23" s="832"/>
      <c r="L23" s="1370"/>
      <c r="M23" s="1149">
        <v>33.299999999999997</v>
      </c>
      <c r="N23" s="1143"/>
      <c r="O23" s="789"/>
      <c r="P23" s="789"/>
      <c r="Q23" s="1149">
        <v>0</v>
      </c>
      <c r="S23" s="812"/>
    </row>
    <row r="24" spans="1:19" s="681" customFormat="1" x14ac:dyDescent="0.2">
      <c r="A24" s="684">
        <v>10</v>
      </c>
      <c r="B24" s="932"/>
      <c r="C24" s="832"/>
      <c r="D24" s="1370"/>
      <c r="E24" s="1149">
        <v>135.30000000000001</v>
      </c>
      <c r="F24" s="1143"/>
      <c r="G24" s="789"/>
      <c r="H24" s="789"/>
      <c r="I24" s="1149">
        <v>0</v>
      </c>
      <c r="J24" s="932"/>
      <c r="K24" s="832"/>
      <c r="L24" s="1370"/>
      <c r="M24" s="1149">
        <v>34.200000000000003</v>
      </c>
      <c r="N24" s="1143"/>
      <c r="O24" s="789"/>
      <c r="P24" s="789"/>
      <c r="Q24" s="1149">
        <v>0</v>
      </c>
      <c r="S24" s="812"/>
    </row>
    <row r="25" spans="1:19" s="681" customFormat="1" x14ac:dyDescent="0.2">
      <c r="A25" s="684">
        <v>11</v>
      </c>
      <c r="B25" s="932"/>
      <c r="C25" s="832"/>
      <c r="D25" s="1370"/>
      <c r="E25" s="1149">
        <v>116.1</v>
      </c>
      <c r="F25" s="1143"/>
      <c r="G25" s="789"/>
      <c r="H25" s="789"/>
      <c r="I25" s="1149">
        <v>0</v>
      </c>
      <c r="J25" s="932"/>
      <c r="K25" s="832"/>
      <c r="L25" s="1370"/>
      <c r="M25" s="1149">
        <v>19.8</v>
      </c>
      <c r="N25" s="1143"/>
      <c r="O25" s="789"/>
      <c r="P25" s="789"/>
      <c r="Q25" s="1149">
        <v>0</v>
      </c>
      <c r="S25" s="812"/>
    </row>
    <row r="26" spans="1:19" s="681" customFormat="1" x14ac:dyDescent="0.2">
      <c r="A26" s="684">
        <v>12</v>
      </c>
      <c r="B26" s="932"/>
      <c r="C26" s="832"/>
      <c r="D26" s="1370"/>
      <c r="E26" s="1149">
        <v>124.2</v>
      </c>
      <c r="F26" s="1143"/>
      <c r="G26" s="789"/>
      <c r="H26" s="789"/>
      <c r="I26" s="1149">
        <v>0</v>
      </c>
      <c r="J26" s="932"/>
      <c r="K26" s="832"/>
      <c r="L26" s="1370"/>
      <c r="M26" s="1149">
        <v>21</v>
      </c>
      <c r="N26" s="1143"/>
      <c r="O26" s="789"/>
      <c r="P26" s="789"/>
      <c r="Q26" s="1149">
        <v>0</v>
      </c>
      <c r="S26" s="812"/>
    </row>
    <row r="27" spans="1:19" s="681" customFormat="1" x14ac:dyDescent="0.2">
      <c r="A27" s="684">
        <v>13</v>
      </c>
      <c r="B27" s="932"/>
      <c r="C27" s="832"/>
      <c r="D27" s="1370"/>
      <c r="E27" s="1149">
        <v>129.9</v>
      </c>
      <c r="F27" s="1143"/>
      <c r="G27" s="789"/>
      <c r="H27" s="789"/>
      <c r="I27" s="1149">
        <v>0</v>
      </c>
      <c r="J27" s="932"/>
      <c r="K27" s="832"/>
      <c r="L27" s="1370"/>
      <c r="M27" s="1149">
        <v>23.1</v>
      </c>
      <c r="N27" s="1143"/>
      <c r="O27" s="789"/>
      <c r="P27" s="789"/>
      <c r="Q27" s="1149">
        <v>0</v>
      </c>
      <c r="S27" s="812"/>
    </row>
    <row r="28" spans="1:19" s="681" customFormat="1" x14ac:dyDescent="0.2">
      <c r="A28" s="684">
        <v>14</v>
      </c>
      <c r="B28" s="932"/>
      <c r="C28" s="832"/>
      <c r="D28" s="1370"/>
      <c r="E28" s="1149">
        <v>127.2</v>
      </c>
      <c r="F28" s="1143"/>
      <c r="G28" s="789"/>
      <c r="H28" s="789"/>
      <c r="I28" s="1149">
        <v>0</v>
      </c>
      <c r="J28" s="932"/>
      <c r="K28" s="832"/>
      <c r="L28" s="1370"/>
      <c r="M28" s="1149">
        <v>21.6</v>
      </c>
      <c r="N28" s="1143"/>
      <c r="O28" s="789"/>
      <c r="P28" s="789"/>
      <c r="Q28" s="1149">
        <v>0</v>
      </c>
      <c r="S28" s="812"/>
    </row>
    <row r="29" spans="1:19" s="681" customFormat="1" x14ac:dyDescent="0.2">
      <c r="A29" s="684">
        <v>15</v>
      </c>
      <c r="B29" s="932"/>
      <c r="C29" s="832"/>
      <c r="D29" s="1370"/>
      <c r="E29" s="1149">
        <v>140.69999999999999</v>
      </c>
      <c r="F29" s="1143"/>
      <c r="G29" s="789"/>
      <c r="H29" s="789"/>
      <c r="I29" s="1149">
        <v>0</v>
      </c>
      <c r="J29" s="932"/>
      <c r="K29" s="832"/>
      <c r="L29" s="1370"/>
      <c r="M29" s="1149">
        <v>33.6</v>
      </c>
      <c r="N29" s="1143"/>
      <c r="O29" s="789"/>
      <c r="P29" s="789"/>
      <c r="Q29" s="1149">
        <v>0</v>
      </c>
      <c r="S29" s="812"/>
    </row>
    <row r="30" spans="1:19" s="681" customFormat="1" x14ac:dyDescent="0.2">
      <c r="A30" s="684">
        <v>16</v>
      </c>
      <c r="B30" s="932"/>
      <c r="C30" s="832"/>
      <c r="D30" s="1370"/>
      <c r="E30" s="1149">
        <v>148.19999999999999</v>
      </c>
      <c r="F30" s="1143"/>
      <c r="G30" s="789"/>
      <c r="H30" s="789"/>
      <c r="I30" s="1149">
        <v>0</v>
      </c>
      <c r="J30" s="932"/>
      <c r="K30" s="832"/>
      <c r="L30" s="1370"/>
      <c r="M30" s="1149">
        <v>30</v>
      </c>
      <c r="N30" s="1143"/>
      <c r="O30" s="789"/>
      <c r="P30" s="789"/>
      <c r="Q30" s="1149">
        <v>0</v>
      </c>
      <c r="S30" s="812"/>
    </row>
    <row r="31" spans="1:19" s="685" customFormat="1" x14ac:dyDescent="0.2">
      <c r="A31" s="684">
        <v>17</v>
      </c>
      <c r="B31" s="932"/>
      <c r="C31" s="832"/>
      <c r="D31" s="1370"/>
      <c r="E31" s="1149">
        <v>146.1</v>
      </c>
      <c r="F31" s="1143"/>
      <c r="G31" s="789"/>
      <c r="H31" s="789"/>
      <c r="I31" s="1149">
        <v>0</v>
      </c>
      <c r="J31" s="932"/>
      <c r="K31" s="832"/>
      <c r="L31" s="1370"/>
      <c r="M31" s="1149">
        <v>21.6</v>
      </c>
      <c r="N31" s="1143"/>
      <c r="O31" s="789"/>
      <c r="P31" s="789"/>
      <c r="Q31" s="1149">
        <v>0</v>
      </c>
      <c r="S31" s="812"/>
    </row>
    <row r="32" spans="1:19" s="685" customFormat="1" x14ac:dyDescent="0.2">
      <c r="A32" s="684">
        <v>18</v>
      </c>
      <c r="B32" s="932"/>
      <c r="C32" s="832"/>
      <c r="D32" s="1370"/>
      <c r="E32" s="1149">
        <v>152.4</v>
      </c>
      <c r="F32" s="1143"/>
      <c r="G32" s="789"/>
      <c r="H32" s="789"/>
      <c r="I32" s="1149">
        <v>0</v>
      </c>
      <c r="J32" s="932"/>
      <c r="K32" s="832"/>
      <c r="L32" s="1370"/>
      <c r="M32" s="1149">
        <v>28.8</v>
      </c>
      <c r="N32" s="1143"/>
      <c r="O32" s="789"/>
      <c r="P32" s="789"/>
      <c r="Q32" s="1149">
        <v>0</v>
      </c>
      <c r="S32" s="812"/>
    </row>
    <row r="33" spans="1:33" s="685" customFormat="1" x14ac:dyDescent="0.2">
      <c r="A33" s="684">
        <v>19</v>
      </c>
      <c r="B33" s="932"/>
      <c r="C33" s="832"/>
      <c r="D33" s="1370"/>
      <c r="E33" s="1149">
        <v>164.4</v>
      </c>
      <c r="F33" s="1143"/>
      <c r="G33" s="789"/>
      <c r="H33" s="789"/>
      <c r="I33" s="1149">
        <v>0</v>
      </c>
      <c r="J33" s="932"/>
      <c r="K33" s="832"/>
      <c r="L33" s="1370"/>
      <c r="M33" s="1149">
        <v>35.4</v>
      </c>
      <c r="N33" s="1143"/>
      <c r="O33" s="789"/>
      <c r="P33" s="789"/>
      <c r="Q33" s="1149">
        <v>0</v>
      </c>
      <c r="S33" s="812"/>
    </row>
    <row r="34" spans="1:33" s="685" customFormat="1" x14ac:dyDescent="0.2">
      <c r="A34" s="684">
        <v>20</v>
      </c>
      <c r="B34" s="932"/>
      <c r="C34" s="832"/>
      <c r="D34" s="1370"/>
      <c r="E34" s="1149">
        <v>159</v>
      </c>
      <c r="F34" s="1143"/>
      <c r="G34" s="789"/>
      <c r="H34" s="789"/>
      <c r="I34" s="1149">
        <v>0</v>
      </c>
      <c r="J34" s="932"/>
      <c r="K34" s="832"/>
      <c r="L34" s="1370"/>
      <c r="M34" s="1149">
        <v>25.8</v>
      </c>
      <c r="N34" s="1143"/>
      <c r="O34" s="789"/>
      <c r="P34" s="789"/>
      <c r="Q34" s="1149">
        <v>0</v>
      </c>
      <c r="S34" s="812"/>
    </row>
    <row r="35" spans="1:33" s="685" customFormat="1" x14ac:dyDescent="0.2">
      <c r="A35" s="684">
        <v>21</v>
      </c>
      <c r="B35" s="932"/>
      <c r="C35" s="832"/>
      <c r="D35" s="1370"/>
      <c r="E35" s="1149">
        <v>149.69999999999999</v>
      </c>
      <c r="F35" s="1143"/>
      <c r="G35" s="789"/>
      <c r="H35" s="789"/>
      <c r="I35" s="1149">
        <v>0</v>
      </c>
      <c r="J35" s="932"/>
      <c r="K35" s="832"/>
      <c r="L35" s="1370"/>
      <c r="M35" s="1149">
        <v>21.3</v>
      </c>
      <c r="N35" s="1143"/>
      <c r="O35" s="789"/>
      <c r="P35" s="789"/>
      <c r="Q35" s="1149">
        <v>0</v>
      </c>
      <c r="S35" s="812"/>
    </row>
    <row r="36" spans="1:33" s="685" customFormat="1" x14ac:dyDescent="0.2">
      <c r="A36" s="684">
        <v>22</v>
      </c>
      <c r="B36" s="932"/>
      <c r="C36" s="832"/>
      <c r="D36" s="1370"/>
      <c r="E36" s="1149">
        <v>145.5</v>
      </c>
      <c r="F36" s="1143"/>
      <c r="G36" s="789"/>
      <c r="H36" s="789"/>
      <c r="I36" s="1149">
        <v>0</v>
      </c>
      <c r="J36" s="932"/>
      <c r="K36" s="832"/>
      <c r="L36" s="1370"/>
      <c r="M36" s="1149">
        <v>30</v>
      </c>
      <c r="N36" s="1143"/>
      <c r="O36" s="789"/>
      <c r="P36" s="789"/>
      <c r="Q36" s="1149">
        <v>0</v>
      </c>
      <c r="S36" s="812"/>
    </row>
    <row r="37" spans="1:33" s="685" customFormat="1" x14ac:dyDescent="0.2">
      <c r="A37" s="684">
        <v>23</v>
      </c>
      <c r="B37" s="932"/>
      <c r="C37" s="832"/>
      <c r="D37" s="1370"/>
      <c r="E37" s="1149">
        <v>132.30000000000001</v>
      </c>
      <c r="F37" s="1143"/>
      <c r="G37" s="789"/>
      <c r="H37" s="789"/>
      <c r="I37" s="1149">
        <v>0</v>
      </c>
      <c r="J37" s="932"/>
      <c r="K37" s="832"/>
      <c r="L37" s="1370"/>
      <c r="M37" s="1149">
        <v>27.9</v>
      </c>
      <c r="N37" s="1143"/>
      <c r="O37" s="789"/>
      <c r="P37" s="789"/>
      <c r="Q37" s="1149">
        <v>0</v>
      </c>
      <c r="S37" s="812"/>
    </row>
    <row r="38" spans="1:33" s="685" customFormat="1" x14ac:dyDescent="0.2">
      <c r="A38" s="684">
        <v>24</v>
      </c>
      <c r="B38" s="932"/>
      <c r="C38" s="832"/>
      <c r="D38" s="1370"/>
      <c r="E38" s="1149">
        <v>126</v>
      </c>
      <c r="F38" s="1143"/>
      <c r="G38" s="789"/>
      <c r="H38" s="789"/>
      <c r="I38" s="1149">
        <v>0</v>
      </c>
      <c r="J38" s="932"/>
      <c r="K38" s="832"/>
      <c r="L38" s="1370"/>
      <c r="M38" s="1149">
        <v>20.7</v>
      </c>
      <c r="N38" s="1143"/>
      <c r="O38" s="789"/>
      <c r="P38" s="789"/>
      <c r="Q38" s="1149">
        <v>0</v>
      </c>
      <c r="S38" s="812"/>
    </row>
    <row r="39" spans="1:33" s="685" customFormat="1" x14ac:dyDescent="0.2">
      <c r="A39" s="684" t="s">
        <v>19</v>
      </c>
      <c r="B39" s="789"/>
      <c r="C39" s="789"/>
      <c r="D39" s="789"/>
      <c r="E39" s="1372">
        <f>SUM(E16:E38)</f>
        <v>3105.9000000000005</v>
      </c>
      <c r="F39" s="789"/>
      <c r="G39" s="789"/>
      <c r="H39" s="789"/>
      <c r="I39" s="1182">
        <f>SUM(I15:I38)</f>
        <v>0</v>
      </c>
      <c r="J39" s="789"/>
      <c r="K39" s="789"/>
      <c r="L39" s="789"/>
      <c r="M39" s="1372">
        <f>SUM(M15:M38)</f>
        <v>635.70000000000005</v>
      </c>
      <c r="N39" s="789"/>
      <c r="O39" s="789"/>
      <c r="P39" s="789"/>
      <c r="Q39" s="1182">
        <f>SUM(Q15:Q38)</f>
        <v>0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theme="3"/>
  </sheetPr>
  <dimension ref="A1:AG47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513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M2" s="677"/>
      <c r="N2" s="1307" t="s">
        <v>2</v>
      </c>
      <c r="O2" s="1308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522</v>
      </c>
      <c r="M3" s="3006"/>
      <c r="N3" s="3006"/>
      <c r="O3" s="3006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>
        <v>1721</v>
      </c>
      <c r="B8" s="1329">
        <v>1722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514</v>
      </c>
      <c r="C10" s="2048"/>
      <c r="D10" s="2048"/>
      <c r="E10" s="2049"/>
      <c r="F10" s="2995" t="s">
        <v>515</v>
      </c>
      <c r="G10" s="2048"/>
      <c r="H10" s="2048"/>
      <c r="I10" s="2049"/>
      <c r="J10" s="2995" t="s">
        <v>514</v>
      </c>
      <c r="K10" s="2931"/>
      <c r="L10" s="2931"/>
      <c r="M10" s="2932"/>
      <c r="N10" s="2995" t="s">
        <v>515</v>
      </c>
      <c r="O10" s="2931"/>
      <c r="P10" s="2931"/>
      <c r="Q10" s="2932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50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50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789"/>
      <c r="D14" s="789"/>
      <c r="E14" s="1373"/>
      <c r="F14" s="826"/>
      <c r="G14" s="789"/>
      <c r="H14" s="789"/>
      <c r="I14" s="1371"/>
      <c r="J14" s="932"/>
      <c r="K14" s="832"/>
      <c r="L14" s="789"/>
      <c r="M14" s="1371"/>
      <c r="N14" s="826"/>
      <c r="O14" s="789"/>
      <c r="P14" s="789"/>
      <c r="Q14" s="1371"/>
      <c r="S14" s="812"/>
    </row>
    <row r="15" spans="1:33" s="1391" customFormat="1" ht="15" x14ac:dyDescent="0.2">
      <c r="A15" s="1384">
        <v>1</v>
      </c>
      <c r="B15" s="1385"/>
      <c r="C15" s="1386"/>
      <c r="D15" s="1387"/>
      <c r="E15" s="1872">
        <v>115</v>
      </c>
      <c r="F15" s="1873"/>
      <c r="G15" s="1874"/>
      <c r="H15" s="1877"/>
      <c r="I15" s="1872">
        <v>223</v>
      </c>
      <c r="J15" s="1887"/>
      <c r="K15" s="1883"/>
      <c r="L15" s="1877"/>
      <c r="M15" s="1872">
        <v>38</v>
      </c>
      <c r="N15" s="1873"/>
      <c r="O15" s="1874"/>
      <c r="P15" s="1877"/>
      <c r="Q15" s="1872">
        <v>65</v>
      </c>
      <c r="S15" s="1392"/>
    </row>
    <row r="16" spans="1:33" s="681" customFormat="1" ht="15" x14ac:dyDescent="0.2">
      <c r="A16" s="684">
        <v>2</v>
      </c>
      <c r="B16" s="932"/>
      <c r="C16" s="832"/>
      <c r="D16" s="1370"/>
      <c r="E16" s="1872">
        <v>110</v>
      </c>
      <c r="F16" s="1878"/>
      <c r="G16" s="1862"/>
      <c r="H16" s="1881"/>
      <c r="I16" s="1872">
        <v>213</v>
      </c>
      <c r="J16" s="1888"/>
      <c r="K16" s="1885"/>
      <c r="L16" s="1881"/>
      <c r="M16" s="1872">
        <v>36</v>
      </c>
      <c r="N16" s="1878"/>
      <c r="O16" s="1862"/>
      <c r="P16" s="1881"/>
      <c r="Q16" s="1872">
        <v>62</v>
      </c>
      <c r="S16" s="812"/>
    </row>
    <row r="17" spans="1:19" s="681" customFormat="1" ht="15" x14ac:dyDescent="0.2">
      <c r="A17" s="684">
        <v>3</v>
      </c>
      <c r="B17" s="932"/>
      <c r="C17" s="832"/>
      <c r="D17" s="1370"/>
      <c r="E17" s="1872">
        <v>109</v>
      </c>
      <c r="F17" s="1878"/>
      <c r="G17" s="1862"/>
      <c r="H17" s="1881"/>
      <c r="I17" s="1872">
        <v>207</v>
      </c>
      <c r="J17" s="1888"/>
      <c r="K17" s="1885"/>
      <c r="L17" s="1881"/>
      <c r="M17" s="1872">
        <v>37</v>
      </c>
      <c r="N17" s="1878"/>
      <c r="O17" s="1862"/>
      <c r="P17" s="1881"/>
      <c r="Q17" s="1872">
        <v>63</v>
      </c>
      <c r="S17" s="812"/>
    </row>
    <row r="18" spans="1:19" s="681" customFormat="1" ht="15" x14ac:dyDescent="0.2">
      <c r="A18" s="684">
        <v>4</v>
      </c>
      <c r="B18" s="932"/>
      <c r="C18" s="832"/>
      <c r="D18" s="1370"/>
      <c r="E18" s="1872">
        <v>109</v>
      </c>
      <c r="F18" s="1878"/>
      <c r="G18" s="1862"/>
      <c r="H18" s="1881"/>
      <c r="I18" s="1872">
        <v>201</v>
      </c>
      <c r="J18" s="1888"/>
      <c r="K18" s="1885"/>
      <c r="L18" s="1881"/>
      <c r="M18" s="1872">
        <v>36</v>
      </c>
      <c r="N18" s="1878"/>
      <c r="O18" s="1862"/>
      <c r="P18" s="1881"/>
      <c r="Q18" s="1872">
        <v>60</v>
      </c>
      <c r="S18" s="812"/>
    </row>
    <row r="19" spans="1:19" s="681" customFormat="1" ht="15" x14ac:dyDescent="0.2">
      <c r="A19" s="684">
        <v>5</v>
      </c>
      <c r="B19" s="932"/>
      <c r="C19" s="832"/>
      <c r="D19" s="1370"/>
      <c r="E19" s="1872">
        <v>129</v>
      </c>
      <c r="F19" s="1878"/>
      <c r="G19" s="1862"/>
      <c r="H19" s="1881"/>
      <c r="I19" s="1872">
        <v>208</v>
      </c>
      <c r="J19" s="1888"/>
      <c r="K19" s="1885"/>
      <c r="L19" s="1881"/>
      <c r="M19" s="1872">
        <v>39</v>
      </c>
      <c r="N19" s="1878"/>
      <c r="O19" s="1862"/>
      <c r="P19" s="1881"/>
      <c r="Q19" s="1872">
        <v>62</v>
      </c>
      <c r="S19" s="812"/>
    </row>
    <row r="20" spans="1:19" s="681" customFormat="1" ht="15" x14ac:dyDescent="0.2">
      <c r="A20" s="684">
        <v>6</v>
      </c>
      <c r="B20" s="932"/>
      <c r="C20" s="832"/>
      <c r="D20" s="1370"/>
      <c r="E20" s="1872">
        <v>124</v>
      </c>
      <c r="F20" s="1878"/>
      <c r="G20" s="1862"/>
      <c r="H20" s="1881"/>
      <c r="I20" s="1872">
        <v>224</v>
      </c>
      <c r="J20" s="1888"/>
      <c r="K20" s="1885"/>
      <c r="L20" s="1881"/>
      <c r="M20" s="1872">
        <v>38</v>
      </c>
      <c r="N20" s="1878"/>
      <c r="O20" s="1862"/>
      <c r="P20" s="1881"/>
      <c r="Q20" s="1872">
        <v>65</v>
      </c>
      <c r="S20" s="812"/>
    </row>
    <row r="21" spans="1:19" s="681" customFormat="1" ht="15" x14ac:dyDescent="0.2">
      <c r="A21" s="684">
        <v>7</v>
      </c>
      <c r="B21" s="932"/>
      <c r="C21" s="832"/>
      <c r="D21" s="1370"/>
      <c r="E21" s="1872">
        <v>137</v>
      </c>
      <c r="F21" s="1878"/>
      <c r="G21" s="1862"/>
      <c r="H21" s="1881"/>
      <c r="I21" s="1872">
        <v>251</v>
      </c>
      <c r="J21" s="1888"/>
      <c r="K21" s="1885"/>
      <c r="L21" s="1881"/>
      <c r="M21" s="1872">
        <v>38</v>
      </c>
      <c r="N21" s="1878"/>
      <c r="O21" s="1862"/>
      <c r="P21" s="1881"/>
      <c r="Q21" s="1872">
        <v>64</v>
      </c>
      <c r="S21" s="812"/>
    </row>
    <row r="22" spans="1:19" s="681" customFormat="1" ht="15" x14ac:dyDescent="0.2">
      <c r="A22" s="684">
        <v>8</v>
      </c>
      <c r="B22" s="932"/>
      <c r="C22" s="832"/>
      <c r="D22" s="1370"/>
      <c r="E22" s="1872">
        <v>140</v>
      </c>
      <c r="F22" s="1878"/>
      <c r="G22" s="1862"/>
      <c r="H22" s="1881"/>
      <c r="I22" s="1872">
        <v>264</v>
      </c>
      <c r="J22" s="1888"/>
      <c r="K22" s="1885"/>
      <c r="L22" s="1881"/>
      <c r="M22" s="1872">
        <v>34</v>
      </c>
      <c r="N22" s="1878"/>
      <c r="O22" s="1862"/>
      <c r="P22" s="1881"/>
      <c r="Q22" s="1872">
        <v>64</v>
      </c>
      <c r="S22" s="812"/>
    </row>
    <row r="23" spans="1:19" s="681" customFormat="1" ht="15" x14ac:dyDescent="0.2">
      <c r="A23" s="684">
        <v>9</v>
      </c>
      <c r="B23" s="932"/>
      <c r="C23" s="832"/>
      <c r="D23" s="1370"/>
      <c r="E23" s="1872">
        <v>138</v>
      </c>
      <c r="F23" s="1878"/>
      <c r="G23" s="1862"/>
      <c r="H23" s="1881"/>
      <c r="I23" s="1872">
        <v>244</v>
      </c>
      <c r="J23" s="1888"/>
      <c r="K23" s="1885"/>
      <c r="L23" s="1881"/>
      <c r="M23" s="1872">
        <v>47</v>
      </c>
      <c r="N23" s="1878"/>
      <c r="O23" s="1862"/>
      <c r="P23" s="1881"/>
      <c r="Q23" s="1872">
        <v>39</v>
      </c>
      <c r="S23" s="812"/>
    </row>
    <row r="24" spans="1:19" s="681" customFormat="1" ht="15" x14ac:dyDescent="0.2">
      <c r="A24" s="684">
        <v>10</v>
      </c>
      <c r="B24" s="932"/>
      <c r="C24" s="832"/>
      <c r="D24" s="1370"/>
      <c r="E24" s="1872">
        <v>132</v>
      </c>
      <c r="F24" s="1878"/>
      <c r="G24" s="1862"/>
      <c r="H24" s="1881"/>
      <c r="I24" s="1872">
        <v>227</v>
      </c>
      <c r="J24" s="1888"/>
      <c r="K24" s="1885"/>
      <c r="L24" s="1881"/>
      <c r="M24" s="1872">
        <v>46</v>
      </c>
      <c r="N24" s="1878"/>
      <c r="O24" s="1862"/>
      <c r="P24" s="1881"/>
      <c r="Q24" s="1872">
        <v>22</v>
      </c>
      <c r="S24" s="812"/>
    </row>
    <row r="25" spans="1:19" s="681" customFormat="1" ht="15" x14ac:dyDescent="0.2">
      <c r="A25" s="684">
        <v>11</v>
      </c>
      <c r="B25" s="932"/>
      <c r="C25" s="832"/>
      <c r="D25" s="1370"/>
      <c r="E25" s="1872">
        <v>116</v>
      </c>
      <c r="F25" s="1878"/>
      <c r="G25" s="1862"/>
      <c r="H25" s="1881"/>
      <c r="I25" s="1872">
        <v>223</v>
      </c>
      <c r="J25" s="1888"/>
      <c r="K25" s="1885"/>
      <c r="L25" s="1881"/>
      <c r="M25" s="1872">
        <v>41</v>
      </c>
      <c r="N25" s="1878"/>
      <c r="O25" s="1862"/>
      <c r="P25" s="1881"/>
      <c r="Q25" s="1872">
        <v>26</v>
      </c>
      <c r="S25" s="812"/>
    </row>
    <row r="26" spans="1:19" s="681" customFormat="1" ht="15" x14ac:dyDescent="0.2">
      <c r="A26" s="684">
        <v>12</v>
      </c>
      <c r="B26" s="932"/>
      <c r="C26" s="832"/>
      <c r="D26" s="1370"/>
      <c r="E26" s="1872">
        <v>114</v>
      </c>
      <c r="F26" s="1878"/>
      <c r="G26" s="1862"/>
      <c r="H26" s="1881"/>
      <c r="I26" s="1872">
        <v>214</v>
      </c>
      <c r="J26" s="1888"/>
      <c r="K26" s="1885"/>
      <c r="L26" s="1881"/>
      <c r="M26" s="1872">
        <v>33</v>
      </c>
      <c r="N26" s="1878"/>
      <c r="O26" s="1862"/>
      <c r="P26" s="1881"/>
      <c r="Q26" s="1872">
        <v>23</v>
      </c>
      <c r="S26" s="812"/>
    </row>
    <row r="27" spans="1:19" s="681" customFormat="1" ht="15" x14ac:dyDescent="0.2">
      <c r="A27" s="684">
        <v>13</v>
      </c>
      <c r="B27" s="932"/>
      <c r="C27" s="832"/>
      <c r="D27" s="1370"/>
      <c r="E27" s="1872">
        <v>111</v>
      </c>
      <c r="F27" s="1878"/>
      <c r="G27" s="1862"/>
      <c r="H27" s="1881"/>
      <c r="I27" s="1872">
        <v>233</v>
      </c>
      <c r="J27" s="1888"/>
      <c r="K27" s="1885"/>
      <c r="L27" s="1881"/>
      <c r="M27" s="1872">
        <v>29</v>
      </c>
      <c r="N27" s="1878"/>
      <c r="O27" s="1862"/>
      <c r="P27" s="1881"/>
      <c r="Q27" s="1872">
        <v>29</v>
      </c>
      <c r="S27" s="812"/>
    </row>
    <row r="28" spans="1:19" s="681" customFormat="1" ht="15" x14ac:dyDescent="0.2">
      <c r="A28" s="684">
        <v>14</v>
      </c>
      <c r="B28" s="932"/>
      <c r="C28" s="832"/>
      <c r="D28" s="1370"/>
      <c r="E28" s="1872">
        <v>120</v>
      </c>
      <c r="F28" s="1878"/>
      <c r="G28" s="1862"/>
      <c r="H28" s="1881"/>
      <c r="I28" s="1872">
        <v>233</v>
      </c>
      <c r="J28" s="1888"/>
      <c r="K28" s="1885"/>
      <c r="L28" s="1881"/>
      <c r="M28" s="1872">
        <v>42</v>
      </c>
      <c r="N28" s="1878"/>
      <c r="O28" s="1862"/>
      <c r="P28" s="1881"/>
      <c r="Q28" s="1872">
        <v>28</v>
      </c>
      <c r="S28" s="812"/>
    </row>
    <row r="29" spans="1:19" s="681" customFormat="1" ht="15" x14ac:dyDescent="0.2">
      <c r="A29" s="684">
        <v>15</v>
      </c>
      <c r="B29" s="932"/>
      <c r="C29" s="832"/>
      <c r="D29" s="1370"/>
      <c r="E29" s="1872">
        <v>122</v>
      </c>
      <c r="F29" s="1878"/>
      <c r="G29" s="1862"/>
      <c r="H29" s="1881"/>
      <c r="I29" s="1872">
        <v>229</v>
      </c>
      <c r="J29" s="1888"/>
      <c r="K29" s="1885"/>
      <c r="L29" s="1881"/>
      <c r="M29" s="1872">
        <v>45</v>
      </c>
      <c r="N29" s="1878"/>
      <c r="O29" s="1862"/>
      <c r="P29" s="1881"/>
      <c r="Q29" s="1872">
        <v>28</v>
      </c>
      <c r="S29" s="812"/>
    </row>
    <row r="30" spans="1:19" s="681" customFormat="1" ht="15" x14ac:dyDescent="0.2">
      <c r="A30" s="684">
        <v>16</v>
      </c>
      <c r="B30" s="932"/>
      <c r="C30" s="832"/>
      <c r="D30" s="1370"/>
      <c r="E30" s="1872">
        <v>141</v>
      </c>
      <c r="F30" s="1878"/>
      <c r="G30" s="1862"/>
      <c r="H30" s="1881"/>
      <c r="I30" s="1872">
        <v>240</v>
      </c>
      <c r="J30" s="1888"/>
      <c r="K30" s="1885"/>
      <c r="L30" s="1881"/>
      <c r="M30" s="1872">
        <v>51</v>
      </c>
      <c r="N30" s="1878"/>
      <c r="O30" s="1862"/>
      <c r="P30" s="1881"/>
      <c r="Q30" s="1872">
        <v>29</v>
      </c>
      <c r="S30" s="812"/>
    </row>
    <row r="31" spans="1:19" s="685" customFormat="1" ht="15" x14ac:dyDescent="0.2">
      <c r="A31" s="684">
        <v>17</v>
      </c>
      <c r="B31" s="932"/>
      <c r="C31" s="832"/>
      <c r="D31" s="1370"/>
      <c r="E31" s="1872">
        <v>146</v>
      </c>
      <c r="F31" s="1878"/>
      <c r="G31" s="1862"/>
      <c r="H31" s="1881"/>
      <c r="I31" s="1872">
        <v>292</v>
      </c>
      <c r="J31" s="1888"/>
      <c r="K31" s="1885"/>
      <c r="L31" s="1881"/>
      <c r="M31" s="1872">
        <v>43</v>
      </c>
      <c r="N31" s="1878"/>
      <c r="O31" s="1862"/>
      <c r="P31" s="1881"/>
      <c r="Q31" s="1872">
        <v>71</v>
      </c>
      <c r="S31" s="812"/>
    </row>
    <row r="32" spans="1:19" s="685" customFormat="1" ht="15" x14ac:dyDescent="0.2">
      <c r="A32" s="684">
        <v>18</v>
      </c>
      <c r="B32" s="932"/>
      <c r="C32" s="832"/>
      <c r="D32" s="1370"/>
      <c r="E32" s="1872">
        <v>140</v>
      </c>
      <c r="F32" s="1878"/>
      <c r="G32" s="1862"/>
      <c r="H32" s="1881"/>
      <c r="I32" s="1872">
        <v>317</v>
      </c>
      <c r="J32" s="1888"/>
      <c r="K32" s="1885"/>
      <c r="L32" s="1881"/>
      <c r="M32" s="1872">
        <v>35</v>
      </c>
      <c r="N32" s="1878"/>
      <c r="O32" s="1862"/>
      <c r="P32" s="1881"/>
      <c r="Q32" s="1872">
        <v>73</v>
      </c>
      <c r="S32" s="812"/>
    </row>
    <row r="33" spans="1:33" s="685" customFormat="1" ht="15" x14ac:dyDescent="0.2">
      <c r="A33" s="684">
        <v>19</v>
      </c>
      <c r="B33" s="932"/>
      <c r="C33" s="832"/>
      <c r="D33" s="1370"/>
      <c r="E33" s="1872">
        <v>134</v>
      </c>
      <c r="F33" s="1878"/>
      <c r="G33" s="1862"/>
      <c r="H33" s="1881"/>
      <c r="I33" s="1872">
        <v>325</v>
      </c>
      <c r="J33" s="1888"/>
      <c r="K33" s="1885"/>
      <c r="L33" s="1881"/>
      <c r="M33" s="1872">
        <v>38</v>
      </c>
      <c r="N33" s="1878"/>
      <c r="O33" s="1862"/>
      <c r="P33" s="1881"/>
      <c r="Q33" s="1872">
        <v>76</v>
      </c>
      <c r="S33" s="812"/>
    </row>
    <row r="34" spans="1:33" s="685" customFormat="1" ht="15" x14ac:dyDescent="0.2">
      <c r="A34" s="684">
        <v>20</v>
      </c>
      <c r="B34" s="932"/>
      <c r="C34" s="832"/>
      <c r="D34" s="1370"/>
      <c r="E34" s="1872">
        <v>135</v>
      </c>
      <c r="F34" s="1878"/>
      <c r="G34" s="1862"/>
      <c r="H34" s="1881"/>
      <c r="I34" s="1872">
        <v>319</v>
      </c>
      <c r="J34" s="1888"/>
      <c r="K34" s="1885"/>
      <c r="L34" s="1881"/>
      <c r="M34" s="1872">
        <v>40</v>
      </c>
      <c r="N34" s="1878"/>
      <c r="O34" s="1862"/>
      <c r="P34" s="1881"/>
      <c r="Q34" s="1872">
        <v>78</v>
      </c>
      <c r="S34" s="812"/>
    </row>
    <row r="35" spans="1:33" s="685" customFormat="1" ht="15" x14ac:dyDescent="0.2">
      <c r="A35" s="684">
        <v>21</v>
      </c>
      <c r="B35" s="932"/>
      <c r="C35" s="832"/>
      <c r="D35" s="1370"/>
      <c r="E35" s="1872">
        <v>135</v>
      </c>
      <c r="F35" s="1878"/>
      <c r="G35" s="1862"/>
      <c r="H35" s="1881"/>
      <c r="I35" s="1872">
        <v>301</v>
      </c>
      <c r="J35" s="1888"/>
      <c r="K35" s="1885"/>
      <c r="L35" s="1881"/>
      <c r="M35" s="1872">
        <v>39</v>
      </c>
      <c r="N35" s="1878"/>
      <c r="O35" s="1862"/>
      <c r="P35" s="1881"/>
      <c r="Q35" s="1872">
        <v>76</v>
      </c>
      <c r="S35" s="812"/>
    </row>
    <row r="36" spans="1:33" s="685" customFormat="1" ht="15" x14ac:dyDescent="0.2">
      <c r="A36" s="684">
        <v>22</v>
      </c>
      <c r="B36" s="932"/>
      <c r="C36" s="832"/>
      <c r="D36" s="1370"/>
      <c r="E36" s="1872">
        <v>130</v>
      </c>
      <c r="F36" s="1878"/>
      <c r="G36" s="1862"/>
      <c r="H36" s="1881"/>
      <c r="I36" s="1872">
        <v>270</v>
      </c>
      <c r="J36" s="1888"/>
      <c r="K36" s="1885"/>
      <c r="L36" s="1881"/>
      <c r="M36" s="1872">
        <v>38</v>
      </c>
      <c r="N36" s="1878"/>
      <c r="O36" s="1862"/>
      <c r="P36" s="1881"/>
      <c r="Q36" s="1872">
        <v>73</v>
      </c>
      <c r="S36" s="812"/>
    </row>
    <row r="37" spans="1:33" s="685" customFormat="1" ht="15" x14ac:dyDescent="0.2">
      <c r="A37" s="684">
        <v>23</v>
      </c>
      <c r="B37" s="932"/>
      <c r="C37" s="832"/>
      <c r="D37" s="1370"/>
      <c r="E37" s="1872">
        <v>120</v>
      </c>
      <c r="F37" s="1878"/>
      <c r="G37" s="1862"/>
      <c r="H37" s="1881"/>
      <c r="I37" s="1872">
        <v>251</v>
      </c>
      <c r="J37" s="1888"/>
      <c r="K37" s="1885"/>
      <c r="L37" s="1881"/>
      <c r="M37" s="1872">
        <v>36</v>
      </c>
      <c r="N37" s="1878"/>
      <c r="O37" s="1862"/>
      <c r="P37" s="1881"/>
      <c r="Q37" s="1872">
        <v>69</v>
      </c>
      <c r="S37" s="812"/>
    </row>
    <row r="38" spans="1:33" s="685" customFormat="1" ht="15" x14ac:dyDescent="0.2">
      <c r="A38" s="684">
        <v>24</v>
      </c>
      <c r="B38" s="932"/>
      <c r="C38" s="832"/>
      <c r="D38" s="1370"/>
      <c r="E38" s="1872">
        <v>114</v>
      </c>
      <c r="F38" s="1878"/>
      <c r="G38" s="1862"/>
      <c r="H38" s="1881"/>
      <c r="I38" s="1872">
        <v>223</v>
      </c>
      <c r="J38" s="1888"/>
      <c r="K38" s="1885"/>
      <c r="L38" s="1881"/>
      <c r="M38" s="1872">
        <v>36</v>
      </c>
      <c r="N38" s="1878"/>
      <c r="O38" s="1862"/>
      <c r="P38" s="1881"/>
      <c r="Q38" s="1872">
        <v>66</v>
      </c>
      <c r="S38" s="812"/>
    </row>
    <row r="39" spans="1:33" s="685" customFormat="1" ht="15" x14ac:dyDescent="0.2">
      <c r="A39" s="684" t="s">
        <v>19</v>
      </c>
      <c r="B39" s="789"/>
      <c r="C39" s="789"/>
      <c r="D39" s="789"/>
      <c r="E39" s="1861">
        <f>SUM(E15:E38)</f>
        <v>3021</v>
      </c>
      <c r="F39" s="1862"/>
      <c r="G39" s="1862"/>
      <c r="H39" s="1862"/>
      <c r="I39" s="1861">
        <f>SUM(I15:I38)</f>
        <v>5932</v>
      </c>
      <c r="J39" s="1862"/>
      <c r="K39" s="1862"/>
      <c r="L39" s="1862"/>
      <c r="M39" s="1861">
        <f>SUM(M15:M38)</f>
        <v>935</v>
      </c>
      <c r="N39" s="1862"/>
      <c r="O39" s="1862"/>
      <c r="P39" s="1862"/>
      <c r="Q39" s="1861">
        <f>SUM(Q15:Q38)</f>
        <v>1311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theme="3"/>
  </sheetPr>
  <dimension ref="A1:AG47"/>
  <sheetViews>
    <sheetView topLeftCell="B1" zoomScale="70" zoomScaleNormal="7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513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M2" s="677"/>
      <c r="N2" s="1307" t="s">
        <v>2</v>
      </c>
      <c r="O2" s="1308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522</v>
      </c>
      <c r="M3" s="3006"/>
      <c r="N3" s="3006"/>
      <c r="O3" s="3006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>
        <v>1723</v>
      </c>
      <c r="B8" s="1329">
        <v>1724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516</v>
      </c>
      <c r="C10" s="2048"/>
      <c r="D10" s="2048"/>
      <c r="E10" s="2049"/>
      <c r="F10" s="2995" t="s">
        <v>517</v>
      </c>
      <c r="G10" s="2048"/>
      <c r="H10" s="2048"/>
      <c r="I10" s="2049"/>
      <c r="J10" s="2995" t="s">
        <v>516</v>
      </c>
      <c r="K10" s="2931"/>
      <c r="L10" s="2931"/>
      <c r="M10" s="2932"/>
      <c r="N10" s="2995" t="s">
        <v>517</v>
      </c>
      <c r="O10" s="2931"/>
      <c r="P10" s="2931"/>
      <c r="Q10" s="2932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50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50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789"/>
      <c r="D14" s="789"/>
      <c r="E14" s="1373"/>
      <c r="F14" s="826"/>
      <c r="G14" s="789"/>
      <c r="H14" s="789"/>
      <c r="I14" s="1371"/>
      <c r="J14" s="932"/>
      <c r="K14" s="832"/>
      <c r="L14" s="789"/>
      <c r="M14" s="1371"/>
      <c r="N14" s="826"/>
      <c r="O14" s="789"/>
      <c r="P14" s="789"/>
      <c r="Q14" s="1371"/>
      <c r="S14" s="812"/>
    </row>
    <row r="15" spans="1:33" s="1391" customFormat="1" ht="15" x14ac:dyDescent="0.2">
      <c r="A15" s="1384">
        <v>1</v>
      </c>
      <c r="B15" s="1385"/>
      <c r="C15" s="1386"/>
      <c r="D15" s="1387"/>
      <c r="E15" s="1872">
        <v>301</v>
      </c>
      <c r="F15" s="1873"/>
      <c r="G15" s="1874"/>
      <c r="H15" s="1877"/>
      <c r="I15" s="1872">
        <v>506</v>
      </c>
      <c r="J15" s="1887"/>
      <c r="K15" s="1883"/>
      <c r="L15" s="1877"/>
      <c r="M15" s="1872">
        <v>158</v>
      </c>
      <c r="N15" s="1873"/>
      <c r="O15" s="1874"/>
      <c r="P15" s="1877"/>
      <c r="Q15" s="1872">
        <v>194</v>
      </c>
      <c r="S15" s="1392"/>
    </row>
    <row r="16" spans="1:33" s="681" customFormat="1" ht="15" x14ac:dyDescent="0.2">
      <c r="A16" s="684">
        <v>2</v>
      </c>
      <c r="B16" s="932"/>
      <c r="C16" s="832"/>
      <c r="D16" s="1370"/>
      <c r="E16" s="1872">
        <v>285</v>
      </c>
      <c r="F16" s="1878"/>
      <c r="G16" s="1862"/>
      <c r="H16" s="1881"/>
      <c r="I16" s="1872">
        <v>491</v>
      </c>
      <c r="J16" s="1888"/>
      <c r="K16" s="1885"/>
      <c r="L16" s="1881"/>
      <c r="M16" s="1872">
        <v>152</v>
      </c>
      <c r="N16" s="1878"/>
      <c r="O16" s="1862"/>
      <c r="P16" s="1881"/>
      <c r="Q16" s="1872">
        <v>191</v>
      </c>
      <c r="S16" s="812"/>
    </row>
    <row r="17" spans="1:19" s="681" customFormat="1" ht="15" x14ac:dyDescent="0.2">
      <c r="A17" s="684">
        <v>3</v>
      </c>
      <c r="B17" s="932"/>
      <c r="C17" s="832"/>
      <c r="D17" s="1370"/>
      <c r="E17" s="1872">
        <v>276</v>
      </c>
      <c r="F17" s="1878"/>
      <c r="G17" s="1862"/>
      <c r="H17" s="1881"/>
      <c r="I17" s="1872">
        <v>482</v>
      </c>
      <c r="J17" s="1888"/>
      <c r="K17" s="1885"/>
      <c r="L17" s="1881"/>
      <c r="M17" s="1872">
        <v>152</v>
      </c>
      <c r="N17" s="1878"/>
      <c r="O17" s="1862"/>
      <c r="P17" s="1881"/>
      <c r="Q17" s="1872">
        <v>191</v>
      </c>
      <c r="S17" s="812"/>
    </row>
    <row r="18" spans="1:19" s="681" customFormat="1" ht="15" x14ac:dyDescent="0.2">
      <c r="A18" s="684">
        <v>4</v>
      </c>
      <c r="B18" s="932"/>
      <c r="C18" s="832"/>
      <c r="D18" s="1370"/>
      <c r="E18" s="1872">
        <v>282</v>
      </c>
      <c r="F18" s="1878"/>
      <c r="G18" s="1862"/>
      <c r="H18" s="1881"/>
      <c r="I18" s="1872">
        <v>488</v>
      </c>
      <c r="J18" s="1888"/>
      <c r="K18" s="1885"/>
      <c r="L18" s="1881"/>
      <c r="M18" s="1872">
        <v>153</v>
      </c>
      <c r="N18" s="1878"/>
      <c r="O18" s="1862"/>
      <c r="P18" s="1881"/>
      <c r="Q18" s="1872">
        <v>186</v>
      </c>
      <c r="S18" s="812"/>
    </row>
    <row r="19" spans="1:19" s="681" customFormat="1" ht="15" x14ac:dyDescent="0.2">
      <c r="A19" s="684">
        <v>5</v>
      </c>
      <c r="B19" s="932"/>
      <c r="C19" s="832"/>
      <c r="D19" s="1370"/>
      <c r="E19" s="1872">
        <v>294</v>
      </c>
      <c r="F19" s="1878"/>
      <c r="G19" s="1862"/>
      <c r="H19" s="1881"/>
      <c r="I19" s="1872">
        <v>492</v>
      </c>
      <c r="J19" s="1888"/>
      <c r="K19" s="1885"/>
      <c r="L19" s="1881"/>
      <c r="M19" s="1872">
        <v>159</v>
      </c>
      <c r="N19" s="1878"/>
      <c r="O19" s="1862"/>
      <c r="P19" s="1881"/>
      <c r="Q19" s="1872">
        <v>191</v>
      </c>
      <c r="S19" s="812"/>
    </row>
    <row r="20" spans="1:19" s="681" customFormat="1" ht="15" x14ac:dyDescent="0.2">
      <c r="A20" s="684">
        <v>6</v>
      </c>
      <c r="B20" s="932"/>
      <c r="C20" s="832"/>
      <c r="D20" s="1370"/>
      <c r="E20" s="1872">
        <v>300</v>
      </c>
      <c r="F20" s="1878"/>
      <c r="G20" s="1862"/>
      <c r="H20" s="1881"/>
      <c r="I20" s="1872">
        <v>489</v>
      </c>
      <c r="J20" s="1888"/>
      <c r="K20" s="1885"/>
      <c r="L20" s="1881"/>
      <c r="M20" s="1872">
        <v>160</v>
      </c>
      <c r="N20" s="1878"/>
      <c r="O20" s="1862"/>
      <c r="P20" s="1881"/>
      <c r="Q20" s="1872">
        <v>188</v>
      </c>
      <c r="S20" s="812"/>
    </row>
    <row r="21" spans="1:19" s="681" customFormat="1" ht="15" x14ac:dyDescent="0.2">
      <c r="A21" s="684">
        <v>7</v>
      </c>
      <c r="B21" s="932"/>
      <c r="C21" s="832"/>
      <c r="D21" s="1370"/>
      <c r="E21" s="1872">
        <v>373</v>
      </c>
      <c r="F21" s="1878"/>
      <c r="G21" s="1862"/>
      <c r="H21" s="1881"/>
      <c r="I21" s="1872">
        <v>567</v>
      </c>
      <c r="J21" s="1888"/>
      <c r="K21" s="1885"/>
      <c r="L21" s="1881"/>
      <c r="M21" s="1872">
        <v>159</v>
      </c>
      <c r="N21" s="1878"/>
      <c r="O21" s="1862"/>
      <c r="P21" s="1881"/>
      <c r="Q21" s="1872">
        <v>184</v>
      </c>
      <c r="S21" s="812"/>
    </row>
    <row r="22" spans="1:19" s="681" customFormat="1" ht="15" x14ac:dyDescent="0.2">
      <c r="A22" s="684">
        <v>8</v>
      </c>
      <c r="B22" s="932"/>
      <c r="C22" s="832"/>
      <c r="D22" s="1370"/>
      <c r="E22" s="1872">
        <v>443</v>
      </c>
      <c r="F22" s="1878"/>
      <c r="G22" s="1862"/>
      <c r="H22" s="1881"/>
      <c r="I22" s="1872">
        <v>649</v>
      </c>
      <c r="J22" s="1888"/>
      <c r="K22" s="1885"/>
      <c r="L22" s="1881"/>
      <c r="M22" s="1872">
        <v>169</v>
      </c>
      <c r="N22" s="1878"/>
      <c r="O22" s="1862"/>
      <c r="P22" s="1881"/>
      <c r="Q22" s="1872">
        <v>179</v>
      </c>
      <c r="S22" s="812"/>
    </row>
    <row r="23" spans="1:19" s="681" customFormat="1" ht="15" x14ac:dyDescent="0.2">
      <c r="A23" s="684">
        <v>9</v>
      </c>
      <c r="B23" s="932"/>
      <c r="C23" s="832"/>
      <c r="D23" s="1370"/>
      <c r="E23" s="1872">
        <v>895</v>
      </c>
      <c r="F23" s="1878"/>
      <c r="G23" s="1862"/>
      <c r="H23" s="1881"/>
      <c r="I23" s="1872">
        <v>593</v>
      </c>
      <c r="J23" s="1888"/>
      <c r="K23" s="1885"/>
      <c r="L23" s="1881"/>
      <c r="M23" s="1872">
        <v>620</v>
      </c>
      <c r="N23" s="1878"/>
      <c r="O23" s="1862"/>
      <c r="P23" s="1881"/>
      <c r="Q23" s="1872">
        <v>153</v>
      </c>
      <c r="S23" s="812"/>
    </row>
    <row r="24" spans="1:19" s="681" customFormat="1" ht="15" x14ac:dyDescent="0.2">
      <c r="A24" s="684">
        <v>10</v>
      </c>
      <c r="B24" s="932"/>
      <c r="C24" s="832"/>
      <c r="D24" s="1370"/>
      <c r="E24" s="1872">
        <v>811</v>
      </c>
      <c r="F24" s="1878"/>
      <c r="G24" s="1862"/>
      <c r="H24" s="1881"/>
      <c r="I24" s="1872">
        <v>602</v>
      </c>
      <c r="J24" s="1888"/>
      <c r="K24" s="1885"/>
      <c r="L24" s="1881"/>
      <c r="M24" s="1872">
        <v>531</v>
      </c>
      <c r="N24" s="1878"/>
      <c r="O24" s="1862"/>
      <c r="P24" s="1881"/>
      <c r="Q24" s="1872">
        <v>159</v>
      </c>
      <c r="S24" s="812"/>
    </row>
    <row r="25" spans="1:19" s="681" customFormat="1" ht="15" x14ac:dyDescent="0.2">
      <c r="A25" s="684">
        <v>11</v>
      </c>
      <c r="B25" s="932"/>
      <c r="C25" s="832"/>
      <c r="D25" s="1370"/>
      <c r="E25" s="1872">
        <v>761</v>
      </c>
      <c r="F25" s="1878"/>
      <c r="G25" s="1862"/>
      <c r="H25" s="1881"/>
      <c r="I25" s="1872">
        <v>611</v>
      </c>
      <c r="J25" s="1888"/>
      <c r="K25" s="1885"/>
      <c r="L25" s="1881"/>
      <c r="M25" s="1872">
        <v>499</v>
      </c>
      <c r="N25" s="1878"/>
      <c r="O25" s="1862"/>
      <c r="P25" s="1881"/>
      <c r="Q25" s="1872">
        <v>180</v>
      </c>
      <c r="S25" s="812"/>
    </row>
    <row r="26" spans="1:19" s="681" customFormat="1" ht="15" x14ac:dyDescent="0.2">
      <c r="A26" s="684">
        <v>12</v>
      </c>
      <c r="B26" s="932"/>
      <c r="C26" s="832"/>
      <c r="D26" s="1370"/>
      <c r="E26" s="1872">
        <v>817</v>
      </c>
      <c r="F26" s="1878"/>
      <c r="G26" s="1862"/>
      <c r="H26" s="1881"/>
      <c r="I26" s="1872">
        <v>601</v>
      </c>
      <c r="J26" s="1888"/>
      <c r="K26" s="1885"/>
      <c r="L26" s="1881"/>
      <c r="M26" s="1872">
        <v>567</v>
      </c>
      <c r="N26" s="1878"/>
      <c r="O26" s="1862"/>
      <c r="P26" s="1881"/>
      <c r="Q26" s="1872">
        <v>164</v>
      </c>
      <c r="S26" s="812"/>
    </row>
    <row r="27" spans="1:19" s="681" customFormat="1" ht="15" x14ac:dyDescent="0.2">
      <c r="A27" s="684">
        <v>13</v>
      </c>
      <c r="B27" s="932"/>
      <c r="C27" s="832"/>
      <c r="D27" s="1370"/>
      <c r="E27" s="1872">
        <v>444</v>
      </c>
      <c r="F27" s="1878"/>
      <c r="G27" s="1862"/>
      <c r="H27" s="1881"/>
      <c r="I27" s="1872">
        <v>614</v>
      </c>
      <c r="J27" s="1888"/>
      <c r="K27" s="1885"/>
      <c r="L27" s="1881"/>
      <c r="M27" s="1872">
        <v>174</v>
      </c>
      <c r="N27" s="1878"/>
      <c r="O27" s="1862"/>
      <c r="P27" s="1881"/>
      <c r="Q27" s="1872">
        <v>168</v>
      </c>
      <c r="S27" s="812"/>
    </row>
    <row r="28" spans="1:19" s="681" customFormat="1" ht="15" x14ac:dyDescent="0.2">
      <c r="A28" s="684">
        <v>14</v>
      </c>
      <c r="B28" s="932"/>
      <c r="C28" s="832"/>
      <c r="D28" s="1370"/>
      <c r="E28" s="1872">
        <v>832</v>
      </c>
      <c r="F28" s="1878"/>
      <c r="G28" s="1862"/>
      <c r="H28" s="1881"/>
      <c r="I28" s="1872">
        <v>536</v>
      </c>
      <c r="J28" s="1888"/>
      <c r="K28" s="1885"/>
      <c r="L28" s="1881"/>
      <c r="M28" s="1872">
        <v>595</v>
      </c>
      <c r="N28" s="1878"/>
      <c r="O28" s="1862"/>
      <c r="P28" s="1881"/>
      <c r="Q28" s="1872">
        <v>160</v>
      </c>
      <c r="S28" s="812"/>
    </row>
    <row r="29" spans="1:19" s="681" customFormat="1" ht="15" x14ac:dyDescent="0.2">
      <c r="A29" s="684">
        <v>15</v>
      </c>
      <c r="B29" s="932"/>
      <c r="C29" s="832"/>
      <c r="D29" s="1370"/>
      <c r="E29" s="1872">
        <v>790</v>
      </c>
      <c r="F29" s="1878"/>
      <c r="G29" s="1862"/>
      <c r="H29" s="1881"/>
      <c r="I29" s="1872">
        <v>517</v>
      </c>
      <c r="J29" s="1888"/>
      <c r="K29" s="1885"/>
      <c r="L29" s="1881"/>
      <c r="M29" s="1872">
        <v>550</v>
      </c>
      <c r="N29" s="1878"/>
      <c r="O29" s="1862"/>
      <c r="P29" s="1881"/>
      <c r="Q29" s="1872">
        <v>150</v>
      </c>
      <c r="S29" s="812"/>
    </row>
    <row r="30" spans="1:19" s="681" customFormat="1" ht="15" x14ac:dyDescent="0.2">
      <c r="A30" s="684">
        <v>16</v>
      </c>
      <c r="B30" s="932"/>
      <c r="C30" s="832"/>
      <c r="D30" s="1370"/>
      <c r="E30" s="1872">
        <v>754</v>
      </c>
      <c r="F30" s="1878"/>
      <c r="G30" s="1862"/>
      <c r="H30" s="1881"/>
      <c r="I30" s="1872">
        <v>534</v>
      </c>
      <c r="J30" s="1888"/>
      <c r="K30" s="1885"/>
      <c r="L30" s="1881"/>
      <c r="M30" s="1872">
        <v>468</v>
      </c>
      <c r="N30" s="1878"/>
      <c r="O30" s="1862"/>
      <c r="P30" s="1881"/>
      <c r="Q30" s="1872">
        <v>153</v>
      </c>
      <c r="S30" s="812"/>
    </row>
    <row r="31" spans="1:19" s="685" customFormat="1" ht="15" x14ac:dyDescent="0.2">
      <c r="A31" s="684">
        <v>17</v>
      </c>
      <c r="B31" s="932"/>
      <c r="C31" s="832"/>
      <c r="D31" s="1370"/>
      <c r="E31" s="1872">
        <v>838</v>
      </c>
      <c r="F31" s="1878"/>
      <c r="G31" s="1862"/>
      <c r="H31" s="1881"/>
      <c r="I31" s="1872">
        <v>643</v>
      </c>
      <c r="J31" s="1888"/>
      <c r="K31" s="1885"/>
      <c r="L31" s="1881"/>
      <c r="M31" s="1872">
        <v>552</v>
      </c>
      <c r="N31" s="1878"/>
      <c r="O31" s="1862"/>
      <c r="P31" s="1881"/>
      <c r="Q31" s="1872">
        <v>180</v>
      </c>
      <c r="S31" s="812"/>
    </row>
    <row r="32" spans="1:19" s="685" customFormat="1" ht="15" x14ac:dyDescent="0.2">
      <c r="A32" s="684">
        <v>18</v>
      </c>
      <c r="B32" s="932"/>
      <c r="C32" s="832"/>
      <c r="D32" s="1370"/>
      <c r="E32" s="1872">
        <v>503</v>
      </c>
      <c r="F32" s="1878"/>
      <c r="G32" s="1862"/>
      <c r="H32" s="1881"/>
      <c r="I32" s="1872">
        <v>655</v>
      </c>
      <c r="J32" s="1888"/>
      <c r="K32" s="1885"/>
      <c r="L32" s="1881"/>
      <c r="M32" s="1872">
        <v>194</v>
      </c>
      <c r="N32" s="1878"/>
      <c r="O32" s="1862"/>
      <c r="P32" s="1881"/>
      <c r="Q32" s="1872">
        <v>183</v>
      </c>
      <c r="S32" s="812"/>
    </row>
    <row r="33" spans="1:33" s="685" customFormat="1" ht="15" x14ac:dyDescent="0.2">
      <c r="A33" s="684">
        <v>19</v>
      </c>
      <c r="B33" s="932"/>
      <c r="C33" s="832"/>
      <c r="D33" s="1370"/>
      <c r="E33" s="1872">
        <v>499</v>
      </c>
      <c r="F33" s="1878"/>
      <c r="G33" s="1862"/>
      <c r="H33" s="1881"/>
      <c r="I33" s="1872">
        <v>685</v>
      </c>
      <c r="J33" s="1888"/>
      <c r="K33" s="1885"/>
      <c r="L33" s="1881"/>
      <c r="M33" s="1872">
        <v>187</v>
      </c>
      <c r="N33" s="1878"/>
      <c r="O33" s="1862"/>
      <c r="P33" s="1881"/>
      <c r="Q33" s="1872">
        <v>186</v>
      </c>
      <c r="S33" s="812"/>
    </row>
    <row r="34" spans="1:33" s="685" customFormat="1" ht="15" x14ac:dyDescent="0.2">
      <c r="A34" s="684">
        <v>20</v>
      </c>
      <c r="B34" s="932"/>
      <c r="C34" s="832"/>
      <c r="D34" s="1370"/>
      <c r="E34" s="1872">
        <v>463</v>
      </c>
      <c r="F34" s="1878"/>
      <c r="G34" s="1862"/>
      <c r="H34" s="1881"/>
      <c r="I34" s="1872">
        <v>703</v>
      </c>
      <c r="J34" s="1888"/>
      <c r="K34" s="1885"/>
      <c r="L34" s="1881"/>
      <c r="M34" s="1872">
        <v>172</v>
      </c>
      <c r="N34" s="1878"/>
      <c r="O34" s="1862"/>
      <c r="P34" s="1881"/>
      <c r="Q34" s="1872">
        <v>199</v>
      </c>
      <c r="S34" s="812"/>
    </row>
    <row r="35" spans="1:33" s="685" customFormat="1" ht="15" x14ac:dyDescent="0.2">
      <c r="A35" s="684">
        <v>21</v>
      </c>
      <c r="B35" s="932"/>
      <c r="C35" s="832"/>
      <c r="D35" s="1370"/>
      <c r="E35" s="1872">
        <v>445</v>
      </c>
      <c r="F35" s="1878"/>
      <c r="G35" s="1862"/>
      <c r="H35" s="1881"/>
      <c r="I35" s="1872">
        <v>690</v>
      </c>
      <c r="J35" s="1888"/>
      <c r="K35" s="1885"/>
      <c r="L35" s="1881"/>
      <c r="M35" s="1872">
        <v>171</v>
      </c>
      <c r="N35" s="1878"/>
      <c r="O35" s="1862"/>
      <c r="P35" s="1881"/>
      <c r="Q35" s="1872">
        <v>200</v>
      </c>
      <c r="S35" s="812"/>
    </row>
    <row r="36" spans="1:33" s="685" customFormat="1" ht="15" x14ac:dyDescent="0.2">
      <c r="A36" s="684">
        <v>22</v>
      </c>
      <c r="B36" s="932"/>
      <c r="C36" s="832"/>
      <c r="D36" s="1370"/>
      <c r="E36" s="1872">
        <v>408</v>
      </c>
      <c r="F36" s="1878"/>
      <c r="G36" s="1862"/>
      <c r="H36" s="1881"/>
      <c r="I36" s="1872">
        <v>650</v>
      </c>
      <c r="J36" s="1888"/>
      <c r="K36" s="1885"/>
      <c r="L36" s="1881"/>
      <c r="M36" s="1872">
        <v>163</v>
      </c>
      <c r="N36" s="1878"/>
      <c r="O36" s="1862"/>
      <c r="P36" s="1881"/>
      <c r="Q36" s="1872">
        <v>204</v>
      </c>
      <c r="S36" s="812"/>
    </row>
    <row r="37" spans="1:33" s="685" customFormat="1" ht="15" x14ac:dyDescent="0.2">
      <c r="A37" s="684">
        <v>23</v>
      </c>
      <c r="B37" s="932"/>
      <c r="C37" s="832"/>
      <c r="D37" s="1370"/>
      <c r="E37" s="1872">
        <v>367</v>
      </c>
      <c r="F37" s="1878"/>
      <c r="G37" s="1862"/>
      <c r="H37" s="1881"/>
      <c r="I37" s="1872">
        <v>613</v>
      </c>
      <c r="J37" s="1888"/>
      <c r="K37" s="1885"/>
      <c r="L37" s="1881"/>
      <c r="M37" s="1872">
        <v>157</v>
      </c>
      <c r="N37" s="1878"/>
      <c r="O37" s="1862"/>
      <c r="P37" s="1881"/>
      <c r="Q37" s="1872">
        <v>203</v>
      </c>
      <c r="S37" s="812"/>
    </row>
    <row r="38" spans="1:33" s="685" customFormat="1" ht="15" x14ac:dyDescent="0.2">
      <c r="A38" s="684">
        <v>24</v>
      </c>
      <c r="B38" s="932"/>
      <c r="C38" s="832"/>
      <c r="D38" s="1370"/>
      <c r="E38" s="1872">
        <v>332</v>
      </c>
      <c r="F38" s="1878"/>
      <c r="G38" s="1862"/>
      <c r="H38" s="1881"/>
      <c r="I38" s="1872">
        <v>539</v>
      </c>
      <c r="J38" s="1888"/>
      <c r="K38" s="1885"/>
      <c r="L38" s="1881"/>
      <c r="M38" s="1872">
        <v>151</v>
      </c>
      <c r="N38" s="1878"/>
      <c r="O38" s="1862"/>
      <c r="P38" s="1881"/>
      <c r="Q38" s="1872">
        <v>193</v>
      </c>
      <c r="S38" s="812"/>
    </row>
    <row r="39" spans="1:33" s="685" customFormat="1" ht="15" x14ac:dyDescent="0.2">
      <c r="A39" s="684" t="s">
        <v>19</v>
      </c>
      <c r="B39" s="789"/>
      <c r="C39" s="789"/>
      <c r="D39" s="789"/>
      <c r="E39" s="1861">
        <f>SUM(E15:E38)</f>
        <v>12513</v>
      </c>
      <c r="F39" s="1862"/>
      <c r="G39" s="1862"/>
      <c r="H39" s="1862"/>
      <c r="I39" s="1861">
        <f>SUM(I15:I38)</f>
        <v>13950</v>
      </c>
      <c r="J39" s="1862"/>
      <c r="K39" s="1862"/>
      <c r="L39" s="1862"/>
      <c r="M39" s="1861">
        <f>SUM(M15:M38)</f>
        <v>7013</v>
      </c>
      <c r="N39" s="1862"/>
      <c r="O39" s="1862"/>
      <c r="P39" s="1862"/>
      <c r="Q39" s="1861">
        <f>SUM(Q15:Q38)</f>
        <v>4339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theme="4" tint="-0.249977111117893"/>
  </sheetPr>
  <dimension ref="A1:AG47"/>
  <sheetViews>
    <sheetView topLeftCell="B1" zoomScale="70" zoomScaleNormal="70" workbookViewId="0">
      <selection activeCell="M15" sqref="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552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M2" s="677"/>
      <c r="N2" s="1608" t="s">
        <v>2</v>
      </c>
      <c r="O2" s="1308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522</v>
      </c>
      <c r="K3" s="3006" t="s">
        <v>553</v>
      </c>
      <c r="L3" s="3006"/>
      <c r="M3" s="3006"/>
      <c r="N3" s="3006"/>
      <c r="O3" s="3006"/>
      <c r="P3" s="3006"/>
      <c r="Q3" s="3006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>
        <v>100003</v>
      </c>
      <c r="B8" s="1329"/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554</v>
      </c>
      <c r="C10" s="2048"/>
      <c r="D10" s="2048"/>
      <c r="E10" s="2049"/>
      <c r="F10" s="2995"/>
      <c r="G10" s="2048"/>
      <c r="H10" s="2048"/>
      <c r="I10" s="2049"/>
      <c r="J10" s="2995" t="s">
        <v>554</v>
      </c>
      <c r="K10" s="2931"/>
      <c r="L10" s="2931"/>
      <c r="M10" s="2932"/>
      <c r="N10" s="2995"/>
      <c r="O10" s="2931"/>
      <c r="P10" s="2931"/>
      <c r="Q10" s="2932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/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/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789"/>
      <c r="D14" s="789"/>
      <c r="E14" s="1373"/>
      <c r="F14" s="826"/>
      <c r="G14" s="789"/>
      <c r="H14" s="789"/>
      <c r="I14" s="1371"/>
      <c r="J14" s="932"/>
      <c r="K14" s="832"/>
      <c r="L14" s="789"/>
      <c r="M14" s="1371"/>
      <c r="N14" s="826"/>
      <c r="O14" s="789"/>
      <c r="P14" s="789"/>
      <c r="Q14" s="1371"/>
      <c r="S14" s="812"/>
    </row>
    <row r="15" spans="1:33" s="1391" customFormat="1" ht="15" x14ac:dyDescent="0.2">
      <c r="A15" s="1384">
        <v>1</v>
      </c>
      <c r="B15" s="1385"/>
      <c r="C15" s="1386"/>
      <c r="D15" s="1387"/>
      <c r="E15" s="1889">
        <v>1.962</v>
      </c>
      <c r="F15" s="1873"/>
      <c r="G15" s="1874"/>
      <c r="H15" s="1877"/>
      <c r="I15" s="1890"/>
      <c r="J15" s="1887"/>
      <c r="K15" s="1883"/>
      <c r="L15" s="1877"/>
      <c r="M15" s="1889">
        <v>0</v>
      </c>
      <c r="N15" s="1388"/>
      <c r="O15" s="1389"/>
      <c r="P15" s="1387"/>
      <c r="Q15" s="1380"/>
      <c r="S15" s="1392"/>
    </row>
    <row r="16" spans="1:33" s="681" customFormat="1" ht="15" x14ac:dyDescent="0.2">
      <c r="A16" s="684">
        <v>2</v>
      </c>
      <c r="B16" s="932"/>
      <c r="C16" s="832"/>
      <c r="D16" s="1370"/>
      <c r="E16" s="1890">
        <v>2.008</v>
      </c>
      <c r="F16" s="1878"/>
      <c r="G16" s="1862"/>
      <c r="H16" s="1881"/>
      <c r="I16" s="1890"/>
      <c r="J16" s="1888"/>
      <c r="K16" s="1885"/>
      <c r="L16" s="1881"/>
      <c r="M16" s="1889">
        <v>0</v>
      </c>
      <c r="N16" s="1143"/>
      <c r="O16" s="789"/>
      <c r="P16" s="1370"/>
      <c r="Q16" s="1380"/>
      <c r="S16" s="812"/>
    </row>
    <row r="17" spans="1:19" s="681" customFormat="1" ht="15" x14ac:dyDescent="0.2">
      <c r="A17" s="684">
        <v>3</v>
      </c>
      <c r="B17" s="932"/>
      <c r="C17" s="832"/>
      <c r="D17" s="1370"/>
      <c r="E17" s="1890" t="s">
        <v>683</v>
      </c>
      <c r="F17" s="1878"/>
      <c r="G17" s="1862"/>
      <c r="H17" s="1881"/>
      <c r="I17" s="1890"/>
      <c r="J17" s="1888"/>
      <c r="K17" s="1885"/>
      <c r="L17" s="1881"/>
      <c r="M17" s="1889">
        <v>0</v>
      </c>
      <c r="N17" s="1143"/>
      <c r="O17" s="789"/>
      <c r="P17" s="1370"/>
      <c r="Q17" s="1380"/>
      <c r="S17" s="812"/>
    </row>
    <row r="18" spans="1:19" s="681" customFormat="1" ht="15" x14ac:dyDescent="0.2">
      <c r="A18" s="684">
        <v>4</v>
      </c>
      <c r="B18" s="932"/>
      <c r="C18" s="832"/>
      <c r="D18" s="1370"/>
      <c r="E18" s="1890">
        <v>1.794</v>
      </c>
      <c r="F18" s="1878"/>
      <c r="G18" s="1862"/>
      <c r="H18" s="1881"/>
      <c r="I18" s="1890"/>
      <c r="J18" s="1888"/>
      <c r="K18" s="1885"/>
      <c r="L18" s="1881"/>
      <c r="M18" s="1889">
        <v>0</v>
      </c>
      <c r="N18" s="1143"/>
      <c r="O18" s="789"/>
      <c r="P18" s="1370"/>
      <c r="Q18" s="1380"/>
      <c r="S18" s="812"/>
    </row>
    <row r="19" spans="1:19" s="681" customFormat="1" ht="15" x14ac:dyDescent="0.2">
      <c r="A19" s="684">
        <v>5</v>
      </c>
      <c r="B19" s="932"/>
      <c r="C19" s="832"/>
      <c r="D19" s="1370"/>
      <c r="E19" s="1890">
        <v>1.54</v>
      </c>
      <c r="F19" s="1878"/>
      <c r="G19" s="1862"/>
      <c r="H19" s="1881"/>
      <c r="I19" s="1890"/>
      <c r="J19" s="1888"/>
      <c r="K19" s="1885"/>
      <c r="L19" s="1881"/>
      <c r="M19" s="1889">
        <v>0</v>
      </c>
      <c r="N19" s="1143"/>
      <c r="O19" s="789"/>
      <c r="P19" s="1370"/>
      <c r="Q19" s="1380"/>
      <c r="S19" s="812"/>
    </row>
    <row r="20" spans="1:19" s="681" customFormat="1" ht="15" x14ac:dyDescent="0.2">
      <c r="A20" s="684">
        <v>6</v>
      </c>
      <c r="B20" s="932"/>
      <c r="C20" s="832"/>
      <c r="D20" s="1370"/>
      <c r="E20" s="1890">
        <v>1.764</v>
      </c>
      <c r="F20" s="1878"/>
      <c r="G20" s="1862"/>
      <c r="H20" s="1881"/>
      <c r="I20" s="1890"/>
      <c r="J20" s="1888"/>
      <c r="K20" s="1885"/>
      <c r="L20" s="1881"/>
      <c r="M20" s="1889">
        <v>0</v>
      </c>
      <c r="N20" s="1143"/>
      <c r="O20" s="789"/>
      <c r="P20" s="1370"/>
      <c r="Q20" s="1380"/>
      <c r="S20" s="812"/>
    </row>
    <row r="21" spans="1:19" s="681" customFormat="1" ht="15" x14ac:dyDescent="0.2">
      <c r="A21" s="684">
        <v>7</v>
      </c>
      <c r="B21" s="932"/>
      <c r="C21" s="832"/>
      <c r="D21" s="1370"/>
      <c r="E21" s="1890">
        <v>2.754</v>
      </c>
      <c r="F21" s="1878"/>
      <c r="G21" s="1862"/>
      <c r="H21" s="1881"/>
      <c r="I21" s="1890"/>
      <c r="J21" s="1888"/>
      <c r="K21" s="1885"/>
      <c r="L21" s="1881"/>
      <c r="M21" s="1889">
        <v>0</v>
      </c>
      <c r="N21" s="1143"/>
      <c r="O21" s="789"/>
      <c r="P21" s="1370"/>
      <c r="Q21" s="1380"/>
      <c r="S21" s="812"/>
    </row>
    <row r="22" spans="1:19" s="681" customFormat="1" ht="15" x14ac:dyDescent="0.2">
      <c r="A22" s="684">
        <v>8</v>
      </c>
      <c r="B22" s="932"/>
      <c r="C22" s="832"/>
      <c r="D22" s="1370"/>
      <c r="E22" s="1890">
        <v>3.79</v>
      </c>
      <c r="F22" s="1878"/>
      <c r="G22" s="1862"/>
      <c r="H22" s="1881"/>
      <c r="I22" s="1890"/>
      <c r="J22" s="1888"/>
      <c r="K22" s="1885"/>
      <c r="L22" s="1881"/>
      <c r="M22" s="1889">
        <v>0</v>
      </c>
      <c r="N22" s="1143"/>
      <c r="O22" s="789"/>
      <c r="P22" s="1370"/>
      <c r="Q22" s="1380"/>
      <c r="S22" s="812"/>
    </row>
    <row r="23" spans="1:19" s="681" customFormat="1" ht="15" x14ac:dyDescent="0.2">
      <c r="A23" s="684">
        <v>9</v>
      </c>
      <c r="B23" s="932"/>
      <c r="C23" s="832"/>
      <c r="D23" s="1370"/>
      <c r="E23" s="1890">
        <v>2.706</v>
      </c>
      <c r="F23" s="1878"/>
      <c r="G23" s="1862"/>
      <c r="H23" s="1881"/>
      <c r="I23" s="1890"/>
      <c r="J23" s="1888"/>
      <c r="K23" s="1885"/>
      <c r="L23" s="1881"/>
      <c r="M23" s="1889">
        <v>0.72799999999999998</v>
      </c>
      <c r="N23" s="1143"/>
      <c r="O23" s="789"/>
      <c r="P23" s="1370"/>
      <c r="Q23" s="1380"/>
      <c r="S23" s="812"/>
    </row>
    <row r="24" spans="1:19" s="681" customFormat="1" ht="15" x14ac:dyDescent="0.2">
      <c r="A24" s="684">
        <v>10</v>
      </c>
      <c r="B24" s="932"/>
      <c r="C24" s="832"/>
      <c r="D24" s="1370"/>
      <c r="E24" s="1890">
        <v>3.4239999999999999</v>
      </c>
      <c r="F24" s="1878"/>
      <c r="G24" s="1862"/>
      <c r="H24" s="1881"/>
      <c r="I24" s="1890"/>
      <c r="J24" s="1888"/>
      <c r="K24" s="1885"/>
      <c r="L24" s="1881"/>
      <c r="M24" s="1889">
        <v>0</v>
      </c>
      <c r="N24" s="1143"/>
      <c r="O24" s="789"/>
      <c r="P24" s="1370"/>
      <c r="Q24" s="1380"/>
      <c r="S24" s="812"/>
    </row>
    <row r="25" spans="1:19" s="681" customFormat="1" ht="15" x14ac:dyDescent="0.2">
      <c r="A25" s="684">
        <v>11</v>
      </c>
      <c r="B25" s="932"/>
      <c r="C25" s="832"/>
      <c r="D25" s="1370"/>
      <c r="E25" s="1890">
        <v>3.4660000000000002</v>
      </c>
      <c r="F25" s="1878"/>
      <c r="G25" s="1862"/>
      <c r="H25" s="1881"/>
      <c r="I25" s="1890"/>
      <c r="J25" s="1888"/>
      <c r="K25" s="1885"/>
      <c r="L25" s="1881"/>
      <c r="M25" s="1889">
        <v>0</v>
      </c>
      <c r="N25" s="1143"/>
      <c r="O25" s="789"/>
      <c r="P25" s="1370"/>
      <c r="Q25" s="1380"/>
      <c r="S25" s="812"/>
    </row>
    <row r="26" spans="1:19" s="681" customFormat="1" ht="15" x14ac:dyDescent="0.2">
      <c r="A26" s="684">
        <v>12</v>
      </c>
      <c r="B26" s="932"/>
      <c r="C26" s="832"/>
      <c r="D26" s="1370"/>
      <c r="E26" s="1890">
        <v>4.274</v>
      </c>
      <c r="F26" s="1878"/>
      <c r="G26" s="1862"/>
      <c r="H26" s="1881"/>
      <c r="I26" s="1890"/>
      <c r="J26" s="1888"/>
      <c r="K26" s="1885"/>
      <c r="L26" s="1881"/>
      <c r="M26" s="1889">
        <v>0</v>
      </c>
      <c r="N26" s="1143"/>
      <c r="O26" s="789"/>
      <c r="P26" s="1370"/>
      <c r="Q26" s="1380"/>
      <c r="S26" s="812"/>
    </row>
    <row r="27" spans="1:19" s="681" customFormat="1" ht="15" x14ac:dyDescent="0.2">
      <c r="A27" s="684">
        <v>13</v>
      </c>
      <c r="B27" s="932"/>
      <c r="C27" s="832"/>
      <c r="D27" s="1370"/>
      <c r="E27" s="1890">
        <v>1.93</v>
      </c>
      <c r="F27" s="1878"/>
      <c r="G27" s="1862"/>
      <c r="H27" s="1881"/>
      <c r="I27" s="1890"/>
      <c r="J27" s="1888"/>
      <c r="K27" s="1885"/>
      <c r="L27" s="1881"/>
      <c r="M27" s="1889">
        <v>0</v>
      </c>
      <c r="N27" s="1143"/>
      <c r="O27" s="789"/>
      <c r="P27" s="1370"/>
      <c r="Q27" s="1380"/>
      <c r="S27" s="812"/>
    </row>
    <row r="28" spans="1:19" s="681" customFormat="1" ht="15" x14ac:dyDescent="0.2">
      <c r="A28" s="684">
        <v>14</v>
      </c>
      <c r="B28" s="932"/>
      <c r="C28" s="832"/>
      <c r="D28" s="1370"/>
      <c r="E28" s="1890">
        <v>2.1819999999999999</v>
      </c>
      <c r="F28" s="1878"/>
      <c r="G28" s="1862"/>
      <c r="H28" s="1881"/>
      <c r="I28" s="1890"/>
      <c r="J28" s="1888"/>
      <c r="K28" s="1885"/>
      <c r="L28" s="1881"/>
      <c r="M28" s="1889">
        <v>0</v>
      </c>
      <c r="N28" s="1143"/>
      <c r="O28" s="789"/>
      <c r="P28" s="1370"/>
      <c r="Q28" s="1380"/>
      <c r="S28" s="812"/>
    </row>
    <row r="29" spans="1:19" s="681" customFormat="1" ht="15" x14ac:dyDescent="0.2">
      <c r="A29" s="684">
        <v>15</v>
      </c>
      <c r="B29" s="932"/>
      <c r="C29" s="832"/>
      <c r="D29" s="1370"/>
      <c r="E29" s="1890">
        <v>2.2839999999999998</v>
      </c>
      <c r="F29" s="1878"/>
      <c r="G29" s="1862"/>
      <c r="H29" s="1881"/>
      <c r="I29" s="1890"/>
      <c r="J29" s="1888"/>
      <c r="K29" s="1885"/>
      <c r="L29" s="1881"/>
      <c r="M29" s="1889">
        <v>0</v>
      </c>
      <c r="N29" s="1143"/>
      <c r="O29" s="789"/>
      <c r="P29" s="1370"/>
      <c r="Q29" s="1380"/>
      <c r="S29" s="812"/>
    </row>
    <row r="30" spans="1:19" s="681" customFormat="1" ht="15" x14ac:dyDescent="0.2">
      <c r="A30" s="684">
        <v>16</v>
      </c>
      <c r="B30" s="932"/>
      <c r="C30" s="832"/>
      <c r="D30" s="1370"/>
      <c r="E30" s="1890">
        <v>1.54</v>
      </c>
      <c r="F30" s="1878"/>
      <c r="G30" s="1862"/>
      <c r="H30" s="1881"/>
      <c r="I30" s="1890"/>
      <c r="J30" s="1888"/>
      <c r="K30" s="1885"/>
      <c r="L30" s="1881"/>
      <c r="M30" s="1889">
        <v>0</v>
      </c>
      <c r="N30" s="1143"/>
      <c r="O30" s="789"/>
      <c r="P30" s="1370"/>
      <c r="Q30" s="1380"/>
      <c r="S30" s="812"/>
    </row>
    <row r="31" spans="1:19" s="685" customFormat="1" ht="15" x14ac:dyDescent="0.2">
      <c r="A31" s="684">
        <v>17</v>
      </c>
      <c r="B31" s="932"/>
      <c r="C31" s="832"/>
      <c r="D31" s="1370"/>
      <c r="E31" s="1890">
        <v>2.524</v>
      </c>
      <c r="F31" s="1878"/>
      <c r="G31" s="1862"/>
      <c r="H31" s="1881"/>
      <c r="I31" s="1890"/>
      <c r="J31" s="1888"/>
      <c r="K31" s="1885"/>
      <c r="L31" s="1881"/>
      <c r="M31" s="1889">
        <v>0</v>
      </c>
      <c r="N31" s="1143"/>
      <c r="O31" s="789"/>
      <c r="P31" s="1370"/>
      <c r="Q31" s="1380"/>
      <c r="S31" s="812"/>
    </row>
    <row r="32" spans="1:19" s="685" customFormat="1" ht="15" x14ac:dyDescent="0.2">
      <c r="A32" s="684">
        <v>18</v>
      </c>
      <c r="B32" s="932"/>
      <c r="C32" s="832"/>
      <c r="D32" s="1370"/>
      <c r="E32" s="1890">
        <v>3.2759999999999998</v>
      </c>
      <c r="F32" s="1878"/>
      <c r="G32" s="1862"/>
      <c r="H32" s="1881"/>
      <c r="I32" s="1890"/>
      <c r="J32" s="1888"/>
      <c r="K32" s="1885"/>
      <c r="L32" s="1881"/>
      <c r="M32" s="1889">
        <v>0</v>
      </c>
      <c r="N32" s="1143"/>
      <c r="O32" s="789"/>
      <c r="P32" s="1370"/>
      <c r="Q32" s="1380"/>
      <c r="S32" s="812"/>
    </row>
    <row r="33" spans="1:33" s="685" customFormat="1" ht="15" x14ac:dyDescent="0.2">
      <c r="A33" s="684">
        <v>19</v>
      </c>
      <c r="B33" s="932"/>
      <c r="C33" s="832"/>
      <c r="D33" s="1370"/>
      <c r="E33" s="1890">
        <v>4.5839999999999996</v>
      </c>
      <c r="F33" s="1878"/>
      <c r="G33" s="1862"/>
      <c r="H33" s="1881"/>
      <c r="I33" s="1890"/>
      <c r="J33" s="1888"/>
      <c r="K33" s="1885"/>
      <c r="L33" s="1881"/>
      <c r="M33" s="1889">
        <v>0</v>
      </c>
      <c r="N33" s="1143"/>
      <c r="O33" s="789"/>
      <c r="P33" s="1370"/>
      <c r="Q33" s="1380"/>
      <c r="S33" s="812"/>
    </row>
    <row r="34" spans="1:33" s="685" customFormat="1" ht="15" x14ac:dyDescent="0.2">
      <c r="A34" s="684">
        <v>20</v>
      </c>
      <c r="B34" s="932"/>
      <c r="C34" s="832"/>
      <c r="D34" s="1370"/>
      <c r="E34" s="1890">
        <v>4.4779999999999998</v>
      </c>
      <c r="F34" s="1878"/>
      <c r="G34" s="1862"/>
      <c r="H34" s="1881"/>
      <c r="I34" s="1890"/>
      <c r="J34" s="1888"/>
      <c r="K34" s="1885"/>
      <c r="L34" s="1881"/>
      <c r="M34" s="1889">
        <v>0</v>
      </c>
      <c r="N34" s="1143"/>
      <c r="O34" s="789"/>
      <c r="P34" s="1370"/>
      <c r="Q34" s="1380"/>
      <c r="S34" s="812"/>
    </row>
    <row r="35" spans="1:33" s="685" customFormat="1" ht="15" x14ac:dyDescent="0.2">
      <c r="A35" s="684">
        <v>21</v>
      </c>
      <c r="B35" s="932"/>
      <c r="C35" s="832"/>
      <c r="D35" s="1370"/>
      <c r="E35" s="1890">
        <v>4.6120000000000001</v>
      </c>
      <c r="F35" s="1878"/>
      <c r="G35" s="1862"/>
      <c r="H35" s="1881"/>
      <c r="I35" s="1890"/>
      <c r="J35" s="1888"/>
      <c r="K35" s="1885"/>
      <c r="L35" s="1881"/>
      <c r="M35" s="1889">
        <v>0</v>
      </c>
      <c r="N35" s="1143"/>
      <c r="O35" s="789"/>
      <c r="P35" s="1370"/>
      <c r="Q35" s="1380"/>
      <c r="S35" s="812"/>
    </row>
    <row r="36" spans="1:33" s="685" customFormat="1" ht="15" x14ac:dyDescent="0.2">
      <c r="A36" s="684">
        <v>22</v>
      </c>
      <c r="B36" s="932"/>
      <c r="C36" s="832"/>
      <c r="D36" s="1370"/>
      <c r="E36" s="1890">
        <v>3.11</v>
      </c>
      <c r="F36" s="1878"/>
      <c r="G36" s="1862"/>
      <c r="H36" s="1881"/>
      <c r="I36" s="1890"/>
      <c r="J36" s="1888"/>
      <c r="K36" s="1885"/>
      <c r="L36" s="1881"/>
      <c r="M36" s="1889">
        <v>0</v>
      </c>
      <c r="N36" s="1143"/>
      <c r="O36" s="789"/>
      <c r="P36" s="1370"/>
      <c r="Q36" s="1380"/>
      <c r="S36" s="812"/>
    </row>
    <row r="37" spans="1:33" s="685" customFormat="1" ht="15" x14ac:dyDescent="0.2">
      <c r="A37" s="684">
        <v>23</v>
      </c>
      <c r="B37" s="932"/>
      <c r="C37" s="832"/>
      <c r="D37" s="1370"/>
      <c r="E37" s="1890">
        <v>2.93</v>
      </c>
      <c r="F37" s="1878"/>
      <c r="G37" s="1862"/>
      <c r="H37" s="1881"/>
      <c r="I37" s="1890"/>
      <c r="J37" s="1888"/>
      <c r="K37" s="1885"/>
      <c r="L37" s="1881"/>
      <c r="M37" s="1889">
        <v>0</v>
      </c>
      <c r="N37" s="1143"/>
      <c r="O37" s="789"/>
      <c r="P37" s="1370"/>
      <c r="Q37" s="1380"/>
      <c r="S37" s="812"/>
    </row>
    <row r="38" spans="1:33" s="685" customFormat="1" ht="15" x14ac:dyDescent="0.2">
      <c r="A38" s="684">
        <v>24</v>
      </c>
      <c r="B38" s="932"/>
      <c r="C38" s="832"/>
      <c r="D38" s="1370"/>
      <c r="E38" s="1890">
        <v>2.4820000000000002</v>
      </c>
      <c r="F38" s="1878"/>
      <c r="G38" s="1862"/>
      <c r="H38" s="1881"/>
      <c r="I38" s="1890"/>
      <c r="J38" s="1888"/>
      <c r="K38" s="1885"/>
      <c r="L38" s="1881"/>
      <c r="M38" s="1889">
        <v>0.85799999999999998</v>
      </c>
      <c r="N38" s="1143"/>
      <c r="O38" s="789"/>
      <c r="P38" s="1370"/>
      <c r="Q38" s="1380"/>
      <c r="S38" s="812"/>
    </row>
    <row r="39" spans="1:33" s="685" customFormat="1" ht="15" x14ac:dyDescent="0.2">
      <c r="A39" s="684" t="s">
        <v>19</v>
      </c>
      <c r="B39" s="789"/>
      <c r="C39" s="789"/>
      <c r="D39" s="789"/>
      <c r="E39" s="1861">
        <v>65.414000000000016</v>
      </c>
      <c r="F39" s="1862"/>
      <c r="G39" s="1862"/>
      <c r="H39" s="1862"/>
      <c r="I39" s="1861"/>
      <c r="J39" s="1862"/>
      <c r="K39" s="1862"/>
      <c r="L39" s="1862"/>
      <c r="M39" s="1861">
        <v>1.5859999999999999</v>
      </c>
      <c r="N39" s="789"/>
      <c r="O39" s="789"/>
      <c r="P39" s="789"/>
      <c r="Q39" s="1372"/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9"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theme="4" tint="-0.249977111117893"/>
  </sheetPr>
  <dimension ref="A1:AG47"/>
  <sheetViews>
    <sheetView zoomScale="70" zoomScaleNormal="70" workbookViewId="0">
      <selection activeCell="M15" sqref="M15:M39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555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M2" s="677"/>
      <c r="N2" s="1608" t="s">
        <v>2</v>
      </c>
      <c r="O2" s="1308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522</v>
      </c>
      <c r="K3" s="3006" t="s">
        <v>556</v>
      </c>
      <c r="L3" s="3006"/>
      <c r="M3" s="3006"/>
      <c r="N3" s="3006"/>
      <c r="O3" s="3006"/>
      <c r="P3" s="3006"/>
      <c r="Q3" s="3006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>
        <v>100004</v>
      </c>
      <c r="B8" s="1329">
        <v>2136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557</v>
      </c>
      <c r="C10" s="2048"/>
      <c r="D10" s="2048"/>
      <c r="E10" s="2049"/>
      <c r="F10" s="2995" t="s">
        <v>617</v>
      </c>
      <c r="G10" s="2048"/>
      <c r="H10" s="2048"/>
      <c r="I10" s="2049"/>
      <c r="J10" s="2995" t="s">
        <v>557</v>
      </c>
      <c r="K10" s="2931"/>
      <c r="L10" s="2931"/>
      <c r="M10" s="2932"/>
      <c r="N10" s="2995" t="s">
        <v>617</v>
      </c>
      <c r="O10" s="2048"/>
      <c r="P10" s="2048"/>
      <c r="Q10" s="204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/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/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789"/>
      <c r="D14" s="789"/>
      <c r="E14" s="1373"/>
      <c r="F14" s="826"/>
      <c r="G14" s="789"/>
      <c r="H14" s="789"/>
      <c r="I14" s="1371"/>
      <c r="J14" s="932"/>
      <c r="K14" s="832"/>
      <c r="L14" s="789"/>
      <c r="M14" s="1371"/>
      <c r="N14" s="826"/>
      <c r="O14" s="789"/>
      <c r="P14" s="789"/>
      <c r="Q14" s="1371"/>
      <c r="S14" s="812"/>
    </row>
    <row r="15" spans="1:33" s="1391" customFormat="1" ht="15" x14ac:dyDescent="0.2">
      <c r="A15" s="1384">
        <v>1</v>
      </c>
      <c r="B15" s="1385"/>
      <c r="C15" s="1386"/>
      <c r="D15" s="1387"/>
      <c r="E15" s="1889">
        <v>2.1179999999999999</v>
      </c>
      <c r="F15" s="1873"/>
      <c r="G15" s="1874"/>
      <c r="H15" s="1877"/>
      <c r="I15" s="1872">
        <v>582</v>
      </c>
      <c r="J15" s="1887"/>
      <c r="K15" s="1883"/>
      <c r="L15" s="1877"/>
      <c r="M15" s="1889">
        <v>0</v>
      </c>
      <c r="N15" s="1873"/>
      <c r="O15" s="1874"/>
      <c r="P15" s="1877"/>
      <c r="Q15" s="1872">
        <v>219</v>
      </c>
      <c r="S15" s="1392"/>
    </row>
    <row r="16" spans="1:33" s="681" customFormat="1" ht="15" x14ac:dyDescent="0.2">
      <c r="A16" s="684">
        <v>2</v>
      </c>
      <c r="B16" s="932"/>
      <c r="C16" s="832"/>
      <c r="D16" s="1370"/>
      <c r="E16" s="1890">
        <v>2.38</v>
      </c>
      <c r="F16" s="1878"/>
      <c r="G16" s="1862"/>
      <c r="H16" s="1881"/>
      <c r="I16" s="1872">
        <v>546</v>
      </c>
      <c r="J16" s="1888"/>
      <c r="K16" s="1885"/>
      <c r="L16" s="1881"/>
      <c r="M16" s="1889">
        <v>0</v>
      </c>
      <c r="N16" s="1878"/>
      <c r="O16" s="1862"/>
      <c r="P16" s="1881"/>
      <c r="Q16" s="1872">
        <v>219</v>
      </c>
      <c r="S16" s="812"/>
    </row>
    <row r="17" spans="1:19" s="681" customFormat="1" ht="15" x14ac:dyDescent="0.2">
      <c r="A17" s="684">
        <v>3</v>
      </c>
      <c r="B17" s="932"/>
      <c r="C17" s="832"/>
      <c r="D17" s="1370"/>
      <c r="E17" s="1890">
        <v>2</v>
      </c>
      <c r="F17" s="1878"/>
      <c r="G17" s="1862"/>
      <c r="H17" s="1881"/>
      <c r="I17" s="1872">
        <v>528</v>
      </c>
      <c r="J17" s="1888"/>
      <c r="K17" s="1885"/>
      <c r="L17" s="1881"/>
      <c r="M17" s="1889">
        <v>0</v>
      </c>
      <c r="N17" s="1878"/>
      <c r="O17" s="1862"/>
      <c r="P17" s="1881"/>
      <c r="Q17" s="1872">
        <v>216</v>
      </c>
      <c r="S17" s="812"/>
    </row>
    <row r="18" spans="1:19" s="681" customFormat="1" ht="15" x14ac:dyDescent="0.2">
      <c r="A18" s="684">
        <v>4</v>
      </c>
      <c r="B18" s="932"/>
      <c r="C18" s="832"/>
      <c r="D18" s="1370"/>
      <c r="E18" s="1890">
        <v>1.506</v>
      </c>
      <c r="F18" s="1878"/>
      <c r="G18" s="1862"/>
      <c r="H18" s="1881"/>
      <c r="I18" s="1872">
        <v>524</v>
      </c>
      <c r="J18" s="1888"/>
      <c r="K18" s="1885"/>
      <c r="L18" s="1881"/>
      <c r="M18" s="1889">
        <v>0</v>
      </c>
      <c r="N18" s="1878"/>
      <c r="O18" s="1862"/>
      <c r="P18" s="1881"/>
      <c r="Q18" s="1872">
        <v>213</v>
      </c>
      <c r="S18" s="812"/>
    </row>
    <row r="19" spans="1:19" s="681" customFormat="1" ht="15" x14ac:dyDescent="0.2">
      <c r="A19" s="684">
        <v>5</v>
      </c>
      <c r="B19" s="932"/>
      <c r="C19" s="832"/>
      <c r="D19" s="1370"/>
      <c r="E19" s="1890">
        <v>3</v>
      </c>
      <c r="F19" s="1878"/>
      <c r="G19" s="1862"/>
      <c r="H19" s="1881"/>
      <c r="I19" s="1872">
        <v>527</v>
      </c>
      <c r="J19" s="1888"/>
      <c r="K19" s="1885"/>
      <c r="L19" s="1881"/>
      <c r="M19" s="1889">
        <v>0</v>
      </c>
      <c r="N19" s="1878"/>
      <c r="O19" s="1862"/>
      <c r="P19" s="1881"/>
      <c r="Q19" s="1872">
        <v>213</v>
      </c>
      <c r="S19" s="812"/>
    </row>
    <row r="20" spans="1:19" s="681" customFormat="1" ht="15" x14ac:dyDescent="0.2">
      <c r="A20" s="684">
        <v>6</v>
      </c>
      <c r="B20" s="932"/>
      <c r="C20" s="832"/>
      <c r="D20" s="1370"/>
      <c r="E20" s="1890">
        <v>3</v>
      </c>
      <c r="F20" s="1878"/>
      <c r="G20" s="1862"/>
      <c r="H20" s="1881"/>
      <c r="I20" s="1872">
        <v>586</v>
      </c>
      <c r="J20" s="1888"/>
      <c r="K20" s="1885"/>
      <c r="L20" s="1881"/>
      <c r="M20" s="1889">
        <v>0</v>
      </c>
      <c r="N20" s="1878"/>
      <c r="O20" s="1862"/>
      <c r="P20" s="1881"/>
      <c r="Q20" s="1872">
        <v>224</v>
      </c>
      <c r="S20" s="812"/>
    </row>
    <row r="21" spans="1:19" s="681" customFormat="1" ht="15" x14ac:dyDescent="0.2">
      <c r="A21" s="684">
        <v>7</v>
      </c>
      <c r="B21" s="932"/>
      <c r="C21" s="832"/>
      <c r="D21" s="1370"/>
      <c r="E21" s="1890">
        <v>3.8239999999999998</v>
      </c>
      <c r="F21" s="1878"/>
      <c r="G21" s="1862"/>
      <c r="H21" s="1881"/>
      <c r="I21" s="1872">
        <v>728</v>
      </c>
      <c r="J21" s="1888"/>
      <c r="K21" s="1885"/>
      <c r="L21" s="1881"/>
      <c r="M21" s="1889">
        <v>0</v>
      </c>
      <c r="N21" s="1878"/>
      <c r="O21" s="1862"/>
      <c r="P21" s="1881"/>
      <c r="Q21" s="1872">
        <v>226</v>
      </c>
      <c r="S21" s="812"/>
    </row>
    <row r="22" spans="1:19" s="681" customFormat="1" ht="15" x14ac:dyDescent="0.2">
      <c r="A22" s="684">
        <v>8</v>
      </c>
      <c r="B22" s="932"/>
      <c r="C22" s="832"/>
      <c r="D22" s="1370"/>
      <c r="E22" s="1890">
        <v>3.5960000000000001</v>
      </c>
      <c r="F22" s="1878"/>
      <c r="G22" s="1862"/>
      <c r="H22" s="1881"/>
      <c r="I22" s="1872">
        <v>890</v>
      </c>
      <c r="J22" s="1888"/>
      <c r="K22" s="1885"/>
      <c r="L22" s="1881"/>
      <c r="M22" s="1889">
        <v>0</v>
      </c>
      <c r="N22" s="1878"/>
      <c r="O22" s="1862"/>
      <c r="P22" s="1881"/>
      <c r="Q22" s="1872">
        <v>235</v>
      </c>
      <c r="S22" s="812"/>
    </row>
    <row r="23" spans="1:19" s="681" customFormat="1" ht="15" x14ac:dyDescent="0.2">
      <c r="A23" s="684">
        <v>9</v>
      </c>
      <c r="B23" s="932"/>
      <c r="C23" s="832"/>
      <c r="D23" s="1370"/>
      <c r="E23" s="1890">
        <v>4.0140000000000002</v>
      </c>
      <c r="F23" s="1878"/>
      <c r="G23" s="1862"/>
      <c r="H23" s="1881"/>
      <c r="I23" s="1872">
        <v>967</v>
      </c>
      <c r="J23" s="1888"/>
      <c r="K23" s="1885"/>
      <c r="L23" s="1881"/>
      <c r="M23" s="1889">
        <v>0</v>
      </c>
      <c r="N23" s="1878"/>
      <c r="O23" s="1862"/>
      <c r="P23" s="1881"/>
      <c r="Q23" s="1872">
        <v>223</v>
      </c>
      <c r="S23" s="812"/>
    </row>
    <row r="24" spans="1:19" s="681" customFormat="1" ht="15" x14ac:dyDescent="0.2">
      <c r="A24" s="684">
        <v>10</v>
      </c>
      <c r="B24" s="932"/>
      <c r="C24" s="832"/>
      <c r="D24" s="1370"/>
      <c r="E24" s="1890">
        <v>4.4119999999999999</v>
      </c>
      <c r="F24" s="1878"/>
      <c r="G24" s="1862"/>
      <c r="H24" s="1881"/>
      <c r="I24" s="1872">
        <v>1009</v>
      </c>
      <c r="J24" s="1888"/>
      <c r="K24" s="1885"/>
      <c r="L24" s="1881"/>
      <c r="M24" s="1889">
        <v>0</v>
      </c>
      <c r="N24" s="1878"/>
      <c r="O24" s="1862"/>
      <c r="P24" s="1881"/>
      <c r="Q24" s="1872">
        <v>237</v>
      </c>
      <c r="S24" s="812"/>
    </row>
    <row r="25" spans="1:19" s="681" customFormat="1" ht="15" x14ac:dyDescent="0.2">
      <c r="A25" s="684">
        <v>11</v>
      </c>
      <c r="B25" s="932"/>
      <c r="C25" s="832"/>
      <c r="D25" s="1370"/>
      <c r="E25" s="1890">
        <v>5</v>
      </c>
      <c r="F25" s="1878"/>
      <c r="G25" s="1862"/>
      <c r="H25" s="1881"/>
      <c r="I25" s="1872">
        <v>978</v>
      </c>
      <c r="J25" s="1888"/>
      <c r="K25" s="1885"/>
      <c r="L25" s="1881"/>
      <c r="M25" s="1889">
        <v>0</v>
      </c>
      <c r="N25" s="1878"/>
      <c r="O25" s="1862"/>
      <c r="P25" s="1881"/>
      <c r="Q25" s="1872">
        <v>236</v>
      </c>
      <c r="S25" s="812"/>
    </row>
    <row r="26" spans="1:19" s="681" customFormat="1" ht="15" x14ac:dyDescent="0.2">
      <c r="A26" s="684">
        <v>12</v>
      </c>
      <c r="B26" s="932"/>
      <c r="C26" s="832"/>
      <c r="D26" s="1370"/>
      <c r="E26" s="1890">
        <v>3.1539999999999999</v>
      </c>
      <c r="F26" s="1878"/>
      <c r="G26" s="1862"/>
      <c r="H26" s="1881"/>
      <c r="I26" s="1872">
        <v>933</v>
      </c>
      <c r="J26" s="1888"/>
      <c r="K26" s="1885"/>
      <c r="L26" s="1881"/>
      <c r="M26" s="1889">
        <v>0</v>
      </c>
      <c r="N26" s="1878"/>
      <c r="O26" s="1862"/>
      <c r="P26" s="1881"/>
      <c r="Q26" s="1872">
        <v>229</v>
      </c>
      <c r="S26" s="812"/>
    </row>
    <row r="27" spans="1:19" s="681" customFormat="1" ht="15" x14ac:dyDescent="0.2">
      <c r="A27" s="684">
        <v>13</v>
      </c>
      <c r="B27" s="932"/>
      <c r="C27" s="832"/>
      <c r="D27" s="1370"/>
      <c r="E27" s="1890">
        <v>2.1619999999999999</v>
      </c>
      <c r="F27" s="1878"/>
      <c r="G27" s="1862"/>
      <c r="H27" s="1881"/>
      <c r="I27" s="1872">
        <v>967</v>
      </c>
      <c r="J27" s="1888"/>
      <c r="K27" s="1885"/>
      <c r="L27" s="1881"/>
      <c r="M27" s="1889">
        <v>0</v>
      </c>
      <c r="N27" s="1878"/>
      <c r="O27" s="1862"/>
      <c r="P27" s="1881"/>
      <c r="Q27" s="1872">
        <v>246</v>
      </c>
      <c r="S27" s="812"/>
    </row>
    <row r="28" spans="1:19" s="681" customFormat="1" ht="15" x14ac:dyDescent="0.2">
      <c r="A28" s="684">
        <v>14</v>
      </c>
      <c r="B28" s="932"/>
      <c r="C28" s="832"/>
      <c r="D28" s="1370"/>
      <c r="E28" s="1890">
        <v>3.7280000000000002</v>
      </c>
      <c r="F28" s="1878"/>
      <c r="G28" s="1862"/>
      <c r="H28" s="1881"/>
      <c r="I28" s="1872">
        <v>912</v>
      </c>
      <c r="J28" s="1888"/>
      <c r="K28" s="1885"/>
      <c r="L28" s="1881"/>
      <c r="M28" s="1889">
        <v>0</v>
      </c>
      <c r="N28" s="1878"/>
      <c r="O28" s="1862"/>
      <c r="P28" s="1881"/>
      <c r="Q28" s="1872">
        <v>212</v>
      </c>
      <c r="S28" s="812"/>
    </row>
    <row r="29" spans="1:19" s="681" customFormat="1" ht="15" x14ac:dyDescent="0.2">
      <c r="A29" s="684">
        <v>15</v>
      </c>
      <c r="B29" s="932"/>
      <c r="C29" s="832"/>
      <c r="D29" s="1370"/>
      <c r="E29" s="1890">
        <v>2.66</v>
      </c>
      <c r="F29" s="1878"/>
      <c r="G29" s="1862"/>
      <c r="H29" s="1881"/>
      <c r="I29" s="1872">
        <v>874</v>
      </c>
      <c r="J29" s="1888"/>
      <c r="K29" s="1885"/>
      <c r="L29" s="1881"/>
      <c r="M29" s="1889">
        <v>0</v>
      </c>
      <c r="N29" s="1878"/>
      <c r="O29" s="1862"/>
      <c r="P29" s="1881"/>
      <c r="Q29" s="1872">
        <v>211</v>
      </c>
      <c r="S29" s="812"/>
    </row>
    <row r="30" spans="1:19" s="681" customFormat="1" ht="15" x14ac:dyDescent="0.2">
      <c r="A30" s="684">
        <v>16</v>
      </c>
      <c r="B30" s="932"/>
      <c r="C30" s="832"/>
      <c r="D30" s="1370"/>
      <c r="E30" s="1890">
        <v>2.9660000000000002</v>
      </c>
      <c r="F30" s="1878"/>
      <c r="G30" s="1862"/>
      <c r="H30" s="1881"/>
      <c r="I30" s="1872">
        <v>880</v>
      </c>
      <c r="J30" s="1888"/>
      <c r="K30" s="1885"/>
      <c r="L30" s="1881"/>
      <c r="M30" s="1889">
        <v>0</v>
      </c>
      <c r="N30" s="1878"/>
      <c r="O30" s="1862"/>
      <c r="P30" s="1881"/>
      <c r="Q30" s="1872">
        <v>222</v>
      </c>
      <c r="S30" s="812"/>
    </row>
    <row r="31" spans="1:19" s="685" customFormat="1" ht="15" x14ac:dyDescent="0.2">
      <c r="A31" s="684">
        <v>17</v>
      </c>
      <c r="B31" s="932"/>
      <c r="C31" s="832"/>
      <c r="D31" s="1370"/>
      <c r="E31" s="1890">
        <v>3.7040000000000002</v>
      </c>
      <c r="F31" s="1878"/>
      <c r="G31" s="1862"/>
      <c r="H31" s="1881"/>
      <c r="I31" s="1872">
        <v>959</v>
      </c>
      <c r="J31" s="1888"/>
      <c r="K31" s="1885"/>
      <c r="L31" s="1881"/>
      <c r="M31" s="1889">
        <v>0</v>
      </c>
      <c r="N31" s="1878"/>
      <c r="O31" s="1862"/>
      <c r="P31" s="1881"/>
      <c r="Q31" s="1872">
        <v>235</v>
      </c>
      <c r="S31" s="812"/>
    </row>
    <row r="32" spans="1:19" s="685" customFormat="1" ht="15" x14ac:dyDescent="0.2">
      <c r="A32" s="684">
        <v>18</v>
      </c>
      <c r="B32" s="932"/>
      <c r="C32" s="832"/>
      <c r="D32" s="1370"/>
      <c r="E32" s="1890">
        <v>4.1340000000000003</v>
      </c>
      <c r="F32" s="1878"/>
      <c r="G32" s="1862"/>
      <c r="H32" s="1881"/>
      <c r="I32" s="1872">
        <v>931</v>
      </c>
      <c r="J32" s="1888"/>
      <c r="K32" s="1885"/>
      <c r="L32" s="1881"/>
      <c r="M32" s="1889">
        <v>0</v>
      </c>
      <c r="N32" s="1878"/>
      <c r="O32" s="1862"/>
      <c r="P32" s="1881"/>
      <c r="Q32" s="1872">
        <v>245</v>
      </c>
      <c r="S32" s="812"/>
    </row>
    <row r="33" spans="1:33" s="685" customFormat="1" ht="15" x14ac:dyDescent="0.2">
      <c r="A33" s="684">
        <v>19</v>
      </c>
      <c r="B33" s="932"/>
      <c r="C33" s="832"/>
      <c r="D33" s="1370"/>
      <c r="E33" s="1890">
        <v>3.9380000000000002</v>
      </c>
      <c r="F33" s="1878"/>
      <c r="G33" s="1862"/>
      <c r="H33" s="1881"/>
      <c r="I33" s="1872">
        <v>916</v>
      </c>
      <c r="J33" s="1888"/>
      <c r="K33" s="1885"/>
      <c r="L33" s="1881"/>
      <c r="M33" s="1889">
        <v>0</v>
      </c>
      <c r="N33" s="1878"/>
      <c r="O33" s="1862"/>
      <c r="P33" s="1881"/>
      <c r="Q33" s="1872">
        <v>231</v>
      </c>
      <c r="S33" s="812"/>
    </row>
    <row r="34" spans="1:33" s="685" customFormat="1" ht="15" x14ac:dyDescent="0.2">
      <c r="A34" s="684">
        <v>20</v>
      </c>
      <c r="B34" s="932"/>
      <c r="C34" s="832"/>
      <c r="D34" s="1370"/>
      <c r="E34" s="1890">
        <v>3.1280000000000001</v>
      </c>
      <c r="F34" s="1878"/>
      <c r="G34" s="1862"/>
      <c r="H34" s="1881"/>
      <c r="I34" s="1872">
        <v>894</v>
      </c>
      <c r="J34" s="1888"/>
      <c r="K34" s="1885"/>
      <c r="L34" s="1881"/>
      <c r="M34" s="1889">
        <v>0</v>
      </c>
      <c r="N34" s="1878"/>
      <c r="O34" s="1862"/>
      <c r="P34" s="1881"/>
      <c r="Q34" s="1872">
        <v>234</v>
      </c>
      <c r="S34" s="812"/>
    </row>
    <row r="35" spans="1:33" s="685" customFormat="1" ht="15" x14ac:dyDescent="0.2">
      <c r="A35" s="684">
        <v>21</v>
      </c>
      <c r="B35" s="932"/>
      <c r="C35" s="832"/>
      <c r="D35" s="1370"/>
      <c r="E35" s="1890">
        <v>4</v>
      </c>
      <c r="F35" s="1878"/>
      <c r="G35" s="1862"/>
      <c r="H35" s="1881"/>
      <c r="I35" s="1872">
        <v>851</v>
      </c>
      <c r="J35" s="1888"/>
      <c r="K35" s="1885"/>
      <c r="L35" s="1881"/>
      <c r="M35" s="1889">
        <v>0</v>
      </c>
      <c r="N35" s="1878"/>
      <c r="O35" s="1862"/>
      <c r="P35" s="1881"/>
      <c r="Q35" s="1872">
        <v>231</v>
      </c>
      <c r="S35" s="812"/>
    </row>
    <row r="36" spans="1:33" s="685" customFormat="1" ht="15" x14ac:dyDescent="0.2">
      <c r="A36" s="684">
        <v>22</v>
      </c>
      <c r="B36" s="932"/>
      <c r="C36" s="832"/>
      <c r="D36" s="1370"/>
      <c r="E36" s="1890">
        <v>2.9940000000000002</v>
      </c>
      <c r="F36" s="1878"/>
      <c r="G36" s="1862"/>
      <c r="H36" s="1881"/>
      <c r="I36" s="1872">
        <v>815</v>
      </c>
      <c r="J36" s="1888"/>
      <c r="K36" s="1885"/>
      <c r="L36" s="1881"/>
      <c r="M36" s="1889">
        <v>0</v>
      </c>
      <c r="N36" s="1878"/>
      <c r="O36" s="1862"/>
      <c r="P36" s="1881"/>
      <c r="Q36" s="1872">
        <v>231</v>
      </c>
      <c r="S36" s="812"/>
    </row>
    <row r="37" spans="1:33" s="685" customFormat="1" ht="15" x14ac:dyDescent="0.2">
      <c r="A37" s="684">
        <v>23</v>
      </c>
      <c r="B37" s="932"/>
      <c r="C37" s="832"/>
      <c r="D37" s="1370"/>
      <c r="E37" s="1890">
        <v>2.5219999999999998</v>
      </c>
      <c r="F37" s="1878"/>
      <c r="G37" s="1862"/>
      <c r="H37" s="1881"/>
      <c r="I37" s="1872">
        <v>708</v>
      </c>
      <c r="J37" s="1888"/>
      <c r="K37" s="1885"/>
      <c r="L37" s="1881"/>
      <c r="M37" s="1889">
        <v>0</v>
      </c>
      <c r="N37" s="1878"/>
      <c r="O37" s="1862"/>
      <c r="P37" s="1881"/>
      <c r="Q37" s="1872">
        <v>224</v>
      </c>
      <c r="S37" s="812"/>
    </row>
    <row r="38" spans="1:33" s="685" customFormat="1" ht="15" x14ac:dyDescent="0.2">
      <c r="A38" s="684">
        <v>24</v>
      </c>
      <c r="B38" s="932"/>
      <c r="C38" s="832"/>
      <c r="D38" s="1370"/>
      <c r="E38" s="1890">
        <v>2.5219999999999998</v>
      </c>
      <c r="F38" s="1878"/>
      <c r="G38" s="1862"/>
      <c r="H38" s="1881"/>
      <c r="I38" s="1872">
        <v>612</v>
      </c>
      <c r="J38" s="1888"/>
      <c r="K38" s="1885"/>
      <c r="L38" s="1881"/>
      <c r="M38" s="1889">
        <v>0</v>
      </c>
      <c r="N38" s="1878"/>
      <c r="O38" s="1862"/>
      <c r="P38" s="1881"/>
      <c r="Q38" s="1872">
        <v>218</v>
      </c>
      <c r="S38" s="812"/>
    </row>
    <row r="39" spans="1:33" s="685" customFormat="1" ht="15" x14ac:dyDescent="0.2">
      <c r="A39" s="684" t="s">
        <v>19</v>
      </c>
      <c r="B39" s="789"/>
      <c r="C39" s="789"/>
      <c r="D39" s="789"/>
      <c r="E39" s="1861">
        <v>76.462000000000003</v>
      </c>
      <c r="F39" s="1862"/>
      <c r="G39" s="1862"/>
      <c r="H39" s="1862"/>
      <c r="I39" s="1861">
        <f>SUM(I15:I38)</f>
        <v>19117</v>
      </c>
      <c r="J39" s="1862"/>
      <c r="K39" s="1862"/>
      <c r="L39" s="1862"/>
      <c r="M39" s="1861">
        <v>0</v>
      </c>
      <c r="N39" s="1862"/>
      <c r="O39" s="1862"/>
      <c r="P39" s="1862"/>
      <c r="Q39" s="1861">
        <f>SUM(Q15:Q38)</f>
        <v>5430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7" spans="1:33" x14ac:dyDescent="0.2">
      <c r="I47" s="828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K3:Q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theme="4" tint="-0.249977111117893"/>
  </sheetPr>
  <dimension ref="A1:AG47"/>
  <sheetViews>
    <sheetView topLeftCell="B1" zoomScale="70" zoomScaleNormal="70" workbookViewId="0">
      <selection activeCell="E53" sqref="E53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96" t="s">
        <v>505</v>
      </c>
      <c r="C1" s="2055"/>
      <c r="D1" s="2055"/>
      <c r="E1" s="2055"/>
      <c r="F1" s="2055"/>
      <c r="J1" s="801" t="s">
        <v>180</v>
      </c>
      <c r="K1" s="2993" t="s">
        <v>558</v>
      </c>
      <c r="L1" s="3003"/>
      <c r="M1" s="3003"/>
      <c r="N1" s="3003"/>
      <c r="O1" s="3003"/>
      <c r="P1" s="3003"/>
      <c r="Q1" s="3003"/>
      <c r="R1" s="889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74" customFormat="1" ht="10.5" customHeight="1" x14ac:dyDescent="0.2">
      <c r="B2" s="2997" t="s">
        <v>1</v>
      </c>
      <c r="C2" s="2041"/>
      <c r="D2" s="2041"/>
      <c r="E2" s="2041"/>
      <c r="F2" s="2041"/>
      <c r="M2" s="677"/>
      <c r="N2" s="1608" t="s">
        <v>2</v>
      </c>
      <c r="O2" s="1308"/>
      <c r="P2" s="675"/>
      <c r="Q2" s="675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74" customFormat="1" ht="13.5" customHeight="1" x14ac:dyDescent="0.2">
      <c r="B3" s="676" t="s">
        <v>522</v>
      </c>
      <c r="M3" s="3006" t="s">
        <v>559</v>
      </c>
      <c r="N3" s="3006"/>
      <c r="O3" s="3006"/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74" customFormat="1" ht="15" customHeight="1" x14ac:dyDescent="0.25">
      <c r="B4" s="2999" t="s">
        <v>4</v>
      </c>
      <c r="C4" s="2055"/>
      <c r="D4" s="677"/>
      <c r="E4" s="935"/>
      <c r="F4" s="935"/>
      <c r="G4" s="935"/>
      <c r="H4" s="935"/>
      <c r="I4" s="888" t="s">
        <v>5</v>
      </c>
      <c r="J4" s="675"/>
      <c r="K4" s="675"/>
      <c r="L4" s="675"/>
      <c r="O4" s="676"/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74" customFormat="1" ht="9.75" customHeight="1" x14ac:dyDescent="0.2">
      <c r="B5" s="2998" t="s">
        <v>7</v>
      </c>
      <c r="C5" s="2053"/>
      <c r="D5" s="675"/>
      <c r="E5" s="675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74" customFormat="1" ht="12" customHeight="1" x14ac:dyDescent="0.25">
      <c r="A6" s="3001" t="s">
        <v>8</v>
      </c>
      <c r="B6" s="2041"/>
      <c r="C6" s="2041"/>
      <c r="D6" s="2041"/>
      <c r="E6" s="2041"/>
      <c r="F6" s="2041"/>
      <c r="G6" s="2041"/>
      <c r="H6" s="2041"/>
      <c r="I6" s="2041"/>
      <c r="J6" s="2041"/>
      <c r="K6" s="2041"/>
      <c r="L6" s="2041"/>
      <c r="M6" s="2041"/>
      <c r="N6" s="2041"/>
      <c r="O6" s="2041"/>
      <c r="P6" s="2041"/>
      <c r="Q6" s="2041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74" customFormat="1" ht="15.75" x14ac:dyDescent="0.25">
      <c r="A7" s="3002" t="s">
        <v>679</v>
      </c>
      <c r="B7" s="2041"/>
      <c r="C7" s="2041"/>
      <c r="D7" s="2041"/>
      <c r="E7" s="2041"/>
      <c r="F7" s="2041"/>
      <c r="G7" s="2041"/>
      <c r="H7" s="2041"/>
      <c r="I7" s="2041"/>
      <c r="J7" s="2041"/>
      <c r="K7" s="2041"/>
      <c r="L7" s="2041"/>
      <c r="M7" s="2041"/>
      <c r="N7" s="2041"/>
      <c r="O7" s="2041"/>
      <c r="P7" s="2041"/>
      <c r="Q7" s="2041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74" customFormat="1" ht="9" customHeight="1" x14ac:dyDescent="0.2">
      <c r="A8" s="1327">
        <v>100001</v>
      </c>
      <c r="B8" s="1329">
        <v>100002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74" customFormat="1" x14ac:dyDescent="0.2">
      <c r="A9" s="3000" t="s">
        <v>9</v>
      </c>
      <c r="B9" s="2994" t="s">
        <v>10</v>
      </c>
      <c r="C9" s="2379"/>
      <c r="D9" s="2379"/>
      <c r="E9" s="2379"/>
      <c r="F9" s="2379"/>
      <c r="G9" s="2379"/>
      <c r="H9" s="2379"/>
      <c r="I9" s="2380"/>
      <c r="J9" s="2994" t="s">
        <v>11</v>
      </c>
      <c r="K9" s="2379"/>
      <c r="L9" s="2379"/>
      <c r="M9" s="2379"/>
      <c r="N9" s="2379"/>
      <c r="O9" s="2379"/>
      <c r="P9" s="2379"/>
      <c r="Q9" s="2380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74" customFormat="1" x14ac:dyDescent="0.2">
      <c r="A10" s="2376"/>
      <c r="B10" s="2995" t="s">
        <v>561</v>
      </c>
      <c r="C10" s="2048"/>
      <c r="D10" s="2048"/>
      <c r="E10" s="2049"/>
      <c r="F10" s="2995" t="s">
        <v>560</v>
      </c>
      <c r="G10" s="2048"/>
      <c r="H10" s="2048"/>
      <c r="I10" s="2049"/>
      <c r="J10" s="2995" t="s">
        <v>561</v>
      </c>
      <c r="K10" s="2931"/>
      <c r="L10" s="2931"/>
      <c r="M10" s="2932"/>
      <c r="N10" s="2995" t="s">
        <v>560</v>
      </c>
      <c r="O10" s="2931"/>
      <c r="P10" s="2931"/>
      <c r="Q10" s="2932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74" customFormat="1" x14ac:dyDescent="0.2">
      <c r="A11" s="2376"/>
      <c r="B11" s="2995" t="s">
        <v>14</v>
      </c>
      <c r="C11" s="2048"/>
      <c r="E11" s="679">
        <v>50</v>
      </c>
      <c r="F11" s="2995" t="s">
        <v>14</v>
      </c>
      <c r="G11" s="2048"/>
      <c r="H11" s="678"/>
      <c r="I11" s="679"/>
      <c r="J11" s="2995" t="s">
        <v>14</v>
      </c>
      <c r="K11" s="2048"/>
      <c r="L11" s="678"/>
      <c r="M11" s="679">
        <f>E11</f>
        <v>50</v>
      </c>
      <c r="N11" s="2995" t="s">
        <v>14</v>
      </c>
      <c r="O11" s="2048"/>
      <c r="P11" s="678"/>
      <c r="Q11" s="679"/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81" customFormat="1" ht="35.25" customHeight="1" x14ac:dyDescent="0.2">
      <c r="A12" s="237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2"/>
      <c r="C14" s="789"/>
      <c r="D14" s="789"/>
      <c r="E14" s="1373"/>
      <c r="F14" s="826"/>
      <c r="G14" s="789"/>
      <c r="H14" s="789"/>
      <c r="I14" s="1371"/>
      <c r="J14" s="932"/>
      <c r="K14" s="832"/>
      <c r="L14" s="789"/>
      <c r="M14" s="1371"/>
      <c r="N14" s="826"/>
      <c r="O14" s="789"/>
      <c r="P14" s="789"/>
      <c r="Q14" s="1371"/>
      <c r="S14" s="812"/>
    </row>
    <row r="15" spans="1:33" s="1391" customFormat="1" ht="15" x14ac:dyDescent="0.2">
      <c r="A15" s="1384">
        <v>1</v>
      </c>
      <c r="B15" s="1385"/>
      <c r="C15" s="1883"/>
      <c r="D15" s="1877"/>
      <c r="E15" s="1890">
        <v>306.60000000000002</v>
      </c>
      <c r="F15" s="1873"/>
      <c r="G15" s="1874"/>
      <c r="H15" s="1877"/>
      <c r="I15" s="1890">
        <v>0</v>
      </c>
      <c r="J15" s="1887"/>
      <c r="K15" s="1883"/>
      <c r="L15" s="1877"/>
      <c r="M15" s="1890">
        <v>168.2</v>
      </c>
      <c r="N15" s="1873"/>
      <c r="O15" s="1874"/>
      <c r="P15" s="1877"/>
      <c r="Q15" s="1890">
        <v>0</v>
      </c>
      <c r="S15" s="1392"/>
    </row>
    <row r="16" spans="1:33" s="681" customFormat="1" ht="15" x14ac:dyDescent="0.2">
      <c r="A16" s="684">
        <v>2</v>
      </c>
      <c r="B16" s="932"/>
      <c r="C16" s="1885"/>
      <c r="D16" s="1881"/>
      <c r="E16" s="1890">
        <v>271.39999999999998</v>
      </c>
      <c r="F16" s="1878"/>
      <c r="G16" s="1862"/>
      <c r="H16" s="1881"/>
      <c r="I16" s="1890">
        <v>0</v>
      </c>
      <c r="J16" s="1888"/>
      <c r="K16" s="1885"/>
      <c r="L16" s="1881"/>
      <c r="M16" s="1890">
        <v>167</v>
      </c>
      <c r="N16" s="1878"/>
      <c r="O16" s="1862"/>
      <c r="P16" s="1881"/>
      <c r="Q16" s="1890">
        <v>0</v>
      </c>
      <c r="S16" s="812"/>
    </row>
    <row r="17" spans="1:19" s="681" customFormat="1" ht="15" x14ac:dyDescent="0.2">
      <c r="A17" s="684">
        <v>3</v>
      </c>
      <c r="B17" s="932"/>
      <c r="C17" s="1885"/>
      <c r="D17" s="1881"/>
      <c r="E17" s="1890">
        <v>275.8</v>
      </c>
      <c r="F17" s="1878"/>
      <c r="G17" s="1862"/>
      <c r="H17" s="1881"/>
      <c r="I17" s="1890">
        <v>0</v>
      </c>
      <c r="J17" s="1888"/>
      <c r="K17" s="1885"/>
      <c r="L17" s="1881"/>
      <c r="M17" s="1890">
        <v>165</v>
      </c>
      <c r="N17" s="1878"/>
      <c r="O17" s="1862"/>
      <c r="P17" s="1881"/>
      <c r="Q17" s="1890">
        <v>0</v>
      </c>
      <c r="S17" s="812"/>
    </row>
    <row r="18" spans="1:19" s="681" customFormat="1" ht="15" x14ac:dyDescent="0.2">
      <c r="A18" s="684">
        <v>4</v>
      </c>
      <c r="B18" s="932"/>
      <c r="C18" s="1885"/>
      <c r="D18" s="1881"/>
      <c r="E18" s="1890">
        <v>269</v>
      </c>
      <c r="F18" s="1878"/>
      <c r="G18" s="1862"/>
      <c r="H18" s="1881"/>
      <c r="I18" s="1890">
        <v>0</v>
      </c>
      <c r="J18" s="1888"/>
      <c r="K18" s="1885"/>
      <c r="L18" s="1881"/>
      <c r="M18" s="1890">
        <v>163.6</v>
      </c>
      <c r="N18" s="1878"/>
      <c r="O18" s="1862"/>
      <c r="P18" s="1881"/>
      <c r="Q18" s="1890">
        <v>0</v>
      </c>
      <c r="S18" s="812"/>
    </row>
    <row r="19" spans="1:19" s="681" customFormat="1" ht="15" x14ac:dyDescent="0.2">
      <c r="A19" s="684">
        <v>5</v>
      </c>
      <c r="B19" s="932"/>
      <c r="C19" s="1885"/>
      <c r="D19" s="1881"/>
      <c r="E19" s="1890">
        <v>279.39999999999998</v>
      </c>
      <c r="F19" s="1878"/>
      <c r="G19" s="1862"/>
      <c r="H19" s="1881"/>
      <c r="I19" s="1890">
        <v>0</v>
      </c>
      <c r="J19" s="1888"/>
      <c r="K19" s="1885"/>
      <c r="L19" s="1881"/>
      <c r="M19" s="1890">
        <v>170.8</v>
      </c>
      <c r="N19" s="1878"/>
      <c r="O19" s="1862"/>
      <c r="P19" s="1881"/>
      <c r="Q19" s="1890">
        <v>0</v>
      </c>
      <c r="S19" s="812"/>
    </row>
    <row r="20" spans="1:19" s="681" customFormat="1" ht="15" x14ac:dyDescent="0.2">
      <c r="A20" s="684">
        <v>6</v>
      </c>
      <c r="B20" s="932"/>
      <c r="C20" s="1885"/>
      <c r="D20" s="1881"/>
      <c r="E20" s="1890">
        <v>292.8</v>
      </c>
      <c r="F20" s="1878"/>
      <c r="G20" s="1862"/>
      <c r="H20" s="1881"/>
      <c r="I20" s="1890">
        <v>0</v>
      </c>
      <c r="J20" s="1888"/>
      <c r="K20" s="1885"/>
      <c r="L20" s="1881"/>
      <c r="M20" s="1890">
        <v>171.6</v>
      </c>
      <c r="N20" s="1878"/>
      <c r="O20" s="1862"/>
      <c r="P20" s="1881"/>
      <c r="Q20" s="1890">
        <v>0</v>
      </c>
      <c r="S20" s="812"/>
    </row>
    <row r="21" spans="1:19" s="681" customFormat="1" ht="15" x14ac:dyDescent="0.2">
      <c r="A21" s="684">
        <v>7</v>
      </c>
      <c r="B21" s="932"/>
      <c r="C21" s="1885"/>
      <c r="D21" s="1881"/>
      <c r="E21" s="1890">
        <v>351.8</v>
      </c>
      <c r="F21" s="1878"/>
      <c r="G21" s="1862"/>
      <c r="H21" s="1881"/>
      <c r="I21" s="1890">
        <v>0</v>
      </c>
      <c r="J21" s="1888"/>
      <c r="K21" s="1885"/>
      <c r="L21" s="1881"/>
      <c r="M21" s="1890">
        <v>167.4</v>
      </c>
      <c r="N21" s="1878"/>
      <c r="O21" s="1862"/>
      <c r="P21" s="1881"/>
      <c r="Q21" s="1890">
        <v>0</v>
      </c>
      <c r="S21" s="812"/>
    </row>
    <row r="22" spans="1:19" s="681" customFormat="1" ht="15" x14ac:dyDescent="0.2">
      <c r="A22" s="684">
        <v>8</v>
      </c>
      <c r="B22" s="932"/>
      <c r="C22" s="1885"/>
      <c r="D22" s="1881"/>
      <c r="E22" s="1890">
        <v>443.8</v>
      </c>
      <c r="F22" s="1878"/>
      <c r="G22" s="1862"/>
      <c r="H22" s="1881"/>
      <c r="I22" s="1890">
        <v>0</v>
      </c>
      <c r="J22" s="1888"/>
      <c r="K22" s="1885"/>
      <c r="L22" s="1881"/>
      <c r="M22" s="1890">
        <v>164</v>
      </c>
      <c r="N22" s="1878"/>
      <c r="O22" s="1862"/>
      <c r="P22" s="1881"/>
      <c r="Q22" s="1890">
        <v>0</v>
      </c>
      <c r="S22" s="812"/>
    </row>
    <row r="23" spans="1:19" s="681" customFormat="1" ht="15" x14ac:dyDescent="0.2">
      <c r="A23" s="684">
        <v>9</v>
      </c>
      <c r="B23" s="932"/>
      <c r="C23" s="1885"/>
      <c r="D23" s="1881"/>
      <c r="E23" s="1890">
        <v>616.6</v>
      </c>
      <c r="F23" s="1878"/>
      <c r="G23" s="1862"/>
      <c r="H23" s="1881"/>
      <c r="I23" s="1890">
        <v>0</v>
      </c>
      <c r="J23" s="1888"/>
      <c r="K23" s="1885"/>
      <c r="L23" s="1881"/>
      <c r="M23" s="1890">
        <v>320.39999999999998</v>
      </c>
      <c r="N23" s="1878"/>
      <c r="O23" s="1862"/>
      <c r="P23" s="1881"/>
      <c r="Q23" s="1890">
        <v>0</v>
      </c>
      <c r="S23" s="812"/>
    </row>
    <row r="24" spans="1:19" s="681" customFormat="1" ht="15" x14ac:dyDescent="0.2">
      <c r="A24" s="684">
        <v>10</v>
      </c>
      <c r="B24" s="932"/>
      <c r="C24" s="1885"/>
      <c r="D24" s="1881"/>
      <c r="E24" s="1890">
        <v>586.4</v>
      </c>
      <c r="F24" s="1878"/>
      <c r="G24" s="1862"/>
      <c r="H24" s="1881"/>
      <c r="I24" s="1890">
        <v>0</v>
      </c>
      <c r="J24" s="1888"/>
      <c r="K24" s="1885"/>
      <c r="L24" s="1881"/>
      <c r="M24" s="1890">
        <v>317.8</v>
      </c>
      <c r="N24" s="1878"/>
      <c r="O24" s="1862"/>
      <c r="P24" s="1881"/>
      <c r="Q24" s="1890">
        <v>0</v>
      </c>
      <c r="S24" s="812"/>
    </row>
    <row r="25" spans="1:19" s="681" customFormat="1" ht="15" x14ac:dyDescent="0.2">
      <c r="A25" s="684">
        <v>11</v>
      </c>
      <c r="B25" s="932"/>
      <c r="C25" s="1885"/>
      <c r="D25" s="1881"/>
      <c r="E25" s="1890">
        <v>563.6</v>
      </c>
      <c r="F25" s="1878"/>
      <c r="G25" s="1862"/>
      <c r="H25" s="1881"/>
      <c r="I25" s="1890">
        <v>0</v>
      </c>
      <c r="J25" s="1888"/>
      <c r="K25" s="1885"/>
      <c r="L25" s="1881"/>
      <c r="M25" s="1890">
        <v>313.8</v>
      </c>
      <c r="N25" s="1878"/>
      <c r="O25" s="1862"/>
      <c r="P25" s="1881"/>
      <c r="Q25" s="1890">
        <v>0</v>
      </c>
      <c r="S25" s="812"/>
    </row>
    <row r="26" spans="1:19" s="681" customFormat="1" ht="15" x14ac:dyDescent="0.2">
      <c r="A26" s="684">
        <v>12</v>
      </c>
      <c r="B26" s="932"/>
      <c r="C26" s="1885"/>
      <c r="D26" s="1881"/>
      <c r="E26" s="1890">
        <v>547.20000000000005</v>
      </c>
      <c r="F26" s="1878"/>
      <c r="G26" s="1862"/>
      <c r="H26" s="1881"/>
      <c r="I26" s="1890">
        <v>0</v>
      </c>
      <c r="J26" s="1888"/>
      <c r="K26" s="1885"/>
      <c r="L26" s="1881"/>
      <c r="M26" s="1890">
        <v>261</v>
      </c>
      <c r="N26" s="1878"/>
      <c r="O26" s="1862"/>
      <c r="P26" s="1881"/>
      <c r="Q26" s="1890">
        <v>0</v>
      </c>
      <c r="S26" s="812"/>
    </row>
    <row r="27" spans="1:19" s="681" customFormat="1" ht="15" x14ac:dyDescent="0.2">
      <c r="A27" s="684">
        <v>13</v>
      </c>
      <c r="B27" s="932"/>
      <c r="C27" s="1885"/>
      <c r="D27" s="1881"/>
      <c r="E27" s="1890">
        <v>492.6</v>
      </c>
      <c r="F27" s="1878"/>
      <c r="G27" s="1862"/>
      <c r="H27" s="1881"/>
      <c r="I27" s="1890">
        <v>0</v>
      </c>
      <c r="J27" s="1888"/>
      <c r="K27" s="1885"/>
      <c r="L27" s="1881"/>
      <c r="M27" s="1890">
        <v>188.2</v>
      </c>
      <c r="N27" s="1878"/>
      <c r="O27" s="1862"/>
      <c r="P27" s="1881"/>
      <c r="Q27" s="1890">
        <v>0</v>
      </c>
      <c r="S27" s="812"/>
    </row>
    <row r="28" spans="1:19" s="681" customFormat="1" ht="15" x14ac:dyDescent="0.2">
      <c r="A28" s="684">
        <v>14</v>
      </c>
      <c r="B28" s="932"/>
      <c r="C28" s="1885"/>
      <c r="D28" s="1881"/>
      <c r="E28" s="1890">
        <v>541</v>
      </c>
      <c r="F28" s="1878"/>
      <c r="G28" s="1862"/>
      <c r="H28" s="1881"/>
      <c r="I28" s="1890">
        <v>0</v>
      </c>
      <c r="J28" s="1888"/>
      <c r="K28" s="1885"/>
      <c r="L28" s="1881"/>
      <c r="M28" s="1890">
        <v>343.4</v>
      </c>
      <c r="N28" s="1878"/>
      <c r="O28" s="1862"/>
      <c r="P28" s="1881"/>
      <c r="Q28" s="1890">
        <v>0</v>
      </c>
      <c r="S28" s="812"/>
    </row>
    <row r="29" spans="1:19" s="681" customFormat="1" ht="15" x14ac:dyDescent="0.2">
      <c r="A29" s="684">
        <v>15</v>
      </c>
      <c r="B29" s="932"/>
      <c r="C29" s="1885"/>
      <c r="D29" s="1881"/>
      <c r="E29" s="1890">
        <v>569.6</v>
      </c>
      <c r="F29" s="1878"/>
      <c r="G29" s="1862"/>
      <c r="H29" s="1881"/>
      <c r="I29" s="1890">
        <v>0</v>
      </c>
      <c r="J29" s="1888"/>
      <c r="K29" s="1885"/>
      <c r="L29" s="1881"/>
      <c r="M29" s="1890">
        <v>370.2</v>
      </c>
      <c r="N29" s="1878"/>
      <c r="O29" s="1862"/>
      <c r="P29" s="1881"/>
      <c r="Q29" s="1890">
        <v>0</v>
      </c>
      <c r="S29" s="812"/>
    </row>
    <row r="30" spans="1:19" s="681" customFormat="1" ht="15" x14ac:dyDescent="0.2">
      <c r="A30" s="684">
        <v>16</v>
      </c>
      <c r="B30" s="932"/>
      <c r="C30" s="1885"/>
      <c r="D30" s="1881"/>
      <c r="E30" s="1890">
        <v>556.4</v>
      </c>
      <c r="F30" s="1878"/>
      <c r="G30" s="1862"/>
      <c r="H30" s="1881"/>
      <c r="I30" s="1890">
        <v>0</v>
      </c>
      <c r="J30" s="1888"/>
      <c r="K30" s="1885"/>
      <c r="L30" s="1881"/>
      <c r="M30" s="1890">
        <v>316.39999999999998</v>
      </c>
      <c r="N30" s="1878"/>
      <c r="O30" s="1862"/>
      <c r="P30" s="1881"/>
      <c r="Q30" s="1890">
        <v>0</v>
      </c>
      <c r="S30" s="812"/>
    </row>
    <row r="31" spans="1:19" s="685" customFormat="1" ht="15" x14ac:dyDescent="0.2">
      <c r="A31" s="684">
        <v>17</v>
      </c>
      <c r="B31" s="932"/>
      <c r="C31" s="1885"/>
      <c r="D31" s="1881"/>
      <c r="E31" s="1890">
        <v>509.6</v>
      </c>
      <c r="F31" s="1878"/>
      <c r="G31" s="1862"/>
      <c r="H31" s="1881"/>
      <c r="I31" s="1890">
        <v>0</v>
      </c>
      <c r="J31" s="1888"/>
      <c r="K31" s="1885"/>
      <c r="L31" s="1881"/>
      <c r="M31" s="1890">
        <v>207.6</v>
      </c>
      <c r="N31" s="1878"/>
      <c r="O31" s="1862"/>
      <c r="P31" s="1881"/>
      <c r="Q31" s="1890">
        <v>0</v>
      </c>
      <c r="S31" s="812"/>
    </row>
    <row r="32" spans="1:19" s="685" customFormat="1" ht="15" x14ac:dyDescent="0.2">
      <c r="A32" s="684">
        <v>18</v>
      </c>
      <c r="B32" s="932"/>
      <c r="C32" s="1885"/>
      <c r="D32" s="1881"/>
      <c r="E32" s="1890">
        <v>530</v>
      </c>
      <c r="F32" s="1878"/>
      <c r="G32" s="1862"/>
      <c r="H32" s="1881"/>
      <c r="I32" s="1890">
        <v>0</v>
      </c>
      <c r="J32" s="1888"/>
      <c r="K32" s="1885"/>
      <c r="L32" s="1881"/>
      <c r="M32" s="1890">
        <v>240.4</v>
      </c>
      <c r="N32" s="1878"/>
      <c r="O32" s="1862"/>
      <c r="P32" s="1881"/>
      <c r="Q32" s="1890">
        <v>0</v>
      </c>
      <c r="S32" s="812"/>
    </row>
    <row r="33" spans="1:33" s="685" customFormat="1" ht="15" x14ac:dyDescent="0.2">
      <c r="A33" s="684">
        <v>19</v>
      </c>
      <c r="B33" s="932"/>
      <c r="C33" s="1885"/>
      <c r="D33" s="1881"/>
      <c r="E33" s="1890">
        <v>529.6</v>
      </c>
      <c r="F33" s="1878"/>
      <c r="G33" s="1862"/>
      <c r="H33" s="1881"/>
      <c r="I33" s="1890">
        <v>0</v>
      </c>
      <c r="J33" s="1888"/>
      <c r="K33" s="1885"/>
      <c r="L33" s="1881"/>
      <c r="M33" s="1890">
        <v>245.4</v>
      </c>
      <c r="N33" s="1878"/>
      <c r="O33" s="1862"/>
      <c r="P33" s="1881"/>
      <c r="Q33" s="1890">
        <v>0</v>
      </c>
      <c r="S33" s="812"/>
    </row>
    <row r="34" spans="1:33" s="685" customFormat="1" ht="15" x14ac:dyDescent="0.2">
      <c r="A34" s="684">
        <v>20</v>
      </c>
      <c r="B34" s="932"/>
      <c r="C34" s="1885"/>
      <c r="D34" s="1881"/>
      <c r="E34" s="1890">
        <v>509.4</v>
      </c>
      <c r="F34" s="1878"/>
      <c r="G34" s="1862"/>
      <c r="H34" s="1881"/>
      <c r="I34" s="1890">
        <v>0</v>
      </c>
      <c r="J34" s="1888"/>
      <c r="K34" s="1885"/>
      <c r="L34" s="1881"/>
      <c r="M34" s="1890">
        <v>229.4</v>
      </c>
      <c r="N34" s="1878"/>
      <c r="O34" s="1862"/>
      <c r="P34" s="1881"/>
      <c r="Q34" s="1890">
        <v>0</v>
      </c>
      <c r="S34" s="812"/>
    </row>
    <row r="35" spans="1:33" s="685" customFormat="1" ht="15" x14ac:dyDescent="0.2">
      <c r="A35" s="684">
        <v>21</v>
      </c>
      <c r="B35" s="932"/>
      <c r="C35" s="1885"/>
      <c r="D35" s="1881"/>
      <c r="E35" s="1890">
        <v>463.4</v>
      </c>
      <c r="F35" s="1878"/>
      <c r="G35" s="1862"/>
      <c r="H35" s="1881"/>
      <c r="I35" s="1890">
        <v>0</v>
      </c>
      <c r="J35" s="1888"/>
      <c r="K35" s="1885"/>
      <c r="L35" s="1881"/>
      <c r="M35" s="1890">
        <v>176.8</v>
      </c>
      <c r="N35" s="1878"/>
      <c r="O35" s="1862"/>
      <c r="P35" s="1881"/>
      <c r="Q35" s="1890">
        <v>0</v>
      </c>
      <c r="S35" s="812"/>
    </row>
    <row r="36" spans="1:33" s="685" customFormat="1" ht="15" x14ac:dyDescent="0.2">
      <c r="A36" s="684">
        <v>22</v>
      </c>
      <c r="B36" s="932"/>
      <c r="C36" s="1885"/>
      <c r="D36" s="1881"/>
      <c r="E36" s="1890">
        <v>472.2</v>
      </c>
      <c r="F36" s="1878"/>
      <c r="G36" s="1862"/>
      <c r="H36" s="1881"/>
      <c r="I36" s="1890">
        <v>0</v>
      </c>
      <c r="J36" s="1888"/>
      <c r="K36" s="1885"/>
      <c r="L36" s="1881"/>
      <c r="M36" s="1890">
        <v>247.8</v>
      </c>
      <c r="N36" s="1878"/>
      <c r="O36" s="1862"/>
      <c r="P36" s="1881"/>
      <c r="Q36" s="1890">
        <v>0</v>
      </c>
      <c r="S36" s="812"/>
    </row>
    <row r="37" spans="1:33" s="685" customFormat="1" ht="15" x14ac:dyDescent="0.2">
      <c r="A37" s="684">
        <v>23</v>
      </c>
      <c r="B37" s="932"/>
      <c r="C37" s="1885"/>
      <c r="D37" s="1881"/>
      <c r="E37" s="1890">
        <v>431.4</v>
      </c>
      <c r="F37" s="1878"/>
      <c r="G37" s="1862"/>
      <c r="H37" s="1881"/>
      <c r="I37" s="1890">
        <v>0</v>
      </c>
      <c r="J37" s="1888"/>
      <c r="K37" s="1885"/>
      <c r="L37" s="1881"/>
      <c r="M37" s="1890">
        <v>238.8</v>
      </c>
      <c r="N37" s="1878"/>
      <c r="O37" s="1862"/>
      <c r="P37" s="1881"/>
      <c r="Q37" s="1890">
        <v>0</v>
      </c>
      <c r="S37" s="812"/>
    </row>
    <row r="38" spans="1:33" s="685" customFormat="1" ht="15" x14ac:dyDescent="0.2">
      <c r="A38" s="684">
        <v>24</v>
      </c>
      <c r="B38" s="932"/>
      <c r="C38" s="1885"/>
      <c r="D38" s="1881"/>
      <c r="E38" s="1890">
        <v>336.4</v>
      </c>
      <c r="F38" s="1878"/>
      <c r="G38" s="1862"/>
      <c r="H38" s="1881"/>
      <c r="I38" s="1890">
        <v>0</v>
      </c>
      <c r="J38" s="1888"/>
      <c r="K38" s="1885"/>
      <c r="L38" s="1881"/>
      <c r="M38" s="1890">
        <v>172.4</v>
      </c>
      <c r="N38" s="1878"/>
      <c r="O38" s="1862"/>
      <c r="P38" s="1881"/>
      <c r="Q38" s="1890">
        <v>0</v>
      </c>
      <c r="S38" s="812"/>
    </row>
    <row r="39" spans="1:33" s="685" customFormat="1" ht="15" x14ac:dyDescent="0.2">
      <c r="A39" s="684" t="s">
        <v>19</v>
      </c>
      <c r="B39" s="789"/>
      <c r="C39" s="1862"/>
      <c r="D39" s="1862"/>
      <c r="E39" s="1861">
        <v>10746</v>
      </c>
      <c r="F39" s="1862"/>
      <c r="G39" s="1862"/>
      <c r="H39" s="1862"/>
      <c r="I39" s="1861">
        <v>0</v>
      </c>
      <c r="J39" s="1862"/>
      <c r="K39" s="1862"/>
      <c r="L39" s="1862"/>
      <c r="M39" s="1861">
        <v>5527.3999999999987</v>
      </c>
      <c r="N39" s="1862"/>
      <c r="O39" s="1862"/>
      <c r="P39" s="1862"/>
      <c r="Q39" s="1861">
        <v>0</v>
      </c>
    </row>
    <row r="40" spans="1:33" s="674" customFormat="1" ht="12.75" customHeight="1" x14ac:dyDescent="0.2">
      <c r="A40" s="674" t="s">
        <v>20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 s="674" customFormat="1" ht="12.75" customHeight="1" x14ac:dyDescent="0.2">
      <c r="A41" s="674" t="s">
        <v>21</v>
      </c>
      <c r="R41" s="935"/>
      <c r="S41" s="935"/>
      <c r="T41" s="935"/>
      <c r="U41" s="935"/>
      <c r="V41" s="935"/>
      <c r="W41" s="935"/>
      <c r="X41" s="935"/>
      <c r="Y41" s="935"/>
      <c r="Z41" s="935"/>
      <c r="AA41" s="935"/>
      <c r="AB41" s="935"/>
      <c r="AC41" s="935"/>
      <c r="AD41" s="935"/>
      <c r="AE41" s="935"/>
      <c r="AF41" s="935"/>
      <c r="AG41" s="935"/>
    </row>
    <row r="42" spans="1:33" x14ac:dyDescent="0.2">
      <c r="A42" s="674" t="s">
        <v>22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 x14ac:dyDescent="0.2">
      <c r="A43" s="674" t="s">
        <v>23</v>
      </c>
      <c r="K43" s="674" t="s">
        <v>529</v>
      </c>
      <c r="L43" s="674"/>
      <c r="M43" s="674"/>
      <c r="N43" s="674"/>
      <c r="O43" s="674"/>
      <c r="P43" s="674"/>
      <c r="Q43" s="674"/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  <row r="44" spans="1:33" x14ac:dyDescent="0.2">
      <c r="R44" s="936"/>
      <c r="S44" s="936"/>
      <c r="T44" s="936"/>
      <c r="U44" s="936"/>
      <c r="V44" s="936"/>
      <c r="W44" s="936"/>
      <c r="X44" s="936"/>
      <c r="Y44" s="936"/>
      <c r="Z44" s="936"/>
      <c r="AA44" s="936"/>
      <c r="AB44" s="936"/>
      <c r="AC44" s="936"/>
      <c r="AD44" s="936"/>
      <c r="AE44" s="936"/>
      <c r="AF44" s="936"/>
      <c r="AG44" s="936"/>
    </row>
    <row r="45" spans="1:33" x14ac:dyDescent="0.2">
      <c r="E45" s="1612"/>
    </row>
    <row r="47" spans="1:33" x14ac:dyDescent="0.2">
      <c r="I47" s="828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4" tint="-0.249977111117893"/>
  </sheetPr>
  <dimension ref="A1:V43"/>
  <sheetViews>
    <sheetView zoomScale="70" zoomScaleNormal="70" zoomScaleSheetLayoutView="100" workbookViewId="0">
      <selection activeCell="AO4" sqref="AO4"/>
    </sheetView>
  </sheetViews>
  <sheetFormatPr defaultRowHeight="12.75" x14ac:dyDescent="0.2"/>
  <cols>
    <col min="1" max="2" width="11.28515625" style="1074" customWidth="1"/>
    <col min="3" max="3" width="10.28515625" style="1074" customWidth="1"/>
    <col min="4" max="4" width="11.28515625" style="1074" hidden="1" customWidth="1"/>
    <col min="5" max="5" width="15" style="1074" customWidth="1"/>
    <col min="6" max="7" width="11.28515625" style="1074" customWidth="1"/>
    <col min="8" max="8" width="11.28515625" style="1074" hidden="1" customWidth="1"/>
    <col min="9" max="9" width="13.7109375" style="1074" customWidth="1"/>
    <col min="10" max="11" width="11.28515625" style="1074" customWidth="1"/>
    <col min="12" max="12" width="11.28515625" style="1074" hidden="1" customWidth="1"/>
    <col min="13" max="13" width="14.7109375" style="1074" customWidth="1"/>
    <col min="14" max="15" width="11.28515625" style="1074" customWidth="1"/>
    <col min="16" max="16" width="11.28515625" style="1074" hidden="1" customWidth="1"/>
    <col min="17" max="17" width="11.28515625" style="1074" customWidth="1"/>
    <col min="18" max="16384" width="9.140625" style="1074"/>
  </cols>
  <sheetData>
    <row r="1" spans="1:22" s="1057" customFormat="1" ht="18.75" customHeight="1" x14ac:dyDescent="0.2">
      <c r="B1" s="1580" t="s">
        <v>536</v>
      </c>
      <c r="C1" s="1059"/>
      <c r="D1" s="1059"/>
      <c r="E1" s="1059"/>
      <c r="J1" s="801"/>
      <c r="K1" s="3008" t="s">
        <v>537</v>
      </c>
      <c r="L1" s="3008"/>
      <c r="M1" s="3008"/>
      <c r="N1" s="3008"/>
      <c r="O1" s="3008"/>
      <c r="P1" s="3008"/>
      <c r="Q1" s="3008"/>
    </row>
    <row r="2" spans="1:22" s="1057" customFormat="1" ht="10.5" customHeight="1" x14ac:dyDescent="0.2">
      <c r="A2" s="1581"/>
      <c r="B2" s="3009" t="s">
        <v>1</v>
      </c>
      <c r="C2" s="3009"/>
      <c r="D2" s="3009"/>
      <c r="E2" s="3009"/>
      <c r="N2" s="3010" t="s">
        <v>2</v>
      </c>
      <c r="O2" s="3011"/>
      <c r="P2" s="3011"/>
      <c r="Q2" s="3011"/>
    </row>
    <row r="3" spans="1:22" s="1057" customFormat="1" ht="13.5" customHeight="1" x14ac:dyDescent="0.2">
      <c r="N3" s="1059"/>
      <c r="O3" s="1059"/>
      <c r="P3" s="1059"/>
      <c r="Q3" s="1059"/>
    </row>
    <row r="4" spans="1:22" s="1057" customFormat="1" ht="15" customHeight="1" x14ac:dyDescent="0.25">
      <c r="B4" s="1582" t="s">
        <v>538</v>
      </c>
      <c r="C4" s="1582"/>
      <c r="D4" s="1582"/>
      <c r="E4" s="1582"/>
      <c r="I4" s="3012" t="s">
        <v>5</v>
      </c>
      <c r="J4" s="2028"/>
      <c r="K4" s="2028"/>
      <c r="L4" s="1578"/>
      <c r="O4" s="1062"/>
    </row>
    <row r="5" spans="1:22" s="1057" customFormat="1" ht="9.75" customHeight="1" x14ac:dyDescent="0.2">
      <c r="A5" s="1581"/>
      <c r="B5" s="3013" t="s">
        <v>7</v>
      </c>
      <c r="C5" s="3013"/>
      <c r="D5" s="3013"/>
      <c r="E5" s="3013"/>
    </row>
    <row r="6" spans="1:22" s="1057" customFormat="1" ht="12" customHeight="1" x14ac:dyDescent="0.25">
      <c r="E6" s="3007" t="s">
        <v>8</v>
      </c>
      <c r="F6" s="3007"/>
      <c r="G6" s="3007"/>
      <c r="H6" s="3007"/>
      <c r="I6" s="3007"/>
      <c r="J6" s="3007"/>
      <c r="K6" s="3007"/>
      <c r="L6" s="3007"/>
      <c r="M6" s="3007"/>
      <c r="N6" s="3007"/>
    </row>
    <row r="7" spans="1:22" s="1057" customFormat="1" ht="15.75" x14ac:dyDescent="0.25">
      <c r="E7" s="2711" t="s">
        <v>679</v>
      </c>
      <c r="F7" s="2711"/>
      <c r="G7" s="2711"/>
      <c r="H7" s="2711"/>
      <c r="I7" s="2711"/>
      <c r="J7" s="2711"/>
      <c r="K7" s="2711"/>
      <c r="L7" s="2711"/>
      <c r="M7" s="2711"/>
      <c r="N7" s="2711"/>
    </row>
    <row r="8" spans="1:22" s="1057" customFormat="1" ht="9" customHeight="1" x14ac:dyDescent="0.2"/>
    <row r="9" spans="1:22" s="1057" customFormat="1" x14ac:dyDescent="0.2">
      <c r="A9" s="2032" t="s">
        <v>9</v>
      </c>
      <c r="B9" s="2020" t="s">
        <v>10</v>
      </c>
      <c r="C9" s="2021"/>
      <c r="D9" s="2021"/>
      <c r="E9" s="2021"/>
      <c r="F9" s="2021"/>
      <c r="G9" s="2021"/>
      <c r="H9" s="2021"/>
      <c r="I9" s="2022"/>
      <c r="J9" s="2020" t="s">
        <v>11</v>
      </c>
      <c r="K9" s="2021"/>
      <c r="L9" s="2021"/>
      <c r="M9" s="2021"/>
      <c r="N9" s="2021"/>
      <c r="O9" s="2021"/>
      <c r="P9" s="2021"/>
      <c r="Q9" s="2022"/>
    </row>
    <row r="10" spans="1:22" s="1057" customFormat="1" x14ac:dyDescent="0.2">
      <c r="A10" s="2033"/>
      <c r="B10" s="3014" t="s">
        <v>539</v>
      </c>
      <c r="C10" s="3015"/>
      <c r="D10" s="3015"/>
      <c r="E10" s="3016"/>
      <c r="F10" s="3014" t="s">
        <v>540</v>
      </c>
      <c r="G10" s="3015"/>
      <c r="H10" s="3015"/>
      <c r="I10" s="3016"/>
      <c r="J10" s="3014" t="s">
        <v>539</v>
      </c>
      <c r="K10" s="3015"/>
      <c r="L10" s="3015"/>
      <c r="M10" s="3016"/>
      <c r="N10" s="3014" t="s">
        <v>540</v>
      </c>
      <c r="O10" s="3015"/>
      <c r="P10" s="3015"/>
      <c r="Q10" s="3016"/>
    </row>
    <row r="11" spans="1:22" s="1057" customFormat="1" x14ac:dyDescent="0.2">
      <c r="A11" s="2033"/>
      <c r="B11" s="2020" t="s">
        <v>14</v>
      </c>
      <c r="C11" s="2021"/>
      <c r="E11" s="1577">
        <v>8000</v>
      </c>
      <c r="F11" s="2020" t="s">
        <v>15</v>
      </c>
      <c r="G11" s="2021"/>
      <c r="H11" s="1576"/>
      <c r="I11" s="1577">
        <v>2000</v>
      </c>
      <c r="J11" s="2020" t="s">
        <v>15</v>
      </c>
      <c r="K11" s="2021"/>
      <c r="L11" s="1576"/>
      <c r="M11" s="1577">
        <v>8000</v>
      </c>
      <c r="N11" s="2020" t="s">
        <v>15</v>
      </c>
      <c r="O11" s="2021"/>
      <c r="P11" s="1576"/>
      <c r="Q11" s="1577">
        <f>I11</f>
        <v>2000</v>
      </c>
    </row>
    <row r="12" spans="1:22" s="1064" customFormat="1" ht="35.25" customHeight="1" x14ac:dyDescent="0.2">
      <c r="A12" s="2034"/>
      <c r="B12" s="1063" t="s">
        <v>16</v>
      </c>
      <c r="C12" s="1063" t="s">
        <v>17</v>
      </c>
      <c r="D12" s="1063"/>
      <c r="E12" s="1063" t="s">
        <v>18</v>
      </c>
      <c r="F12" s="1063" t="s">
        <v>16</v>
      </c>
      <c r="G12" s="1063" t="s">
        <v>17</v>
      </c>
      <c r="H12" s="1063"/>
      <c r="I12" s="1063" t="s">
        <v>18</v>
      </c>
      <c r="J12" s="1063" t="s">
        <v>16</v>
      </c>
      <c r="K12" s="1063" t="s">
        <v>17</v>
      </c>
      <c r="L12" s="1063"/>
      <c r="M12" s="1063" t="s">
        <v>18</v>
      </c>
      <c r="N12" s="1063" t="s">
        <v>16</v>
      </c>
      <c r="O12" s="1063" t="s">
        <v>17</v>
      </c>
      <c r="P12" s="1063"/>
      <c r="Q12" s="1063" t="s">
        <v>18</v>
      </c>
    </row>
    <row r="13" spans="1:22" s="1066" customFormat="1" ht="11.25" x14ac:dyDescent="0.2">
      <c r="A13" s="1065">
        <v>1</v>
      </c>
      <c r="B13" s="1065">
        <v>2</v>
      </c>
      <c r="C13" s="1065">
        <v>3</v>
      </c>
      <c r="D13" s="1065"/>
      <c r="E13" s="1065">
        <v>4</v>
      </c>
      <c r="F13" s="1065">
        <v>5</v>
      </c>
      <c r="G13" s="1065">
        <v>6</v>
      </c>
      <c r="H13" s="1065"/>
      <c r="I13" s="1065">
        <v>7</v>
      </c>
      <c r="J13" s="1065">
        <v>8</v>
      </c>
      <c r="K13" s="1065">
        <v>9</v>
      </c>
      <c r="L13" s="1065"/>
      <c r="M13" s="1065">
        <v>10</v>
      </c>
      <c r="N13" s="1065">
        <v>11</v>
      </c>
      <c r="O13" s="1065">
        <v>12</v>
      </c>
      <c r="P13" s="1065"/>
      <c r="Q13" s="1065">
        <v>13</v>
      </c>
    </row>
    <row r="14" spans="1:22" s="1064" customFormat="1" ht="15.75" x14ac:dyDescent="0.2">
      <c r="A14" s="1067">
        <v>0</v>
      </c>
      <c r="B14" s="1583"/>
      <c r="C14" s="1584"/>
      <c r="D14" s="1584"/>
      <c r="E14" s="1585"/>
      <c r="F14" s="1586"/>
      <c r="G14" s="1584"/>
      <c r="H14" s="1584"/>
      <c r="I14" s="1587"/>
      <c r="J14" s="1586"/>
      <c r="K14" s="1588"/>
      <c r="L14" s="1584"/>
      <c r="M14" s="1587"/>
      <c r="N14" s="1583"/>
      <c r="O14" s="1588"/>
      <c r="P14" s="1584"/>
      <c r="Q14" s="1587"/>
      <c r="S14" s="1589"/>
      <c r="T14" s="1069"/>
      <c r="U14" s="1069"/>
      <c r="V14" s="1069"/>
    </row>
    <row r="15" spans="1:22" s="1064" customFormat="1" ht="15.75" x14ac:dyDescent="0.25">
      <c r="A15" s="1067">
        <v>1</v>
      </c>
      <c r="B15" s="1583"/>
      <c r="C15" s="1584"/>
      <c r="D15" s="1584"/>
      <c r="E15" s="1891">
        <v>1249.5999999999999</v>
      </c>
      <c r="F15" s="1892"/>
      <c r="G15" s="1893"/>
      <c r="H15" s="1893"/>
      <c r="I15" s="1891">
        <v>176</v>
      </c>
      <c r="J15" s="1892"/>
      <c r="K15" s="1893"/>
      <c r="L15" s="1893"/>
      <c r="M15" s="1891">
        <v>412.8</v>
      </c>
      <c r="N15" s="1894"/>
      <c r="O15" s="1893"/>
      <c r="P15" s="1893"/>
      <c r="Q15" s="1891">
        <v>135.19999999999999</v>
      </c>
      <c r="S15" s="1070"/>
      <c r="T15" s="1069"/>
      <c r="U15" s="1069"/>
      <c r="V15" s="1069"/>
    </row>
    <row r="16" spans="1:22" s="1064" customFormat="1" ht="15.75" x14ac:dyDescent="0.25">
      <c r="A16" s="1067">
        <v>2</v>
      </c>
      <c r="B16" s="1583"/>
      <c r="C16" s="1584"/>
      <c r="D16" s="1584"/>
      <c r="E16" s="1891">
        <v>1206.4000000000001</v>
      </c>
      <c r="F16" s="1892"/>
      <c r="G16" s="1893"/>
      <c r="H16" s="1893"/>
      <c r="I16" s="1891">
        <v>176.4</v>
      </c>
      <c r="J16" s="1892"/>
      <c r="K16" s="1893"/>
      <c r="L16" s="1893"/>
      <c r="M16" s="1891">
        <v>404.8</v>
      </c>
      <c r="N16" s="1894"/>
      <c r="O16" s="1893"/>
      <c r="P16" s="1893"/>
      <c r="Q16" s="1891">
        <v>144.80000000000001</v>
      </c>
      <c r="S16" s="1070"/>
      <c r="T16" s="1069"/>
      <c r="U16" s="1069"/>
      <c r="V16" s="1069"/>
    </row>
    <row r="17" spans="1:22" s="1064" customFormat="1" ht="15.75" x14ac:dyDescent="0.25">
      <c r="A17" s="1067">
        <v>3</v>
      </c>
      <c r="B17" s="1583"/>
      <c r="C17" s="1584"/>
      <c r="D17" s="1584"/>
      <c r="E17" s="1891">
        <v>1177.6000000000001</v>
      </c>
      <c r="F17" s="1892"/>
      <c r="G17" s="1893"/>
      <c r="H17" s="1893"/>
      <c r="I17" s="1891">
        <v>181.6</v>
      </c>
      <c r="J17" s="1892"/>
      <c r="K17" s="1893"/>
      <c r="L17" s="1893"/>
      <c r="M17" s="1891">
        <v>401.6</v>
      </c>
      <c r="N17" s="1894"/>
      <c r="O17" s="1893"/>
      <c r="P17" s="1893"/>
      <c r="Q17" s="1891">
        <v>145.6</v>
      </c>
      <c r="S17" s="1070"/>
      <c r="T17" s="1069"/>
      <c r="U17" s="1069"/>
      <c r="V17" s="1069"/>
    </row>
    <row r="18" spans="1:22" s="1064" customFormat="1" ht="15.75" x14ac:dyDescent="0.25">
      <c r="A18" s="1067">
        <v>4</v>
      </c>
      <c r="B18" s="1583"/>
      <c r="C18" s="1584"/>
      <c r="D18" s="1584"/>
      <c r="E18" s="1891">
        <v>1190.4000000000001</v>
      </c>
      <c r="F18" s="1892"/>
      <c r="G18" s="1893"/>
      <c r="H18" s="1893"/>
      <c r="I18" s="1891">
        <v>174</v>
      </c>
      <c r="J18" s="1892"/>
      <c r="K18" s="1893"/>
      <c r="L18" s="1893"/>
      <c r="M18" s="1891">
        <v>395.2</v>
      </c>
      <c r="N18" s="1894"/>
      <c r="O18" s="1893"/>
      <c r="P18" s="1893"/>
      <c r="Q18" s="1891">
        <v>143.6</v>
      </c>
      <c r="S18" s="1070"/>
      <c r="T18" s="1069"/>
      <c r="U18" s="1069"/>
      <c r="V18" s="1069"/>
    </row>
    <row r="19" spans="1:22" s="1064" customFormat="1" ht="15.75" x14ac:dyDescent="0.25">
      <c r="A19" s="1067">
        <v>5</v>
      </c>
      <c r="B19" s="1583"/>
      <c r="C19" s="1584"/>
      <c r="D19" s="1584"/>
      <c r="E19" s="1891">
        <v>1211.2</v>
      </c>
      <c r="F19" s="1892"/>
      <c r="G19" s="1893"/>
      <c r="H19" s="1893"/>
      <c r="I19" s="1891">
        <v>181.20000000000002</v>
      </c>
      <c r="J19" s="1892"/>
      <c r="K19" s="1893"/>
      <c r="L19" s="1893"/>
      <c r="M19" s="1891">
        <v>409.6</v>
      </c>
      <c r="N19" s="1894"/>
      <c r="O19" s="1893"/>
      <c r="P19" s="1893"/>
      <c r="Q19" s="1891">
        <v>149.20000000000002</v>
      </c>
      <c r="S19" s="1070"/>
      <c r="T19" s="1069"/>
      <c r="U19" s="1069"/>
      <c r="V19" s="1069"/>
    </row>
    <row r="20" spans="1:22" s="1064" customFormat="1" ht="15.75" x14ac:dyDescent="0.25">
      <c r="A20" s="1067">
        <v>6</v>
      </c>
      <c r="B20" s="1583"/>
      <c r="C20" s="1584"/>
      <c r="D20" s="1584"/>
      <c r="E20" s="1891">
        <v>1361.6000000000001</v>
      </c>
      <c r="F20" s="1892"/>
      <c r="G20" s="1893"/>
      <c r="H20" s="1893"/>
      <c r="I20" s="1891">
        <v>124.8</v>
      </c>
      <c r="J20" s="1892"/>
      <c r="K20" s="1893"/>
      <c r="L20" s="1893"/>
      <c r="M20" s="1891">
        <v>440</v>
      </c>
      <c r="N20" s="1894"/>
      <c r="O20" s="1893"/>
      <c r="P20" s="1893"/>
      <c r="Q20" s="1891">
        <v>109.2</v>
      </c>
      <c r="S20" s="1070"/>
      <c r="T20" s="1069"/>
      <c r="U20" s="1069"/>
      <c r="V20" s="1069"/>
    </row>
    <row r="21" spans="1:22" s="1064" customFormat="1" ht="15.75" x14ac:dyDescent="0.25">
      <c r="A21" s="1067">
        <v>7</v>
      </c>
      <c r="B21" s="1583"/>
      <c r="C21" s="1584"/>
      <c r="D21" s="1584"/>
      <c r="E21" s="1891">
        <v>1552</v>
      </c>
      <c r="F21" s="1892"/>
      <c r="G21" s="1893"/>
      <c r="H21" s="1893"/>
      <c r="I21" s="1891">
        <v>113.2</v>
      </c>
      <c r="J21" s="1892"/>
      <c r="K21" s="1893"/>
      <c r="L21" s="1893"/>
      <c r="M21" s="1891">
        <v>457.6</v>
      </c>
      <c r="N21" s="1894"/>
      <c r="O21" s="1893"/>
      <c r="P21" s="1893"/>
      <c r="Q21" s="1891">
        <v>90.4</v>
      </c>
      <c r="S21" s="1070"/>
      <c r="T21" s="1069"/>
      <c r="U21" s="1069"/>
      <c r="V21" s="1069"/>
    </row>
    <row r="22" spans="1:22" s="1064" customFormat="1" ht="15.75" x14ac:dyDescent="0.25">
      <c r="A22" s="1067">
        <v>8</v>
      </c>
      <c r="B22" s="1583"/>
      <c r="C22" s="1584"/>
      <c r="D22" s="1584"/>
      <c r="E22" s="1891">
        <v>1793.6000000000001</v>
      </c>
      <c r="F22" s="1892"/>
      <c r="G22" s="1893"/>
      <c r="H22" s="1893"/>
      <c r="I22" s="1891">
        <v>128</v>
      </c>
      <c r="J22" s="1892"/>
      <c r="K22" s="1893"/>
      <c r="L22" s="1893"/>
      <c r="M22" s="1891">
        <v>473.6</v>
      </c>
      <c r="N22" s="1894"/>
      <c r="O22" s="1893"/>
      <c r="P22" s="1893"/>
      <c r="Q22" s="1891">
        <v>84.4</v>
      </c>
      <c r="S22" s="1070"/>
      <c r="T22" s="1069"/>
      <c r="U22" s="1069"/>
      <c r="V22" s="1069"/>
    </row>
    <row r="23" spans="1:22" s="1064" customFormat="1" ht="15.75" x14ac:dyDescent="0.25">
      <c r="A23" s="1067">
        <v>9</v>
      </c>
      <c r="B23" s="1583"/>
      <c r="C23" s="1584"/>
      <c r="D23" s="1584"/>
      <c r="E23" s="1891">
        <v>2068.8000000000002</v>
      </c>
      <c r="F23" s="1892"/>
      <c r="G23" s="1893"/>
      <c r="H23" s="1893"/>
      <c r="I23" s="1891">
        <v>158</v>
      </c>
      <c r="J23" s="1892"/>
      <c r="K23" s="1893"/>
      <c r="L23" s="1893"/>
      <c r="M23" s="1891">
        <v>528</v>
      </c>
      <c r="N23" s="1894"/>
      <c r="O23" s="1893"/>
      <c r="P23" s="1893"/>
      <c r="Q23" s="1891">
        <v>138.80000000000001</v>
      </c>
      <c r="S23" s="1070"/>
      <c r="T23" s="1069"/>
      <c r="U23" s="1069"/>
      <c r="V23" s="1069"/>
    </row>
    <row r="24" spans="1:22" s="1064" customFormat="1" ht="15.75" x14ac:dyDescent="0.25">
      <c r="A24" s="1067">
        <v>10</v>
      </c>
      <c r="B24" s="1583"/>
      <c r="C24" s="1584"/>
      <c r="D24" s="1584"/>
      <c r="E24" s="1891">
        <v>2172.8000000000002</v>
      </c>
      <c r="F24" s="1892"/>
      <c r="G24" s="1893"/>
      <c r="H24" s="1893"/>
      <c r="I24" s="1891">
        <v>184</v>
      </c>
      <c r="J24" s="1892"/>
      <c r="K24" s="1893"/>
      <c r="L24" s="1893"/>
      <c r="M24" s="1891">
        <v>552</v>
      </c>
      <c r="N24" s="1894"/>
      <c r="O24" s="1893"/>
      <c r="P24" s="1893"/>
      <c r="Q24" s="1891">
        <v>166.8</v>
      </c>
      <c r="S24" s="1070"/>
      <c r="T24" s="1069"/>
      <c r="U24" s="1069"/>
      <c r="V24" s="1069"/>
    </row>
    <row r="25" spans="1:22" s="1064" customFormat="1" ht="15.75" x14ac:dyDescent="0.25">
      <c r="A25" s="1067">
        <v>11</v>
      </c>
      <c r="B25" s="1583"/>
      <c r="C25" s="1584"/>
      <c r="D25" s="1584"/>
      <c r="E25" s="1891">
        <v>2283.2000000000003</v>
      </c>
      <c r="F25" s="1892"/>
      <c r="G25" s="1893"/>
      <c r="H25" s="1893"/>
      <c r="I25" s="1891">
        <v>176.8</v>
      </c>
      <c r="J25" s="1892"/>
      <c r="K25" s="1893"/>
      <c r="L25" s="1893"/>
      <c r="M25" s="1891">
        <v>624</v>
      </c>
      <c r="N25" s="1894"/>
      <c r="O25" s="1893"/>
      <c r="P25" s="1893"/>
      <c r="Q25" s="1891">
        <v>154.4</v>
      </c>
      <c r="S25" s="1070"/>
      <c r="T25" s="1069"/>
      <c r="U25" s="1069"/>
      <c r="V25" s="1069"/>
    </row>
    <row r="26" spans="1:22" s="1064" customFormat="1" ht="15.75" x14ac:dyDescent="0.25">
      <c r="A26" s="1067">
        <v>12</v>
      </c>
      <c r="B26" s="1583"/>
      <c r="C26" s="1584"/>
      <c r="D26" s="1584"/>
      <c r="E26" s="1891">
        <v>2144</v>
      </c>
      <c r="F26" s="1892"/>
      <c r="G26" s="1893"/>
      <c r="H26" s="1893"/>
      <c r="I26" s="1891">
        <v>197.20000000000002</v>
      </c>
      <c r="J26" s="1892"/>
      <c r="K26" s="1893"/>
      <c r="L26" s="1893"/>
      <c r="M26" s="1891">
        <v>568</v>
      </c>
      <c r="N26" s="1894"/>
      <c r="O26" s="1893"/>
      <c r="P26" s="1893"/>
      <c r="Q26" s="1891">
        <v>178.4</v>
      </c>
      <c r="S26" s="1070"/>
      <c r="T26" s="1069"/>
      <c r="U26" s="1069"/>
      <c r="V26" s="1069"/>
    </row>
    <row r="27" spans="1:22" s="1064" customFormat="1" ht="15.75" x14ac:dyDescent="0.25">
      <c r="A27" s="1067">
        <v>13</v>
      </c>
      <c r="B27" s="1583"/>
      <c r="C27" s="1584"/>
      <c r="D27" s="1584"/>
      <c r="E27" s="1891">
        <v>2067.1999999999998</v>
      </c>
      <c r="F27" s="1892"/>
      <c r="G27" s="1893"/>
      <c r="H27" s="1893"/>
      <c r="I27" s="1891">
        <v>109.60000000000001</v>
      </c>
      <c r="J27" s="1892"/>
      <c r="K27" s="1893"/>
      <c r="L27" s="1893"/>
      <c r="M27" s="1891">
        <v>574.4</v>
      </c>
      <c r="N27" s="1894"/>
      <c r="O27" s="1893"/>
      <c r="P27" s="1893"/>
      <c r="Q27" s="1891">
        <v>71.2</v>
      </c>
      <c r="S27" s="1070"/>
      <c r="T27" s="1069"/>
      <c r="U27" s="1069"/>
      <c r="V27" s="1069"/>
    </row>
    <row r="28" spans="1:22" s="1064" customFormat="1" ht="15.75" x14ac:dyDescent="0.25">
      <c r="A28" s="1067">
        <v>14</v>
      </c>
      <c r="B28" s="1583"/>
      <c r="C28" s="1584"/>
      <c r="D28" s="1584"/>
      <c r="E28" s="1891">
        <v>1936</v>
      </c>
      <c r="F28" s="1892"/>
      <c r="G28" s="1893"/>
      <c r="H28" s="1893"/>
      <c r="I28" s="1891">
        <v>187.6</v>
      </c>
      <c r="J28" s="1892"/>
      <c r="K28" s="1893"/>
      <c r="L28" s="1893"/>
      <c r="M28" s="1891">
        <v>496</v>
      </c>
      <c r="N28" s="1894"/>
      <c r="O28" s="1893"/>
      <c r="P28" s="1893"/>
      <c r="Q28" s="1891">
        <v>174.4</v>
      </c>
      <c r="S28" s="1070"/>
      <c r="T28" s="1069"/>
      <c r="U28" s="1069"/>
      <c r="V28" s="1069"/>
    </row>
    <row r="29" spans="1:22" s="1064" customFormat="1" ht="15.75" x14ac:dyDescent="0.25">
      <c r="A29" s="1067">
        <v>15</v>
      </c>
      <c r="B29" s="1583"/>
      <c r="C29" s="1584"/>
      <c r="D29" s="1584"/>
      <c r="E29" s="1891">
        <v>1955.2</v>
      </c>
      <c r="F29" s="1892"/>
      <c r="G29" s="1893"/>
      <c r="H29" s="1893"/>
      <c r="I29" s="1891">
        <v>154.4</v>
      </c>
      <c r="J29" s="1892"/>
      <c r="K29" s="1893"/>
      <c r="L29" s="1893"/>
      <c r="M29" s="1891">
        <v>496</v>
      </c>
      <c r="N29" s="1894"/>
      <c r="O29" s="1893"/>
      <c r="P29" s="1893"/>
      <c r="Q29" s="1891">
        <v>141.6</v>
      </c>
      <c r="S29" s="1070"/>
      <c r="T29" s="1069"/>
      <c r="U29" s="1069"/>
      <c r="V29" s="1069"/>
    </row>
    <row r="30" spans="1:22" s="1064" customFormat="1" ht="15.75" x14ac:dyDescent="0.25">
      <c r="A30" s="1067">
        <v>16</v>
      </c>
      <c r="B30" s="1583"/>
      <c r="C30" s="1584"/>
      <c r="D30" s="1584"/>
      <c r="E30" s="1891">
        <v>2056</v>
      </c>
      <c r="F30" s="1892"/>
      <c r="G30" s="1893"/>
      <c r="H30" s="1893"/>
      <c r="I30" s="1891">
        <v>158.80000000000001</v>
      </c>
      <c r="J30" s="1892"/>
      <c r="K30" s="1893"/>
      <c r="L30" s="1893"/>
      <c r="M30" s="1891">
        <v>507.2</v>
      </c>
      <c r="N30" s="1894"/>
      <c r="O30" s="1893"/>
      <c r="P30" s="1893"/>
      <c r="Q30" s="1891">
        <v>136.80000000000001</v>
      </c>
      <c r="S30" s="1070"/>
      <c r="T30" s="1069"/>
      <c r="U30" s="1069"/>
      <c r="V30" s="1069"/>
    </row>
    <row r="31" spans="1:22" s="1071" customFormat="1" ht="15.75" x14ac:dyDescent="0.25">
      <c r="A31" s="1067">
        <v>17</v>
      </c>
      <c r="B31" s="1583"/>
      <c r="C31" s="1584"/>
      <c r="D31" s="1584"/>
      <c r="E31" s="1891">
        <v>2187.1999999999998</v>
      </c>
      <c r="F31" s="1892"/>
      <c r="G31" s="1893"/>
      <c r="H31" s="1893"/>
      <c r="I31" s="1891">
        <v>201.6</v>
      </c>
      <c r="J31" s="1892"/>
      <c r="K31" s="1893"/>
      <c r="L31" s="1893"/>
      <c r="M31" s="1891">
        <v>507.2</v>
      </c>
      <c r="N31" s="1894"/>
      <c r="O31" s="1893"/>
      <c r="P31" s="1893"/>
      <c r="Q31" s="1891">
        <v>168</v>
      </c>
      <c r="S31" s="1070"/>
      <c r="T31" s="1069"/>
      <c r="U31" s="1069"/>
      <c r="V31" s="1069"/>
    </row>
    <row r="32" spans="1:22" s="1071" customFormat="1" ht="15.75" x14ac:dyDescent="0.25">
      <c r="A32" s="1067">
        <v>18</v>
      </c>
      <c r="B32" s="1583"/>
      <c r="C32" s="1584"/>
      <c r="D32" s="1584"/>
      <c r="E32" s="1891">
        <v>2161.6</v>
      </c>
      <c r="F32" s="1892"/>
      <c r="G32" s="1893"/>
      <c r="H32" s="1893"/>
      <c r="I32" s="1891">
        <v>162</v>
      </c>
      <c r="J32" s="1892"/>
      <c r="K32" s="1893"/>
      <c r="L32" s="1893"/>
      <c r="M32" s="1891">
        <v>542.4</v>
      </c>
      <c r="N32" s="1894"/>
      <c r="O32" s="1893"/>
      <c r="P32" s="1893"/>
      <c r="Q32" s="1891">
        <v>125.2</v>
      </c>
      <c r="S32" s="1070"/>
      <c r="T32" s="1069"/>
      <c r="U32" s="1069"/>
      <c r="V32" s="1069"/>
    </row>
    <row r="33" spans="1:22" s="1071" customFormat="1" ht="15.75" x14ac:dyDescent="0.25">
      <c r="A33" s="1067">
        <v>19</v>
      </c>
      <c r="B33" s="1583"/>
      <c r="C33" s="1584"/>
      <c r="D33" s="1584"/>
      <c r="E33" s="1891">
        <v>2068.8000000000002</v>
      </c>
      <c r="F33" s="1892"/>
      <c r="G33" s="1893"/>
      <c r="H33" s="1893"/>
      <c r="I33" s="1891">
        <v>122.8</v>
      </c>
      <c r="J33" s="1892"/>
      <c r="K33" s="1893"/>
      <c r="L33" s="1893"/>
      <c r="M33" s="1891">
        <v>524.79999999999995</v>
      </c>
      <c r="N33" s="1894"/>
      <c r="O33" s="1893"/>
      <c r="P33" s="1893"/>
      <c r="Q33" s="1891">
        <v>66.8</v>
      </c>
      <c r="S33" s="1070"/>
      <c r="T33" s="1069"/>
      <c r="U33" s="1069"/>
      <c r="V33" s="1069"/>
    </row>
    <row r="34" spans="1:22" s="1071" customFormat="1" ht="15.75" x14ac:dyDescent="0.25">
      <c r="A34" s="1067">
        <v>20</v>
      </c>
      <c r="B34" s="1583"/>
      <c r="C34" s="1584"/>
      <c r="D34" s="1584"/>
      <c r="E34" s="1891">
        <v>1984</v>
      </c>
      <c r="F34" s="1892"/>
      <c r="G34" s="1893"/>
      <c r="H34" s="1893"/>
      <c r="I34" s="1891">
        <v>116</v>
      </c>
      <c r="J34" s="1892"/>
      <c r="K34" s="1893"/>
      <c r="L34" s="1893"/>
      <c r="M34" s="1891">
        <v>523.20000000000005</v>
      </c>
      <c r="N34" s="1894"/>
      <c r="O34" s="1893"/>
      <c r="P34" s="1893"/>
      <c r="Q34" s="1891">
        <v>68.8</v>
      </c>
      <c r="S34" s="1070"/>
      <c r="T34" s="1069"/>
      <c r="U34" s="1069"/>
      <c r="V34" s="1069"/>
    </row>
    <row r="35" spans="1:22" s="1071" customFormat="1" ht="15.75" x14ac:dyDescent="0.25">
      <c r="A35" s="1067">
        <v>21</v>
      </c>
      <c r="B35" s="1583"/>
      <c r="C35" s="1584"/>
      <c r="D35" s="1584"/>
      <c r="E35" s="1891">
        <v>1904</v>
      </c>
      <c r="F35" s="1892"/>
      <c r="G35" s="1893"/>
      <c r="H35" s="1893"/>
      <c r="I35" s="1891">
        <v>116.4</v>
      </c>
      <c r="J35" s="1892"/>
      <c r="K35" s="1893"/>
      <c r="L35" s="1893"/>
      <c r="M35" s="1891">
        <v>491.2</v>
      </c>
      <c r="N35" s="1894"/>
      <c r="O35" s="1893"/>
      <c r="P35" s="1893"/>
      <c r="Q35" s="1891">
        <v>70</v>
      </c>
      <c r="S35" s="1070"/>
      <c r="T35" s="1069"/>
      <c r="U35" s="1069"/>
      <c r="V35" s="1069"/>
    </row>
    <row r="36" spans="1:22" s="1071" customFormat="1" ht="15.75" x14ac:dyDescent="0.25">
      <c r="A36" s="1067">
        <v>22</v>
      </c>
      <c r="B36" s="1583"/>
      <c r="C36" s="1584"/>
      <c r="D36" s="1584"/>
      <c r="E36" s="1891">
        <v>1763.2</v>
      </c>
      <c r="F36" s="1892"/>
      <c r="G36" s="1893"/>
      <c r="H36" s="1893"/>
      <c r="I36" s="1891">
        <v>104</v>
      </c>
      <c r="J36" s="1892"/>
      <c r="K36" s="1893"/>
      <c r="L36" s="1893"/>
      <c r="M36" s="1891">
        <v>472</v>
      </c>
      <c r="N36" s="1894"/>
      <c r="O36" s="1893"/>
      <c r="P36" s="1893"/>
      <c r="Q36" s="1891">
        <v>65.2</v>
      </c>
      <c r="S36" s="1070"/>
      <c r="T36" s="1069"/>
      <c r="U36" s="1069"/>
      <c r="V36" s="1069"/>
    </row>
    <row r="37" spans="1:22" s="1071" customFormat="1" ht="15.75" x14ac:dyDescent="0.25">
      <c r="A37" s="1067">
        <v>23</v>
      </c>
      <c r="B37" s="1583"/>
      <c r="C37" s="1584"/>
      <c r="D37" s="1584"/>
      <c r="E37" s="1891">
        <v>1548.8</v>
      </c>
      <c r="F37" s="1892"/>
      <c r="G37" s="1893"/>
      <c r="H37" s="1893"/>
      <c r="I37" s="1891">
        <v>106.8</v>
      </c>
      <c r="J37" s="1892"/>
      <c r="K37" s="1893"/>
      <c r="L37" s="1893"/>
      <c r="M37" s="1891">
        <v>433.6</v>
      </c>
      <c r="N37" s="1894"/>
      <c r="O37" s="1893"/>
      <c r="P37" s="1893"/>
      <c r="Q37" s="1891">
        <v>80</v>
      </c>
      <c r="S37" s="1070"/>
      <c r="T37" s="1069"/>
      <c r="U37" s="1069"/>
      <c r="V37" s="1069"/>
    </row>
    <row r="38" spans="1:22" s="1071" customFormat="1" ht="15.75" x14ac:dyDescent="0.25">
      <c r="A38" s="1067">
        <v>24</v>
      </c>
      <c r="B38" s="1583"/>
      <c r="C38" s="1584"/>
      <c r="D38" s="1584"/>
      <c r="E38" s="1891">
        <v>1368</v>
      </c>
      <c r="F38" s="1892"/>
      <c r="G38" s="1893"/>
      <c r="H38" s="1893"/>
      <c r="I38" s="1891">
        <v>105.2</v>
      </c>
      <c r="J38" s="1892"/>
      <c r="K38" s="1893"/>
      <c r="L38" s="1893"/>
      <c r="M38" s="1891">
        <v>409.6</v>
      </c>
      <c r="N38" s="1894"/>
      <c r="O38" s="1893"/>
      <c r="P38" s="1893"/>
      <c r="Q38" s="1891">
        <v>80</v>
      </c>
      <c r="S38" s="1070"/>
      <c r="T38" s="1069"/>
      <c r="U38" s="1069"/>
      <c r="V38" s="1069"/>
    </row>
    <row r="39" spans="1:22" s="1071" customFormat="1" ht="15" x14ac:dyDescent="0.3">
      <c r="A39" s="1067" t="s">
        <v>19</v>
      </c>
      <c r="B39" s="1590"/>
      <c r="C39" s="1591"/>
      <c r="D39" s="1590"/>
      <c r="E39" s="1895">
        <v>42411.200000000004</v>
      </c>
      <c r="F39" s="1896"/>
      <c r="G39" s="1896"/>
      <c r="H39" s="1896"/>
      <c r="I39" s="1895">
        <v>3616.4000000000005</v>
      </c>
      <c r="J39" s="1896"/>
      <c r="K39" s="1896"/>
      <c r="L39" s="1896"/>
      <c r="M39" s="1897">
        <v>11644.800000000001</v>
      </c>
      <c r="N39" s="1898"/>
      <c r="O39" s="1899"/>
      <c r="P39" s="1898"/>
      <c r="Q39" s="1897">
        <v>2888.8</v>
      </c>
      <c r="S39" s="1594"/>
      <c r="T39" s="1073"/>
      <c r="U39" s="1073"/>
    </row>
    <row r="40" spans="1:22" s="1057" customFormat="1" ht="12.75" customHeight="1" x14ac:dyDescent="0.2">
      <c r="A40" s="1057" t="s">
        <v>20</v>
      </c>
    </row>
    <row r="41" spans="1:22" s="1057" customFormat="1" ht="12.75" customHeight="1" x14ac:dyDescent="0.2">
      <c r="A41" s="1057" t="s">
        <v>21</v>
      </c>
    </row>
    <row r="42" spans="1:22" x14ac:dyDescent="0.2">
      <c r="A42" s="1057" t="s">
        <v>22</v>
      </c>
    </row>
    <row r="43" spans="1:22" x14ac:dyDescent="0.2">
      <c r="A43" s="1057" t="s">
        <v>23</v>
      </c>
      <c r="K43" s="1057" t="s">
        <v>541</v>
      </c>
      <c r="L43" s="1057"/>
      <c r="M43" s="1057"/>
      <c r="N43" s="1057"/>
      <c r="O43" s="1057"/>
      <c r="P43" s="1057"/>
      <c r="Q43" s="1057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theme="4" tint="-0.249977111117893"/>
  </sheetPr>
  <dimension ref="A1:V43"/>
  <sheetViews>
    <sheetView zoomScale="70" zoomScaleNormal="70" zoomScaleSheetLayoutView="100" workbookViewId="0">
      <selection activeCell="V31" sqref="V31"/>
    </sheetView>
  </sheetViews>
  <sheetFormatPr defaultRowHeight="12.75" x14ac:dyDescent="0.2"/>
  <cols>
    <col min="1" max="3" width="11.28515625" style="1074" customWidth="1"/>
    <col min="4" max="4" width="11.28515625" style="1074" hidden="1" customWidth="1"/>
    <col min="5" max="7" width="11.28515625" style="1074" customWidth="1"/>
    <col min="8" max="8" width="11.28515625" style="1074" hidden="1" customWidth="1"/>
    <col min="9" max="11" width="11.28515625" style="1074" customWidth="1"/>
    <col min="12" max="12" width="11.28515625" style="1074" hidden="1" customWidth="1"/>
    <col min="13" max="15" width="11.28515625" style="1074" customWidth="1"/>
    <col min="16" max="16" width="11.28515625" style="1074" hidden="1" customWidth="1"/>
    <col min="17" max="17" width="11.28515625" style="1074" customWidth="1"/>
    <col min="18" max="16384" width="9.140625" style="1074"/>
  </cols>
  <sheetData>
    <row r="1" spans="1:22" s="1057" customFormat="1" ht="18.75" customHeight="1" x14ac:dyDescent="0.2">
      <c r="B1" s="1580" t="s">
        <v>536</v>
      </c>
      <c r="C1" s="1059"/>
      <c r="D1" s="1059"/>
      <c r="E1" s="1059"/>
      <c r="J1" s="801"/>
      <c r="K1" s="3008" t="s">
        <v>542</v>
      </c>
      <c r="L1" s="3008"/>
      <c r="M1" s="3008"/>
      <c r="N1" s="3008"/>
      <c r="O1" s="3008"/>
      <c r="P1" s="3008"/>
      <c r="Q1" s="3008"/>
    </row>
    <row r="2" spans="1:22" s="1057" customFormat="1" ht="10.5" customHeight="1" x14ac:dyDescent="0.2">
      <c r="A2" s="1581"/>
      <c r="B2" s="3009" t="s">
        <v>1</v>
      </c>
      <c r="C2" s="3009"/>
      <c r="D2" s="3009"/>
      <c r="E2" s="3009"/>
      <c r="N2" s="3010" t="s">
        <v>2</v>
      </c>
      <c r="O2" s="3011"/>
      <c r="P2" s="3011"/>
      <c r="Q2" s="3011"/>
    </row>
    <row r="3" spans="1:22" s="1057" customFormat="1" ht="13.5" customHeight="1" x14ac:dyDescent="0.2">
      <c r="N3" s="1059"/>
      <c r="O3" s="1059"/>
      <c r="P3" s="1059"/>
      <c r="Q3" s="1059"/>
    </row>
    <row r="4" spans="1:22" s="1057" customFormat="1" ht="15" customHeight="1" x14ac:dyDescent="0.25">
      <c r="B4" s="1582" t="s">
        <v>538</v>
      </c>
      <c r="C4" s="1582"/>
      <c r="D4" s="1582"/>
      <c r="E4" s="1582"/>
      <c r="I4" s="3012" t="s">
        <v>5</v>
      </c>
      <c r="J4" s="2028"/>
      <c r="K4" s="2028"/>
      <c r="L4" s="1578"/>
      <c r="O4" s="1062"/>
    </row>
    <row r="5" spans="1:22" s="1057" customFormat="1" ht="9.75" customHeight="1" x14ac:dyDescent="0.2">
      <c r="A5" s="1581"/>
      <c r="B5" s="3013" t="s">
        <v>7</v>
      </c>
      <c r="C5" s="3013"/>
      <c r="D5" s="3013"/>
      <c r="E5" s="3013"/>
    </row>
    <row r="6" spans="1:22" s="1057" customFormat="1" ht="12" customHeight="1" x14ac:dyDescent="0.25">
      <c r="E6" s="3007" t="s">
        <v>8</v>
      </c>
      <c r="F6" s="3007"/>
      <c r="G6" s="3007"/>
      <c r="H6" s="3007"/>
      <c r="I6" s="3007"/>
      <c r="J6" s="3007"/>
      <c r="K6" s="3007"/>
      <c r="L6" s="3007"/>
      <c r="M6" s="3007"/>
      <c r="N6" s="3007"/>
    </row>
    <row r="7" spans="1:22" s="1057" customFormat="1" ht="15.75" x14ac:dyDescent="0.25">
      <c r="E7" s="2711" t="s">
        <v>679</v>
      </c>
      <c r="F7" s="2711"/>
      <c r="G7" s="2711"/>
      <c r="H7" s="2711"/>
      <c r="I7" s="2711"/>
      <c r="J7" s="2711"/>
      <c r="K7" s="2711"/>
      <c r="L7" s="2711"/>
      <c r="M7" s="2711"/>
      <c r="N7" s="2711"/>
    </row>
    <row r="8" spans="1:22" s="1057" customFormat="1" ht="9" customHeight="1" x14ac:dyDescent="0.2"/>
    <row r="9" spans="1:22" s="1057" customFormat="1" x14ac:dyDescent="0.2">
      <c r="A9" s="2032" t="s">
        <v>9</v>
      </c>
      <c r="B9" s="2020" t="s">
        <v>10</v>
      </c>
      <c r="C9" s="2021"/>
      <c r="D9" s="2021"/>
      <c r="E9" s="2021"/>
      <c r="F9" s="2021"/>
      <c r="G9" s="2021"/>
      <c r="H9" s="2021"/>
      <c r="I9" s="2022"/>
      <c r="J9" s="2020" t="s">
        <v>11</v>
      </c>
      <c r="K9" s="2021"/>
      <c r="L9" s="2021"/>
      <c r="M9" s="2021"/>
      <c r="N9" s="2021"/>
      <c r="O9" s="2021"/>
      <c r="P9" s="2021"/>
      <c r="Q9" s="2022"/>
    </row>
    <row r="10" spans="1:22" s="1057" customFormat="1" x14ac:dyDescent="0.2">
      <c r="A10" s="2033"/>
      <c r="B10" s="3014" t="s">
        <v>543</v>
      </c>
      <c r="C10" s="3015"/>
      <c r="D10" s="3015"/>
      <c r="E10" s="3016"/>
      <c r="F10" s="3014" t="s">
        <v>544</v>
      </c>
      <c r="G10" s="3015"/>
      <c r="H10" s="3015"/>
      <c r="I10" s="3016"/>
      <c r="J10" s="3014" t="s">
        <v>543</v>
      </c>
      <c r="K10" s="3015"/>
      <c r="L10" s="3015"/>
      <c r="M10" s="3016"/>
      <c r="N10" s="3014" t="s">
        <v>544</v>
      </c>
      <c r="O10" s="3015"/>
      <c r="P10" s="3015"/>
      <c r="Q10" s="3016"/>
    </row>
    <row r="11" spans="1:22" s="1057" customFormat="1" x14ac:dyDescent="0.2">
      <c r="A11" s="2033"/>
      <c r="B11" s="2020" t="s">
        <v>14</v>
      </c>
      <c r="C11" s="2021"/>
      <c r="E11" s="1577">
        <v>8000</v>
      </c>
      <c r="F11" s="2020" t="s">
        <v>15</v>
      </c>
      <c r="G11" s="2021"/>
      <c r="H11" s="1576"/>
      <c r="I11" s="1577">
        <v>4000</v>
      </c>
      <c r="J11" s="2020" t="s">
        <v>15</v>
      </c>
      <c r="K11" s="2021"/>
      <c r="L11" s="1576"/>
      <c r="M11" s="1577">
        <v>8000</v>
      </c>
      <c r="N11" s="2020" t="s">
        <v>15</v>
      </c>
      <c r="O11" s="2021"/>
      <c r="P11" s="1576"/>
      <c r="Q11" s="1577">
        <v>4000</v>
      </c>
    </row>
    <row r="12" spans="1:22" s="1064" customFormat="1" ht="35.25" customHeight="1" x14ac:dyDescent="0.2">
      <c r="A12" s="2034"/>
      <c r="B12" s="1063" t="s">
        <v>16</v>
      </c>
      <c r="C12" s="1063" t="s">
        <v>17</v>
      </c>
      <c r="D12" s="1063"/>
      <c r="E12" s="1063" t="s">
        <v>18</v>
      </c>
      <c r="F12" s="1063" t="s">
        <v>16</v>
      </c>
      <c r="G12" s="1063" t="s">
        <v>17</v>
      </c>
      <c r="H12" s="1063"/>
      <c r="I12" s="1063" t="s">
        <v>18</v>
      </c>
      <c r="J12" s="1063" t="s">
        <v>16</v>
      </c>
      <c r="K12" s="1063" t="s">
        <v>17</v>
      </c>
      <c r="L12" s="1063"/>
      <c r="M12" s="1063" t="s">
        <v>18</v>
      </c>
      <c r="N12" s="1063" t="s">
        <v>16</v>
      </c>
      <c r="O12" s="1063" t="s">
        <v>17</v>
      </c>
      <c r="P12" s="1063"/>
      <c r="Q12" s="1063" t="s">
        <v>18</v>
      </c>
    </row>
    <row r="13" spans="1:22" s="1066" customFormat="1" ht="11.25" x14ac:dyDescent="0.2">
      <c r="A13" s="1065">
        <v>1</v>
      </c>
      <c r="B13" s="1065">
        <v>2</v>
      </c>
      <c r="C13" s="1065">
        <v>3</v>
      </c>
      <c r="D13" s="1065"/>
      <c r="E13" s="1065">
        <v>4</v>
      </c>
      <c r="F13" s="1065">
        <v>5</v>
      </c>
      <c r="G13" s="1065">
        <v>6</v>
      </c>
      <c r="H13" s="1065"/>
      <c r="I13" s="1065">
        <v>7</v>
      </c>
      <c r="J13" s="1065">
        <v>8</v>
      </c>
      <c r="K13" s="1065">
        <v>9</v>
      </c>
      <c r="L13" s="1065"/>
      <c r="M13" s="1065">
        <v>10</v>
      </c>
      <c r="N13" s="1065">
        <v>11</v>
      </c>
      <c r="O13" s="1065">
        <v>12</v>
      </c>
      <c r="P13" s="1065"/>
      <c r="Q13" s="1065">
        <v>13</v>
      </c>
    </row>
    <row r="14" spans="1:22" s="1064" customFormat="1" x14ac:dyDescent="0.2">
      <c r="A14" s="1067">
        <v>0</v>
      </c>
      <c r="B14" s="1621"/>
      <c r="C14" s="1172"/>
      <c r="D14" s="1172"/>
      <c r="E14" s="1172"/>
      <c r="F14" s="1623"/>
      <c r="G14" s="1620"/>
      <c r="H14" s="1172"/>
      <c r="I14" s="1172"/>
      <c r="J14" s="1623"/>
      <c r="K14" s="1621"/>
      <c r="L14" s="1172"/>
      <c r="M14" s="1172"/>
      <c r="N14" s="1621"/>
      <c r="O14" s="1620"/>
      <c r="P14" s="1172"/>
      <c r="Q14" s="1172"/>
      <c r="S14" s="1589"/>
      <c r="T14" s="1069"/>
      <c r="U14" s="1069"/>
      <c r="V14" s="1069"/>
    </row>
    <row r="15" spans="1:22" s="1064" customFormat="1" ht="15" x14ac:dyDescent="0.2">
      <c r="A15" s="1067">
        <v>1</v>
      </c>
      <c r="B15" s="1621"/>
      <c r="C15" s="1172"/>
      <c r="D15" s="1172"/>
      <c r="E15" s="1903">
        <v>662.4</v>
      </c>
      <c r="F15" s="1904"/>
      <c r="G15" s="1905"/>
      <c r="H15" s="1905"/>
      <c r="I15" s="1903">
        <v>262.39999999999998</v>
      </c>
      <c r="J15" s="1904"/>
      <c r="K15" s="1905"/>
      <c r="L15" s="1905"/>
      <c r="M15" s="1903">
        <v>292.8</v>
      </c>
      <c r="N15" s="1906"/>
      <c r="O15" s="1905"/>
      <c r="P15" s="1905"/>
      <c r="Q15" s="1903">
        <v>153.6</v>
      </c>
      <c r="S15" s="1070"/>
      <c r="T15" s="1069"/>
      <c r="U15" s="1069"/>
      <c r="V15" s="1069"/>
    </row>
    <row r="16" spans="1:22" s="1064" customFormat="1" ht="15" x14ac:dyDescent="0.2">
      <c r="A16" s="1067">
        <v>2</v>
      </c>
      <c r="B16" s="1621"/>
      <c r="C16" s="1172"/>
      <c r="D16" s="1172"/>
      <c r="E16" s="1903">
        <v>633.6</v>
      </c>
      <c r="F16" s="1904"/>
      <c r="G16" s="1905"/>
      <c r="H16" s="1905"/>
      <c r="I16" s="1903">
        <v>255.20000000000002</v>
      </c>
      <c r="J16" s="1904"/>
      <c r="K16" s="1905"/>
      <c r="L16" s="1905"/>
      <c r="M16" s="1903">
        <v>288</v>
      </c>
      <c r="N16" s="1906"/>
      <c r="O16" s="1905"/>
      <c r="P16" s="1905"/>
      <c r="Q16" s="1903">
        <v>152</v>
      </c>
      <c r="S16" s="1070"/>
      <c r="T16" s="1069"/>
      <c r="U16" s="1069"/>
      <c r="V16" s="1069"/>
    </row>
    <row r="17" spans="1:22" s="1064" customFormat="1" ht="15" x14ac:dyDescent="0.2">
      <c r="A17" s="1067">
        <v>3</v>
      </c>
      <c r="B17" s="1621"/>
      <c r="C17" s="1172"/>
      <c r="D17" s="1172"/>
      <c r="E17" s="1903">
        <v>624</v>
      </c>
      <c r="F17" s="1904"/>
      <c r="G17" s="1905"/>
      <c r="H17" s="1905"/>
      <c r="I17" s="1903">
        <v>251.20000000000002</v>
      </c>
      <c r="J17" s="1904"/>
      <c r="K17" s="1905"/>
      <c r="L17" s="1905"/>
      <c r="M17" s="1903">
        <v>286.40000000000003</v>
      </c>
      <c r="N17" s="1906"/>
      <c r="O17" s="1905"/>
      <c r="P17" s="1905"/>
      <c r="Q17" s="1903">
        <v>155.20000000000002</v>
      </c>
      <c r="S17" s="1070"/>
      <c r="T17" s="1069"/>
      <c r="U17" s="1069"/>
      <c r="V17" s="1069"/>
    </row>
    <row r="18" spans="1:22" s="1064" customFormat="1" ht="15" x14ac:dyDescent="0.2">
      <c r="A18" s="1067">
        <v>4</v>
      </c>
      <c r="B18" s="1621"/>
      <c r="C18" s="1172"/>
      <c r="D18" s="1172"/>
      <c r="E18" s="1903">
        <v>614.4</v>
      </c>
      <c r="F18" s="1904"/>
      <c r="G18" s="1905"/>
      <c r="H18" s="1905"/>
      <c r="I18" s="1903">
        <v>253.6</v>
      </c>
      <c r="J18" s="1904"/>
      <c r="K18" s="1905"/>
      <c r="L18" s="1905"/>
      <c r="M18" s="1903">
        <v>283.2</v>
      </c>
      <c r="N18" s="1906"/>
      <c r="O18" s="1905"/>
      <c r="P18" s="1905"/>
      <c r="Q18" s="1903">
        <v>147.20000000000002</v>
      </c>
      <c r="S18" s="1070"/>
      <c r="T18" s="1069"/>
      <c r="U18" s="1069"/>
      <c r="V18" s="1069"/>
    </row>
    <row r="19" spans="1:22" s="1064" customFormat="1" ht="15" x14ac:dyDescent="0.2">
      <c r="A19" s="1067">
        <v>5</v>
      </c>
      <c r="B19" s="1621"/>
      <c r="C19" s="1172"/>
      <c r="D19" s="1172"/>
      <c r="E19" s="1903">
        <v>625.6</v>
      </c>
      <c r="F19" s="1904"/>
      <c r="G19" s="1905"/>
      <c r="H19" s="1905"/>
      <c r="I19" s="1903">
        <v>268</v>
      </c>
      <c r="J19" s="1904"/>
      <c r="K19" s="1905"/>
      <c r="L19" s="1905"/>
      <c r="M19" s="1903">
        <v>257.60000000000002</v>
      </c>
      <c r="N19" s="1906"/>
      <c r="O19" s="1905"/>
      <c r="P19" s="1905"/>
      <c r="Q19" s="1903">
        <v>146.4</v>
      </c>
      <c r="S19" s="1070"/>
      <c r="T19" s="1069"/>
      <c r="U19" s="1069"/>
      <c r="V19" s="1069"/>
    </row>
    <row r="20" spans="1:22" s="1064" customFormat="1" ht="15" x14ac:dyDescent="0.2">
      <c r="A20" s="1067">
        <v>6</v>
      </c>
      <c r="B20" s="1621"/>
      <c r="C20" s="1172"/>
      <c r="D20" s="1172"/>
      <c r="E20" s="1903">
        <v>664</v>
      </c>
      <c r="F20" s="1904"/>
      <c r="G20" s="1905"/>
      <c r="H20" s="1905"/>
      <c r="I20" s="1903">
        <v>304</v>
      </c>
      <c r="J20" s="1904"/>
      <c r="K20" s="1905"/>
      <c r="L20" s="1905"/>
      <c r="M20" s="1903">
        <v>260.8</v>
      </c>
      <c r="N20" s="1906"/>
      <c r="O20" s="1905"/>
      <c r="P20" s="1905"/>
      <c r="Q20" s="1903">
        <v>168.8</v>
      </c>
      <c r="S20" s="1070"/>
      <c r="T20" s="1069"/>
      <c r="U20" s="1069"/>
      <c r="V20" s="1069"/>
    </row>
    <row r="21" spans="1:22" s="1064" customFormat="1" ht="15" x14ac:dyDescent="0.2">
      <c r="A21" s="1067">
        <v>7</v>
      </c>
      <c r="B21" s="1621"/>
      <c r="C21" s="1172"/>
      <c r="D21" s="1172"/>
      <c r="E21" s="1903">
        <v>755.2</v>
      </c>
      <c r="F21" s="1904"/>
      <c r="G21" s="1905"/>
      <c r="H21" s="1905"/>
      <c r="I21" s="1903">
        <v>330.40000000000003</v>
      </c>
      <c r="J21" s="1904"/>
      <c r="K21" s="1905"/>
      <c r="L21" s="1905"/>
      <c r="M21" s="1903">
        <v>267.2</v>
      </c>
      <c r="N21" s="1906"/>
      <c r="O21" s="1905"/>
      <c r="P21" s="1905"/>
      <c r="Q21" s="1903">
        <v>171.20000000000002</v>
      </c>
      <c r="S21" s="1070"/>
      <c r="T21" s="1069"/>
      <c r="U21" s="1069"/>
      <c r="V21" s="1069"/>
    </row>
    <row r="22" spans="1:22" s="1064" customFormat="1" ht="15" x14ac:dyDescent="0.2">
      <c r="A22" s="1067">
        <v>8</v>
      </c>
      <c r="B22" s="1621"/>
      <c r="C22" s="1172"/>
      <c r="D22" s="1172"/>
      <c r="E22" s="1903">
        <v>822.4</v>
      </c>
      <c r="F22" s="1904"/>
      <c r="G22" s="1905"/>
      <c r="H22" s="1905"/>
      <c r="I22" s="1903">
        <v>333.6</v>
      </c>
      <c r="J22" s="1904"/>
      <c r="K22" s="1905"/>
      <c r="L22" s="1905"/>
      <c r="M22" s="1903">
        <v>256</v>
      </c>
      <c r="N22" s="1906"/>
      <c r="O22" s="1905"/>
      <c r="P22" s="1905"/>
      <c r="Q22" s="1903">
        <v>145.6</v>
      </c>
      <c r="S22" s="1070"/>
      <c r="T22" s="1069"/>
      <c r="U22" s="1069"/>
      <c r="V22" s="1069"/>
    </row>
    <row r="23" spans="1:22" s="1064" customFormat="1" ht="15" x14ac:dyDescent="0.2">
      <c r="A23" s="1067">
        <v>9</v>
      </c>
      <c r="B23" s="1621"/>
      <c r="C23" s="1172"/>
      <c r="D23" s="1172"/>
      <c r="E23" s="1903">
        <v>835.2</v>
      </c>
      <c r="F23" s="1904"/>
      <c r="G23" s="1905"/>
      <c r="H23" s="1905"/>
      <c r="I23" s="1903">
        <v>302.40000000000003</v>
      </c>
      <c r="J23" s="1904"/>
      <c r="K23" s="1905"/>
      <c r="L23" s="1905"/>
      <c r="M23" s="1903">
        <v>257.60000000000002</v>
      </c>
      <c r="N23" s="1906"/>
      <c r="O23" s="1905"/>
      <c r="P23" s="1905"/>
      <c r="Q23" s="1903">
        <v>128</v>
      </c>
      <c r="S23" s="1070"/>
      <c r="T23" s="1069"/>
      <c r="U23" s="1069"/>
      <c r="V23" s="1069"/>
    </row>
    <row r="24" spans="1:22" s="1064" customFormat="1" ht="15" x14ac:dyDescent="0.2">
      <c r="A24" s="1067">
        <v>10</v>
      </c>
      <c r="B24" s="1621"/>
      <c r="C24" s="1172"/>
      <c r="D24" s="1172"/>
      <c r="E24" s="1903">
        <v>841.6</v>
      </c>
      <c r="F24" s="1904"/>
      <c r="G24" s="1905"/>
      <c r="H24" s="1905"/>
      <c r="I24" s="1903">
        <v>347.2</v>
      </c>
      <c r="J24" s="1904"/>
      <c r="K24" s="1905"/>
      <c r="L24" s="1905"/>
      <c r="M24" s="1903">
        <v>276.8</v>
      </c>
      <c r="N24" s="1906"/>
      <c r="O24" s="1905"/>
      <c r="P24" s="1905"/>
      <c r="Q24" s="1903">
        <v>184.8</v>
      </c>
      <c r="S24" s="1070"/>
      <c r="T24" s="1069"/>
      <c r="U24" s="1069"/>
      <c r="V24" s="1069"/>
    </row>
    <row r="25" spans="1:22" s="1064" customFormat="1" ht="15" x14ac:dyDescent="0.2">
      <c r="A25" s="1067">
        <v>11</v>
      </c>
      <c r="B25" s="1621"/>
      <c r="C25" s="1172"/>
      <c r="D25" s="1172"/>
      <c r="E25" s="1903">
        <v>883.2</v>
      </c>
      <c r="F25" s="1904"/>
      <c r="G25" s="1905"/>
      <c r="H25" s="1905"/>
      <c r="I25" s="1903">
        <v>351.2</v>
      </c>
      <c r="J25" s="1904"/>
      <c r="K25" s="1905"/>
      <c r="L25" s="1905"/>
      <c r="M25" s="1903">
        <v>326.40000000000003</v>
      </c>
      <c r="N25" s="1906"/>
      <c r="O25" s="1905"/>
      <c r="P25" s="1905"/>
      <c r="Q25" s="1903">
        <v>184.8</v>
      </c>
      <c r="S25" s="1070"/>
      <c r="T25" s="1069"/>
      <c r="U25" s="1069"/>
      <c r="V25" s="1069"/>
    </row>
    <row r="26" spans="1:22" s="1064" customFormat="1" ht="15" x14ac:dyDescent="0.2">
      <c r="A26" s="1067">
        <v>12</v>
      </c>
      <c r="B26" s="1621"/>
      <c r="C26" s="1172"/>
      <c r="D26" s="1172"/>
      <c r="E26" s="1903">
        <v>921.6</v>
      </c>
      <c r="F26" s="1904"/>
      <c r="G26" s="1905"/>
      <c r="H26" s="1905"/>
      <c r="I26" s="1903">
        <v>352</v>
      </c>
      <c r="J26" s="1904"/>
      <c r="K26" s="1905"/>
      <c r="L26" s="1905"/>
      <c r="M26" s="1903">
        <v>356.8</v>
      </c>
      <c r="N26" s="1906"/>
      <c r="O26" s="1905"/>
      <c r="P26" s="1905"/>
      <c r="Q26" s="1903">
        <v>192.8</v>
      </c>
      <c r="S26" s="1070"/>
      <c r="T26" s="1069"/>
      <c r="U26" s="1069"/>
      <c r="V26" s="1069"/>
    </row>
    <row r="27" spans="1:22" s="1064" customFormat="1" ht="15" x14ac:dyDescent="0.2">
      <c r="A27" s="1067">
        <v>13</v>
      </c>
      <c r="B27" s="1621"/>
      <c r="C27" s="1172"/>
      <c r="D27" s="1172"/>
      <c r="E27" s="1903">
        <v>907.2</v>
      </c>
      <c r="F27" s="1904"/>
      <c r="G27" s="1905"/>
      <c r="H27" s="1905"/>
      <c r="I27" s="1903">
        <v>345.6</v>
      </c>
      <c r="J27" s="1904"/>
      <c r="K27" s="1905"/>
      <c r="L27" s="1905"/>
      <c r="M27" s="1903">
        <v>355.2</v>
      </c>
      <c r="N27" s="1906"/>
      <c r="O27" s="1905"/>
      <c r="P27" s="1905"/>
      <c r="Q27" s="1903">
        <v>185.6</v>
      </c>
      <c r="S27" s="1070"/>
      <c r="T27" s="1069"/>
      <c r="U27" s="1069"/>
      <c r="V27" s="1069"/>
    </row>
    <row r="28" spans="1:22" s="1064" customFormat="1" ht="15" x14ac:dyDescent="0.2">
      <c r="A28" s="1067">
        <v>14</v>
      </c>
      <c r="B28" s="1621"/>
      <c r="C28" s="1172"/>
      <c r="D28" s="1172"/>
      <c r="E28" s="1903">
        <v>880</v>
      </c>
      <c r="F28" s="1904"/>
      <c r="G28" s="1905"/>
      <c r="H28" s="1905"/>
      <c r="I28" s="1903">
        <v>347.2</v>
      </c>
      <c r="J28" s="1904"/>
      <c r="K28" s="1905"/>
      <c r="L28" s="1905"/>
      <c r="M28" s="1903">
        <v>324.8</v>
      </c>
      <c r="N28" s="1906"/>
      <c r="O28" s="1905"/>
      <c r="P28" s="1905"/>
      <c r="Q28" s="1903">
        <v>188.8</v>
      </c>
      <c r="S28" s="1070"/>
      <c r="T28" s="1069"/>
      <c r="U28" s="1069"/>
      <c r="V28" s="1069"/>
    </row>
    <row r="29" spans="1:22" s="1064" customFormat="1" ht="15" x14ac:dyDescent="0.2">
      <c r="A29" s="1067">
        <v>15</v>
      </c>
      <c r="B29" s="1621"/>
      <c r="C29" s="1172"/>
      <c r="D29" s="1172"/>
      <c r="E29" s="1903">
        <v>896</v>
      </c>
      <c r="F29" s="1904"/>
      <c r="G29" s="1905"/>
      <c r="H29" s="1905"/>
      <c r="I29" s="1903">
        <v>323.2</v>
      </c>
      <c r="J29" s="1904"/>
      <c r="K29" s="1905"/>
      <c r="L29" s="1905"/>
      <c r="M29" s="1903">
        <v>345.6</v>
      </c>
      <c r="N29" s="1906"/>
      <c r="O29" s="1905"/>
      <c r="P29" s="1905"/>
      <c r="Q29" s="1903">
        <v>177.6</v>
      </c>
      <c r="S29" s="1070"/>
      <c r="T29" s="1069"/>
      <c r="U29" s="1069"/>
      <c r="V29" s="1069"/>
    </row>
    <row r="30" spans="1:22" s="1064" customFormat="1" ht="15" x14ac:dyDescent="0.2">
      <c r="A30" s="1067">
        <v>16</v>
      </c>
      <c r="B30" s="1621"/>
      <c r="C30" s="1172"/>
      <c r="D30" s="1172"/>
      <c r="E30" s="1903">
        <v>944</v>
      </c>
      <c r="F30" s="1904"/>
      <c r="G30" s="1905"/>
      <c r="H30" s="1905"/>
      <c r="I30" s="1903">
        <v>332.8</v>
      </c>
      <c r="J30" s="1904"/>
      <c r="K30" s="1905"/>
      <c r="L30" s="1905"/>
      <c r="M30" s="1903">
        <v>348.8</v>
      </c>
      <c r="N30" s="1906"/>
      <c r="O30" s="1905"/>
      <c r="P30" s="1905"/>
      <c r="Q30" s="1903">
        <v>176.8</v>
      </c>
      <c r="S30" s="1070"/>
      <c r="T30" s="1069"/>
      <c r="U30" s="1069"/>
      <c r="V30" s="1069"/>
    </row>
    <row r="31" spans="1:22" s="1071" customFormat="1" ht="15" x14ac:dyDescent="0.2">
      <c r="A31" s="1067">
        <v>17</v>
      </c>
      <c r="B31" s="1621"/>
      <c r="C31" s="1172"/>
      <c r="D31" s="1172"/>
      <c r="E31" s="1903">
        <v>1004.8000000000001</v>
      </c>
      <c r="F31" s="1904"/>
      <c r="G31" s="1905"/>
      <c r="H31" s="1905"/>
      <c r="I31" s="1903">
        <v>356.8</v>
      </c>
      <c r="J31" s="1904"/>
      <c r="K31" s="1905"/>
      <c r="L31" s="1905"/>
      <c r="M31" s="1903">
        <v>360</v>
      </c>
      <c r="N31" s="1906"/>
      <c r="O31" s="1905"/>
      <c r="P31" s="1905"/>
      <c r="Q31" s="1903">
        <v>176</v>
      </c>
      <c r="S31" s="1070"/>
      <c r="T31" s="1069"/>
      <c r="U31" s="1069"/>
      <c r="V31" s="1069"/>
    </row>
    <row r="32" spans="1:22" s="1071" customFormat="1" ht="15" x14ac:dyDescent="0.2">
      <c r="A32" s="1067">
        <v>18</v>
      </c>
      <c r="B32" s="1621"/>
      <c r="C32" s="1172"/>
      <c r="D32" s="1172"/>
      <c r="E32" s="1903">
        <v>1017.6</v>
      </c>
      <c r="F32" s="1904"/>
      <c r="G32" s="1905"/>
      <c r="H32" s="1905"/>
      <c r="I32" s="1903">
        <v>352</v>
      </c>
      <c r="J32" s="1904"/>
      <c r="K32" s="1905"/>
      <c r="L32" s="1905"/>
      <c r="M32" s="1903">
        <v>372.8</v>
      </c>
      <c r="N32" s="1906"/>
      <c r="O32" s="1905"/>
      <c r="P32" s="1905"/>
      <c r="Q32" s="1903">
        <v>173.6</v>
      </c>
      <c r="S32" s="1070"/>
      <c r="T32" s="1069"/>
      <c r="U32" s="1069"/>
      <c r="V32" s="1069"/>
    </row>
    <row r="33" spans="1:22" s="1071" customFormat="1" ht="15" x14ac:dyDescent="0.2">
      <c r="A33" s="1067">
        <v>19</v>
      </c>
      <c r="B33" s="1621"/>
      <c r="C33" s="1172"/>
      <c r="D33" s="1172"/>
      <c r="E33" s="1903">
        <v>1041.5999999999999</v>
      </c>
      <c r="F33" s="1904"/>
      <c r="G33" s="1905"/>
      <c r="H33" s="1905"/>
      <c r="I33" s="1903">
        <v>368.8</v>
      </c>
      <c r="J33" s="1904"/>
      <c r="K33" s="1905"/>
      <c r="L33" s="1905"/>
      <c r="M33" s="1903">
        <v>369.6</v>
      </c>
      <c r="N33" s="1906"/>
      <c r="O33" s="1905"/>
      <c r="P33" s="1905"/>
      <c r="Q33" s="1903">
        <v>178.4</v>
      </c>
      <c r="S33" s="1070"/>
      <c r="T33" s="1069"/>
      <c r="U33" s="1069"/>
      <c r="V33" s="1069"/>
    </row>
    <row r="34" spans="1:22" s="1071" customFormat="1" ht="15" x14ac:dyDescent="0.2">
      <c r="A34" s="1067">
        <v>20</v>
      </c>
      <c r="B34" s="1621"/>
      <c r="C34" s="1172"/>
      <c r="D34" s="1172"/>
      <c r="E34" s="1903">
        <v>968</v>
      </c>
      <c r="F34" s="1904"/>
      <c r="G34" s="1905"/>
      <c r="H34" s="1905"/>
      <c r="I34" s="1903">
        <v>294.40000000000003</v>
      </c>
      <c r="J34" s="1904"/>
      <c r="K34" s="1905"/>
      <c r="L34" s="1905"/>
      <c r="M34" s="1903">
        <v>345.6</v>
      </c>
      <c r="N34" s="1906"/>
      <c r="O34" s="1905"/>
      <c r="P34" s="1905"/>
      <c r="Q34" s="1903">
        <v>116</v>
      </c>
      <c r="S34" s="1070"/>
      <c r="T34" s="1069"/>
      <c r="U34" s="1069"/>
      <c r="V34" s="1069"/>
    </row>
    <row r="35" spans="1:22" s="1071" customFormat="1" ht="15" x14ac:dyDescent="0.2">
      <c r="A35" s="1067">
        <v>21</v>
      </c>
      <c r="B35" s="1621"/>
      <c r="C35" s="1172"/>
      <c r="D35" s="1172"/>
      <c r="E35" s="1903">
        <v>964.80000000000007</v>
      </c>
      <c r="F35" s="1904"/>
      <c r="G35" s="1905"/>
      <c r="H35" s="1905"/>
      <c r="I35" s="1903">
        <v>361.6</v>
      </c>
      <c r="J35" s="1904"/>
      <c r="K35" s="1905"/>
      <c r="L35" s="1905"/>
      <c r="M35" s="1903">
        <v>344</v>
      </c>
      <c r="N35" s="1906"/>
      <c r="O35" s="1905"/>
      <c r="P35" s="1905"/>
      <c r="Q35" s="1903">
        <v>163.20000000000002</v>
      </c>
      <c r="S35" s="1070"/>
      <c r="T35" s="1069"/>
      <c r="U35" s="1069"/>
      <c r="V35" s="1069"/>
    </row>
    <row r="36" spans="1:22" s="1071" customFormat="1" ht="15" x14ac:dyDescent="0.2">
      <c r="A36" s="1067">
        <v>22</v>
      </c>
      <c r="B36" s="1621"/>
      <c r="C36" s="1172"/>
      <c r="D36" s="1172"/>
      <c r="E36" s="1903">
        <v>878.4</v>
      </c>
      <c r="F36" s="1904"/>
      <c r="G36" s="1905"/>
      <c r="H36" s="1905"/>
      <c r="I36" s="1903">
        <v>344.8</v>
      </c>
      <c r="J36" s="1904"/>
      <c r="K36" s="1905"/>
      <c r="L36" s="1905"/>
      <c r="M36" s="1903">
        <v>326.40000000000003</v>
      </c>
      <c r="N36" s="1906"/>
      <c r="O36" s="1905"/>
      <c r="P36" s="1905"/>
      <c r="Q36" s="1903">
        <v>166.4</v>
      </c>
      <c r="S36" s="1070"/>
      <c r="T36" s="1069"/>
      <c r="U36" s="1069"/>
      <c r="V36" s="1069"/>
    </row>
    <row r="37" spans="1:22" s="1071" customFormat="1" ht="15" x14ac:dyDescent="0.2">
      <c r="A37" s="1067">
        <v>23</v>
      </c>
      <c r="B37" s="1621"/>
      <c r="C37" s="1172"/>
      <c r="D37" s="1172"/>
      <c r="E37" s="1903">
        <v>788.80000000000007</v>
      </c>
      <c r="F37" s="1904"/>
      <c r="G37" s="1905"/>
      <c r="H37" s="1905"/>
      <c r="I37" s="1903">
        <v>305.60000000000002</v>
      </c>
      <c r="J37" s="1904"/>
      <c r="K37" s="1905"/>
      <c r="L37" s="1905"/>
      <c r="M37" s="1903">
        <v>305.60000000000002</v>
      </c>
      <c r="N37" s="1906"/>
      <c r="O37" s="1905"/>
      <c r="P37" s="1905"/>
      <c r="Q37" s="1903">
        <v>156</v>
      </c>
      <c r="S37" s="1070"/>
      <c r="T37" s="1069"/>
      <c r="U37" s="1069"/>
      <c r="V37" s="1069"/>
    </row>
    <row r="38" spans="1:22" s="1071" customFormat="1" ht="15" x14ac:dyDescent="0.2">
      <c r="A38" s="1067">
        <v>24</v>
      </c>
      <c r="B38" s="1621"/>
      <c r="C38" s="1172"/>
      <c r="D38" s="1172"/>
      <c r="E38" s="1903">
        <v>699.2</v>
      </c>
      <c r="F38" s="1904"/>
      <c r="G38" s="1905"/>
      <c r="H38" s="1905"/>
      <c r="I38" s="1903">
        <v>278.40000000000003</v>
      </c>
      <c r="J38" s="1904"/>
      <c r="K38" s="1905"/>
      <c r="L38" s="1905"/>
      <c r="M38" s="1903">
        <v>288</v>
      </c>
      <c r="N38" s="1906"/>
      <c r="O38" s="1905"/>
      <c r="P38" s="1905"/>
      <c r="Q38" s="1903">
        <v>162.4</v>
      </c>
      <c r="S38" s="1070"/>
      <c r="T38" s="1069"/>
      <c r="U38" s="1069"/>
      <c r="V38" s="1069"/>
    </row>
    <row r="39" spans="1:22" s="1071" customFormat="1" ht="15" x14ac:dyDescent="0.3">
      <c r="A39" s="1067" t="s">
        <v>19</v>
      </c>
      <c r="B39" s="1590"/>
      <c r="C39" s="1591"/>
      <c r="D39" s="1590"/>
      <c r="E39" s="1907">
        <f>SUM(E15:E38)</f>
        <v>19873.600000000002</v>
      </c>
      <c r="F39" s="1908"/>
      <c r="G39" s="1908"/>
      <c r="H39" s="1908"/>
      <c r="I39" s="1907">
        <f>SUM(I15:I38)</f>
        <v>7622.4000000000005</v>
      </c>
      <c r="J39" s="1908"/>
      <c r="K39" s="1908"/>
      <c r="L39" s="1908"/>
      <c r="M39" s="1909">
        <f>SUM(M15:M38)</f>
        <v>7496.0000000000018</v>
      </c>
      <c r="N39" s="1910"/>
      <c r="O39" s="1911"/>
      <c r="P39" s="1910"/>
      <c r="Q39" s="1909">
        <f>SUM(Q15:Q38)</f>
        <v>3951.2000000000003</v>
      </c>
      <c r="S39" s="1594"/>
      <c r="T39" s="1073"/>
      <c r="U39" s="1073"/>
    </row>
    <row r="40" spans="1:22" s="1057" customFormat="1" ht="12.75" customHeight="1" x14ac:dyDescent="0.2">
      <c r="A40" s="1057" t="s">
        <v>20</v>
      </c>
    </row>
    <row r="41" spans="1:22" s="1057" customFormat="1" ht="12.75" customHeight="1" x14ac:dyDescent="0.2">
      <c r="A41" s="1057" t="s">
        <v>21</v>
      </c>
    </row>
    <row r="42" spans="1:22" x14ac:dyDescent="0.2">
      <c r="A42" s="1057" t="s">
        <v>22</v>
      </c>
    </row>
    <row r="43" spans="1:22" x14ac:dyDescent="0.2">
      <c r="A43" s="1057" t="s">
        <v>23</v>
      </c>
      <c r="K43" s="1057" t="s">
        <v>541</v>
      </c>
      <c r="L43" s="1057"/>
      <c r="M43" s="1057"/>
      <c r="N43" s="1057"/>
      <c r="O43" s="1057"/>
      <c r="P43" s="1057"/>
      <c r="Q43" s="1057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RowHeight="12.75" x14ac:dyDescent="0.2"/>
  <cols>
    <col min="1" max="3" width="11.28515625" style="1074" customWidth="1"/>
    <col min="4" max="4" width="11.28515625" style="1074" hidden="1" customWidth="1"/>
    <col min="5" max="7" width="11.28515625" style="1074" customWidth="1"/>
    <col min="8" max="8" width="11.28515625" style="1074" hidden="1" customWidth="1"/>
    <col min="9" max="11" width="11.28515625" style="1074" customWidth="1"/>
    <col min="12" max="12" width="11.28515625" style="1074" hidden="1" customWidth="1"/>
    <col min="13" max="15" width="11.28515625" style="1074" customWidth="1"/>
    <col min="16" max="16" width="11.28515625" style="1074" hidden="1" customWidth="1"/>
    <col min="17" max="17" width="11.28515625" style="1074" customWidth="1"/>
    <col min="18" max="16384" width="9.140625" style="1074"/>
  </cols>
  <sheetData>
    <row r="1" spans="1:22" s="1057" customFormat="1" ht="18.75" customHeight="1" x14ac:dyDescent="0.2">
      <c r="B1" s="1580" t="s">
        <v>536</v>
      </c>
      <c r="C1" s="1059"/>
      <c r="D1" s="1059"/>
      <c r="E1" s="1059"/>
      <c r="J1" s="801"/>
      <c r="K1" s="3008" t="s">
        <v>563</v>
      </c>
      <c r="L1" s="3008"/>
      <c r="M1" s="3008"/>
      <c r="N1" s="3008"/>
      <c r="O1" s="3008"/>
      <c r="P1" s="3008"/>
      <c r="Q1" s="3008"/>
    </row>
    <row r="2" spans="1:22" s="1057" customFormat="1" ht="10.5" customHeight="1" x14ac:dyDescent="0.2">
      <c r="A2" s="1581"/>
      <c r="B2" s="3009" t="s">
        <v>1</v>
      </c>
      <c r="C2" s="3009"/>
      <c r="D2" s="3009"/>
      <c r="E2" s="3009"/>
      <c r="N2" s="3010" t="s">
        <v>2</v>
      </c>
      <c r="O2" s="3011"/>
      <c r="P2" s="3011"/>
      <c r="Q2" s="3011"/>
    </row>
    <row r="3" spans="1:22" s="1057" customFormat="1" ht="13.5" customHeight="1" x14ac:dyDescent="0.2">
      <c r="N3" s="1059"/>
      <c r="O3" s="1059"/>
      <c r="P3" s="1059"/>
      <c r="Q3" s="1059"/>
    </row>
    <row r="4" spans="1:22" s="1057" customFormat="1" ht="15" customHeight="1" x14ac:dyDescent="0.25">
      <c r="B4" s="1582" t="s">
        <v>538</v>
      </c>
      <c r="C4" s="1582"/>
      <c r="D4" s="1582"/>
      <c r="E4" s="1582"/>
      <c r="I4" s="3012" t="s">
        <v>5</v>
      </c>
      <c r="J4" s="2028"/>
      <c r="K4" s="2028"/>
      <c r="L4" s="1578"/>
      <c r="O4" s="1062"/>
    </row>
    <row r="5" spans="1:22" s="1057" customFormat="1" ht="9.75" customHeight="1" x14ac:dyDescent="0.2">
      <c r="A5" s="1581"/>
      <c r="B5" s="3013" t="s">
        <v>7</v>
      </c>
      <c r="C5" s="3013"/>
      <c r="D5" s="3013"/>
      <c r="E5" s="3013"/>
    </row>
    <row r="6" spans="1:22" s="1057" customFormat="1" ht="12" customHeight="1" x14ac:dyDescent="0.25">
      <c r="E6" s="3007" t="s">
        <v>8</v>
      </c>
      <c r="F6" s="3007"/>
      <c r="G6" s="3007"/>
      <c r="H6" s="3007"/>
      <c r="I6" s="3007"/>
      <c r="J6" s="3007"/>
      <c r="K6" s="3007"/>
      <c r="L6" s="3007"/>
      <c r="M6" s="3007"/>
      <c r="N6" s="3007"/>
    </row>
    <row r="7" spans="1:22" s="1057" customFormat="1" ht="15.75" x14ac:dyDescent="0.25">
      <c r="E7" s="2711" t="s">
        <v>645</v>
      </c>
      <c r="F7" s="2711"/>
      <c r="G7" s="2711"/>
      <c r="H7" s="2711"/>
      <c r="I7" s="2711"/>
      <c r="J7" s="2711"/>
      <c r="K7" s="2711"/>
      <c r="L7" s="2711"/>
      <c r="M7" s="2711"/>
      <c r="N7" s="2711"/>
    </row>
    <row r="8" spans="1:22" s="1057" customFormat="1" ht="9" customHeight="1" x14ac:dyDescent="0.2"/>
    <row r="9" spans="1:22" s="1057" customFormat="1" x14ac:dyDescent="0.2">
      <c r="A9" s="2032" t="s">
        <v>9</v>
      </c>
      <c r="B9" s="2020" t="s">
        <v>10</v>
      </c>
      <c r="C9" s="2021"/>
      <c r="D9" s="2021"/>
      <c r="E9" s="2021"/>
      <c r="F9" s="2021"/>
      <c r="G9" s="2021"/>
      <c r="H9" s="2021"/>
      <c r="I9" s="2022"/>
      <c r="J9" s="2020" t="s">
        <v>11</v>
      </c>
      <c r="K9" s="2021"/>
      <c r="L9" s="2021"/>
      <c r="M9" s="2021"/>
      <c r="N9" s="2021"/>
      <c r="O9" s="2021"/>
      <c r="P9" s="2021"/>
      <c r="Q9" s="2022"/>
    </row>
    <row r="10" spans="1:22" s="1057" customFormat="1" x14ac:dyDescent="0.2">
      <c r="A10" s="2033"/>
      <c r="B10" s="3014" t="s">
        <v>545</v>
      </c>
      <c r="C10" s="3015"/>
      <c r="D10" s="3015"/>
      <c r="E10" s="3016"/>
      <c r="F10" s="3014" t="s">
        <v>546</v>
      </c>
      <c r="G10" s="3015"/>
      <c r="H10" s="3015"/>
      <c r="I10" s="3016"/>
      <c r="J10" s="3014" t="s">
        <v>545</v>
      </c>
      <c r="K10" s="3015"/>
      <c r="L10" s="3015"/>
      <c r="M10" s="3016"/>
      <c r="N10" s="3014" t="s">
        <v>546</v>
      </c>
      <c r="O10" s="3015"/>
      <c r="P10" s="3015"/>
      <c r="Q10" s="3016"/>
    </row>
    <row r="11" spans="1:22" s="1057" customFormat="1" x14ac:dyDescent="0.2">
      <c r="A11" s="2033"/>
      <c r="B11" s="2020" t="s">
        <v>14</v>
      </c>
      <c r="C11" s="2021"/>
      <c r="E11" s="1577">
        <v>80</v>
      </c>
      <c r="F11" s="2020" t="s">
        <v>15</v>
      </c>
      <c r="G11" s="2021"/>
      <c r="H11" s="1576"/>
      <c r="I11" s="1577">
        <v>40</v>
      </c>
      <c r="J11" s="2020" t="s">
        <v>15</v>
      </c>
      <c r="K11" s="2021"/>
      <c r="L11" s="1576"/>
      <c r="M11" s="1577">
        <v>80</v>
      </c>
      <c r="N11" s="2020" t="s">
        <v>15</v>
      </c>
      <c r="O11" s="2021"/>
      <c r="P11" s="1576"/>
      <c r="Q11" s="1577">
        <v>40</v>
      </c>
    </row>
    <row r="12" spans="1:22" s="1064" customFormat="1" ht="35.25" customHeight="1" x14ac:dyDescent="0.2">
      <c r="A12" s="2034"/>
      <c r="B12" s="1063" t="s">
        <v>16</v>
      </c>
      <c r="C12" s="1063" t="s">
        <v>17</v>
      </c>
      <c r="D12" s="1063"/>
      <c r="E12" s="1063" t="s">
        <v>18</v>
      </c>
      <c r="F12" s="1063" t="s">
        <v>16</v>
      </c>
      <c r="G12" s="1063" t="s">
        <v>17</v>
      </c>
      <c r="H12" s="1063"/>
      <c r="I12" s="1063" t="s">
        <v>18</v>
      </c>
      <c r="J12" s="1063" t="s">
        <v>16</v>
      </c>
      <c r="K12" s="1063" t="s">
        <v>17</v>
      </c>
      <c r="L12" s="1063"/>
      <c r="M12" s="1063" t="s">
        <v>18</v>
      </c>
      <c r="N12" s="1063" t="s">
        <v>16</v>
      </c>
      <c r="O12" s="1063" t="s">
        <v>17</v>
      </c>
      <c r="P12" s="1063"/>
      <c r="Q12" s="1063" t="s">
        <v>18</v>
      </c>
    </row>
    <row r="13" spans="1:22" s="1066" customFormat="1" ht="11.25" x14ac:dyDescent="0.2">
      <c r="A13" s="1065">
        <v>1</v>
      </c>
      <c r="B13" s="1065">
        <v>2</v>
      </c>
      <c r="C13" s="1065">
        <v>3</v>
      </c>
      <c r="D13" s="1065"/>
      <c r="E13" s="1065">
        <v>4</v>
      </c>
      <c r="F13" s="1065">
        <v>5</v>
      </c>
      <c r="G13" s="1065">
        <v>6</v>
      </c>
      <c r="H13" s="1065"/>
      <c r="I13" s="1065">
        <v>7</v>
      </c>
      <c r="J13" s="1065">
        <v>8</v>
      </c>
      <c r="K13" s="1065">
        <v>9</v>
      </c>
      <c r="L13" s="1065"/>
      <c r="M13" s="1065">
        <v>10</v>
      </c>
      <c r="N13" s="1065">
        <v>11</v>
      </c>
      <c r="O13" s="1065">
        <v>12</v>
      </c>
      <c r="P13" s="1065"/>
      <c r="Q13" s="1065">
        <v>13</v>
      </c>
    </row>
    <row r="14" spans="1:22" s="1064" customFormat="1" x14ac:dyDescent="0.2">
      <c r="A14" s="1067">
        <v>0</v>
      </c>
      <c r="B14" s="1619"/>
      <c r="C14" s="1172"/>
      <c r="D14" s="1172"/>
      <c r="E14" s="1619"/>
      <c r="F14" s="1619"/>
      <c r="G14" s="1172"/>
      <c r="H14" s="1172"/>
      <c r="I14" s="1172"/>
      <c r="J14" s="1619"/>
      <c r="K14" s="1172"/>
      <c r="L14" s="1172"/>
      <c r="M14" s="1172"/>
      <c r="N14" s="1619"/>
      <c r="O14" s="1172"/>
      <c r="P14" s="1172"/>
      <c r="Q14" s="1172"/>
      <c r="S14" s="1589"/>
      <c r="T14" s="1069"/>
      <c r="U14" s="1069"/>
      <c r="V14" s="1069"/>
    </row>
    <row r="15" spans="1:22" s="1064" customFormat="1" x14ac:dyDescent="0.2">
      <c r="A15" s="1067">
        <v>1</v>
      </c>
      <c r="B15" s="1619"/>
      <c r="C15" s="1172"/>
      <c r="D15" s="1172"/>
      <c r="E15" s="1619"/>
      <c r="F15" s="1619"/>
      <c r="G15" s="1172"/>
      <c r="H15" s="1172"/>
      <c r="I15" s="1622"/>
      <c r="J15" s="1619"/>
      <c r="K15" s="1172"/>
      <c r="L15" s="1172"/>
      <c r="M15" s="1619"/>
      <c r="N15" s="1619"/>
      <c r="O15" s="1172"/>
      <c r="P15" s="1172"/>
      <c r="Q15" s="1619"/>
      <c r="S15" s="1070"/>
      <c r="T15" s="1069"/>
      <c r="U15" s="1069"/>
      <c r="V15" s="1069"/>
    </row>
    <row r="16" spans="1:22" s="1064" customFormat="1" x14ac:dyDescent="0.2">
      <c r="A16" s="1067">
        <v>2</v>
      </c>
      <c r="B16" s="1619"/>
      <c r="C16" s="1172"/>
      <c r="D16" s="1172"/>
      <c r="E16" s="1619"/>
      <c r="F16" s="1619"/>
      <c r="G16" s="1172"/>
      <c r="H16" s="1172"/>
      <c r="I16" s="1622"/>
      <c r="J16" s="1619"/>
      <c r="K16" s="1172"/>
      <c r="L16" s="1172"/>
      <c r="M16" s="1619"/>
      <c r="N16" s="1619"/>
      <c r="O16" s="1172"/>
      <c r="P16" s="1172"/>
      <c r="Q16" s="1619"/>
      <c r="S16" s="1070"/>
      <c r="T16" s="1069"/>
      <c r="U16" s="1069"/>
      <c r="V16" s="1069"/>
    </row>
    <row r="17" spans="1:22" s="1064" customFormat="1" x14ac:dyDescent="0.2">
      <c r="A17" s="1067">
        <v>3</v>
      </c>
      <c r="B17" s="1619"/>
      <c r="C17" s="1172"/>
      <c r="D17" s="1172"/>
      <c r="E17" s="1619"/>
      <c r="F17" s="1619"/>
      <c r="G17" s="1172"/>
      <c r="H17" s="1172"/>
      <c r="I17" s="1622"/>
      <c r="J17" s="1619"/>
      <c r="K17" s="1172"/>
      <c r="L17" s="1172"/>
      <c r="M17" s="1619"/>
      <c r="N17" s="1619"/>
      <c r="O17" s="1172"/>
      <c r="P17" s="1172"/>
      <c r="Q17" s="1619"/>
      <c r="S17" s="1070"/>
      <c r="T17" s="1069"/>
      <c r="U17" s="1069"/>
      <c r="V17" s="1069"/>
    </row>
    <row r="18" spans="1:22" s="1064" customFormat="1" x14ac:dyDescent="0.2">
      <c r="A18" s="1067">
        <v>4</v>
      </c>
      <c r="B18" s="1619"/>
      <c r="C18" s="1172"/>
      <c r="D18" s="1172"/>
      <c r="E18" s="1619"/>
      <c r="F18" s="1619"/>
      <c r="G18" s="1172"/>
      <c r="H18" s="1172"/>
      <c r="I18" s="1622"/>
      <c r="J18" s="1619"/>
      <c r="K18" s="1172"/>
      <c r="L18" s="1172"/>
      <c r="M18" s="1619"/>
      <c r="N18" s="1619"/>
      <c r="O18" s="1172"/>
      <c r="P18" s="1172"/>
      <c r="Q18" s="1619"/>
      <c r="S18" s="1070"/>
      <c r="T18" s="1069"/>
      <c r="U18" s="1069"/>
      <c r="V18" s="1069"/>
    </row>
    <row r="19" spans="1:22" s="1064" customFormat="1" x14ac:dyDescent="0.2">
      <c r="A19" s="1067">
        <v>5</v>
      </c>
      <c r="B19" s="1619"/>
      <c r="C19" s="1172"/>
      <c r="D19" s="1172"/>
      <c r="E19" s="1619"/>
      <c r="F19" s="1619"/>
      <c r="G19" s="1172"/>
      <c r="H19" s="1172"/>
      <c r="I19" s="1622"/>
      <c r="J19" s="1619"/>
      <c r="K19" s="1172"/>
      <c r="L19" s="1172"/>
      <c r="M19" s="1619"/>
      <c r="N19" s="1619"/>
      <c r="O19" s="1172"/>
      <c r="P19" s="1172"/>
      <c r="Q19" s="1619"/>
      <c r="S19" s="1070"/>
      <c r="T19" s="1069"/>
      <c r="U19" s="1069"/>
      <c r="V19" s="1069"/>
    </row>
    <row r="20" spans="1:22" s="1064" customFormat="1" x14ac:dyDescent="0.2">
      <c r="A20" s="1067">
        <v>6</v>
      </c>
      <c r="B20" s="1619"/>
      <c r="C20" s="1172"/>
      <c r="D20" s="1172"/>
      <c r="E20" s="1619"/>
      <c r="F20" s="1619"/>
      <c r="G20" s="1172"/>
      <c r="H20" s="1172"/>
      <c r="I20" s="1622"/>
      <c r="J20" s="1619"/>
      <c r="K20" s="1172"/>
      <c r="L20" s="1172"/>
      <c r="M20" s="1619"/>
      <c r="N20" s="1619"/>
      <c r="O20" s="1172"/>
      <c r="P20" s="1172"/>
      <c r="Q20" s="1619"/>
      <c r="S20" s="1070"/>
      <c r="T20" s="1069"/>
      <c r="U20" s="1069"/>
      <c r="V20" s="1069"/>
    </row>
    <row r="21" spans="1:22" s="1064" customFormat="1" x14ac:dyDescent="0.2">
      <c r="A21" s="1067">
        <v>7</v>
      </c>
      <c r="B21" s="1619"/>
      <c r="C21" s="1172"/>
      <c r="D21" s="1172"/>
      <c r="E21" s="1619"/>
      <c r="F21" s="1619"/>
      <c r="G21" s="1172"/>
      <c r="H21" s="1172"/>
      <c r="I21" s="1622"/>
      <c r="J21" s="1619"/>
      <c r="K21" s="1172"/>
      <c r="L21" s="1172"/>
      <c r="M21" s="1619"/>
      <c r="N21" s="1619"/>
      <c r="O21" s="1172"/>
      <c r="P21" s="1172"/>
      <c r="Q21" s="1619"/>
      <c r="S21" s="1070"/>
      <c r="T21" s="1069"/>
      <c r="U21" s="1069"/>
      <c r="V21" s="1069"/>
    </row>
    <row r="22" spans="1:22" s="1064" customFormat="1" x14ac:dyDescent="0.2">
      <c r="A22" s="1067">
        <v>8</v>
      </c>
      <c r="B22" s="1619"/>
      <c r="C22" s="1172"/>
      <c r="D22" s="1172"/>
      <c r="E22" s="1619"/>
      <c r="F22" s="1619"/>
      <c r="G22" s="1172"/>
      <c r="H22" s="1172"/>
      <c r="I22" s="1622"/>
      <c r="J22" s="1619"/>
      <c r="K22" s="1172"/>
      <c r="L22" s="1172"/>
      <c r="M22" s="1619"/>
      <c r="N22" s="1619"/>
      <c r="O22" s="1172"/>
      <c r="P22" s="1172"/>
      <c r="Q22" s="1619"/>
      <c r="S22" s="1070"/>
      <c r="T22" s="1069"/>
      <c r="U22" s="1069"/>
      <c r="V22" s="1069"/>
    </row>
    <row r="23" spans="1:22" s="1064" customFormat="1" x14ac:dyDescent="0.2">
      <c r="A23" s="1067">
        <v>9</v>
      </c>
      <c r="B23" s="1619"/>
      <c r="C23" s="1172"/>
      <c r="D23" s="1172"/>
      <c r="E23" s="1619"/>
      <c r="F23" s="1619"/>
      <c r="G23" s="1172"/>
      <c r="H23" s="1172"/>
      <c r="I23" s="1622"/>
      <c r="J23" s="1619"/>
      <c r="K23" s="1172"/>
      <c r="L23" s="1172"/>
      <c r="M23" s="1619"/>
      <c r="N23" s="1619"/>
      <c r="O23" s="1172"/>
      <c r="P23" s="1172"/>
      <c r="Q23" s="1619"/>
      <c r="S23" s="1070"/>
      <c r="T23" s="1069"/>
      <c r="U23" s="1069"/>
      <c r="V23" s="1069"/>
    </row>
    <row r="24" spans="1:22" s="1064" customFormat="1" x14ac:dyDescent="0.2">
      <c r="A24" s="1067">
        <v>10</v>
      </c>
      <c r="B24" s="1619"/>
      <c r="C24" s="1172"/>
      <c r="D24" s="1172"/>
      <c r="E24" s="1619"/>
      <c r="F24" s="1619"/>
      <c r="G24" s="1172"/>
      <c r="H24" s="1172"/>
      <c r="I24" s="1622"/>
      <c r="J24" s="1619"/>
      <c r="K24" s="1172"/>
      <c r="L24" s="1172"/>
      <c r="M24" s="1619"/>
      <c r="N24" s="1619"/>
      <c r="O24" s="1172"/>
      <c r="P24" s="1172"/>
      <c r="Q24" s="1619"/>
      <c r="S24" s="1070"/>
      <c r="T24" s="1069"/>
      <c r="U24" s="1069"/>
      <c r="V24" s="1069"/>
    </row>
    <row r="25" spans="1:22" s="1064" customFormat="1" x14ac:dyDescent="0.2">
      <c r="A25" s="1067">
        <v>11</v>
      </c>
      <c r="B25" s="1619"/>
      <c r="C25" s="1172"/>
      <c r="D25" s="1172"/>
      <c r="E25" s="1619"/>
      <c r="F25" s="1619"/>
      <c r="G25" s="1172"/>
      <c r="H25" s="1172"/>
      <c r="I25" s="1622"/>
      <c r="J25" s="1619"/>
      <c r="K25" s="1172"/>
      <c r="L25" s="1172"/>
      <c r="M25" s="1619"/>
      <c r="N25" s="1619"/>
      <c r="O25" s="1172"/>
      <c r="P25" s="1172"/>
      <c r="Q25" s="1619"/>
      <c r="S25" s="1070"/>
      <c r="T25" s="1069"/>
      <c r="U25" s="1069"/>
      <c r="V25" s="1069"/>
    </row>
    <row r="26" spans="1:22" s="1064" customFormat="1" x14ac:dyDescent="0.2">
      <c r="A26" s="1067">
        <v>12</v>
      </c>
      <c r="B26" s="1619"/>
      <c r="C26" s="1172"/>
      <c r="D26" s="1172"/>
      <c r="E26" s="1619"/>
      <c r="F26" s="1619"/>
      <c r="G26" s="1172"/>
      <c r="H26" s="1172"/>
      <c r="I26" s="1622"/>
      <c r="J26" s="1619"/>
      <c r="K26" s="1172"/>
      <c r="L26" s="1172"/>
      <c r="M26" s="1619"/>
      <c r="N26" s="1619"/>
      <c r="O26" s="1172"/>
      <c r="P26" s="1172"/>
      <c r="Q26" s="1619"/>
      <c r="S26" s="1070"/>
      <c r="T26" s="1069"/>
      <c r="U26" s="1069"/>
      <c r="V26" s="1069"/>
    </row>
    <row r="27" spans="1:22" s="1064" customFormat="1" x14ac:dyDescent="0.2">
      <c r="A27" s="1067">
        <v>13</v>
      </c>
      <c r="B27" s="1619"/>
      <c r="C27" s="1172"/>
      <c r="D27" s="1172"/>
      <c r="E27" s="1619"/>
      <c r="F27" s="1619"/>
      <c r="G27" s="1172"/>
      <c r="H27" s="1172"/>
      <c r="I27" s="1622"/>
      <c r="J27" s="1619"/>
      <c r="K27" s="1172"/>
      <c r="L27" s="1172"/>
      <c r="M27" s="1619"/>
      <c r="N27" s="1619"/>
      <c r="O27" s="1172"/>
      <c r="P27" s="1172"/>
      <c r="Q27" s="1619"/>
      <c r="S27" s="1070"/>
      <c r="T27" s="1069"/>
      <c r="U27" s="1069"/>
      <c r="V27" s="1069"/>
    </row>
    <row r="28" spans="1:22" s="1064" customFormat="1" x14ac:dyDescent="0.2">
      <c r="A28" s="1067">
        <v>14</v>
      </c>
      <c r="B28" s="1619"/>
      <c r="C28" s="1172"/>
      <c r="D28" s="1172"/>
      <c r="E28" s="1619"/>
      <c r="F28" s="1619"/>
      <c r="G28" s="1172"/>
      <c r="H28" s="1172"/>
      <c r="I28" s="1622"/>
      <c r="J28" s="1619"/>
      <c r="K28" s="1172"/>
      <c r="L28" s="1172"/>
      <c r="M28" s="1619"/>
      <c r="N28" s="1619"/>
      <c r="O28" s="1172"/>
      <c r="P28" s="1172"/>
      <c r="Q28" s="1619"/>
      <c r="S28" s="1070"/>
      <c r="T28" s="1069"/>
      <c r="U28" s="1069"/>
      <c r="V28" s="1069"/>
    </row>
    <row r="29" spans="1:22" s="1064" customFormat="1" x14ac:dyDescent="0.2">
      <c r="A29" s="1067">
        <v>15</v>
      </c>
      <c r="B29" s="1619"/>
      <c r="C29" s="1172"/>
      <c r="D29" s="1172"/>
      <c r="E29" s="1619"/>
      <c r="F29" s="1619"/>
      <c r="G29" s="1172"/>
      <c r="H29" s="1172"/>
      <c r="I29" s="1622"/>
      <c r="J29" s="1619"/>
      <c r="K29" s="1172"/>
      <c r="L29" s="1172"/>
      <c r="M29" s="1619"/>
      <c r="N29" s="1619"/>
      <c r="O29" s="1172"/>
      <c r="P29" s="1172"/>
      <c r="Q29" s="1619"/>
      <c r="S29" s="1070"/>
      <c r="T29" s="1069"/>
      <c r="U29" s="1069"/>
      <c r="V29" s="1069"/>
    </row>
    <row r="30" spans="1:22" s="1064" customFormat="1" x14ac:dyDescent="0.2">
      <c r="A30" s="1067">
        <v>16</v>
      </c>
      <c r="B30" s="1619"/>
      <c r="C30" s="1172"/>
      <c r="D30" s="1172"/>
      <c r="E30" s="1619"/>
      <c r="F30" s="1619"/>
      <c r="G30" s="1172"/>
      <c r="H30" s="1172"/>
      <c r="I30" s="1622"/>
      <c r="J30" s="1619"/>
      <c r="K30" s="1172"/>
      <c r="L30" s="1172"/>
      <c r="M30" s="1619"/>
      <c r="N30" s="1619"/>
      <c r="O30" s="1172"/>
      <c r="P30" s="1172"/>
      <c r="Q30" s="1619"/>
      <c r="S30" s="1070"/>
      <c r="T30" s="1069"/>
      <c r="U30" s="1069"/>
      <c r="V30" s="1069"/>
    </row>
    <row r="31" spans="1:22" s="1071" customFormat="1" x14ac:dyDescent="0.2">
      <c r="A31" s="1067">
        <v>17</v>
      </c>
      <c r="B31" s="1619"/>
      <c r="C31" s="1172"/>
      <c r="D31" s="1172"/>
      <c r="E31" s="1619"/>
      <c r="F31" s="1619"/>
      <c r="G31" s="1172"/>
      <c r="H31" s="1172"/>
      <c r="I31" s="1622"/>
      <c r="J31" s="1619"/>
      <c r="K31" s="1172"/>
      <c r="L31" s="1172"/>
      <c r="M31" s="1619"/>
      <c r="N31" s="1619"/>
      <c r="O31" s="1172"/>
      <c r="P31" s="1172"/>
      <c r="Q31" s="1619"/>
      <c r="S31" s="1070"/>
      <c r="T31" s="1069"/>
      <c r="U31" s="1069"/>
      <c r="V31" s="1069"/>
    </row>
    <row r="32" spans="1:22" s="1071" customFormat="1" x14ac:dyDescent="0.2">
      <c r="A32" s="1067">
        <v>18</v>
      </c>
      <c r="B32" s="1619"/>
      <c r="C32" s="1172"/>
      <c r="D32" s="1172"/>
      <c r="E32" s="1619"/>
      <c r="F32" s="1619"/>
      <c r="G32" s="1172"/>
      <c r="H32" s="1172"/>
      <c r="I32" s="1622"/>
      <c r="J32" s="1619"/>
      <c r="K32" s="1172"/>
      <c r="L32" s="1172"/>
      <c r="M32" s="1619"/>
      <c r="N32" s="1619"/>
      <c r="O32" s="1172"/>
      <c r="P32" s="1172"/>
      <c r="Q32" s="1619"/>
      <c r="S32" s="1070"/>
      <c r="T32" s="1069"/>
      <c r="U32" s="1069"/>
      <c r="V32" s="1069"/>
    </row>
    <row r="33" spans="1:22" s="1071" customFormat="1" x14ac:dyDescent="0.2">
      <c r="A33" s="1067">
        <v>19</v>
      </c>
      <c r="B33" s="1619"/>
      <c r="C33" s="1172"/>
      <c r="D33" s="1172"/>
      <c r="E33" s="1619"/>
      <c r="F33" s="1619"/>
      <c r="G33" s="1172"/>
      <c r="H33" s="1172"/>
      <c r="I33" s="1622"/>
      <c r="J33" s="1619"/>
      <c r="K33" s="1172"/>
      <c r="L33" s="1172"/>
      <c r="M33" s="1619"/>
      <c r="N33" s="1619"/>
      <c r="O33" s="1172"/>
      <c r="P33" s="1172"/>
      <c r="Q33" s="1619"/>
      <c r="S33" s="1070"/>
      <c r="T33" s="1069"/>
      <c r="U33" s="1069"/>
      <c r="V33" s="1069"/>
    </row>
    <row r="34" spans="1:22" s="1071" customFormat="1" x14ac:dyDescent="0.2">
      <c r="A34" s="1067">
        <v>20</v>
      </c>
      <c r="B34" s="1619"/>
      <c r="C34" s="1172"/>
      <c r="D34" s="1172"/>
      <c r="E34" s="1619"/>
      <c r="F34" s="1619"/>
      <c r="G34" s="1172"/>
      <c r="H34" s="1172"/>
      <c r="I34" s="1622"/>
      <c r="J34" s="1619"/>
      <c r="K34" s="1172"/>
      <c r="L34" s="1172"/>
      <c r="M34" s="1619"/>
      <c r="N34" s="1619"/>
      <c r="O34" s="1172"/>
      <c r="P34" s="1172"/>
      <c r="Q34" s="1619"/>
      <c r="S34" s="1070"/>
      <c r="T34" s="1069"/>
      <c r="U34" s="1069"/>
      <c r="V34" s="1069"/>
    </row>
    <row r="35" spans="1:22" s="1071" customFormat="1" x14ac:dyDescent="0.2">
      <c r="A35" s="1067">
        <v>21</v>
      </c>
      <c r="B35" s="1619"/>
      <c r="C35" s="1172"/>
      <c r="D35" s="1172"/>
      <c r="E35" s="1619"/>
      <c r="F35" s="1619"/>
      <c r="G35" s="1172"/>
      <c r="H35" s="1172"/>
      <c r="I35" s="1622"/>
      <c r="J35" s="1619"/>
      <c r="K35" s="1172"/>
      <c r="L35" s="1172"/>
      <c r="M35" s="1619"/>
      <c r="N35" s="1619"/>
      <c r="O35" s="1172"/>
      <c r="P35" s="1172"/>
      <c r="Q35" s="1619"/>
      <c r="S35" s="1070"/>
      <c r="T35" s="1069"/>
      <c r="U35" s="1069"/>
      <c r="V35" s="1069"/>
    </row>
    <row r="36" spans="1:22" s="1071" customFormat="1" x14ac:dyDescent="0.2">
      <c r="A36" s="1067">
        <v>22</v>
      </c>
      <c r="B36" s="1619"/>
      <c r="C36" s="1172"/>
      <c r="D36" s="1172"/>
      <c r="E36" s="1619"/>
      <c r="F36" s="1619"/>
      <c r="G36" s="1172"/>
      <c r="H36" s="1172"/>
      <c r="I36" s="1622"/>
      <c r="J36" s="1619"/>
      <c r="K36" s="1172"/>
      <c r="L36" s="1172"/>
      <c r="M36" s="1619"/>
      <c r="N36" s="1619"/>
      <c r="O36" s="1172"/>
      <c r="P36" s="1172"/>
      <c r="Q36" s="1619"/>
      <c r="S36" s="1070"/>
      <c r="T36" s="1069"/>
      <c r="U36" s="1069"/>
      <c r="V36" s="1069"/>
    </row>
    <row r="37" spans="1:22" s="1071" customFormat="1" x14ac:dyDescent="0.2">
      <c r="A37" s="1067">
        <v>23</v>
      </c>
      <c r="B37" s="1619"/>
      <c r="C37" s="1172"/>
      <c r="D37" s="1172"/>
      <c r="E37" s="1619"/>
      <c r="F37" s="1619"/>
      <c r="G37" s="1172"/>
      <c r="H37" s="1172"/>
      <c r="I37" s="1622"/>
      <c r="J37" s="1619"/>
      <c r="K37" s="1172"/>
      <c r="L37" s="1172"/>
      <c r="M37" s="1619"/>
      <c r="N37" s="1619"/>
      <c r="O37" s="1172"/>
      <c r="P37" s="1172"/>
      <c r="Q37" s="1619"/>
      <c r="S37" s="1070"/>
      <c r="T37" s="1069"/>
      <c r="U37" s="1069"/>
      <c r="V37" s="1069"/>
    </row>
    <row r="38" spans="1:22" s="1071" customFormat="1" x14ac:dyDescent="0.2">
      <c r="A38" s="1067">
        <v>24</v>
      </c>
      <c r="B38" s="1619"/>
      <c r="C38" s="1172"/>
      <c r="D38" s="1172"/>
      <c r="E38" s="1619"/>
      <c r="F38" s="1619"/>
      <c r="G38" s="1172"/>
      <c r="H38" s="1172"/>
      <c r="I38" s="1622"/>
      <c r="J38" s="1619"/>
      <c r="K38" s="1172"/>
      <c r="L38" s="1172"/>
      <c r="M38" s="1619"/>
      <c r="N38" s="1619"/>
      <c r="O38" s="1172"/>
      <c r="P38" s="1172"/>
      <c r="Q38" s="1619"/>
      <c r="S38" s="1070"/>
      <c r="T38" s="1069"/>
      <c r="U38" s="1069"/>
      <c r="V38" s="1069"/>
    </row>
    <row r="39" spans="1:22" s="1071" customFormat="1" ht="15" x14ac:dyDescent="0.3">
      <c r="A39" s="1067" t="s">
        <v>19</v>
      </c>
      <c r="B39" s="1590"/>
      <c r="C39" s="1591"/>
      <c r="D39" s="1590"/>
      <c r="E39" s="1595">
        <f>SUM(E15:E38)</f>
        <v>0</v>
      </c>
      <c r="F39" s="1592"/>
      <c r="G39" s="1592"/>
      <c r="H39" s="1592"/>
      <c r="I39" s="1595">
        <f>SUM(I15:I38)</f>
        <v>0</v>
      </c>
      <c r="J39" s="1592"/>
      <c r="K39" s="1592"/>
      <c r="L39" s="1592"/>
      <c r="M39" s="1596">
        <f>SUM(M15:M38)</f>
        <v>0</v>
      </c>
      <c r="N39" s="1590"/>
      <c r="O39" s="1591"/>
      <c r="P39" s="1590"/>
      <c r="Q39" s="1596">
        <f>SUM(Q15:Q38)</f>
        <v>0</v>
      </c>
      <c r="S39" s="1594"/>
      <c r="T39" s="1073"/>
      <c r="U39" s="1073"/>
    </row>
    <row r="40" spans="1:22" s="1057" customFormat="1" ht="12.75" customHeight="1" x14ac:dyDescent="0.2">
      <c r="A40" s="1057" t="s">
        <v>20</v>
      </c>
    </row>
    <row r="41" spans="1:22" s="1057" customFormat="1" ht="12.75" customHeight="1" x14ac:dyDescent="0.2">
      <c r="A41" s="1057" t="s">
        <v>21</v>
      </c>
    </row>
    <row r="42" spans="1:22" x14ac:dyDescent="0.2">
      <c r="A42" s="1057" t="s">
        <v>22</v>
      </c>
    </row>
    <row r="43" spans="1:22" x14ac:dyDescent="0.2">
      <c r="A43" s="1057" t="s">
        <v>23</v>
      </c>
      <c r="K43" s="1057" t="s">
        <v>541</v>
      </c>
      <c r="L43" s="1057"/>
      <c r="M43" s="1057"/>
      <c r="N43" s="1057"/>
      <c r="O43" s="1057"/>
      <c r="P43" s="1057"/>
      <c r="Q43" s="1057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theme="4" tint="-0.249977111117893"/>
  </sheetPr>
  <dimension ref="A1:V69"/>
  <sheetViews>
    <sheetView zoomScale="70" zoomScaleNormal="70" zoomScaleSheetLayoutView="100" workbookViewId="0">
      <selection activeCell="U28" sqref="U28"/>
    </sheetView>
  </sheetViews>
  <sheetFormatPr defaultRowHeight="12.75" x14ac:dyDescent="0.2"/>
  <cols>
    <col min="1" max="3" width="11.28515625" style="1074" customWidth="1"/>
    <col min="4" max="4" width="11.28515625" style="1074" hidden="1" customWidth="1"/>
    <col min="5" max="7" width="11.28515625" style="1074" customWidth="1"/>
    <col min="8" max="8" width="11.28515625" style="1074" hidden="1" customWidth="1"/>
    <col min="9" max="11" width="11.28515625" style="1074" customWidth="1"/>
    <col min="12" max="12" width="11.28515625" style="1074" hidden="1" customWidth="1"/>
    <col min="13" max="15" width="11.28515625" style="1074" customWidth="1"/>
    <col min="16" max="16" width="11.28515625" style="1074" hidden="1" customWidth="1"/>
    <col min="17" max="17" width="11.28515625" style="1074" customWidth="1"/>
    <col min="18" max="16384" width="9.140625" style="1074"/>
  </cols>
  <sheetData>
    <row r="1" spans="1:22" s="1057" customFormat="1" ht="18.75" customHeight="1" x14ac:dyDescent="0.2">
      <c r="B1" s="1580" t="s">
        <v>536</v>
      </c>
      <c r="C1" s="1059"/>
      <c r="D1" s="1059"/>
      <c r="E1" s="1059"/>
      <c r="J1" s="801"/>
      <c r="K1" s="3008" t="s">
        <v>563</v>
      </c>
      <c r="L1" s="3008"/>
      <c r="M1" s="3008"/>
      <c r="N1" s="3008"/>
      <c r="O1" s="3008"/>
      <c r="P1" s="3008"/>
      <c r="Q1" s="3008"/>
    </row>
    <row r="2" spans="1:22" s="1057" customFormat="1" ht="10.5" customHeight="1" x14ac:dyDescent="0.2">
      <c r="A2" s="1581"/>
      <c r="B2" s="3009" t="s">
        <v>1</v>
      </c>
      <c r="C2" s="3009"/>
      <c r="D2" s="3009"/>
      <c r="E2" s="3009"/>
      <c r="N2" s="3010" t="s">
        <v>2</v>
      </c>
      <c r="O2" s="3011"/>
      <c r="P2" s="3011"/>
      <c r="Q2" s="3011"/>
    </row>
    <row r="3" spans="1:22" s="1057" customFormat="1" ht="13.5" customHeight="1" x14ac:dyDescent="0.2">
      <c r="N3" s="3017" t="s">
        <v>674</v>
      </c>
      <c r="O3" s="3017"/>
      <c r="P3" s="3017"/>
      <c r="Q3" s="3017"/>
    </row>
    <row r="4" spans="1:22" s="1057" customFormat="1" ht="15" customHeight="1" x14ac:dyDescent="0.25">
      <c r="B4" s="1582" t="s">
        <v>538</v>
      </c>
      <c r="C4" s="1582"/>
      <c r="D4" s="1582"/>
      <c r="E4" s="1582"/>
      <c r="I4" s="3012" t="s">
        <v>5</v>
      </c>
      <c r="J4" s="2028"/>
      <c r="K4" s="2028"/>
      <c r="L4" s="1578"/>
      <c r="O4" s="1062"/>
    </row>
    <row r="5" spans="1:22" s="1057" customFormat="1" ht="9.75" customHeight="1" x14ac:dyDescent="0.2">
      <c r="A5" s="1581"/>
      <c r="B5" s="3013" t="s">
        <v>7</v>
      </c>
      <c r="C5" s="3013"/>
      <c r="D5" s="3013"/>
      <c r="E5" s="3013"/>
    </row>
    <row r="6" spans="1:22" s="1057" customFormat="1" ht="12" customHeight="1" x14ac:dyDescent="0.25">
      <c r="E6" s="3007" t="s">
        <v>8</v>
      </c>
      <c r="F6" s="3007"/>
      <c r="G6" s="3007"/>
      <c r="H6" s="3007"/>
      <c r="I6" s="3007"/>
      <c r="J6" s="3007"/>
      <c r="K6" s="3007"/>
      <c r="L6" s="3007"/>
      <c r="M6" s="3007"/>
      <c r="N6" s="3007"/>
    </row>
    <row r="7" spans="1:22" s="1057" customFormat="1" ht="15.75" x14ac:dyDescent="0.25">
      <c r="E7" s="2711" t="s">
        <v>679</v>
      </c>
      <c r="F7" s="2711"/>
      <c r="G7" s="2711"/>
      <c r="H7" s="2711"/>
      <c r="I7" s="2711"/>
      <c r="J7" s="2711"/>
      <c r="K7" s="2711"/>
      <c r="L7" s="2711"/>
      <c r="M7" s="2711"/>
      <c r="N7" s="2711"/>
    </row>
    <row r="8" spans="1:22" s="1057" customFormat="1" ht="9" customHeight="1" x14ac:dyDescent="0.2"/>
    <row r="9" spans="1:22" s="1057" customFormat="1" x14ac:dyDescent="0.2">
      <c r="A9" s="2032" t="s">
        <v>9</v>
      </c>
      <c r="B9" s="2020" t="s">
        <v>10</v>
      </c>
      <c r="C9" s="2021"/>
      <c r="D9" s="2021"/>
      <c r="E9" s="2021"/>
      <c r="F9" s="2021"/>
      <c r="G9" s="2021"/>
      <c r="H9" s="2021"/>
      <c r="I9" s="2022"/>
      <c r="J9" s="2020" t="s">
        <v>11</v>
      </c>
      <c r="K9" s="2021"/>
      <c r="L9" s="2021"/>
      <c r="M9" s="2021"/>
      <c r="N9" s="2021"/>
      <c r="O9" s="2021"/>
      <c r="P9" s="2021"/>
      <c r="Q9" s="2022"/>
    </row>
    <row r="10" spans="1:22" s="1057" customFormat="1" x14ac:dyDescent="0.2">
      <c r="A10" s="2033"/>
      <c r="B10" s="3014" t="s">
        <v>545</v>
      </c>
      <c r="C10" s="3015"/>
      <c r="D10" s="3015"/>
      <c r="E10" s="3016"/>
      <c r="F10" s="3014" t="s">
        <v>675</v>
      </c>
      <c r="G10" s="3015"/>
      <c r="H10" s="3015"/>
      <c r="I10" s="3016"/>
      <c r="J10" s="3014" t="s">
        <v>545</v>
      </c>
      <c r="K10" s="3015"/>
      <c r="L10" s="3015"/>
      <c r="M10" s="3016"/>
      <c r="N10" s="3014" t="s">
        <v>675</v>
      </c>
      <c r="O10" s="3015"/>
      <c r="P10" s="3015"/>
      <c r="Q10" s="3016"/>
    </row>
    <row r="11" spans="1:22" s="1057" customFormat="1" x14ac:dyDescent="0.2">
      <c r="A11" s="2033"/>
      <c r="B11" s="2020" t="s">
        <v>14</v>
      </c>
      <c r="C11" s="2021"/>
      <c r="E11" s="1577">
        <v>30</v>
      </c>
      <c r="F11" s="2020" t="s">
        <v>15</v>
      </c>
      <c r="G11" s="2021"/>
      <c r="H11" s="1576"/>
      <c r="I11" s="1577"/>
      <c r="J11" s="2020" t="s">
        <v>15</v>
      </c>
      <c r="K11" s="2021"/>
      <c r="L11" s="1576"/>
      <c r="M11" s="1577">
        <v>30</v>
      </c>
      <c r="N11" s="2020" t="s">
        <v>15</v>
      </c>
      <c r="O11" s="2021"/>
      <c r="P11" s="1576"/>
      <c r="Q11" s="1577"/>
    </row>
    <row r="12" spans="1:22" s="1064" customFormat="1" ht="35.25" customHeight="1" x14ac:dyDescent="0.2">
      <c r="A12" s="2034"/>
      <c r="B12" s="1063" t="s">
        <v>16</v>
      </c>
      <c r="C12" s="1063" t="s">
        <v>17</v>
      </c>
      <c r="D12" s="1063"/>
      <c r="E12" s="1063" t="s">
        <v>18</v>
      </c>
      <c r="F12" s="1063" t="s">
        <v>16</v>
      </c>
      <c r="G12" s="1063" t="s">
        <v>17</v>
      </c>
      <c r="H12" s="1063"/>
      <c r="I12" s="1063" t="s">
        <v>18</v>
      </c>
      <c r="J12" s="1063" t="s">
        <v>16</v>
      </c>
      <c r="K12" s="1063" t="s">
        <v>17</v>
      </c>
      <c r="L12" s="1063"/>
      <c r="M12" s="1063" t="s">
        <v>18</v>
      </c>
      <c r="N12" s="1063" t="s">
        <v>16</v>
      </c>
      <c r="O12" s="1063" t="s">
        <v>17</v>
      </c>
      <c r="P12" s="1063"/>
      <c r="Q12" s="1063" t="s">
        <v>18</v>
      </c>
    </row>
    <row r="13" spans="1:22" s="1066" customFormat="1" ht="11.25" x14ac:dyDescent="0.2">
      <c r="A13" s="1065">
        <v>1</v>
      </c>
      <c r="B13" s="1065">
        <v>2</v>
      </c>
      <c r="C13" s="1065">
        <v>3</v>
      </c>
      <c r="D13" s="1065"/>
      <c r="E13" s="1065">
        <v>4</v>
      </c>
      <c r="F13" s="1065">
        <v>5</v>
      </c>
      <c r="G13" s="1065">
        <v>6</v>
      </c>
      <c r="H13" s="1065"/>
      <c r="I13" s="1065">
        <v>7</v>
      </c>
      <c r="J13" s="1065">
        <v>8</v>
      </c>
      <c r="K13" s="1065">
        <v>9</v>
      </c>
      <c r="L13" s="1065"/>
      <c r="M13" s="1065">
        <v>10</v>
      </c>
      <c r="N13" s="1065">
        <v>11</v>
      </c>
      <c r="O13" s="1065">
        <v>12</v>
      </c>
      <c r="P13" s="1065"/>
      <c r="Q13" s="1065">
        <v>13</v>
      </c>
    </row>
    <row r="14" spans="1:22" s="1064" customFormat="1" x14ac:dyDescent="0.2">
      <c r="A14" s="1067">
        <v>0</v>
      </c>
      <c r="B14" s="1619"/>
      <c r="C14" s="1172"/>
      <c r="D14" s="1172"/>
      <c r="E14" s="1172"/>
      <c r="F14" s="1619"/>
      <c r="G14" s="1172"/>
      <c r="H14" s="1172"/>
      <c r="I14" s="1172"/>
      <c r="J14" s="1619"/>
      <c r="K14" s="1172"/>
      <c r="L14" s="1172"/>
      <c r="M14" s="1172"/>
      <c r="N14" s="1619"/>
      <c r="O14" s="1172"/>
      <c r="P14" s="1172"/>
      <c r="Q14" s="1172"/>
      <c r="S14" s="1589"/>
      <c r="T14" s="1069"/>
      <c r="U14" s="1069"/>
      <c r="V14" s="1069"/>
    </row>
    <row r="15" spans="1:22" s="1064" customFormat="1" ht="15.75" x14ac:dyDescent="0.25">
      <c r="A15" s="1067">
        <v>1</v>
      </c>
      <c r="B15" s="1619"/>
      <c r="C15" s="1172"/>
      <c r="D15" s="1172"/>
      <c r="E15" s="1903">
        <v>32.260000000000005</v>
      </c>
      <c r="F15" s="1903"/>
      <c r="G15" s="1905"/>
      <c r="H15" s="1905"/>
      <c r="I15" s="1903">
        <v>26.687999999999999</v>
      </c>
      <c r="J15" s="1903"/>
      <c r="K15" s="1905"/>
      <c r="L15" s="1905">
        <v>1.7999999999999999E-2</v>
      </c>
      <c r="M15" s="1972">
        <v>21.310000000000002</v>
      </c>
      <c r="N15" s="1619"/>
      <c r="O15" s="1172"/>
      <c r="P15" s="1172"/>
      <c r="Q15" s="1973">
        <v>5.94</v>
      </c>
      <c r="S15" s="1070"/>
      <c r="T15" s="1069"/>
      <c r="U15" s="1069"/>
      <c r="V15" s="1069"/>
    </row>
    <row r="16" spans="1:22" s="1064" customFormat="1" ht="15.75" x14ac:dyDescent="0.25">
      <c r="A16" s="1067">
        <v>2</v>
      </c>
      <c r="B16" s="1619"/>
      <c r="C16" s="1172"/>
      <c r="D16" s="1172"/>
      <c r="E16" s="1903">
        <v>32.020000000000003</v>
      </c>
      <c r="F16" s="1903"/>
      <c r="G16" s="1905"/>
      <c r="H16" s="1905"/>
      <c r="I16" s="1903">
        <v>26.004000000000001</v>
      </c>
      <c r="J16" s="1903"/>
      <c r="K16" s="1905"/>
      <c r="L16" s="1905"/>
      <c r="M16" s="1972">
        <v>20.67</v>
      </c>
      <c r="N16" s="1619"/>
      <c r="O16" s="1172"/>
      <c r="P16" s="1172"/>
      <c r="Q16" s="1973">
        <v>5.9580000000000002</v>
      </c>
      <c r="S16" s="1070"/>
      <c r="T16" s="1069"/>
      <c r="U16" s="1069"/>
      <c r="V16" s="1069"/>
    </row>
    <row r="17" spans="1:22" s="1064" customFormat="1" ht="15.75" x14ac:dyDescent="0.25">
      <c r="A17" s="1067">
        <v>3</v>
      </c>
      <c r="B17" s="1619"/>
      <c r="C17" s="1172"/>
      <c r="D17" s="1172"/>
      <c r="E17" s="1903">
        <v>31.860000000000003</v>
      </c>
      <c r="F17" s="1903"/>
      <c r="G17" s="1905"/>
      <c r="H17" s="1905"/>
      <c r="I17" s="1903">
        <v>24.744</v>
      </c>
      <c r="J17" s="1903"/>
      <c r="K17" s="1905"/>
      <c r="L17" s="1905"/>
      <c r="M17" s="1972">
        <v>20.51</v>
      </c>
      <c r="N17" s="1619"/>
      <c r="O17" s="1172"/>
      <c r="P17" s="1172"/>
      <c r="Q17" s="1973">
        <v>6.0119999999999996</v>
      </c>
      <c r="S17" s="1070"/>
      <c r="T17" s="1069"/>
      <c r="U17" s="1069"/>
      <c r="V17" s="1069"/>
    </row>
    <row r="18" spans="1:22" s="1064" customFormat="1" ht="15.75" x14ac:dyDescent="0.25">
      <c r="A18" s="1067">
        <v>4</v>
      </c>
      <c r="B18" s="1619"/>
      <c r="C18" s="1172"/>
      <c r="D18" s="1172"/>
      <c r="E18" s="1903">
        <v>32.430000000000007</v>
      </c>
      <c r="F18" s="1903"/>
      <c r="G18" s="1905"/>
      <c r="H18" s="1905"/>
      <c r="I18" s="1903">
        <v>25.475999999999999</v>
      </c>
      <c r="J18" s="1903"/>
      <c r="K18" s="1905"/>
      <c r="L18" s="1905"/>
      <c r="M18" s="1972">
        <v>21.150000000000002</v>
      </c>
      <c r="N18" s="1619"/>
      <c r="O18" s="1172"/>
      <c r="P18" s="1172"/>
      <c r="Q18" s="1973">
        <v>6.1139999999999999</v>
      </c>
      <c r="S18" s="1070"/>
      <c r="T18" s="1069"/>
      <c r="U18" s="1069"/>
      <c r="V18" s="1069"/>
    </row>
    <row r="19" spans="1:22" s="1064" customFormat="1" ht="15.75" x14ac:dyDescent="0.25">
      <c r="A19" s="1067">
        <v>5</v>
      </c>
      <c r="B19" s="1619"/>
      <c r="C19" s="1172"/>
      <c r="D19" s="1172"/>
      <c r="E19" s="1903">
        <v>33.46</v>
      </c>
      <c r="F19" s="1903"/>
      <c r="G19" s="1905"/>
      <c r="H19" s="1905"/>
      <c r="I19" s="1903">
        <v>28.608000000000001</v>
      </c>
      <c r="J19" s="1903"/>
      <c r="K19" s="1905"/>
      <c r="L19" s="1905"/>
      <c r="M19" s="1972">
        <v>22.03</v>
      </c>
      <c r="N19" s="1619"/>
      <c r="O19" s="1172"/>
      <c r="P19" s="1172"/>
      <c r="Q19" s="1973">
        <v>7.0140000000000002</v>
      </c>
      <c r="S19" s="1070"/>
      <c r="T19" s="1069"/>
      <c r="U19" s="1069"/>
      <c r="V19" s="1069"/>
    </row>
    <row r="20" spans="1:22" s="1064" customFormat="1" ht="15.75" x14ac:dyDescent="0.25">
      <c r="A20" s="1067">
        <v>6</v>
      </c>
      <c r="B20" s="1619"/>
      <c r="C20" s="1172"/>
      <c r="D20" s="1172"/>
      <c r="E20" s="1903">
        <v>33.380000000000003</v>
      </c>
      <c r="F20" s="1903"/>
      <c r="G20" s="1905"/>
      <c r="H20" s="1905"/>
      <c r="I20" s="1903">
        <v>31.032</v>
      </c>
      <c r="J20" s="1903"/>
      <c r="K20" s="1905"/>
      <c r="L20" s="1905"/>
      <c r="M20" s="1972">
        <v>22.99</v>
      </c>
      <c r="N20" s="1619"/>
      <c r="O20" s="1172"/>
      <c r="P20" s="1172"/>
      <c r="Q20" s="1973">
        <v>6.0119999999999996</v>
      </c>
      <c r="S20" s="1070"/>
      <c r="T20" s="1069"/>
      <c r="U20" s="1069"/>
      <c r="V20" s="1069"/>
    </row>
    <row r="21" spans="1:22" s="1064" customFormat="1" ht="15.75" x14ac:dyDescent="0.25">
      <c r="A21" s="1067">
        <v>7</v>
      </c>
      <c r="B21" s="1619"/>
      <c r="C21" s="1172"/>
      <c r="D21" s="1172"/>
      <c r="E21" s="1903">
        <v>34.35</v>
      </c>
      <c r="F21" s="1903"/>
      <c r="G21" s="1905"/>
      <c r="H21" s="1905"/>
      <c r="I21" s="1903">
        <v>32.094000000000001</v>
      </c>
      <c r="J21" s="1903"/>
      <c r="K21" s="1905"/>
      <c r="L21" s="1905"/>
      <c r="M21" s="1972">
        <v>22.83</v>
      </c>
      <c r="N21" s="1619"/>
      <c r="O21" s="1172"/>
      <c r="P21" s="1172"/>
      <c r="Q21" s="1973">
        <v>6.4139999999999997</v>
      </c>
      <c r="S21" s="1070"/>
      <c r="T21" s="1069"/>
      <c r="U21" s="1069"/>
      <c r="V21" s="1069"/>
    </row>
    <row r="22" spans="1:22" s="1064" customFormat="1" ht="15.75" x14ac:dyDescent="0.25">
      <c r="A22" s="1067">
        <v>8</v>
      </c>
      <c r="B22" s="1619"/>
      <c r="C22" s="1172"/>
      <c r="D22" s="1172"/>
      <c r="E22" s="1903">
        <v>34.910000000000004</v>
      </c>
      <c r="F22" s="1903"/>
      <c r="G22" s="1905"/>
      <c r="H22" s="1905"/>
      <c r="I22" s="1903">
        <v>36.792000000000002</v>
      </c>
      <c r="J22" s="1903"/>
      <c r="K22" s="1905"/>
      <c r="L22" s="1905"/>
      <c r="M22" s="1972">
        <v>20.830000000000002</v>
      </c>
      <c r="N22" s="1619"/>
      <c r="O22" s="1172"/>
      <c r="P22" s="1172"/>
      <c r="Q22" s="1973">
        <v>5.3819999999999997</v>
      </c>
      <c r="S22" s="1070"/>
      <c r="T22" s="1069"/>
      <c r="U22" s="1069"/>
      <c r="V22" s="1069"/>
    </row>
    <row r="23" spans="1:22" s="1064" customFormat="1" ht="15.75" x14ac:dyDescent="0.25">
      <c r="A23" s="1067">
        <v>9</v>
      </c>
      <c r="B23" s="1619"/>
      <c r="C23" s="1172"/>
      <c r="D23" s="1172"/>
      <c r="E23" s="1903">
        <v>37.79</v>
      </c>
      <c r="F23" s="1903"/>
      <c r="G23" s="1905"/>
      <c r="H23" s="1905"/>
      <c r="I23" s="1903">
        <v>32.832000000000001</v>
      </c>
      <c r="J23" s="1903"/>
      <c r="K23" s="1905"/>
      <c r="L23" s="1905"/>
      <c r="M23" s="1972">
        <v>21.39</v>
      </c>
      <c r="N23" s="1619"/>
      <c r="O23" s="1172"/>
      <c r="P23" s="1172"/>
      <c r="Q23" s="1973">
        <v>7.8059999999999992</v>
      </c>
      <c r="S23" s="1070"/>
      <c r="T23" s="1069"/>
      <c r="U23" s="1069"/>
      <c r="V23" s="1069"/>
    </row>
    <row r="24" spans="1:22" s="1064" customFormat="1" ht="15.75" x14ac:dyDescent="0.25">
      <c r="A24" s="1067">
        <v>10</v>
      </c>
      <c r="B24" s="1619"/>
      <c r="C24" s="1172"/>
      <c r="D24" s="1172"/>
      <c r="E24" s="1903">
        <v>51.230000000000004</v>
      </c>
      <c r="F24" s="1903"/>
      <c r="G24" s="1905"/>
      <c r="H24" s="1905"/>
      <c r="I24" s="1903">
        <v>30.276000000000003</v>
      </c>
      <c r="J24" s="1903"/>
      <c r="K24" s="1905"/>
      <c r="L24" s="1905"/>
      <c r="M24" s="1972">
        <v>44.830000000000005</v>
      </c>
      <c r="N24" s="1619"/>
      <c r="O24" s="1172"/>
      <c r="P24" s="1172"/>
      <c r="Q24" s="1973">
        <v>9.3059999999999992</v>
      </c>
      <c r="S24" s="1070"/>
      <c r="T24" s="1069"/>
      <c r="U24" s="1069"/>
      <c r="V24" s="1069"/>
    </row>
    <row r="25" spans="1:22" s="1064" customFormat="1" ht="15.75" x14ac:dyDescent="0.25">
      <c r="A25" s="1067">
        <v>11</v>
      </c>
      <c r="B25" s="1619"/>
      <c r="C25" s="1172"/>
      <c r="D25" s="1172"/>
      <c r="E25" s="1903">
        <v>42.67</v>
      </c>
      <c r="F25" s="1903"/>
      <c r="G25" s="1905"/>
      <c r="H25" s="1905"/>
      <c r="I25" s="1903">
        <v>27.324000000000002</v>
      </c>
      <c r="J25" s="1903"/>
      <c r="K25" s="1905"/>
      <c r="L25" s="1905"/>
      <c r="M25" s="1972">
        <v>34.43</v>
      </c>
      <c r="N25" s="1619"/>
      <c r="O25" s="1172"/>
      <c r="P25" s="1172"/>
      <c r="Q25" s="1973">
        <v>8.9939999999999998</v>
      </c>
      <c r="S25" s="1070"/>
      <c r="T25" s="1069"/>
      <c r="U25" s="1069"/>
      <c r="V25" s="1069"/>
    </row>
    <row r="26" spans="1:22" s="1064" customFormat="1" ht="15.75" x14ac:dyDescent="0.25">
      <c r="A26" s="1067">
        <v>12</v>
      </c>
      <c r="B26" s="1619"/>
      <c r="C26" s="1172"/>
      <c r="D26" s="1172"/>
      <c r="E26" s="1903">
        <v>48.51</v>
      </c>
      <c r="F26" s="1903"/>
      <c r="G26" s="1905"/>
      <c r="H26" s="1905"/>
      <c r="I26" s="1903">
        <v>26.442</v>
      </c>
      <c r="J26" s="1903"/>
      <c r="K26" s="1905"/>
      <c r="L26" s="1905"/>
      <c r="M26" s="1972">
        <v>43.550000000000004</v>
      </c>
      <c r="N26" s="1619"/>
      <c r="O26" s="1172"/>
      <c r="P26" s="1172"/>
      <c r="Q26" s="1973">
        <v>11.256</v>
      </c>
      <c r="S26" s="1070"/>
      <c r="T26" s="1069"/>
      <c r="U26" s="1069"/>
      <c r="V26" s="1069"/>
    </row>
    <row r="27" spans="1:22" s="1064" customFormat="1" ht="15.75" x14ac:dyDescent="0.25">
      <c r="A27" s="1067">
        <v>13</v>
      </c>
      <c r="B27" s="1619"/>
      <c r="C27" s="1172"/>
      <c r="D27" s="1172"/>
      <c r="E27" s="1903">
        <v>29.62</v>
      </c>
      <c r="F27" s="1903"/>
      <c r="G27" s="1905"/>
      <c r="H27" s="1905"/>
      <c r="I27" s="1903">
        <v>23.616</v>
      </c>
      <c r="J27" s="1903"/>
      <c r="K27" s="1905"/>
      <c r="L27" s="1905"/>
      <c r="M27" s="1972">
        <v>16.110000000000003</v>
      </c>
      <c r="N27" s="1619"/>
      <c r="O27" s="1172"/>
      <c r="P27" s="1172"/>
      <c r="Q27" s="1973">
        <v>7.2720000000000002</v>
      </c>
      <c r="S27" s="1070"/>
      <c r="T27" s="1069"/>
      <c r="U27" s="1069"/>
      <c r="V27" s="1069"/>
    </row>
    <row r="28" spans="1:22" s="1064" customFormat="1" ht="15.75" x14ac:dyDescent="0.25">
      <c r="A28" s="1067">
        <v>14</v>
      </c>
      <c r="B28" s="1619"/>
      <c r="C28" s="1172"/>
      <c r="D28" s="1172"/>
      <c r="E28" s="1903">
        <v>44.27</v>
      </c>
      <c r="F28" s="1903"/>
      <c r="G28" s="1905"/>
      <c r="H28" s="1905"/>
      <c r="I28" s="1903">
        <v>27.588000000000001</v>
      </c>
      <c r="J28" s="1903"/>
      <c r="K28" s="1905"/>
      <c r="L28" s="1905"/>
      <c r="M28" s="1972">
        <v>31.790000000000003</v>
      </c>
      <c r="N28" s="1619"/>
      <c r="O28" s="1172"/>
      <c r="P28" s="1172"/>
      <c r="Q28" s="1973">
        <v>11.688000000000001</v>
      </c>
      <c r="S28" s="1070"/>
      <c r="T28" s="1069"/>
      <c r="U28" s="1069"/>
      <c r="V28" s="1069"/>
    </row>
    <row r="29" spans="1:22" s="1064" customFormat="1" ht="15.75" x14ac:dyDescent="0.25">
      <c r="A29" s="1067">
        <v>15</v>
      </c>
      <c r="B29" s="1619"/>
      <c r="C29" s="1172"/>
      <c r="D29" s="1172"/>
      <c r="E29" s="1903">
        <v>55.709999999999994</v>
      </c>
      <c r="F29" s="1903"/>
      <c r="G29" s="1905"/>
      <c r="H29" s="1905"/>
      <c r="I29" s="1903">
        <v>31.637999999999998</v>
      </c>
      <c r="J29" s="1903"/>
      <c r="K29" s="1905"/>
      <c r="L29" s="1905"/>
      <c r="M29" s="1972">
        <v>49.47</v>
      </c>
      <c r="N29" s="1619"/>
      <c r="O29" s="1172"/>
      <c r="P29" s="1172"/>
      <c r="Q29" s="1973">
        <v>10.92</v>
      </c>
      <c r="S29" s="1070"/>
      <c r="T29" s="1069"/>
      <c r="U29" s="1069"/>
      <c r="V29" s="1069"/>
    </row>
    <row r="30" spans="1:22" s="1064" customFormat="1" ht="15.75" x14ac:dyDescent="0.25">
      <c r="A30" s="1067">
        <v>16</v>
      </c>
      <c r="B30" s="1619"/>
      <c r="C30" s="1172"/>
      <c r="D30" s="1172"/>
      <c r="E30" s="1903">
        <v>39.07</v>
      </c>
      <c r="F30" s="1903"/>
      <c r="G30" s="1905"/>
      <c r="H30" s="1905"/>
      <c r="I30" s="1903">
        <v>33.408000000000001</v>
      </c>
      <c r="J30" s="1903"/>
      <c r="K30" s="1905"/>
      <c r="L30" s="1905"/>
      <c r="M30" s="1972">
        <v>28.75</v>
      </c>
      <c r="N30" s="1619"/>
      <c r="O30" s="1172"/>
      <c r="P30" s="1172"/>
      <c r="Q30" s="1973">
        <v>11.298</v>
      </c>
      <c r="S30" s="1070"/>
      <c r="T30" s="1069"/>
      <c r="U30" s="1069"/>
      <c r="V30" s="1069"/>
    </row>
    <row r="31" spans="1:22" s="1071" customFormat="1" ht="15.75" x14ac:dyDescent="0.25">
      <c r="A31" s="1067">
        <v>17</v>
      </c>
      <c r="B31" s="1619"/>
      <c r="C31" s="1172"/>
      <c r="D31" s="1172"/>
      <c r="E31" s="1903">
        <v>41.550000000000004</v>
      </c>
      <c r="F31" s="1903"/>
      <c r="G31" s="1905"/>
      <c r="H31" s="1905"/>
      <c r="I31" s="1903">
        <v>32.927999999999997</v>
      </c>
      <c r="J31" s="1903"/>
      <c r="K31" s="1905"/>
      <c r="L31" s="1905"/>
      <c r="M31" s="1972">
        <v>27.869999999999997</v>
      </c>
      <c r="N31" s="1619"/>
      <c r="O31" s="1172"/>
      <c r="P31" s="1172"/>
      <c r="Q31" s="1973">
        <v>10.452</v>
      </c>
      <c r="S31" s="1070"/>
      <c r="T31" s="1069"/>
      <c r="U31" s="1069"/>
      <c r="V31" s="1069"/>
    </row>
    <row r="32" spans="1:22" s="1071" customFormat="1" ht="15.75" x14ac:dyDescent="0.25">
      <c r="A32" s="1067">
        <v>18</v>
      </c>
      <c r="B32" s="1619"/>
      <c r="C32" s="1172"/>
      <c r="D32" s="1172"/>
      <c r="E32" s="1903">
        <v>59.63</v>
      </c>
      <c r="F32" s="1903"/>
      <c r="G32" s="1905"/>
      <c r="H32" s="1905"/>
      <c r="I32" s="1903">
        <v>37.217999999999996</v>
      </c>
      <c r="J32" s="1903"/>
      <c r="K32" s="1905"/>
      <c r="L32" s="1905"/>
      <c r="M32" s="1972">
        <v>55.39</v>
      </c>
      <c r="N32" s="1619"/>
      <c r="O32" s="1172"/>
      <c r="P32" s="1172"/>
      <c r="Q32" s="1973">
        <v>7.5659999999999989</v>
      </c>
      <c r="S32" s="1070"/>
      <c r="T32" s="1069"/>
      <c r="U32" s="1069"/>
      <c r="V32" s="1069"/>
    </row>
    <row r="33" spans="1:22" s="1071" customFormat="1" ht="15.75" x14ac:dyDescent="0.25">
      <c r="A33" s="1067">
        <v>19</v>
      </c>
      <c r="B33" s="1619"/>
      <c r="C33" s="1172"/>
      <c r="D33" s="1172"/>
      <c r="E33" s="1903">
        <v>51.63</v>
      </c>
      <c r="F33" s="1903"/>
      <c r="G33" s="1905"/>
      <c r="H33" s="1905"/>
      <c r="I33" s="1903">
        <v>35.634</v>
      </c>
      <c r="J33" s="1903"/>
      <c r="K33" s="1905"/>
      <c r="L33" s="1905"/>
      <c r="M33" s="1972">
        <v>43.31</v>
      </c>
      <c r="N33" s="1619"/>
      <c r="O33" s="1172"/>
      <c r="P33" s="1172"/>
      <c r="Q33" s="1973">
        <v>8.1239999999999988</v>
      </c>
      <c r="S33" s="1070"/>
      <c r="T33" s="1069"/>
      <c r="U33" s="1069"/>
      <c r="V33" s="1069"/>
    </row>
    <row r="34" spans="1:22" s="1071" customFormat="1" ht="15.75" x14ac:dyDescent="0.25">
      <c r="A34" s="1067">
        <v>20</v>
      </c>
      <c r="B34" s="1619"/>
      <c r="C34" s="1172"/>
      <c r="D34" s="1172"/>
      <c r="E34" s="1903">
        <v>40.270000000000003</v>
      </c>
      <c r="F34" s="1903"/>
      <c r="G34" s="1905"/>
      <c r="H34" s="1905"/>
      <c r="I34" s="1903">
        <v>37.445999999999998</v>
      </c>
      <c r="J34" s="1903"/>
      <c r="K34" s="1905"/>
      <c r="L34" s="1905"/>
      <c r="M34" s="1972">
        <v>28.03</v>
      </c>
      <c r="N34" s="1619"/>
      <c r="O34" s="1172"/>
      <c r="P34" s="1172"/>
      <c r="Q34" s="1973">
        <v>10.391999999999999</v>
      </c>
      <c r="S34" s="1070"/>
      <c r="T34" s="1069"/>
      <c r="U34" s="1069"/>
      <c r="V34" s="1069"/>
    </row>
    <row r="35" spans="1:22" s="1071" customFormat="1" ht="15.75" x14ac:dyDescent="0.25">
      <c r="A35" s="1067">
        <v>21</v>
      </c>
      <c r="B35" s="1619"/>
      <c r="C35" s="1172"/>
      <c r="D35" s="1172"/>
      <c r="E35" s="1903">
        <v>32.180000000000007</v>
      </c>
      <c r="F35" s="1903"/>
      <c r="G35" s="1905"/>
      <c r="H35" s="1905"/>
      <c r="I35" s="1903">
        <v>38.244</v>
      </c>
      <c r="J35" s="1903"/>
      <c r="K35" s="1905"/>
      <c r="L35" s="1905"/>
      <c r="M35" s="1972">
        <v>14.909999999999998</v>
      </c>
      <c r="N35" s="1619"/>
      <c r="O35" s="1172"/>
      <c r="P35" s="1172"/>
      <c r="Q35" s="1973">
        <v>6.774</v>
      </c>
      <c r="S35" s="1070"/>
      <c r="T35" s="1069"/>
      <c r="U35" s="1069"/>
      <c r="V35" s="1069"/>
    </row>
    <row r="36" spans="1:22" s="1071" customFormat="1" ht="15.75" x14ac:dyDescent="0.25">
      <c r="A36" s="1067">
        <v>22</v>
      </c>
      <c r="B36" s="1619"/>
      <c r="C36" s="1172"/>
      <c r="D36" s="1172"/>
      <c r="E36" s="1903">
        <v>32.589999999999996</v>
      </c>
      <c r="F36" s="1903"/>
      <c r="G36" s="1905"/>
      <c r="H36" s="1905"/>
      <c r="I36" s="1903">
        <v>36.863999999999997</v>
      </c>
      <c r="J36" s="1903"/>
      <c r="K36" s="1905"/>
      <c r="L36" s="1905"/>
      <c r="M36" s="1972">
        <v>18.190000000000001</v>
      </c>
      <c r="N36" s="1619"/>
      <c r="O36" s="1172"/>
      <c r="P36" s="1172"/>
      <c r="Q36" s="1973">
        <v>6.7619999999999996</v>
      </c>
      <c r="S36" s="1070"/>
      <c r="T36" s="1069"/>
      <c r="U36" s="1069"/>
      <c r="V36" s="1069"/>
    </row>
    <row r="37" spans="1:22" s="1071" customFormat="1" ht="15.75" x14ac:dyDescent="0.25">
      <c r="A37" s="1067">
        <v>23</v>
      </c>
      <c r="B37" s="1619"/>
      <c r="C37" s="1172"/>
      <c r="D37" s="1172"/>
      <c r="E37" s="1903">
        <v>35.31</v>
      </c>
      <c r="F37" s="1903"/>
      <c r="G37" s="1905"/>
      <c r="H37" s="1905"/>
      <c r="I37" s="1903">
        <v>30.617999999999999</v>
      </c>
      <c r="J37" s="1903"/>
      <c r="K37" s="1905"/>
      <c r="L37" s="1905"/>
      <c r="M37" s="1972">
        <v>22.190000000000005</v>
      </c>
      <c r="N37" s="1619"/>
      <c r="O37" s="1172"/>
      <c r="P37" s="1172"/>
      <c r="Q37" s="1973">
        <v>5.6760000000000002</v>
      </c>
      <c r="S37" s="1070"/>
      <c r="T37" s="1069"/>
      <c r="U37" s="1069"/>
      <c r="V37" s="1069"/>
    </row>
    <row r="38" spans="1:22" s="1071" customFormat="1" ht="15.75" x14ac:dyDescent="0.25">
      <c r="A38" s="1067">
        <v>24</v>
      </c>
      <c r="B38" s="1619"/>
      <c r="C38" s="1172"/>
      <c r="D38" s="1172"/>
      <c r="E38" s="1903">
        <v>32.180000000000007</v>
      </c>
      <c r="F38" s="1903"/>
      <c r="G38" s="1905"/>
      <c r="H38" s="1905"/>
      <c r="I38" s="1903">
        <v>33.033000000000001</v>
      </c>
      <c r="J38" s="1903"/>
      <c r="K38" s="1905"/>
      <c r="L38" s="1905"/>
      <c r="M38" s="1972">
        <v>21.630000000000003</v>
      </c>
      <c r="N38" s="1619"/>
      <c r="O38" s="1172"/>
      <c r="P38" s="1172"/>
      <c r="Q38" s="1973">
        <v>6.2009999999999996</v>
      </c>
      <c r="S38" s="1070"/>
      <c r="T38" s="1069"/>
      <c r="U38" s="1069"/>
      <c r="V38" s="1069"/>
    </row>
    <row r="39" spans="1:22" s="1071" customFormat="1" ht="15" x14ac:dyDescent="0.3">
      <c r="A39" s="1067" t="s">
        <v>19</v>
      </c>
      <c r="B39" s="1590"/>
      <c r="C39" s="1591"/>
      <c r="D39" s="1590"/>
      <c r="E39" s="1912">
        <f>SUM(E15:E38)</f>
        <v>938.88000000000034</v>
      </c>
      <c r="F39" s="1908"/>
      <c r="G39" s="1908"/>
      <c r="H39" s="1908"/>
      <c r="I39" s="1912">
        <f>SUM(I15:I38)</f>
        <v>746.54700000000025</v>
      </c>
      <c r="J39" s="1908"/>
      <c r="K39" s="1908"/>
      <c r="L39" s="1908"/>
      <c r="M39" s="1913">
        <f>SUM(M15:M38)</f>
        <v>674.16000000000008</v>
      </c>
      <c r="N39" s="1590"/>
      <c r="O39" s="1591"/>
      <c r="P39" s="1590"/>
      <c r="Q39" s="1596">
        <f>SUM(Q15:Q38)</f>
        <v>189.333</v>
      </c>
      <c r="S39" s="1594"/>
      <c r="T39" s="1073"/>
      <c r="U39" s="1073"/>
    </row>
    <row r="40" spans="1:22" s="1057" customFormat="1" ht="12.75" customHeight="1" x14ac:dyDescent="0.2">
      <c r="A40" s="1057" t="s">
        <v>20</v>
      </c>
    </row>
    <row r="41" spans="1:22" s="1057" customFormat="1" ht="12.75" customHeight="1" x14ac:dyDescent="0.2">
      <c r="A41" s="1057" t="s">
        <v>21</v>
      </c>
    </row>
    <row r="42" spans="1:22" x14ac:dyDescent="0.2">
      <c r="A42" s="1057" t="s">
        <v>22</v>
      </c>
    </row>
    <row r="43" spans="1:22" x14ac:dyDescent="0.2">
      <c r="A43" s="1057" t="s">
        <v>23</v>
      </c>
      <c r="K43" s="1057" t="s">
        <v>541</v>
      </c>
      <c r="L43" s="1057"/>
      <c r="M43" s="1057"/>
      <c r="N43" s="1057"/>
      <c r="O43" s="1057"/>
      <c r="P43" s="1057"/>
      <c r="Q43" s="1057"/>
    </row>
    <row r="46" spans="1:22" x14ac:dyDescent="0.2">
      <c r="C46" s="1597"/>
    </row>
    <row r="47" spans="1:22" x14ac:dyDescent="0.2">
      <c r="C47" s="1597"/>
    </row>
    <row r="48" spans="1:22" x14ac:dyDescent="0.2">
      <c r="C48" s="1597"/>
    </row>
    <row r="49" spans="3:3" x14ac:dyDescent="0.2">
      <c r="C49" s="1597"/>
    </row>
    <row r="50" spans="3:3" x14ac:dyDescent="0.2">
      <c r="C50" s="1597"/>
    </row>
    <row r="51" spans="3:3" x14ac:dyDescent="0.2">
      <c r="C51" s="1597"/>
    </row>
    <row r="52" spans="3:3" x14ac:dyDescent="0.2">
      <c r="C52" s="1597"/>
    </row>
    <row r="53" spans="3:3" x14ac:dyDescent="0.2">
      <c r="C53" s="1597"/>
    </row>
    <row r="54" spans="3:3" x14ac:dyDescent="0.2">
      <c r="C54" s="1597"/>
    </row>
    <row r="55" spans="3:3" x14ac:dyDescent="0.2">
      <c r="C55" s="1597"/>
    </row>
    <row r="56" spans="3:3" x14ac:dyDescent="0.2">
      <c r="C56" s="1597"/>
    </row>
    <row r="57" spans="3:3" x14ac:dyDescent="0.2">
      <c r="C57" s="1597"/>
    </row>
    <row r="58" spans="3:3" x14ac:dyDescent="0.2">
      <c r="C58" s="1597"/>
    </row>
    <row r="59" spans="3:3" x14ac:dyDescent="0.2">
      <c r="C59" s="1597"/>
    </row>
    <row r="60" spans="3:3" x14ac:dyDescent="0.2">
      <c r="C60" s="1597"/>
    </row>
    <row r="61" spans="3:3" x14ac:dyDescent="0.2">
      <c r="C61" s="1597"/>
    </row>
    <row r="62" spans="3:3" x14ac:dyDescent="0.2">
      <c r="C62" s="1597"/>
    </row>
    <row r="63" spans="3:3" x14ac:dyDescent="0.2">
      <c r="C63" s="1597"/>
    </row>
    <row r="64" spans="3:3" x14ac:dyDescent="0.2">
      <c r="C64" s="1597"/>
    </row>
    <row r="65" spans="3:3" x14ac:dyDescent="0.2">
      <c r="C65" s="1597"/>
    </row>
    <row r="66" spans="3:3" x14ac:dyDescent="0.2">
      <c r="C66" s="1597"/>
    </row>
    <row r="67" spans="3:3" x14ac:dyDescent="0.2">
      <c r="C67" s="1597"/>
    </row>
    <row r="68" spans="3:3" x14ac:dyDescent="0.2">
      <c r="C68" s="1597"/>
    </row>
    <row r="69" spans="3:3" x14ac:dyDescent="0.2">
      <c r="C69" s="1597"/>
    </row>
  </sheetData>
  <mergeCells count="19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  <mergeCell ref="N3:Q3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theme="4" tint="-0.249977111117893"/>
  </sheetPr>
  <dimension ref="A1:V43"/>
  <sheetViews>
    <sheetView zoomScale="70" zoomScaleNormal="70" zoomScaleSheetLayoutView="100" workbookViewId="0">
      <selection activeCell="M38" sqref="M15:M38"/>
    </sheetView>
  </sheetViews>
  <sheetFormatPr defaultRowHeight="12.75" x14ac:dyDescent="0.2"/>
  <cols>
    <col min="1" max="3" width="11.28515625" style="1074" customWidth="1"/>
    <col min="4" max="4" width="11.28515625" style="1074" hidden="1" customWidth="1"/>
    <col min="5" max="7" width="11.28515625" style="1074" customWidth="1"/>
    <col min="8" max="8" width="11.28515625" style="1074" hidden="1" customWidth="1"/>
    <col min="9" max="11" width="11.28515625" style="1074" customWidth="1"/>
    <col min="12" max="12" width="11.28515625" style="1074" hidden="1" customWidth="1"/>
    <col min="13" max="15" width="11.28515625" style="1074" customWidth="1"/>
    <col min="16" max="16" width="11.28515625" style="1074" hidden="1" customWidth="1"/>
    <col min="17" max="17" width="11.28515625" style="1074" customWidth="1"/>
    <col min="18" max="16384" width="9.140625" style="1074"/>
  </cols>
  <sheetData>
    <row r="1" spans="1:22" s="1057" customFormat="1" ht="18.75" customHeight="1" x14ac:dyDescent="0.2">
      <c r="B1" s="1580" t="s">
        <v>536</v>
      </c>
      <c r="C1" s="1059"/>
      <c r="D1" s="1059"/>
      <c r="E1" s="1059"/>
      <c r="J1" s="801"/>
      <c r="K1" s="3008" t="s">
        <v>547</v>
      </c>
      <c r="L1" s="3008"/>
      <c r="M1" s="3008"/>
      <c r="N1" s="3008"/>
      <c r="O1" s="3008"/>
      <c r="P1" s="3008"/>
      <c r="Q1" s="3008"/>
    </row>
    <row r="2" spans="1:22" s="1057" customFormat="1" ht="10.5" customHeight="1" x14ac:dyDescent="0.2">
      <c r="A2" s="1581"/>
      <c r="B2" s="3009" t="s">
        <v>1</v>
      </c>
      <c r="C2" s="3009"/>
      <c r="D2" s="3009"/>
      <c r="E2" s="3009"/>
      <c r="N2" s="3010" t="s">
        <v>2</v>
      </c>
      <c r="O2" s="3011"/>
      <c r="P2" s="3011"/>
      <c r="Q2" s="3011"/>
    </row>
    <row r="3" spans="1:22" s="1057" customFormat="1" ht="13.5" customHeight="1" x14ac:dyDescent="0.25">
      <c r="N3" s="3018" t="s">
        <v>676</v>
      </c>
      <c r="O3" s="3018"/>
      <c r="P3" s="3018"/>
      <c r="Q3" s="3018"/>
    </row>
    <row r="4" spans="1:22" s="1057" customFormat="1" ht="15" customHeight="1" x14ac:dyDescent="0.25">
      <c r="B4" s="1582" t="s">
        <v>538</v>
      </c>
      <c r="C4" s="1582"/>
      <c r="D4" s="1582"/>
      <c r="E4" s="1582"/>
      <c r="I4" s="3012" t="s">
        <v>5</v>
      </c>
      <c r="J4" s="2028"/>
      <c r="K4" s="2028"/>
      <c r="L4" s="1578"/>
      <c r="O4" s="1062"/>
    </row>
    <row r="5" spans="1:22" s="1057" customFormat="1" ht="9.75" customHeight="1" x14ac:dyDescent="0.2">
      <c r="A5" s="1581"/>
      <c r="B5" s="3013" t="s">
        <v>7</v>
      </c>
      <c r="C5" s="3013"/>
      <c r="D5" s="3013"/>
      <c r="E5" s="3013"/>
    </row>
    <row r="6" spans="1:22" s="1057" customFormat="1" ht="12" customHeight="1" x14ac:dyDescent="0.25">
      <c r="E6" s="3007" t="s">
        <v>8</v>
      </c>
      <c r="F6" s="3007"/>
      <c r="G6" s="3007"/>
      <c r="H6" s="3007"/>
      <c r="I6" s="3007"/>
      <c r="J6" s="3007"/>
      <c r="K6" s="3007"/>
      <c r="L6" s="3007"/>
      <c r="M6" s="3007"/>
      <c r="N6" s="3007"/>
    </row>
    <row r="7" spans="1:22" s="1057" customFormat="1" ht="15.75" x14ac:dyDescent="0.25">
      <c r="E7" s="2711" t="s">
        <v>679</v>
      </c>
      <c r="F7" s="2711"/>
      <c r="G7" s="2711"/>
      <c r="H7" s="2711"/>
      <c r="I7" s="2711"/>
      <c r="J7" s="2711"/>
      <c r="K7" s="2711"/>
      <c r="L7" s="2711"/>
      <c r="M7" s="2711"/>
      <c r="N7" s="2711"/>
    </row>
    <row r="8" spans="1:22" s="1057" customFormat="1" ht="9" customHeight="1" x14ac:dyDescent="0.2"/>
    <row r="9" spans="1:22" s="1057" customFormat="1" x14ac:dyDescent="0.2">
      <c r="A9" s="2032" t="s">
        <v>9</v>
      </c>
      <c r="B9" s="2020" t="s">
        <v>10</v>
      </c>
      <c r="C9" s="2021"/>
      <c r="D9" s="2021"/>
      <c r="E9" s="2021"/>
      <c r="F9" s="2021"/>
      <c r="G9" s="2021"/>
      <c r="H9" s="2021"/>
      <c r="I9" s="2022"/>
      <c r="J9" s="2020" t="s">
        <v>11</v>
      </c>
      <c r="K9" s="2021"/>
      <c r="L9" s="2021"/>
      <c r="M9" s="2021"/>
      <c r="N9" s="2021"/>
      <c r="O9" s="2021"/>
      <c r="P9" s="2021"/>
      <c r="Q9" s="2022"/>
    </row>
    <row r="10" spans="1:22" s="1057" customFormat="1" x14ac:dyDescent="0.2">
      <c r="A10" s="2033"/>
      <c r="B10" s="3014" t="s">
        <v>548</v>
      </c>
      <c r="C10" s="3015"/>
      <c r="D10" s="3015"/>
      <c r="E10" s="3016"/>
      <c r="F10" s="3014"/>
      <c r="G10" s="3015"/>
      <c r="H10" s="3015"/>
      <c r="I10" s="3016"/>
      <c r="J10" s="3014" t="s">
        <v>548</v>
      </c>
      <c r="K10" s="3015"/>
      <c r="L10" s="3015"/>
      <c r="M10" s="3016"/>
      <c r="N10" s="3014"/>
      <c r="O10" s="3015"/>
      <c r="P10" s="3015"/>
      <c r="Q10" s="3016"/>
    </row>
    <row r="11" spans="1:22" s="1057" customFormat="1" x14ac:dyDescent="0.2">
      <c r="A11" s="2033"/>
      <c r="B11" s="2020" t="s">
        <v>14</v>
      </c>
      <c r="C11" s="2021"/>
      <c r="E11" s="1577">
        <v>2000</v>
      </c>
      <c r="F11" s="2020" t="s">
        <v>15</v>
      </c>
      <c r="G11" s="2021"/>
      <c r="H11" s="1576"/>
      <c r="I11" s="1577"/>
      <c r="J11" s="2020" t="s">
        <v>15</v>
      </c>
      <c r="K11" s="2021"/>
      <c r="L11" s="1576"/>
      <c r="M11" s="1577">
        <v>2000</v>
      </c>
      <c r="N11" s="2020" t="s">
        <v>15</v>
      </c>
      <c r="O11" s="2021"/>
      <c r="P11" s="1576"/>
      <c r="Q11" s="1577"/>
    </row>
    <row r="12" spans="1:22" s="1064" customFormat="1" ht="35.25" customHeight="1" x14ac:dyDescent="0.2">
      <c r="A12" s="2034"/>
      <c r="B12" s="1063" t="s">
        <v>16</v>
      </c>
      <c r="C12" s="1063" t="s">
        <v>17</v>
      </c>
      <c r="D12" s="1063"/>
      <c r="E12" s="1063" t="s">
        <v>18</v>
      </c>
      <c r="F12" s="1063" t="s">
        <v>16</v>
      </c>
      <c r="G12" s="1063" t="s">
        <v>17</v>
      </c>
      <c r="H12" s="1063"/>
      <c r="I12" s="1063" t="s">
        <v>18</v>
      </c>
      <c r="J12" s="1063" t="s">
        <v>16</v>
      </c>
      <c r="K12" s="1063" t="s">
        <v>17</v>
      </c>
      <c r="L12" s="1063"/>
      <c r="M12" s="1063" t="s">
        <v>18</v>
      </c>
      <c r="N12" s="1063" t="s">
        <v>16</v>
      </c>
      <c r="O12" s="1063" t="s">
        <v>17</v>
      </c>
      <c r="P12" s="1063"/>
      <c r="Q12" s="1063" t="s">
        <v>18</v>
      </c>
    </row>
    <row r="13" spans="1:22" s="1066" customFormat="1" ht="11.25" x14ac:dyDescent="0.2">
      <c r="A13" s="1065">
        <v>1</v>
      </c>
      <c r="B13" s="1065">
        <v>2</v>
      </c>
      <c r="C13" s="1065">
        <v>3</v>
      </c>
      <c r="D13" s="1065"/>
      <c r="E13" s="1065">
        <v>4</v>
      </c>
      <c r="F13" s="1065">
        <v>5</v>
      </c>
      <c r="G13" s="1065">
        <v>6</v>
      </c>
      <c r="H13" s="1065"/>
      <c r="I13" s="1065">
        <v>7</v>
      </c>
      <c r="J13" s="1065">
        <v>8</v>
      </c>
      <c r="K13" s="1065">
        <v>9</v>
      </c>
      <c r="L13" s="1065"/>
      <c r="M13" s="1065">
        <v>10</v>
      </c>
      <c r="N13" s="1065">
        <v>11</v>
      </c>
      <c r="O13" s="1065">
        <v>12</v>
      </c>
      <c r="P13" s="1065"/>
      <c r="Q13" s="1065">
        <v>13</v>
      </c>
    </row>
    <row r="14" spans="1:22" s="1064" customFormat="1" x14ac:dyDescent="0.2">
      <c r="A14" s="1067">
        <v>0</v>
      </c>
      <c r="B14" s="1621"/>
      <c r="C14" s="1620"/>
      <c r="D14" s="1172"/>
      <c r="E14" s="1172"/>
      <c r="F14" s="1619"/>
      <c r="G14" s="1172"/>
      <c r="H14" s="1172"/>
      <c r="I14" s="1172"/>
      <c r="J14" s="1621"/>
      <c r="K14" s="1172"/>
      <c r="L14" s="1172"/>
      <c r="M14" s="1172"/>
      <c r="N14" s="1619"/>
      <c r="O14" s="1172"/>
      <c r="P14" s="1172"/>
      <c r="Q14" s="1172"/>
      <c r="S14" s="1589"/>
      <c r="T14" s="1069"/>
      <c r="U14" s="1069"/>
      <c r="V14" s="1069"/>
    </row>
    <row r="15" spans="1:22" s="1064" customFormat="1" ht="15" x14ac:dyDescent="0.2">
      <c r="A15" s="1067">
        <v>1</v>
      </c>
      <c r="B15" s="1621"/>
      <c r="C15" s="1172"/>
      <c r="D15" s="1172"/>
      <c r="E15" s="1903">
        <v>2777.9500000000003</v>
      </c>
      <c r="F15" s="1903"/>
      <c r="G15" s="1905"/>
      <c r="H15" s="1905"/>
      <c r="I15" s="1903"/>
      <c r="J15" s="1906"/>
      <c r="K15" s="1905"/>
      <c r="L15" s="1905"/>
      <c r="M15" s="1903">
        <v>1193.96</v>
      </c>
      <c r="N15" s="1619"/>
      <c r="O15" s="1172"/>
      <c r="P15" s="1172"/>
      <c r="Q15" s="1619"/>
      <c r="S15" s="1070"/>
      <c r="T15" s="1069"/>
      <c r="U15" s="1069"/>
      <c r="V15" s="1069"/>
    </row>
    <row r="16" spans="1:22" s="1064" customFormat="1" ht="15" x14ac:dyDescent="0.2">
      <c r="A16" s="1067">
        <v>2</v>
      </c>
      <c r="B16" s="1621"/>
      <c r="C16" s="1172"/>
      <c r="D16" s="1172"/>
      <c r="E16" s="1903">
        <v>2690.4519999999998</v>
      </c>
      <c r="F16" s="1903"/>
      <c r="G16" s="1905"/>
      <c r="H16" s="1905"/>
      <c r="I16" s="1903"/>
      <c r="J16" s="1906"/>
      <c r="K16" s="1905"/>
      <c r="L16" s="1905"/>
      <c r="M16" s="1903">
        <v>1187.556</v>
      </c>
      <c r="N16" s="1619"/>
      <c r="O16" s="1172"/>
      <c r="P16" s="1172"/>
      <c r="Q16" s="1619"/>
      <c r="S16" s="1070"/>
      <c r="T16" s="1069"/>
      <c r="U16" s="1069"/>
      <c r="V16" s="1069"/>
    </row>
    <row r="17" spans="1:22" s="1064" customFormat="1" ht="15" x14ac:dyDescent="0.2">
      <c r="A17" s="1067">
        <v>3</v>
      </c>
      <c r="B17" s="1621"/>
      <c r="C17" s="1172"/>
      <c r="D17" s="1172"/>
      <c r="E17" s="1903">
        <v>2643.2820000000006</v>
      </c>
      <c r="F17" s="1903"/>
      <c r="G17" s="1905"/>
      <c r="H17" s="1905"/>
      <c r="I17" s="1903"/>
      <c r="J17" s="1906"/>
      <c r="K17" s="1905"/>
      <c r="L17" s="1905"/>
      <c r="M17" s="1903">
        <v>1182.6860000000001</v>
      </c>
      <c r="N17" s="1619"/>
      <c r="O17" s="1172"/>
      <c r="P17" s="1172"/>
      <c r="Q17" s="1619"/>
      <c r="S17" s="1070"/>
      <c r="T17" s="1069"/>
      <c r="U17" s="1069"/>
      <c r="V17" s="1069"/>
    </row>
    <row r="18" spans="1:22" s="1064" customFormat="1" ht="15" x14ac:dyDescent="0.2">
      <c r="A18" s="1067">
        <v>4</v>
      </c>
      <c r="B18" s="1621"/>
      <c r="C18" s="1172"/>
      <c r="D18" s="1172"/>
      <c r="E18" s="1903">
        <v>2636.1019999999999</v>
      </c>
      <c r="F18" s="1903"/>
      <c r="G18" s="1905"/>
      <c r="H18" s="1905"/>
      <c r="I18" s="1903"/>
      <c r="J18" s="1906"/>
      <c r="K18" s="1905"/>
      <c r="L18" s="1905"/>
      <c r="M18" s="1903">
        <v>1157.788</v>
      </c>
      <c r="N18" s="1619"/>
      <c r="O18" s="1172"/>
      <c r="P18" s="1172"/>
      <c r="Q18" s="1619"/>
      <c r="S18" s="1070"/>
      <c r="T18" s="1069"/>
      <c r="U18" s="1069"/>
      <c r="V18" s="1069"/>
    </row>
    <row r="19" spans="1:22" s="1064" customFormat="1" ht="15" x14ac:dyDescent="0.2">
      <c r="A19" s="1067">
        <v>5</v>
      </c>
      <c r="B19" s="1621"/>
      <c r="C19" s="1172"/>
      <c r="D19" s="1172"/>
      <c r="E19" s="1903">
        <v>2707.8860000000004</v>
      </c>
      <c r="F19" s="1903"/>
      <c r="G19" s="1905"/>
      <c r="H19" s="1905"/>
      <c r="I19" s="1903"/>
      <c r="J19" s="1906"/>
      <c r="K19" s="1905"/>
      <c r="L19" s="1905"/>
      <c r="M19" s="1903">
        <v>1158.2640000000001</v>
      </c>
      <c r="N19" s="1619"/>
      <c r="O19" s="1172"/>
      <c r="P19" s="1172"/>
      <c r="Q19" s="1619"/>
      <c r="S19" s="1070"/>
      <c r="T19" s="1069"/>
      <c r="U19" s="1069"/>
      <c r="V19" s="1069"/>
    </row>
    <row r="20" spans="1:22" s="1064" customFormat="1" ht="15" x14ac:dyDescent="0.2">
      <c r="A20" s="1067">
        <v>6</v>
      </c>
      <c r="B20" s="1621"/>
      <c r="C20" s="1172"/>
      <c r="D20" s="1172"/>
      <c r="E20" s="1903">
        <v>2931.1320000000005</v>
      </c>
      <c r="F20" s="1903"/>
      <c r="G20" s="1905"/>
      <c r="H20" s="1905"/>
      <c r="I20" s="1903"/>
      <c r="J20" s="1906"/>
      <c r="K20" s="1905"/>
      <c r="L20" s="1905"/>
      <c r="M20" s="1903">
        <v>1196.702</v>
      </c>
      <c r="N20" s="1619"/>
      <c r="O20" s="1172"/>
      <c r="P20" s="1172"/>
      <c r="Q20" s="1619"/>
      <c r="S20" s="1070"/>
      <c r="T20" s="1069"/>
      <c r="U20" s="1069"/>
      <c r="V20" s="1069"/>
    </row>
    <row r="21" spans="1:22" s="1064" customFormat="1" ht="15" x14ac:dyDescent="0.2">
      <c r="A21" s="1067">
        <v>7</v>
      </c>
      <c r="B21" s="1621"/>
      <c r="C21" s="1172"/>
      <c r="D21" s="1172"/>
      <c r="E21" s="1903">
        <v>3348.7579999999998</v>
      </c>
      <c r="F21" s="1903"/>
      <c r="G21" s="1905"/>
      <c r="H21" s="1905"/>
      <c r="I21" s="1903"/>
      <c r="J21" s="1906"/>
      <c r="K21" s="1905"/>
      <c r="L21" s="1905"/>
      <c r="M21" s="1903">
        <v>1274.4320000000002</v>
      </c>
      <c r="N21" s="1619"/>
      <c r="O21" s="1172"/>
      <c r="P21" s="1172"/>
      <c r="Q21" s="1619"/>
      <c r="S21" s="1070"/>
      <c r="T21" s="1069"/>
      <c r="U21" s="1069"/>
      <c r="V21" s="1069"/>
    </row>
    <row r="22" spans="1:22" s="1064" customFormat="1" ht="15" x14ac:dyDescent="0.2">
      <c r="A22" s="1067">
        <v>8</v>
      </c>
      <c r="B22" s="1621"/>
      <c r="C22" s="1172"/>
      <c r="D22" s="1172"/>
      <c r="E22" s="1903">
        <v>4115.9659999999994</v>
      </c>
      <c r="F22" s="1903"/>
      <c r="G22" s="1905"/>
      <c r="H22" s="1905"/>
      <c r="I22" s="1903"/>
      <c r="J22" s="1906"/>
      <c r="K22" s="1905"/>
      <c r="L22" s="1905"/>
      <c r="M22" s="1903">
        <v>1572.404</v>
      </c>
      <c r="N22" s="1619"/>
      <c r="O22" s="1172"/>
      <c r="P22" s="1172"/>
      <c r="Q22" s="1619"/>
      <c r="S22" s="1070"/>
      <c r="T22" s="1069"/>
      <c r="U22" s="1069"/>
      <c r="V22" s="1069"/>
    </row>
    <row r="23" spans="1:22" s="1064" customFormat="1" ht="15" x14ac:dyDescent="0.2">
      <c r="A23" s="1067">
        <v>9</v>
      </c>
      <c r="B23" s="1621"/>
      <c r="C23" s="1172"/>
      <c r="D23" s="1172"/>
      <c r="E23" s="1903">
        <v>4308.424</v>
      </c>
      <c r="F23" s="1903"/>
      <c r="G23" s="1905"/>
      <c r="H23" s="1905"/>
      <c r="I23" s="1903"/>
      <c r="J23" s="1906"/>
      <c r="K23" s="1905"/>
      <c r="L23" s="1905"/>
      <c r="M23" s="1903">
        <v>1609.7560000000003</v>
      </c>
      <c r="N23" s="1619"/>
      <c r="O23" s="1172"/>
      <c r="P23" s="1172"/>
      <c r="Q23" s="1619"/>
      <c r="S23" s="1070"/>
      <c r="T23" s="1069"/>
      <c r="U23" s="1069"/>
      <c r="V23" s="1069"/>
    </row>
    <row r="24" spans="1:22" s="1064" customFormat="1" ht="15" x14ac:dyDescent="0.2">
      <c r="A24" s="1067">
        <v>10</v>
      </c>
      <c r="B24" s="1621"/>
      <c r="C24" s="1172"/>
      <c r="D24" s="1172"/>
      <c r="E24" s="1903">
        <v>4413.116</v>
      </c>
      <c r="F24" s="1903"/>
      <c r="G24" s="1905"/>
      <c r="H24" s="1905"/>
      <c r="I24" s="1903"/>
      <c r="J24" s="1906"/>
      <c r="K24" s="1905"/>
      <c r="L24" s="1905"/>
      <c r="M24" s="1903">
        <v>1738.0099999999998</v>
      </c>
      <c r="N24" s="1619"/>
      <c r="O24" s="1172"/>
      <c r="P24" s="1172"/>
      <c r="Q24" s="1619"/>
      <c r="S24" s="1070"/>
      <c r="T24" s="1069"/>
      <c r="U24" s="1069"/>
      <c r="V24" s="1069"/>
    </row>
    <row r="25" spans="1:22" s="1064" customFormat="1" ht="15" x14ac:dyDescent="0.2">
      <c r="A25" s="1067">
        <v>11</v>
      </c>
      <c r="B25" s="1621"/>
      <c r="C25" s="1172"/>
      <c r="D25" s="1172"/>
      <c r="E25" s="1903">
        <v>4379.228000000001</v>
      </c>
      <c r="F25" s="1903"/>
      <c r="G25" s="1905"/>
      <c r="H25" s="1905"/>
      <c r="I25" s="1903"/>
      <c r="J25" s="1906"/>
      <c r="K25" s="1905"/>
      <c r="L25" s="1905"/>
      <c r="M25" s="1903">
        <v>1721.02</v>
      </c>
      <c r="N25" s="1619"/>
      <c r="O25" s="1172"/>
      <c r="P25" s="1172"/>
      <c r="Q25" s="1619"/>
      <c r="S25" s="1070"/>
      <c r="T25" s="1069"/>
      <c r="U25" s="1069"/>
      <c r="V25" s="1069"/>
    </row>
    <row r="26" spans="1:22" s="1064" customFormat="1" ht="15" x14ac:dyDescent="0.2">
      <c r="A26" s="1067">
        <v>12</v>
      </c>
      <c r="B26" s="1621"/>
      <c r="C26" s="1172"/>
      <c r="D26" s="1172"/>
      <c r="E26" s="1903">
        <v>4316.1779999999999</v>
      </c>
      <c r="F26" s="1903"/>
      <c r="G26" s="1905"/>
      <c r="H26" s="1905"/>
      <c r="I26" s="1903"/>
      <c r="J26" s="1906"/>
      <c r="K26" s="1905"/>
      <c r="L26" s="1905"/>
      <c r="M26" s="1903">
        <v>1733.82</v>
      </c>
      <c r="N26" s="1619"/>
      <c r="O26" s="1172"/>
      <c r="P26" s="1172"/>
      <c r="Q26" s="1619"/>
      <c r="S26" s="1070"/>
      <c r="T26" s="1069"/>
      <c r="U26" s="1069"/>
      <c r="V26" s="1069"/>
    </row>
    <row r="27" spans="1:22" s="1064" customFormat="1" ht="15" x14ac:dyDescent="0.2">
      <c r="A27" s="1067">
        <v>13</v>
      </c>
      <c r="B27" s="1621"/>
      <c r="C27" s="1172"/>
      <c r="D27" s="1172"/>
      <c r="E27" s="1903">
        <v>4478.9400000000005</v>
      </c>
      <c r="F27" s="1903"/>
      <c r="G27" s="1905"/>
      <c r="H27" s="1905"/>
      <c r="I27" s="1903"/>
      <c r="J27" s="1906"/>
      <c r="K27" s="1905"/>
      <c r="L27" s="1905"/>
      <c r="M27" s="1903">
        <v>1877.4279999999999</v>
      </c>
      <c r="N27" s="1619"/>
      <c r="O27" s="1172"/>
      <c r="P27" s="1172"/>
      <c r="Q27" s="1619"/>
      <c r="S27" s="1070"/>
      <c r="T27" s="1069"/>
      <c r="U27" s="1069"/>
      <c r="V27" s="1069"/>
    </row>
    <row r="28" spans="1:22" s="1064" customFormat="1" ht="15" x14ac:dyDescent="0.2">
      <c r="A28" s="1067">
        <v>14</v>
      </c>
      <c r="B28" s="1621"/>
      <c r="C28" s="1172"/>
      <c r="D28" s="1172"/>
      <c r="E28" s="1903">
        <v>4352.5339999999997</v>
      </c>
      <c r="F28" s="1903"/>
      <c r="G28" s="1905"/>
      <c r="H28" s="1905"/>
      <c r="I28" s="1903"/>
      <c r="J28" s="1906"/>
      <c r="K28" s="1905"/>
      <c r="L28" s="1905"/>
      <c r="M28" s="1903">
        <v>1797.0060000000003</v>
      </c>
      <c r="N28" s="1619"/>
      <c r="O28" s="1172"/>
      <c r="P28" s="1172"/>
      <c r="Q28" s="1619"/>
      <c r="S28" s="1070"/>
      <c r="T28" s="1069"/>
      <c r="U28" s="1069"/>
      <c r="V28" s="1069"/>
    </row>
    <row r="29" spans="1:22" s="1064" customFormat="1" ht="15" x14ac:dyDescent="0.2">
      <c r="A29" s="1067">
        <v>15</v>
      </c>
      <c r="B29" s="1621"/>
      <c r="C29" s="1172"/>
      <c r="D29" s="1172"/>
      <c r="E29" s="1903">
        <v>4364.8779999999997</v>
      </c>
      <c r="F29" s="1903"/>
      <c r="G29" s="1905"/>
      <c r="H29" s="1905"/>
      <c r="I29" s="1903"/>
      <c r="J29" s="1906"/>
      <c r="K29" s="1905"/>
      <c r="L29" s="1905"/>
      <c r="M29" s="1903">
        <v>1796.7359999999999</v>
      </c>
      <c r="N29" s="1619"/>
      <c r="O29" s="1172"/>
      <c r="P29" s="1172"/>
      <c r="Q29" s="1619"/>
      <c r="S29" s="1070"/>
      <c r="T29" s="1069"/>
      <c r="U29" s="1069"/>
      <c r="V29" s="1069"/>
    </row>
    <row r="30" spans="1:22" s="1064" customFormat="1" ht="15" x14ac:dyDescent="0.2">
      <c r="A30" s="1067">
        <v>16</v>
      </c>
      <c r="B30" s="1621"/>
      <c r="C30" s="1172"/>
      <c r="D30" s="1172"/>
      <c r="E30" s="1903">
        <v>4527.942</v>
      </c>
      <c r="F30" s="1903"/>
      <c r="G30" s="1905"/>
      <c r="H30" s="1905"/>
      <c r="I30" s="1903"/>
      <c r="J30" s="1906"/>
      <c r="K30" s="1905"/>
      <c r="L30" s="1905"/>
      <c r="M30" s="1903">
        <v>1758.49</v>
      </c>
      <c r="N30" s="1619"/>
      <c r="O30" s="1172"/>
      <c r="P30" s="1172"/>
      <c r="Q30" s="1619"/>
      <c r="S30" s="1070"/>
      <c r="T30" s="1069"/>
      <c r="U30" s="1069"/>
      <c r="V30" s="1069"/>
    </row>
    <row r="31" spans="1:22" s="1071" customFormat="1" ht="15" x14ac:dyDescent="0.2">
      <c r="A31" s="1067">
        <v>17</v>
      </c>
      <c r="B31" s="1621"/>
      <c r="C31" s="1172"/>
      <c r="D31" s="1172"/>
      <c r="E31" s="1903">
        <v>4453.0160000000005</v>
      </c>
      <c r="F31" s="1903"/>
      <c r="G31" s="1905"/>
      <c r="H31" s="1905"/>
      <c r="I31" s="1903"/>
      <c r="J31" s="1906"/>
      <c r="K31" s="1905"/>
      <c r="L31" s="1905"/>
      <c r="M31" s="1903">
        <v>1563.7640000000001</v>
      </c>
      <c r="N31" s="1619"/>
      <c r="O31" s="1172"/>
      <c r="P31" s="1172"/>
      <c r="Q31" s="1619"/>
      <c r="S31" s="1070"/>
      <c r="T31" s="1069"/>
      <c r="U31" s="1069"/>
      <c r="V31" s="1069"/>
    </row>
    <row r="32" spans="1:22" s="1071" customFormat="1" ht="15" x14ac:dyDescent="0.2">
      <c r="A32" s="1067">
        <v>18</v>
      </c>
      <c r="B32" s="1621"/>
      <c r="C32" s="1172"/>
      <c r="D32" s="1172"/>
      <c r="E32" s="1903">
        <v>4428.0599999999995</v>
      </c>
      <c r="F32" s="1903"/>
      <c r="G32" s="1905"/>
      <c r="H32" s="1905"/>
      <c r="I32" s="1903"/>
      <c r="J32" s="1906"/>
      <c r="K32" s="1905"/>
      <c r="L32" s="1905"/>
      <c r="M32" s="1903">
        <v>1601.2600000000002</v>
      </c>
      <c r="N32" s="1619"/>
      <c r="O32" s="1172"/>
      <c r="P32" s="1172"/>
      <c r="Q32" s="1619"/>
      <c r="S32" s="1070"/>
      <c r="T32" s="1069"/>
      <c r="U32" s="1069"/>
      <c r="V32" s="1069"/>
    </row>
    <row r="33" spans="1:22" s="1071" customFormat="1" ht="15" x14ac:dyDescent="0.2">
      <c r="A33" s="1067">
        <v>19</v>
      </c>
      <c r="B33" s="1621"/>
      <c r="C33" s="1172"/>
      <c r="D33" s="1172"/>
      <c r="E33" s="1903">
        <v>4323.9280000000008</v>
      </c>
      <c r="F33" s="1903"/>
      <c r="G33" s="1905"/>
      <c r="H33" s="1905"/>
      <c r="I33" s="1903"/>
      <c r="J33" s="1906"/>
      <c r="K33" s="1905"/>
      <c r="L33" s="1905"/>
      <c r="M33" s="1903">
        <v>1508.6439999999998</v>
      </c>
      <c r="N33" s="1619"/>
      <c r="O33" s="1172"/>
      <c r="P33" s="1172"/>
      <c r="Q33" s="1619"/>
      <c r="S33" s="1070"/>
      <c r="T33" s="1069"/>
      <c r="U33" s="1069"/>
      <c r="V33" s="1069"/>
    </row>
    <row r="34" spans="1:22" s="1071" customFormat="1" ht="15" x14ac:dyDescent="0.2">
      <c r="A34" s="1067">
        <v>20</v>
      </c>
      <c r="B34" s="1621"/>
      <c r="C34" s="1172"/>
      <c r="D34" s="1172"/>
      <c r="E34" s="1903">
        <v>4039.8819999999996</v>
      </c>
      <c r="F34" s="1903"/>
      <c r="G34" s="1905"/>
      <c r="H34" s="1905"/>
      <c r="I34" s="1903"/>
      <c r="J34" s="1906"/>
      <c r="K34" s="1905"/>
      <c r="L34" s="1905"/>
      <c r="M34" s="1903">
        <v>1402.3819999999998</v>
      </c>
      <c r="N34" s="1619"/>
      <c r="O34" s="1172"/>
      <c r="P34" s="1172"/>
      <c r="Q34" s="1619"/>
      <c r="S34" s="1070"/>
      <c r="T34" s="1069"/>
      <c r="U34" s="1069"/>
      <c r="V34" s="1069"/>
    </row>
    <row r="35" spans="1:22" s="1071" customFormat="1" ht="15" x14ac:dyDescent="0.2">
      <c r="A35" s="1067">
        <v>21</v>
      </c>
      <c r="B35" s="1621"/>
      <c r="C35" s="1172"/>
      <c r="D35" s="1172"/>
      <c r="E35" s="1903">
        <v>4003.076</v>
      </c>
      <c r="F35" s="1903"/>
      <c r="G35" s="1905"/>
      <c r="H35" s="1905"/>
      <c r="I35" s="1903"/>
      <c r="J35" s="1906"/>
      <c r="K35" s="1905"/>
      <c r="L35" s="1905"/>
      <c r="M35" s="1903">
        <v>1380.9340000000002</v>
      </c>
      <c r="N35" s="1619"/>
      <c r="O35" s="1172"/>
      <c r="P35" s="1172"/>
      <c r="Q35" s="1619"/>
      <c r="S35" s="1070"/>
      <c r="T35" s="1069"/>
      <c r="U35" s="1069"/>
      <c r="V35" s="1069"/>
    </row>
    <row r="36" spans="1:22" s="1071" customFormat="1" ht="15" x14ac:dyDescent="0.2">
      <c r="A36" s="1067">
        <v>22</v>
      </c>
      <c r="B36" s="1621"/>
      <c r="C36" s="1172"/>
      <c r="D36" s="1172"/>
      <c r="E36" s="1903">
        <v>3719.9740000000006</v>
      </c>
      <c r="F36" s="1903"/>
      <c r="G36" s="1905"/>
      <c r="H36" s="1905"/>
      <c r="I36" s="1903"/>
      <c r="J36" s="1906"/>
      <c r="K36" s="1905"/>
      <c r="L36" s="1905"/>
      <c r="M36" s="1903">
        <v>1341.8400000000004</v>
      </c>
      <c r="N36" s="1619"/>
      <c r="O36" s="1172"/>
      <c r="P36" s="1172"/>
      <c r="Q36" s="1619"/>
      <c r="S36" s="1070"/>
      <c r="T36" s="1069"/>
      <c r="U36" s="1069"/>
      <c r="V36" s="1069"/>
    </row>
    <row r="37" spans="1:22" s="1071" customFormat="1" ht="15" x14ac:dyDescent="0.2">
      <c r="A37" s="1067">
        <v>23</v>
      </c>
      <c r="B37" s="1621"/>
      <c r="C37" s="1172"/>
      <c r="D37" s="1172"/>
      <c r="E37" s="1903">
        <v>3345.6899999999996</v>
      </c>
      <c r="F37" s="1903"/>
      <c r="G37" s="1905"/>
      <c r="H37" s="1905"/>
      <c r="I37" s="1903"/>
      <c r="J37" s="1906"/>
      <c r="K37" s="1905"/>
      <c r="L37" s="1905"/>
      <c r="M37" s="1903">
        <v>1287.538</v>
      </c>
      <c r="N37" s="1619"/>
      <c r="O37" s="1172"/>
      <c r="P37" s="1172"/>
      <c r="Q37" s="1619"/>
      <c r="S37" s="1070"/>
      <c r="T37" s="1069"/>
      <c r="U37" s="1069"/>
      <c r="V37" s="1069"/>
    </row>
    <row r="38" spans="1:22" s="1071" customFormat="1" ht="15" x14ac:dyDescent="0.2">
      <c r="A38" s="1067">
        <v>24</v>
      </c>
      <c r="B38" s="1621"/>
      <c r="C38" s="1172"/>
      <c r="D38" s="1172"/>
      <c r="E38" s="1903">
        <v>2989.3159999999998</v>
      </c>
      <c r="F38" s="1903"/>
      <c r="G38" s="1905"/>
      <c r="H38" s="1905"/>
      <c r="I38" s="1903"/>
      <c r="J38" s="1906"/>
      <c r="K38" s="1905"/>
      <c r="L38" s="1905"/>
      <c r="M38" s="1903">
        <v>1214.0650000000001</v>
      </c>
      <c r="N38" s="1619"/>
      <c r="O38" s="1172"/>
      <c r="P38" s="1172"/>
      <c r="Q38" s="1619"/>
      <c r="S38" s="1070"/>
      <c r="T38" s="1069"/>
      <c r="U38" s="1069"/>
      <c r="V38" s="1069"/>
    </row>
    <row r="39" spans="1:22" s="1071" customFormat="1" ht="15" x14ac:dyDescent="0.3">
      <c r="A39" s="1067" t="s">
        <v>19</v>
      </c>
      <c r="B39" s="1590"/>
      <c r="C39" s="1591"/>
      <c r="D39" s="1590"/>
      <c r="E39" s="1907">
        <f>SUM(E15:E38)</f>
        <v>90295.710000000021</v>
      </c>
      <c r="F39" s="1915"/>
      <c r="G39" s="1915"/>
      <c r="H39" s="1915"/>
      <c r="I39" s="1907"/>
      <c r="J39" s="1915"/>
      <c r="K39" s="1915"/>
      <c r="L39" s="1915"/>
      <c r="M39" s="1909">
        <f>SUM(M15:M38)</f>
        <v>35256.485000000015</v>
      </c>
      <c r="N39" s="1590"/>
      <c r="O39" s="1591"/>
      <c r="P39" s="1590"/>
      <c r="Q39" s="1596"/>
      <c r="S39" s="1594"/>
      <c r="T39" s="1073"/>
      <c r="U39" s="1073"/>
    </row>
    <row r="40" spans="1:22" s="1057" customFormat="1" ht="12.75" customHeight="1" x14ac:dyDescent="0.2">
      <c r="A40" s="1057" t="s">
        <v>20</v>
      </c>
    </row>
    <row r="41" spans="1:22" s="1057" customFormat="1" ht="12.75" customHeight="1" x14ac:dyDescent="0.2">
      <c r="A41" s="1057" t="s">
        <v>21</v>
      </c>
    </row>
    <row r="42" spans="1:22" x14ac:dyDescent="0.2">
      <c r="A42" s="1057" t="s">
        <v>22</v>
      </c>
    </row>
    <row r="43" spans="1:22" x14ac:dyDescent="0.2">
      <c r="A43" s="1057" t="s">
        <v>23</v>
      </c>
      <c r="K43" s="1057" t="s">
        <v>541</v>
      </c>
      <c r="L43" s="1057"/>
      <c r="M43" s="1057"/>
      <c r="N43" s="1057"/>
      <c r="O43" s="1057"/>
      <c r="P43" s="1057"/>
      <c r="Q43" s="1057"/>
    </row>
  </sheetData>
  <mergeCells count="19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  <mergeCell ref="N3:Q3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V43"/>
  <sheetViews>
    <sheetView zoomScale="70" zoomScaleNormal="70" zoomScaleSheetLayoutView="100" workbookViewId="0">
      <selection activeCell="M15" sqref="M15:M38"/>
    </sheetView>
  </sheetViews>
  <sheetFormatPr defaultRowHeight="12.75" x14ac:dyDescent="0.2"/>
  <cols>
    <col min="1" max="3" width="11.28515625" style="1074" customWidth="1"/>
    <col min="4" max="4" width="11.28515625" style="1074" hidden="1" customWidth="1"/>
    <col min="5" max="7" width="11.28515625" style="1074" customWidth="1"/>
    <col min="8" max="8" width="11.28515625" style="1074" hidden="1" customWidth="1"/>
    <col min="9" max="11" width="11.28515625" style="1074" customWidth="1"/>
    <col min="12" max="12" width="11.28515625" style="1074" hidden="1" customWidth="1"/>
    <col min="13" max="15" width="11.28515625" style="1074" customWidth="1"/>
    <col min="16" max="16" width="11.28515625" style="1074" hidden="1" customWidth="1"/>
    <col min="17" max="17" width="11.28515625" style="1074" customWidth="1"/>
    <col min="18" max="16384" width="9.140625" style="1074"/>
  </cols>
  <sheetData>
    <row r="1" spans="1:22" s="1057" customFormat="1" ht="18.75" customHeight="1" x14ac:dyDescent="0.25">
      <c r="B1" s="1580"/>
      <c r="C1" s="1618" t="s">
        <v>619</v>
      </c>
      <c r="D1" s="1059"/>
      <c r="E1" s="1059"/>
      <c r="J1" s="801"/>
      <c r="K1" s="3008" t="s">
        <v>620</v>
      </c>
      <c r="L1" s="3008"/>
      <c r="M1" s="3008"/>
      <c r="N1" s="3008"/>
      <c r="O1" s="3008"/>
      <c r="P1" s="3008"/>
      <c r="Q1" s="3008"/>
    </row>
    <row r="2" spans="1:22" s="1057" customFormat="1" ht="10.5" customHeight="1" x14ac:dyDescent="0.2">
      <c r="A2" s="1581"/>
      <c r="B2" s="3009" t="s">
        <v>1</v>
      </c>
      <c r="C2" s="3009"/>
      <c r="D2" s="3009"/>
      <c r="E2" s="3009"/>
      <c r="N2" s="3010" t="s">
        <v>2</v>
      </c>
      <c r="O2" s="3011"/>
      <c r="P2" s="3011"/>
      <c r="Q2" s="3011"/>
    </row>
    <row r="3" spans="1:22" s="1057" customFormat="1" ht="13.5" customHeight="1" x14ac:dyDescent="0.2">
      <c r="N3" s="1059"/>
      <c r="O3" s="1059"/>
      <c r="P3" s="1059"/>
      <c r="Q3" s="1059"/>
    </row>
    <row r="4" spans="1:22" s="1057" customFormat="1" ht="15" customHeight="1" x14ac:dyDescent="0.25">
      <c r="B4" s="1582"/>
      <c r="C4" s="1618" t="s">
        <v>618</v>
      </c>
      <c r="D4" s="1582"/>
      <c r="E4" s="1582"/>
      <c r="I4" s="3012" t="s">
        <v>5</v>
      </c>
      <c r="J4" s="2028"/>
      <c r="K4" s="2028"/>
      <c r="L4" s="1613"/>
      <c r="O4" s="1062"/>
    </row>
    <row r="5" spans="1:22" s="1057" customFormat="1" ht="9.75" customHeight="1" x14ac:dyDescent="0.2">
      <c r="A5" s="1581"/>
      <c r="B5" s="3013" t="s">
        <v>7</v>
      </c>
      <c r="C5" s="3013"/>
      <c r="D5" s="3013"/>
      <c r="E5" s="3013"/>
    </row>
    <row r="6" spans="1:22" s="1057" customFormat="1" ht="12" customHeight="1" x14ac:dyDescent="0.25">
      <c r="E6" s="3007" t="s">
        <v>8</v>
      </c>
      <c r="F6" s="3007"/>
      <c r="G6" s="3007"/>
      <c r="H6" s="3007"/>
      <c r="I6" s="3007"/>
      <c r="J6" s="3007"/>
      <c r="K6" s="3007"/>
      <c r="L6" s="3007"/>
      <c r="M6" s="3007"/>
      <c r="N6" s="3007"/>
    </row>
    <row r="7" spans="1:22" s="1057" customFormat="1" ht="15.75" x14ac:dyDescent="0.25">
      <c r="E7" s="2711" t="s">
        <v>679</v>
      </c>
      <c r="F7" s="2711"/>
      <c r="G7" s="2711"/>
      <c r="H7" s="2711"/>
      <c r="I7" s="2711"/>
      <c r="J7" s="2711"/>
      <c r="K7" s="2711"/>
      <c r="L7" s="2711"/>
      <c r="M7" s="2711"/>
      <c r="N7" s="2711"/>
    </row>
    <row r="8" spans="1:22" s="1057" customFormat="1" ht="9" customHeight="1" x14ac:dyDescent="0.2"/>
    <row r="9" spans="1:22" s="1057" customFormat="1" x14ac:dyDescent="0.2">
      <c r="A9" s="2032" t="s">
        <v>9</v>
      </c>
      <c r="B9" s="2020" t="s">
        <v>10</v>
      </c>
      <c r="C9" s="2021"/>
      <c r="D9" s="2021"/>
      <c r="E9" s="2021"/>
      <c r="F9" s="2021"/>
      <c r="G9" s="2021"/>
      <c r="H9" s="2021"/>
      <c r="I9" s="2022"/>
      <c r="J9" s="2020" t="s">
        <v>11</v>
      </c>
      <c r="K9" s="2021"/>
      <c r="L9" s="2021"/>
      <c r="M9" s="2021"/>
      <c r="N9" s="2021"/>
      <c r="O9" s="2021"/>
      <c r="P9" s="2021"/>
      <c r="Q9" s="2022"/>
    </row>
    <row r="10" spans="1:22" s="1057" customFormat="1" x14ac:dyDescent="0.2">
      <c r="A10" s="2033"/>
      <c r="B10" s="3014" t="s">
        <v>621</v>
      </c>
      <c r="C10" s="3015"/>
      <c r="D10" s="3015"/>
      <c r="E10" s="3016"/>
      <c r="F10" s="3014" t="s">
        <v>622</v>
      </c>
      <c r="G10" s="3015"/>
      <c r="H10" s="3015"/>
      <c r="I10" s="3016"/>
      <c r="J10" s="3014" t="s">
        <v>621</v>
      </c>
      <c r="K10" s="3015"/>
      <c r="L10" s="3015"/>
      <c r="M10" s="3016"/>
      <c r="N10" s="3014" t="s">
        <v>622</v>
      </c>
      <c r="O10" s="3015"/>
      <c r="P10" s="3015"/>
      <c r="Q10" s="3016"/>
    </row>
    <row r="11" spans="1:22" s="1057" customFormat="1" x14ac:dyDescent="0.2">
      <c r="A11" s="2033"/>
      <c r="B11" s="2020" t="s">
        <v>14</v>
      </c>
      <c r="C11" s="2021"/>
      <c r="E11" s="1615"/>
      <c r="F11" s="2020" t="s">
        <v>15</v>
      </c>
      <c r="G11" s="2021"/>
      <c r="H11" s="1614"/>
      <c r="I11" s="1615"/>
      <c r="J11" s="2020" t="s">
        <v>15</v>
      </c>
      <c r="K11" s="2021"/>
      <c r="L11" s="1614"/>
      <c r="M11" s="1615"/>
      <c r="N11" s="2020" t="s">
        <v>15</v>
      </c>
      <c r="O11" s="2021"/>
      <c r="P11" s="1614"/>
      <c r="Q11" s="1615"/>
    </row>
    <row r="12" spans="1:22" s="1064" customFormat="1" ht="35.25" customHeight="1" x14ac:dyDescent="0.2">
      <c r="A12" s="2034"/>
      <c r="B12" s="1063" t="s">
        <v>16</v>
      </c>
      <c r="C12" s="1063" t="s">
        <v>17</v>
      </c>
      <c r="D12" s="1063"/>
      <c r="E12" s="1063" t="s">
        <v>18</v>
      </c>
      <c r="F12" s="1063" t="s">
        <v>16</v>
      </c>
      <c r="G12" s="1063" t="s">
        <v>17</v>
      </c>
      <c r="H12" s="1063"/>
      <c r="I12" s="1063" t="s">
        <v>18</v>
      </c>
      <c r="J12" s="1063" t="s">
        <v>16</v>
      </c>
      <c r="K12" s="1063" t="s">
        <v>17</v>
      </c>
      <c r="L12" s="1063"/>
      <c r="M12" s="1063" t="s">
        <v>18</v>
      </c>
      <c r="N12" s="1063" t="s">
        <v>16</v>
      </c>
      <c r="O12" s="1063" t="s">
        <v>17</v>
      </c>
      <c r="P12" s="1063"/>
      <c r="Q12" s="1063" t="s">
        <v>18</v>
      </c>
    </row>
    <row r="13" spans="1:22" s="1066" customFormat="1" ht="11.25" x14ac:dyDescent="0.2">
      <c r="A13" s="1065">
        <v>1</v>
      </c>
      <c r="B13" s="1065">
        <v>2</v>
      </c>
      <c r="C13" s="1065">
        <v>3</v>
      </c>
      <c r="D13" s="1065"/>
      <c r="E13" s="1065">
        <v>4</v>
      </c>
      <c r="F13" s="1065">
        <v>5</v>
      </c>
      <c r="G13" s="1065">
        <v>6</v>
      </c>
      <c r="H13" s="1065"/>
      <c r="I13" s="1065">
        <v>7</v>
      </c>
      <c r="J13" s="1065">
        <v>8</v>
      </c>
      <c r="K13" s="1065">
        <v>9</v>
      </c>
      <c r="L13" s="1065"/>
      <c r="M13" s="1065">
        <v>10</v>
      </c>
      <c r="N13" s="1065">
        <v>11</v>
      </c>
      <c r="O13" s="1065">
        <v>12</v>
      </c>
      <c r="P13" s="1065"/>
      <c r="Q13" s="1065">
        <v>13</v>
      </c>
    </row>
    <row r="14" spans="1:22" s="1064" customFormat="1" x14ac:dyDescent="0.2">
      <c r="A14" s="1067">
        <v>0</v>
      </c>
      <c r="B14" s="1621"/>
      <c r="C14" s="1620"/>
      <c r="D14" s="1172"/>
      <c r="E14" s="1172"/>
      <c r="F14" s="1619"/>
      <c r="G14" s="1172"/>
      <c r="H14" s="1172"/>
      <c r="I14" s="1172"/>
      <c r="J14" s="1621"/>
      <c r="K14" s="1172"/>
      <c r="L14" s="1172"/>
      <c r="M14" s="1172"/>
      <c r="N14" s="1619"/>
      <c r="O14" s="1172"/>
      <c r="P14" s="1172"/>
      <c r="Q14" s="1172"/>
      <c r="S14" s="1589"/>
      <c r="T14" s="1069"/>
      <c r="U14" s="1069"/>
      <c r="V14" s="1069"/>
    </row>
    <row r="15" spans="1:22" s="1064" customFormat="1" ht="15" x14ac:dyDescent="0.2">
      <c r="A15" s="1067">
        <v>1</v>
      </c>
      <c r="B15" s="1621"/>
      <c r="C15" s="1172"/>
      <c r="D15" s="1172"/>
      <c r="E15" s="1903">
        <v>694</v>
      </c>
      <c r="F15" s="1903"/>
      <c r="G15" s="1905"/>
      <c r="H15" s="1905"/>
      <c r="I15" s="1903">
        <v>1107</v>
      </c>
      <c r="J15" s="1906"/>
      <c r="K15" s="1905"/>
      <c r="L15" s="1905"/>
      <c r="M15" s="1671">
        <v>293.60000000000002</v>
      </c>
      <c r="N15" s="1903"/>
      <c r="O15" s="1905"/>
      <c r="P15" s="1905"/>
      <c r="Q15" s="1903">
        <v>0</v>
      </c>
      <c r="S15" s="1070"/>
      <c r="T15" s="1069"/>
      <c r="U15" s="1069"/>
      <c r="V15" s="1069"/>
    </row>
    <row r="16" spans="1:22" s="1064" customFormat="1" ht="15" x14ac:dyDescent="0.2">
      <c r="A16" s="1067">
        <v>2</v>
      </c>
      <c r="B16" s="1621"/>
      <c r="C16" s="1172"/>
      <c r="D16" s="1172"/>
      <c r="E16" s="1903">
        <v>676</v>
      </c>
      <c r="F16" s="1903"/>
      <c r="G16" s="1905"/>
      <c r="H16" s="1905"/>
      <c r="I16" s="1903">
        <v>1063</v>
      </c>
      <c r="J16" s="1906"/>
      <c r="K16" s="1905"/>
      <c r="L16" s="1905"/>
      <c r="M16" s="1672">
        <v>288</v>
      </c>
      <c r="N16" s="1903"/>
      <c r="O16" s="1905"/>
      <c r="P16" s="1905"/>
      <c r="Q16" s="1903">
        <v>0</v>
      </c>
      <c r="S16" s="1070"/>
      <c r="T16" s="1069"/>
      <c r="U16" s="1069"/>
      <c r="V16" s="1069"/>
    </row>
    <row r="17" spans="1:22" s="1064" customFormat="1" ht="15" x14ac:dyDescent="0.2">
      <c r="A17" s="1067">
        <v>3</v>
      </c>
      <c r="B17" s="1621"/>
      <c r="C17" s="1172"/>
      <c r="D17" s="1172"/>
      <c r="E17" s="1903">
        <v>664</v>
      </c>
      <c r="F17" s="1903"/>
      <c r="G17" s="1905"/>
      <c r="H17" s="1905"/>
      <c r="I17" s="1903">
        <v>1051</v>
      </c>
      <c r="J17" s="1906"/>
      <c r="K17" s="1905"/>
      <c r="L17" s="1905"/>
      <c r="M17" s="1672">
        <v>288</v>
      </c>
      <c r="N17" s="1903"/>
      <c r="O17" s="1905"/>
      <c r="P17" s="1905"/>
      <c r="Q17" s="1903">
        <v>0</v>
      </c>
      <c r="S17" s="1070"/>
      <c r="T17" s="1069"/>
      <c r="U17" s="1069"/>
      <c r="V17" s="1069"/>
    </row>
    <row r="18" spans="1:22" s="1064" customFormat="1" ht="15" x14ac:dyDescent="0.2">
      <c r="A18" s="1067">
        <v>4</v>
      </c>
      <c r="B18" s="1621"/>
      <c r="C18" s="1172"/>
      <c r="D18" s="1172"/>
      <c r="E18" s="1903">
        <v>665</v>
      </c>
      <c r="F18" s="1903"/>
      <c r="G18" s="1905"/>
      <c r="H18" s="1905"/>
      <c r="I18" s="1903">
        <v>1053</v>
      </c>
      <c r="J18" s="1906"/>
      <c r="K18" s="1905"/>
      <c r="L18" s="1905"/>
      <c r="M18" s="1672">
        <v>284.8</v>
      </c>
      <c r="N18" s="1903"/>
      <c r="O18" s="1905"/>
      <c r="P18" s="1905"/>
      <c r="Q18" s="1903">
        <v>0</v>
      </c>
      <c r="S18" s="1070"/>
      <c r="T18" s="1069"/>
      <c r="U18" s="1069"/>
      <c r="V18" s="1069"/>
    </row>
    <row r="19" spans="1:22" s="1064" customFormat="1" ht="15" x14ac:dyDescent="0.2">
      <c r="A19" s="1067">
        <v>5</v>
      </c>
      <c r="B19" s="1621"/>
      <c r="C19" s="1172"/>
      <c r="D19" s="1172"/>
      <c r="E19" s="1903">
        <v>667</v>
      </c>
      <c r="F19" s="1903"/>
      <c r="G19" s="1905"/>
      <c r="H19" s="1905"/>
      <c r="I19" s="1903">
        <v>1062</v>
      </c>
      <c r="J19" s="1906"/>
      <c r="K19" s="1905"/>
      <c r="L19" s="1905"/>
      <c r="M19" s="1672">
        <v>298.40000000000003</v>
      </c>
      <c r="N19" s="1903"/>
      <c r="O19" s="1905"/>
      <c r="P19" s="1905"/>
      <c r="Q19" s="1903">
        <v>0</v>
      </c>
      <c r="S19" s="1070"/>
      <c r="T19" s="1069"/>
      <c r="U19" s="1069"/>
      <c r="V19" s="1069"/>
    </row>
    <row r="20" spans="1:22" s="1064" customFormat="1" ht="15" x14ac:dyDescent="0.2">
      <c r="A20" s="1067">
        <v>6</v>
      </c>
      <c r="B20" s="1621"/>
      <c r="C20" s="1172"/>
      <c r="D20" s="1172"/>
      <c r="E20" s="1903">
        <v>721</v>
      </c>
      <c r="F20" s="1903"/>
      <c r="G20" s="1905"/>
      <c r="H20" s="1905"/>
      <c r="I20" s="1903">
        <v>1141</v>
      </c>
      <c r="J20" s="1906"/>
      <c r="K20" s="1905"/>
      <c r="L20" s="1905"/>
      <c r="M20" s="1672">
        <v>312</v>
      </c>
      <c r="N20" s="1903"/>
      <c r="O20" s="1905"/>
      <c r="P20" s="1905"/>
      <c r="Q20" s="1903">
        <v>0</v>
      </c>
      <c r="S20" s="1070"/>
      <c r="T20" s="1069"/>
      <c r="U20" s="1069"/>
      <c r="V20" s="1069"/>
    </row>
    <row r="21" spans="1:22" s="1064" customFormat="1" ht="15" x14ac:dyDescent="0.2">
      <c r="A21" s="1067">
        <v>7</v>
      </c>
      <c r="B21" s="1621"/>
      <c r="C21" s="1172"/>
      <c r="D21" s="1172"/>
      <c r="E21" s="1903">
        <v>839</v>
      </c>
      <c r="F21" s="1903"/>
      <c r="G21" s="1905"/>
      <c r="H21" s="1905"/>
      <c r="I21" s="1903">
        <v>1412</v>
      </c>
      <c r="J21" s="1906"/>
      <c r="K21" s="1905"/>
      <c r="L21" s="1905"/>
      <c r="M21" s="1672">
        <v>309.60000000000002</v>
      </c>
      <c r="N21" s="1903"/>
      <c r="O21" s="1905"/>
      <c r="P21" s="1905"/>
      <c r="Q21" s="1903">
        <v>0</v>
      </c>
      <c r="S21" s="1070"/>
      <c r="T21" s="1069"/>
      <c r="U21" s="1069"/>
      <c r="V21" s="1069"/>
    </row>
    <row r="22" spans="1:22" s="1064" customFormat="1" ht="15" x14ac:dyDescent="0.2">
      <c r="A22" s="1067">
        <v>8</v>
      </c>
      <c r="B22" s="1621"/>
      <c r="C22" s="1172"/>
      <c r="D22" s="1172"/>
      <c r="E22" s="1903">
        <v>897</v>
      </c>
      <c r="F22" s="1903"/>
      <c r="G22" s="1905"/>
      <c r="H22" s="1905"/>
      <c r="I22" s="1903">
        <v>1539</v>
      </c>
      <c r="J22" s="1906"/>
      <c r="K22" s="1905"/>
      <c r="L22" s="1905"/>
      <c r="M22" s="1672">
        <v>305.60000000000002</v>
      </c>
      <c r="N22" s="1903"/>
      <c r="O22" s="1905"/>
      <c r="P22" s="1905"/>
      <c r="Q22" s="1903">
        <v>0</v>
      </c>
      <c r="S22" s="1070"/>
      <c r="T22" s="1069"/>
      <c r="U22" s="1069"/>
      <c r="V22" s="1069"/>
    </row>
    <row r="23" spans="1:22" s="1064" customFormat="1" ht="15" x14ac:dyDescent="0.2">
      <c r="A23" s="1067">
        <v>9</v>
      </c>
      <c r="B23" s="1621"/>
      <c r="C23" s="1172"/>
      <c r="D23" s="1172"/>
      <c r="E23" s="1903">
        <v>1107</v>
      </c>
      <c r="F23" s="1903"/>
      <c r="G23" s="1905"/>
      <c r="H23" s="1905"/>
      <c r="I23" s="1903">
        <v>1614</v>
      </c>
      <c r="J23" s="1906"/>
      <c r="K23" s="1905"/>
      <c r="L23" s="1905"/>
      <c r="M23" s="1672">
        <v>517.6</v>
      </c>
      <c r="N23" s="1903"/>
      <c r="O23" s="1905"/>
      <c r="P23" s="1905"/>
      <c r="Q23" s="1903">
        <v>0</v>
      </c>
      <c r="S23" s="1070"/>
      <c r="T23" s="1069"/>
      <c r="U23" s="1069"/>
      <c r="V23" s="1069"/>
    </row>
    <row r="24" spans="1:22" s="1064" customFormat="1" ht="15" x14ac:dyDescent="0.25">
      <c r="A24" s="1067">
        <v>10</v>
      </c>
      <c r="B24" s="1621"/>
      <c r="C24" s="1172"/>
      <c r="D24" s="1172"/>
      <c r="E24" s="1903">
        <v>1084</v>
      </c>
      <c r="F24" s="1903"/>
      <c r="G24" s="1905"/>
      <c r="H24" s="1905"/>
      <c r="I24" s="1903">
        <v>1619</v>
      </c>
      <c r="J24" s="1906"/>
      <c r="K24" s="1905"/>
      <c r="L24" s="1905"/>
      <c r="M24" s="1676">
        <v>639.20000000000005</v>
      </c>
      <c r="N24" s="1903"/>
      <c r="O24" s="1905"/>
      <c r="P24" s="1905"/>
      <c r="Q24" s="1903">
        <v>0</v>
      </c>
      <c r="S24" s="1070"/>
      <c r="T24" s="1069"/>
      <c r="U24" s="1069"/>
      <c r="V24" s="1069"/>
    </row>
    <row r="25" spans="1:22" s="1064" customFormat="1" ht="15" x14ac:dyDescent="0.25">
      <c r="A25" s="1067">
        <v>11</v>
      </c>
      <c r="B25" s="1621"/>
      <c r="C25" s="1172"/>
      <c r="D25" s="1172"/>
      <c r="E25" s="1903">
        <v>925</v>
      </c>
      <c r="F25" s="1903"/>
      <c r="G25" s="1905"/>
      <c r="H25" s="1905"/>
      <c r="I25" s="1903">
        <v>1548</v>
      </c>
      <c r="J25" s="1906"/>
      <c r="K25" s="1905"/>
      <c r="L25" s="1905"/>
      <c r="M25" s="1676">
        <v>522.4</v>
      </c>
      <c r="N25" s="1903"/>
      <c r="O25" s="1905"/>
      <c r="P25" s="1905"/>
      <c r="Q25" s="1903">
        <v>0</v>
      </c>
      <c r="S25" s="1070"/>
      <c r="T25" s="1069"/>
      <c r="U25" s="1069"/>
      <c r="V25" s="1069"/>
    </row>
    <row r="26" spans="1:22" s="1064" customFormat="1" ht="15" x14ac:dyDescent="0.25">
      <c r="A26" s="1067">
        <v>12</v>
      </c>
      <c r="B26" s="1621"/>
      <c r="C26" s="1172"/>
      <c r="D26" s="1172"/>
      <c r="E26" s="1903">
        <v>1012</v>
      </c>
      <c r="F26" s="1903"/>
      <c r="G26" s="1905"/>
      <c r="H26" s="1905"/>
      <c r="I26" s="1903">
        <v>1551</v>
      </c>
      <c r="J26" s="1906"/>
      <c r="K26" s="1905"/>
      <c r="L26" s="1905"/>
      <c r="M26" s="1676">
        <v>610.4</v>
      </c>
      <c r="N26" s="1903"/>
      <c r="O26" s="1905"/>
      <c r="P26" s="1905"/>
      <c r="Q26" s="1903">
        <v>0</v>
      </c>
      <c r="S26" s="1070"/>
      <c r="T26" s="1069"/>
      <c r="U26" s="1069"/>
      <c r="V26" s="1069"/>
    </row>
    <row r="27" spans="1:22" s="1064" customFormat="1" ht="15" x14ac:dyDescent="0.25">
      <c r="A27" s="1067">
        <v>13</v>
      </c>
      <c r="B27" s="1621"/>
      <c r="C27" s="1172"/>
      <c r="D27" s="1172"/>
      <c r="E27" s="1903">
        <v>728</v>
      </c>
      <c r="F27" s="1903"/>
      <c r="G27" s="1905"/>
      <c r="H27" s="1905"/>
      <c r="I27" s="1903">
        <v>1534</v>
      </c>
      <c r="J27" s="1906"/>
      <c r="K27" s="1905"/>
      <c r="L27" s="1905"/>
      <c r="M27" s="1676">
        <v>308</v>
      </c>
      <c r="N27" s="1903"/>
      <c r="O27" s="1905"/>
      <c r="P27" s="1905"/>
      <c r="Q27" s="1903">
        <v>0</v>
      </c>
      <c r="S27" s="1070"/>
      <c r="T27" s="1069"/>
      <c r="U27" s="1069"/>
      <c r="V27" s="1069"/>
    </row>
    <row r="28" spans="1:22" s="1064" customFormat="1" ht="15" x14ac:dyDescent="0.25">
      <c r="A28" s="1067">
        <v>14</v>
      </c>
      <c r="B28" s="1621"/>
      <c r="C28" s="1172"/>
      <c r="D28" s="1172"/>
      <c r="E28" s="1903">
        <v>1031</v>
      </c>
      <c r="F28" s="1903"/>
      <c r="G28" s="1905"/>
      <c r="H28" s="1905"/>
      <c r="I28" s="1903">
        <v>1483</v>
      </c>
      <c r="J28" s="1906"/>
      <c r="K28" s="1905"/>
      <c r="L28" s="1905"/>
      <c r="M28" s="1676">
        <v>600</v>
      </c>
      <c r="N28" s="1903"/>
      <c r="O28" s="1905"/>
      <c r="P28" s="1905"/>
      <c r="Q28" s="1903">
        <v>0</v>
      </c>
      <c r="S28" s="1070"/>
      <c r="T28" s="1069"/>
      <c r="U28" s="1069"/>
      <c r="V28" s="1069"/>
    </row>
    <row r="29" spans="1:22" s="1064" customFormat="1" ht="15" x14ac:dyDescent="0.25">
      <c r="A29" s="1067">
        <v>15</v>
      </c>
      <c r="B29" s="1621"/>
      <c r="C29" s="1172"/>
      <c r="D29" s="1172"/>
      <c r="E29" s="1903">
        <v>1185</v>
      </c>
      <c r="F29" s="1903"/>
      <c r="G29" s="1905"/>
      <c r="H29" s="1905"/>
      <c r="I29" s="1903">
        <v>1488</v>
      </c>
      <c r="J29" s="1906"/>
      <c r="K29" s="1905"/>
      <c r="L29" s="1905"/>
      <c r="M29" s="1676">
        <v>598.4</v>
      </c>
      <c r="N29" s="1903"/>
      <c r="O29" s="1905"/>
      <c r="P29" s="1905"/>
      <c r="Q29" s="1903">
        <v>0</v>
      </c>
      <c r="S29" s="1070"/>
      <c r="T29" s="1069"/>
      <c r="U29" s="1069"/>
      <c r="V29" s="1069"/>
    </row>
    <row r="30" spans="1:22" s="1064" customFormat="1" ht="15" x14ac:dyDescent="0.25">
      <c r="A30" s="1067">
        <v>16</v>
      </c>
      <c r="B30" s="1621"/>
      <c r="C30" s="1172"/>
      <c r="D30" s="1172"/>
      <c r="E30" s="1903">
        <v>1207</v>
      </c>
      <c r="F30" s="1903"/>
      <c r="G30" s="1905"/>
      <c r="H30" s="1905"/>
      <c r="I30" s="1903">
        <v>1524</v>
      </c>
      <c r="J30" s="1906"/>
      <c r="K30" s="1905"/>
      <c r="L30" s="1905"/>
      <c r="M30" s="1676">
        <v>605.6</v>
      </c>
      <c r="N30" s="1903"/>
      <c r="O30" s="1905"/>
      <c r="P30" s="1905"/>
      <c r="Q30" s="1903">
        <v>0</v>
      </c>
      <c r="S30" s="1070"/>
      <c r="T30" s="1069"/>
      <c r="U30" s="1069"/>
      <c r="V30" s="1069"/>
    </row>
    <row r="31" spans="1:22" s="1071" customFormat="1" ht="15" x14ac:dyDescent="0.25">
      <c r="A31" s="1067">
        <v>17</v>
      </c>
      <c r="B31" s="1621"/>
      <c r="C31" s="1172"/>
      <c r="D31" s="1172"/>
      <c r="E31" s="1903">
        <v>1046</v>
      </c>
      <c r="F31" s="1903"/>
      <c r="G31" s="1905"/>
      <c r="H31" s="1905"/>
      <c r="I31" s="1903">
        <v>1545</v>
      </c>
      <c r="J31" s="1906"/>
      <c r="K31" s="1905"/>
      <c r="L31" s="1905"/>
      <c r="M31" s="1676">
        <v>411.2</v>
      </c>
      <c r="N31" s="1903"/>
      <c r="O31" s="1905"/>
      <c r="P31" s="1905"/>
      <c r="Q31" s="1903">
        <v>0</v>
      </c>
      <c r="S31" s="1070"/>
      <c r="T31" s="1069"/>
      <c r="U31" s="1069"/>
      <c r="V31" s="1069"/>
    </row>
    <row r="32" spans="1:22" s="1071" customFormat="1" ht="15" x14ac:dyDescent="0.25">
      <c r="A32" s="1067">
        <v>18</v>
      </c>
      <c r="B32" s="1621"/>
      <c r="C32" s="1172"/>
      <c r="D32" s="1172"/>
      <c r="E32" s="1903">
        <v>1043</v>
      </c>
      <c r="F32" s="1903"/>
      <c r="G32" s="1905"/>
      <c r="H32" s="1905"/>
      <c r="I32" s="1903">
        <v>1571</v>
      </c>
      <c r="J32" s="1906"/>
      <c r="K32" s="1905"/>
      <c r="L32" s="1905"/>
      <c r="M32" s="1676">
        <v>368.8</v>
      </c>
      <c r="N32" s="1903"/>
      <c r="O32" s="1905"/>
      <c r="P32" s="1905"/>
      <c r="Q32" s="1903">
        <v>0</v>
      </c>
      <c r="S32" s="1070"/>
      <c r="T32" s="1069"/>
      <c r="U32" s="1069"/>
      <c r="V32" s="1069"/>
    </row>
    <row r="33" spans="1:22" s="1071" customFormat="1" ht="15" x14ac:dyDescent="0.25">
      <c r="A33" s="1067">
        <v>19</v>
      </c>
      <c r="B33" s="1621"/>
      <c r="C33" s="1172"/>
      <c r="D33" s="1172"/>
      <c r="E33" s="1903">
        <v>1000</v>
      </c>
      <c r="F33" s="1903"/>
      <c r="G33" s="1905"/>
      <c r="H33" s="1905"/>
      <c r="I33" s="1903">
        <v>1588</v>
      </c>
      <c r="J33" s="1906"/>
      <c r="K33" s="1905"/>
      <c r="L33" s="1905"/>
      <c r="M33" s="1676">
        <v>332.8</v>
      </c>
      <c r="N33" s="1903"/>
      <c r="O33" s="1905"/>
      <c r="P33" s="1905"/>
      <c r="Q33" s="1903">
        <v>0</v>
      </c>
      <c r="S33" s="1070"/>
      <c r="T33" s="1069"/>
      <c r="U33" s="1069"/>
      <c r="V33" s="1069"/>
    </row>
    <row r="34" spans="1:22" s="1071" customFormat="1" ht="15" x14ac:dyDescent="0.25">
      <c r="A34" s="1067">
        <v>20</v>
      </c>
      <c r="B34" s="1621"/>
      <c r="C34" s="1172"/>
      <c r="D34" s="1172"/>
      <c r="E34" s="1903">
        <v>988</v>
      </c>
      <c r="F34" s="1903"/>
      <c r="G34" s="1905"/>
      <c r="H34" s="1905"/>
      <c r="I34" s="1903">
        <v>1490</v>
      </c>
      <c r="J34" s="1906"/>
      <c r="K34" s="1905"/>
      <c r="L34" s="1905"/>
      <c r="M34" s="1676">
        <v>354.40000000000003</v>
      </c>
      <c r="N34" s="1903"/>
      <c r="O34" s="1905"/>
      <c r="P34" s="1905"/>
      <c r="Q34" s="1903">
        <v>0</v>
      </c>
      <c r="S34" s="1070"/>
      <c r="T34" s="1069"/>
      <c r="U34" s="1069"/>
      <c r="V34" s="1069"/>
    </row>
    <row r="35" spans="1:22" s="1071" customFormat="1" ht="15" x14ac:dyDescent="0.25">
      <c r="A35" s="1067">
        <v>21</v>
      </c>
      <c r="B35" s="1621"/>
      <c r="C35" s="1172"/>
      <c r="D35" s="1172"/>
      <c r="E35" s="1903">
        <v>956</v>
      </c>
      <c r="F35" s="1903"/>
      <c r="G35" s="1905"/>
      <c r="H35" s="1905"/>
      <c r="I35" s="1903">
        <v>1483</v>
      </c>
      <c r="J35" s="1906"/>
      <c r="K35" s="1905"/>
      <c r="L35" s="1905"/>
      <c r="M35" s="1676">
        <v>333.6</v>
      </c>
      <c r="N35" s="1903"/>
      <c r="O35" s="1905"/>
      <c r="P35" s="1905"/>
      <c r="Q35" s="1903">
        <v>0</v>
      </c>
      <c r="S35" s="1070"/>
      <c r="T35" s="1069"/>
      <c r="U35" s="1069"/>
      <c r="V35" s="1069"/>
    </row>
    <row r="36" spans="1:22" s="1071" customFormat="1" ht="15" x14ac:dyDescent="0.25">
      <c r="A36" s="1067">
        <v>22</v>
      </c>
      <c r="B36" s="1621"/>
      <c r="C36" s="1172"/>
      <c r="D36" s="1172"/>
      <c r="E36" s="1903">
        <v>909</v>
      </c>
      <c r="F36" s="1903"/>
      <c r="G36" s="1905"/>
      <c r="H36" s="1905"/>
      <c r="I36" s="1903">
        <v>1426</v>
      </c>
      <c r="J36" s="1906"/>
      <c r="K36" s="1905"/>
      <c r="L36" s="1905"/>
      <c r="M36" s="1676">
        <v>327.2</v>
      </c>
      <c r="N36" s="1903"/>
      <c r="O36" s="1905"/>
      <c r="P36" s="1905"/>
      <c r="Q36" s="1903">
        <v>0</v>
      </c>
      <c r="S36" s="1070"/>
      <c r="T36" s="1069"/>
      <c r="U36" s="1069"/>
      <c r="V36" s="1069"/>
    </row>
    <row r="37" spans="1:22" s="1071" customFormat="1" ht="15" x14ac:dyDescent="0.25">
      <c r="A37" s="1067">
        <v>23</v>
      </c>
      <c r="B37" s="1621"/>
      <c r="C37" s="1172"/>
      <c r="D37" s="1172"/>
      <c r="E37" s="1903">
        <v>838</v>
      </c>
      <c r="F37" s="1903"/>
      <c r="G37" s="1905"/>
      <c r="H37" s="1905"/>
      <c r="I37" s="1903">
        <v>1289</v>
      </c>
      <c r="J37" s="1906"/>
      <c r="K37" s="1905"/>
      <c r="L37" s="1905"/>
      <c r="M37" s="1676">
        <v>317.60000000000002</v>
      </c>
      <c r="N37" s="1903"/>
      <c r="O37" s="1905"/>
      <c r="P37" s="1905"/>
      <c r="Q37" s="1903">
        <v>0</v>
      </c>
      <c r="S37" s="1070"/>
      <c r="T37" s="1069"/>
      <c r="U37" s="1069"/>
      <c r="V37" s="1069"/>
    </row>
    <row r="38" spans="1:22" s="1071" customFormat="1" ht="15" x14ac:dyDescent="0.25">
      <c r="A38" s="1067">
        <v>24</v>
      </c>
      <c r="B38" s="1621"/>
      <c r="C38" s="1172"/>
      <c r="D38" s="1172"/>
      <c r="E38" s="1903">
        <v>755</v>
      </c>
      <c r="F38" s="1903"/>
      <c r="G38" s="1905"/>
      <c r="H38" s="1905"/>
      <c r="I38" s="1903">
        <v>1177</v>
      </c>
      <c r="J38" s="1906"/>
      <c r="K38" s="1905"/>
      <c r="L38" s="1905"/>
      <c r="M38" s="1677">
        <v>302.40000000000003</v>
      </c>
      <c r="N38" s="1903"/>
      <c r="O38" s="1905"/>
      <c r="P38" s="1905"/>
      <c r="Q38" s="1903">
        <v>0</v>
      </c>
      <c r="S38" s="1070"/>
      <c r="T38" s="1069"/>
      <c r="U38" s="1069"/>
      <c r="V38" s="1069"/>
    </row>
    <row r="39" spans="1:22" s="1071" customFormat="1" ht="15" x14ac:dyDescent="0.3">
      <c r="A39" s="1067" t="s">
        <v>19</v>
      </c>
      <c r="B39" s="1590"/>
      <c r="C39" s="1591"/>
      <c r="D39" s="1590"/>
      <c r="E39" s="1907">
        <f>SUM(E15:E38)</f>
        <v>21637</v>
      </c>
      <c r="F39" s="1915"/>
      <c r="G39" s="1915"/>
      <c r="H39" s="1915"/>
      <c r="I39" s="1907">
        <f>SUM(I15:I38)</f>
        <v>33358</v>
      </c>
      <c r="J39" s="1915"/>
      <c r="K39" s="1915"/>
      <c r="L39" s="1915"/>
      <c r="M39" s="1909">
        <f>SUM(M15:M38)</f>
        <v>9529.6000000000022</v>
      </c>
      <c r="N39" s="1910"/>
      <c r="O39" s="1911"/>
      <c r="P39" s="1910"/>
      <c r="Q39" s="1913">
        <f>SUM(Q15:Q38)</f>
        <v>0</v>
      </c>
      <c r="S39" s="1594"/>
      <c r="T39" s="1073"/>
      <c r="U39" s="1073"/>
    </row>
    <row r="40" spans="1:22" s="1057" customFormat="1" ht="12.75" customHeight="1" x14ac:dyDescent="0.2">
      <c r="A40" s="1057" t="s">
        <v>20</v>
      </c>
    </row>
    <row r="41" spans="1:22" s="1057" customFormat="1" ht="12.75" customHeight="1" x14ac:dyDescent="0.2">
      <c r="A41" s="1057" t="s">
        <v>21</v>
      </c>
    </row>
    <row r="42" spans="1:22" x14ac:dyDescent="0.2">
      <c r="A42" s="1057" t="s">
        <v>22</v>
      </c>
    </row>
    <row r="43" spans="1:22" x14ac:dyDescent="0.2">
      <c r="A43" s="1057" t="s">
        <v>23</v>
      </c>
      <c r="K43" s="1057" t="s">
        <v>541</v>
      </c>
      <c r="L43" s="1057"/>
      <c r="M43" s="1057"/>
      <c r="N43" s="1057"/>
      <c r="O43" s="1057"/>
      <c r="P43" s="1057"/>
      <c r="Q43" s="1057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zoomScale="70" zoomScaleNormal="70" zoomScaleSheetLayoutView="100" workbookViewId="0">
      <selection activeCell="I15" sqref="I15:I38"/>
    </sheetView>
  </sheetViews>
  <sheetFormatPr defaultRowHeight="12.75" x14ac:dyDescent="0.2"/>
  <cols>
    <col min="1" max="3" width="11.28515625" style="1074" customWidth="1"/>
    <col min="4" max="4" width="11.28515625" style="1074" hidden="1" customWidth="1"/>
    <col min="5" max="7" width="11.28515625" style="1074" customWidth="1"/>
    <col min="8" max="8" width="11.28515625" style="1074" hidden="1" customWidth="1"/>
    <col min="9" max="11" width="11.28515625" style="1074" customWidth="1"/>
    <col min="12" max="12" width="11.28515625" style="1074" hidden="1" customWidth="1"/>
    <col min="13" max="15" width="11.28515625" style="1074" customWidth="1"/>
    <col min="16" max="16" width="11.28515625" style="1074" hidden="1" customWidth="1"/>
    <col min="17" max="17" width="11.28515625" style="1074" customWidth="1"/>
    <col min="18" max="16384" width="9.140625" style="1074"/>
  </cols>
  <sheetData>
    <row r="1" spans="1:22" s="1057" customFormat="1" ht="18.75" customHeight="1" x14ac:dyDescent="0.25">
      <c r="B1" s="1580"/>
      <c r="C1" s="1618" t="s">
        <v>619</v>
      </c>
      <c r="D1" s="1059"/>
      <c r="E1" s="1059"/>
      <c r="J1" s="801"/>
      <c r="K1" s="3008" t="s">
        <v>620</v>
      </c>
      <c r="L1" s="3008"/>
      <c r="M1" s="3008"/>
      <c r="N1" s="3008"/>
      <c r="O1" s="3008"/>
      <c r="P1" s="3008"/>
      <c r="Q1" s="3008"/>
    </row>
    <row r="2" spans="1:22" s="1057" customFormat="1" ht="10.5" customHeight="1" x14ac:dyDescent="0.2">
      <c r="A2" s="1581"/>
      <c r="B2" s="3009" t="s">
        <v>1</v>
      </c>
      <c r="C2" s="3009"/>
      <c r="D2" s="3009"/>
      <c r="E2" s="3009"/>
      <c r="N2" s="3010" t="s">
        <v>2</v>
      </c>
      <c r="O2" s="3011"/>
      <c r="P2" s="3011"/>
      <c r="Q2" s="3011"/>
    </row>
    <row r="3" spans="1:22" s="1057" customFormat="1" ht="13.5" customHeight="1" x14ac:dyDescent="0.2">
      <c r="N3" s="1059"/>
      <c r="O3" s="1059"/>
      <c r="P3" s="1059"/>
      <c r="Q3" s="1059"/>
    </row>
    <row r="4" spans="1:22" s="1057" customFormat="1" ht="15" customHeight="1" x14ac:dyDescent="0.25">
      <c r="B4" s="1582"/>
      <c r="C4" s="1618" t="s">
        <v>618</v>
      </c>
      <c r="D4" s="1582"/>
      <c r="E4" s="1582"/>
      <c r="I4" s="3012" t="s">
        <v>5</v>
      </c>
      <c r="J4" s="2028"/>
      <c r="K4" s="2028"/>
      <c r="L4" s="1613"/>
      <c r="O4" s="1062"/>
    </row>
    <row r="5" spans="1:22" s="1057" customFormat="1" ht="9.75" customHeight="1" x14ac:dyDescent="0.2">
      <c r="A5" s="1581"/>
      <c r="B5" s="3013" t="s">
        <v>7</v>
      </c>
      <c r="C5" s="3013"/>
      <c r="D5" s="3013"/>
      <c r="E5" s="3013"/>
    </row>
    <row r="6" spans="1:22" s="1057" customFormat="1" ht="12" customHeight="1" x14ac:dyDescent="0.25">
      <c r="E6" s="3007" t="s">
        <v>8</v>
      </c>
      <c r="F6" s="3007"/>
      <c r="G6" s="3007"/>
      <c r="H6" s="3007"/>
      <c r="I6" s="3007"/>
      <c r="J6" s="3007"/>
      <c r="K6" s="3007"/>
      <c r="L6" s="3007"/>
      <c r="M6" s="3007"/>
      <c r="N6" s="3007"/>
    </row>
    <row r="7" spans="1:22" s="1057" customFormat="1" ht="15.75" x14ac:dyDescent="0.25">
      <c r="E7" s="2711" t="s">
        <v>679</v>
      </c>
      <c r="F7" s="2711"/>
      <c r="G7" s="2711"/>
      <c r="H7" s="2711"/>
      <c r="I7" s="2711"/>
      <c r="J7" s="2711"/>
      <c r="K7" s="2711"/>
      <c r="L7" s="2711"/>
      <c r="M7" s="2711"/>
      <c r="N7" s="2711"/>
    </row>
    <row r="8" spans="1:22" s="1057" customFormat="1" ht="9" customHeight="1" x14ac:dyDescent="0.2"/>
    <row r="9" spans="1:22" s="1057" customFormat="1" x14ac:dyDescent="0.2">
      <c r="A9" s="2032" t="s">
        <v>9</v>
      </c>
      <c r="B9" s="2020" t="s">
        <v>10</v>
      </c>
      <c r="C9" s="2021"/>
      <c r="D9" s="2021"/>
      <c r="E9" s="2021"/>
      <c r="F9" s="2021"/>
      <c r="G9" s="2021"/>
      <c r="H9" s="2021"/>
      <c r="I9" s="2022"/>
      <c r="J9" s="2020" t="s">
        <v>11</v>
      </c>
      <c r="K9" s="2021"/>
      <c r="L9" s="2021"/>
      <c r="M9" s="2021"/>
      <c r="N9" s="2021"/>
      <c r="O9" s="2021"/>
      <c r="P9" s="2021"/>
      <c r="Q9" s="2022"/>
    </row>
    <row r="10" spans="1:22" s="1057" customFormat="1" x14ac:dyDescent="0.2">
      <c r="A10" s="2033"/>
      <c r="B10" s="3014" t="s">
        <v>623</v>
      </c>
      <c r="C10" s="3015"/>
      <c r="D10" s="3015"/>
      <c r="E10" s="3016"/>
      <c r="F10" s="3014" t="s">
        <v>624</v>
      </c>
      <c r="G10" s="3015"/>
      <c r="H10" s="3015"/>
      <c r="I10" s="3016"/>
      <c r="J10" s="3014" t="s">
        <v>623</v>
      </c>
      <c r="K10" s="3015"/>
      <c r="L10" s="3015"/>
      <c r="M10" s="3016"/>
      <c r="N10" s="3014" t="s">
        <v>624</v>
      </c>
      <c r="O10" s="3015"/>
      <c r="P10" s="3015"/>
      <c r="Q10" s="3016"/>
    </row>
    <row r="11" spans="1:22" s="1057" customFormat="1" x14ac:dyDescent="0.2">
      <c r="A11" s="2033"/>
      <c r="B11" s="2020" t="s">
        <v>14</v>
      </c>
      <c r="C11" s="2021"/>
      <c r="E11" s="1615"/>
      <c r="F11" s="2020" t="s">
        <v>15</v>
      </c>
      <c r="G11" s="2021"/>
      <c r="H11" s="1614"/>
      <c r="I11" s="1615"/>
      <c r="J11" s="2020" t="s">
        <v>15</v>
      </c>
      <c r="K11" s="2021"/>
      <c r="L11" s="1614"/>
      <c r="M11" s="1615"/>
      <c r="N11" s="2020" t="s">
        <v>15</v>
      </c>
      <c r="O11" s="2021"/>
      <c r="P11" s="1614"/>
      <c r="Q11" s="1615"/>
    </row>
    <row r="12" spans="1:22" s="1064" customFormat="1" ht="35.25" customHeight="1" x14ac:dyDescent="0.2">
      <c r="A12" s="2034"/>
      <c r="B12" s="1063" t="s">
        <v>16</v>
      </c>
      <c r="C12" s="1063" t="s">
        <v>17</v>
      </c>
      <c r="D12" s="1063"/>
      <c r="E12" s="1063" t="s">
        <v>18</v>
      </c>
      <c r="F12" s="1063" t="s">
        <v>16</v>
      </c>
      <c r="G12" s="1063" t="s">
        <v>17</v>
      </c>
      <c r="H12" s="1063"/>
      <c r="I12" s="1063" t="s">
        <v>18</v>
      </c>
      <c r="J12" s="1063" t="s">
        <v>16</v>
      </c>
      <c r="K12" s="1063" t="s">
        <v>17</v>
      </c>
      <c r="L12" s="1063"/>
      <c r="M12" s="1063" t="s">
        <v>18</v>
      </c>
      <c r="N12" s="1063" t="s">
        <v>16</v>
      </c>
      <c r="O12" s="1063" t="s">
        <v>17</v>
      </c>
      <c r="P12" s="1063"/>
      <c r="Q12" s="1063" t="s">
        <v>18</v>
      </c>
    </row>
    <row r="13" spans="1:22" s="1066" customFormat="1" ht="11.25" x14ac:dyDescent="0.2">
      <c r="A13" s="1065">
        <v>1</v>
      </c>
      <c r="B13" s="1065">
        <v>2</v>
      </c>
      <c r="C13" s="1065">
        <v>3</v>
      </c>
      <c r="D13" s="1065"/>
      <c r="E13" s="1065">
        <v>4</v>
      </c>
      <c r="F13" s="1065">
        <v>5</v>
      </c>
      <c r="G13" s="1065">
        <v>6</v>
      </c>
      <c r="H13" s="1065"/>
      <c r="I13" s="1065">
        <v>7</v>
      </c>
      <c r="J13" s="1065">
        <v>8</v>
      </c>
      <c r="K13" s="1065">
        <v>9</v>
      </c>
      <c r="L13" s="1065"/>
      <c r="M13" s="1065">
        <v>10</v>
      </c>
      <c r="N13" s="1065">
        <v>11</v>
      </c>
      <c r="O13" s="1065">
        <v>12</v>
      </c>
      <c r="P13" s="1065"/>
      <c r="Q13" s="1065">
        <v>13</v>
      </c>
    </row>
    <row r="14" spans="1:22" s="1064" customFormat="1" ht="15" x14ac:dyDescent="0.2">
      <c r="A14" s="1067">
        <v>0</v>
      </c>
      <c r="B14" s="1621"/>
      <c r="C14" s="1922"/>
      <c r="D14" s="1922"/>
      <c r="E14" s="1922"/>
      <c r="F14" s="1923"/>
      <c r="G14" s="1922"/>
      <c r="H14" s="1922"/>
      <c r="I14" s="1922"/>
      <c r="J14" s="1623"/>
      <c r="K14" s="1172"/>
      <c r="L14" s="1172"/>
      <c r="M14" s="1172"/>
      <c r="N14" s="1619"/>
      <c r="O14" s="1172"/>
      <c r="P14" s="1172"/>
      <c r="Q14" s="1172"/>
      <c r="S14" s="1589"/>
      <c r="T14" s="1069"/>
      <c r="U14" s="1069"/>
      <c r="V14" s="1069"/>
    </row>
    <row r="15" spans="1:22" s="1064" customFormat="1" ht="15" x14ac:dyDescent="0.2">
      <c r="A15" s="1067">
        <v>1</v>
      </c>
      <c r="B15" s="1621"/>
      <c r="C15" s="1922"/>
      <c r="D15" s="1922"/>
      <c r="E15" s="1671">
        <v>58.4</v>
      </c>
      <c r="F15" s="1923"/>
      <c r="G15" s="1922"/>
      <c r="H15" s="1922"/>
      <c r="I15" s="1671">
        <v>170.8</v>
      </c>
      <c r="J15" s="1623"/>
      <c r="K15" s="1172"/>
      <c r="L15" s="1172"/>
      <c r="M15" s="1619"/>
      <c r="N15" s="1619"/>
      <c r="O15" s="1172"/>
      <c r="P15" s="1172"/>
      <c r="Q15" s="1967"/>
      <c r="S15" s="1070"/>
      <c r="T15" s="1069"/>
      <c r="U15" s="1069"/>
      <c r="V15" s="1069"/>
    </row>
    <row r="16" spans="1:22" s="1064" customFormat="1" ht="15" x14ac:dyDescent="0.2">
      <c r="A16" s="1067">
        <v>2</v>
      </c>
      <c r="B16" s="1621"/>
      <c r="C16" s="1922"/>
      <c r="D16" s="1922"/>
      <c r="E16" s="1672">
        <v>59.6</v>
      </c>
      <c r="F16" s="1923"/>
      <c r="G16" s="1922"/>
      <c r="H16" s="1922"/>
      <c r="I16" s="1672">
        <v>182.4</v>
      </c>
      <c r="J16" s="1623"/>
      <c r="K16" s="1172"/>
      <c r="L16" s="1172"/>
      <c r="M16" s="1619"/>
      <c r="N16" s="1619"/>
      <c r="O16" s="1172"/>
      <c r="P16" s="1172"/>
      <c r="Q16" s="1967"/>
      <c r="S16" s="1070"/>
      <c r="T16" s="1069"/>
      <c r="U16" s="1069"/>
      <c r="V16" s="1069"/>
    </row>
    <row r="17" spans="1:22" s="1064" customFormat="1" ht="15" x14ac:dyDescent="0.2">
      <c r="A17" s="1067">
        <v>3</v>
      </c>
      <c r="B17" s="1621"/>
      <c r="C17" s="1922"/>
      <c r="D17" s="1922"/>
      <c r="E17" s="1672">
        <v>59.6</v>
      </c>
      <c r="F17" s="1923"/>
      <c r="G17" s="1922"/>
      <c r="H17" s="1922"/>
      <c r="I17" s="1672">
        <v>179.6</v>
      </c>
      <c r="J17" s="1623"/>
      <c r="K17" s="1172"/>
      <c r="L17" s="1172"/>
      <c r="M17" s="1619"/>
      <c r="N17" s="1619"/>
      <c r="O17" s="1172"/>
      <c r="P17" s="1172"/>
      <c r="Q17" s="1967"/>
      <c r="S17" s="1070"/>
      <c r="T17" s="1069"/>
      <c r="U17" s="1069"/>
      <c r="V17" s="1069"/>
    </row>
    <row r="18" spans="1:22" s="1064" customFormat="1" ht="15" x14ac:dyDescent="0.2">
      <c r="A18" s="1067">
        <v>4</v>
      </c>
      <c r="B18" s="1621"/>
      <c r="C18" s="1922"/>
      <c r="D18" s="1922"/>
      <c r="E18" s="1672">
        <v>60.800000000000004</v>
      </c>
      <c r="F18" s="1923"/>
      <c r="G18" s="1922"/>
      <c r="H18" s="1922"/>
      <c r="I18" s="1672">
        <v>178.4</v>
      </c>
      <c r="J18" s="1623"/>
      <c r="K18" s="1172"/>
      <c r="L18" s="1172"/>
      <c r="M18" s="1619"/>
      <c r="N18" s="1619"/>
      <c r="O18" s="1172"/>
      <c r="P18" s="1172"/>
      <c r="Q18" s="1967"/>
      <c r="S18" s="1070"/>
      <c r="T18" s="1069"/>
      <c r="U18" s="1069"/>
      <c r="V18" s="1069"/>
    </row>
    <row r="19" spans="1:22" s="1064" customFormat="1" ht="15" x14ac:dyDescent="0.2">
      <c r="A19" s="1067">
        <v>5</v>
      </c>
      <c r="B19" s="1621"/>
      <c r="C19" s="1922"/>
      <c r="D19" s="1922"/>
      <c r="E19" s="1672">
        <v>61.6</v>
      </c>
      <c r="F19" s="1923"/>
      <c r="G19" s="1922"/>
      <c r="H19" s="1922"/>
      <c r="I19" s="1672">
        <v>165.20000000000002</v>
      </c>
      <c r="J19" s="1623"/>
      <c r="K19" s="1172"/>
      <c r="L19" s="1172"/>
      <c r="M19" s="1619"/>
      <c r="N19" s="1619"/>
      <c r="O19" s="1172"/>
      <c r="P19" s="1172"/>
      <c r="Q19" s="1967"/>
      <c r="S19" s="1070"/>
      <c r="T19" s="1069"/>
      <c r="U19" s="1069"/>
      <c r="V19" s="1069"/>
    </row>
    <row r="20" spans="1:22" s="1064" customFormat="1" ht="15" x14ac:dyDescent="0.2">
      <c r="A20" s="1067">
        <v>6</v>
      </c>
      <c r="B20" s="1621"/>
      <c r="C20" s="1922"/>
      <c r="D20" s="1922"/>
      <c r="E20" s="1672">
        <v>74</v>
      </c>
      <c r="F20" s="1923"/>
      <c r="G20" s="1922"/>
      <c r="H20" s="1922"/>
      <c r="I20" s="1672">
        <v>188.4</v>
      </c>
      <c r="J20" s="1623"/>
      <c r="K20" s="1172"/>
      <c r="L20" s="1172"/>
      <c r="M20" s="1619"/>
      <c r="N20" s="1619"/>
      <c r="O20" s="1172"/>
      <c r="P20" s="1172"/>
      <c r="Q20" s="1967"/>
      <c r="S20" s="1070"/>
      <c r="T20" s="1069"/>
      <c r="U20" s="1069"/>
      <c r="V20" s="1069"/>
    </row>
    <row r="21" spans="1:22" s="1064" customFormat="1" ht="15" x14ac:dyDescent="0.2">
      <c r="A21" s="1067">
        <v>7</v>
      </c>
      <c r="B21" s="1621"/>
      <c r="C21" s="1922"/>
      <c r="D21" s="1922"/>
      <c r="E21" s="1672">
        <v>87.2</v>
      </c>
      <c r="F21" s="1923"/>
      <c r="G21" s="1922"/>
      <c r="H21" s="1922"/>
      <c r="I21" s="1672">
        <v>199.6</v>
      </c>
      <c r="J21" s="1623"/>
      <c r="K21" s="1172"/>
      <c r="L21" s="1172"/>
      <c r="M21" s="1619"/>
      <c r="N21" s="1619"/>
      <c r="O21" s="1172"/>
      <c r="P21" s="1172"/>
      <c r="Q21" s="1967"/>
      <c r="S21" s="1070"/>
      <c r="T21" s="1069"/>
      <c r="U21" s="1069"/>
      <c r="V21" s="1069"/>
    </row>
    <row r="22" spans="1:22" s="1064" customFormat="1" ht="15" x14ac:dyDescent="0.2">
      <c r="A22" s="1067">
        <v>8</v>
      </c>
      <c r="B22" s="1621"/>
      <c r="C22" s="1922"/>
      <c r="D22" s="1922"/>
      <c r="E22" s="1672">
        <v>93.600000000000009</v>
      </c>
      <c r="F22" s="1923"/>
      <c r="G22" s="1922"/>
      <c r="H22" s="1922"/>
      <c r="I22" s="1672">
        <v>214.4</v>
      </c>
      <c r="J22" s="1623"/>
      <c r="K22" s="1172"/>
      <c r="L22" s="1172"/>
      <c r="M22" s="1619"/>
      <c r="N22" s="1619"/>
      <c r="O22" s="1172"/>
      <c r="P22" s="1172"/>
      <c r="Q22" s="1967"/>
      <c r="S22" s="1070"/>
      <c r="T22" s="1069"/>
      <c r="U22" s="1069"/>
      <c r="V22" s="1069"/>
    </row>
    <row r="23" spans="1:22" s="1064" customFormat="1" ht="15" x14ac:dyDescent="0.2">
      <c r="A23" s="1067">
        <v>9</v>
      </c>
      <c r="B23" s="1621"/>
      <c r="C23" s="1922"/>
      <c r="D23" s="1922"/>
      <c r="E23" s="1672">
        <v>94.4</v>
      </c>
      <c r="F23" s="1923"/>
      <c r="G23" s="1922"/>
      <c r="H23" s="1922"/>
      <c r="I23" s="1672">
        <v>203.20000000000002</v>
      </c>
      <c r="J23" s="1623"/>
      <c r="K23" s="1172"/>
      <c r="L23" s="1172"/>
      <c r="M23" s="1619"/>
      <c r="N23" s="1619"/>
      <c r="O23" s="1172"/>
      <c r="P23" s="1172"/>
      <c r="Q23" s="1967"/>
      <c r="S23" s="1070"/>
      <c r="T23" s="1069"/>
      <c r="U23" s="1069"/>
      <c r="V23" s="1069"/>
    </row>
    <row r="24" spans="1:22" s="1064" customFormat="1" ht="15" x14ac:dyDescent="0.25">
      <c r="A24" s="1067">
        <v>10</v>
      </c>
      <c r="B24" s="1621"/>
      <c r="C24" s="1922"/>
      <c r="D24" s="1922"/>
      <c r="E24" s="1676">
        <v>98.8</v>
      </c>
      <c r="F24" s="1923"/>
      <c r="G24" s="1922"/>
      <c r="H24" s="1922"/>
      <c r="I24" s="1676">
        <v>218.4</v>
      </c>
      <c r="J24" s="1623"/>
      <c r="K24" s="1172"/>
      <c r="L24" s="1172"/>
      <c r="M24" s="1619"/>
      <c r="N24" s="1619"/>
      <c r="O24" s="1172"/>
      <c r="P24" s="1172"/>
      <c r="Q24" s="1967"/>
      <c r="S24" s="1070"/>
      <c r="T24" s="1069"/>
      <c r="U24" s="1069"/>
      <c r="V24" s="1069"/>
    </row>
    <row r="25" spans="1:22" s="1064" customFormat="1" ht="15" x14ac:dyDescent="0.25">
      <c r="A25" s="1067">
        <v>11</v>
      </c>
      <c r="B25" s="1621"/>
      <c r="C25" s="1922"/>
      <c r="D25" s="1922"/>
      <c r="E25" s="1676">
        <v>82.4</v>
      </c>
      <c r="F25" s="1923"/>
      <c r="G25" s="1922"/>
      <c r="H25" s="1922"/>
      <c r="I25" s="1676">
        <v>205.20000000000002</v>
      </c>
      <c r="J25" s="1623"/>
      <c r="K25" s="1172"/>
      <c r="L25" s="1172"/>
      <c r="M25" s="1619"/>
      <c r="N25" s="1619"/>
      <c r="O25" s="1172"/>
      <c r="P25" s="1172"/>
      <c r="Q25" s="1967"/>
      <c r="S25" s="1070"/>
      <c r="T25" s="1069"/>
      <c r="U25" s="1069"/>
      <c r="V25" s="1069"/>
    </row>
    <row r="26" spans="1:22" s="1064" customFormat="1" ht="15" x14ac:dyDescent="0.25">
      <c r="A26" s="1067">
        <v>12</v>
      </c>
      <c r="B26" s="1621"/>
      <c r="C26" s="1922"/>
      <c r="D26" s="1922"/>
      <c r="E26" s="1676">
        <v>76.8</v>
      </c>
      <c r="F26" s="1923"/>
      <c r="G26" s="1922"/>
      <c r="H26" s="1922"/>
      <c r="I26" s="1676">
        <v>215.6</v>
      </c>
      <c r="J26" s="1623"/>
      <c r="K26" s="1172"/>
      <c r="L26" s="1172"/>
      <c r="M26" s="1619"/>
      <c r="N26" s="1619"/>
      <c r="O26" s="1172"/>
      <c r="P26" s="1172"/>
      <c r="Q26" s="1967"/>
      <c r="S26" s="1070"/>
      <c r="T26" s="1069"/>
      <c r="U26" s="1069"/>
      <c r="V26" s="1069"/>
    </row>
    <row r="27" spans="1:22" s="1064" customFormat="1" ht="15" x14ac:dyDescent="0.25">
      <c r="A27" s="1067">
        <v>13</v>
      </c>
      <c r="B27" s="1621"/>
      <c r="C27" s="1922"/>
      <c r="D27" s="1922"/>
      <c r="E27" s="1676">
        <v>74</v>
      </c>
      <c r="F27" s="1923"/>
      <c r="G27" s="1922"/>
      <c r="H27" s="1922"/>
      <c r="I27" s="1676">
        <v>212</v>
      </c>
      <c r="J27" s="1623"/>
      <c r="K27" s="1172"/>
      <c r="L27" s="1172"/>
      <c r="M27" s="1619"/>
      <c r="N27" s="1619"/>
      <c r="O27" s="1172"/>
      <c r="P27" s="1172"/>
      <c r="Q27" s="1967"/>
      <c r="S27" s="1070"/>
      <c r="T27" s="1069"/>
      <c r="U27" s="1069"/>
      <c r="V27" s="1069"/>
    </row>
    <row r="28" spans="1:22" s="1064" customFormat="1" ht="15" x14ac:dyDescent="0.25">
      <c r="A28" s="1067">
        <v>14</v>
      </c>
      <c r="B28" s="1621"/>
      <c r="C28" s="1922"/>
      <c r="D28" s="1922"/>
      <c r="E28" s="1676">
        <v>84.4</v>
      </c>
      <c r="F28" s="1923"/>
      <c r="G28" s="1922"/>
      <c r="H28" s="1922"/>
      <c r="I28" s="1676">
        <v>210.8</v>
      </c>
      <c r="J28" s="1623"/>
      <c r="K28" s="1172"/>
      <c r="L28" s="1172"/>
      <c r="M28" s="1619"/>
      <c r="N28" s="1619"/>
      <c r="O28" s="1172"/>
      <c r="P28" s="1172"/>
      <c r="Q28" s="1967"/>
      <c r="S28" s="1070"/>
      <c r="T28" s="1069"/>
      <c r="U28" s="1069"/>
      <c r="V28" s="1069"/>
    </row>
    <row r="29" spans="1:22" s="1064" customFormat="1" ht="15" x14ac:dyDescent="0.25">
      <c r="A29" s="1067">
        <v>15</v>
      </c>
      <c r="B29" s="1621"/>
      <c r="C29" s="1922"/>
      <c r="D29" s="1922"/>
      <c r="E29" s="1676">
        <v>81.2</v>
      </c>
      <c r="F29" s="1923"/>
      <c r="G29" s="1922"/>
      <c r="H29" s="1922"/>
      <c r="I29" s="1676">
        <v>212.8</v>
      </c>
      <c r="J29" s="1623"/>
      <c r="K29" s="1172"/>
      <c r="L29" s="1172"/>
      <c r="M29" s="1619"/>
      <c r="N29" s="1619"/>
      <c r="O29" s="1172"/>
      <c r="P29" s="1172"/>
      <c r="Q29" s="1967"/>
      <c r="S29" s="1070"/>
      <c r="T29" s="1069"/>
      <c r="U29" s="1069"/>
      <c r="V29" s="1069"/>
    </row>
    <row r="30" spans="1:22" s="1064" customFormat="1" ht="15" x14ac:dyDescent="0.25">
      <c r="A30" s="1067">
        <v>16</v>
      </c>
      <c r="B30" s="1621"/>
      <c r="C30" s="1922"/>
      <c r="D30" s="1922"/>
      <c r="E30" s="1676">
        <v>92.4</v>
      </c>
      <c r="F30" s="1923"/>
      <c r="G30" s="1922"/>
      <c r="H30" s="1922"/>
      <c r="I30" s="1676">
        <v>220.8</v>
      </c>
      <c r="J30" s="1623"/>
      <c r="K30" s="1172"/>
      <c r="L30" s="1172"/>
      <c r="M30" s="1619"/>
      <c r="N30" s="1619"/>
      <c r="O30" s="1172"/>
      <c r="P30" s="1172"/>
      <c r="Q30" s="1967"/>
      <c r="S30" s="1070"/>
      <c r="T30" s="1069"/>
      <c r="U30" s="1069"/>
      <c r="V30" s="1069"/>
    </row>
    <row r="31" spans="1:22" s="1071" customFormat="1" ht="15" x14ac:dyDescent="0.25">
      <c r="A31" s="1067">
        <v>17</v>
      </c>
      <c r="B31" s="1621"/>
      <c r="C31" s="1922"/>
      <c r="D31" s="1922"/>
      <c r="E31" s="1676">
        <v>90.4</v>
      </c>
      <c r="F31" s="1923"/>
      <c r="G31" s="1922"/>
      <c r="H31" s="1922"/>
      <c r="I31" s="1676">
        <v>216.4</v>
      </c>
      <c r="J31" s="1623"/>
      <c r="K31" s="1172"/>
      <c r="L31" s="1172"/>
      <c r="M31" s="1619"/>
      <c r="N31" s="1619"/>
      <c r="O31" s="1172"/>
      <c r="P31" s="1172"/>
      <c r="Q31" s="1967"/>
      <c r="S31" s="1070"/>
      <c r="T31" s="1069"/>
      <c r="U31" s="1069"/>
      <c r="V31" s="1069"/>
    </row>
    <row r="32" spans="1:22" s="1071" customFormat="1" ht="15" x14ac:dyDescent="0.25">
      <c r="A32" s="1067">
        <v>18</v>
      </c>
      <c r="B32" s="1621"/>
      <c r="C32" s="1922"/>
      <c r="D32" s="1922"/>
      <c r="E32" s="1676">
        <v>90.8</v>
      </c>
      <c r="F32" s="1923"/>
      <c r="G32" s="1922"/>
      <c r="H32" s="1922"/>
      <c r="I32" s="1676">
        <v>229.6</v>
      </c>
      <c r="J32" s="1623"/>
      <c r="K32" s="1172"/>
      <c r="L32" s="1172"/>
      <c r="M32" s="1619"/>
      <c r="N32" s="1619"/>
      <c r="O32" s="1172"/>
      <c r="P32" s="1172"/>
      <c r="Q32" s="1967"/>
      <c r="S32" s="1070"/>
      <c r="T32" s="1069"/>
      <c r="U32" s="1069"/>
      <c r="V32" s="1069"/>
    </row>
    <row r="33" spans="1:22" s="1071" customFormat="1" ht="15" x14ac:dyDescent="0.25">
      <c r="A33" s="1067">
        <v>19</v>
      </c>
      <c r="B33" s="1621"/>
      <c r="C33" s="1922"/>
      <c r="D33" s="1922"/>
      <c r="E33" s="1676">
        <v>88</v>
      </c>
      <c r="F33" s="1923"/>
      <c r="G33" s="1922"/>
      <c r="H33" s="1922"/>
      <c r="I33" s="1676">
        <v>217.20000000000002</v>
      </c>
      <c r="J33" s="1623"/>
      <c r="K33" s="1172"/>
      <c r="L33" s="1172"/>
      <c r="M33" s="1619"/>
      <c r="N33" s="1619"/>
      <c r="O33" s="1172"/>
      <c r="P33" s="1172"/>
      <c r="Q33" s="1967"/>
      <c r="S33" s="1070"/>
      <c r="T33" s="1069"/>
      <c r="U33" s="1069"/>
      <c r="V33" s="1069"/>
    </row>
    <row r="34" spans="1:22" s="1071" customFormat="1" ht="15" x14ac:dyDescent="0.25">
      <c r="A34" s="1067">
        <v>20</v>
      </c>
      <c r="B34" s="1621"/>
      <c r="C34" s="1922"/>
      <c r="D34" s="1922"/>
      <c r="E34" s="1676">
        <v>83.2</v>
      </c>
      <c r="F34" s="1923"/>
      <c r="G34" s="1922"/>
      <c r="H34" s="1922"/>
      <c r="I34" s="1676">
        <v>216.4</v>
      </c>
      <c r="J34" s="1623"/>
      <c r="K34" s="1172"/>
      <c r="L34" s="1172"/>
      <c r="M34" s="1619"/>
      <c r="N34" s="1619"/>
      <c r="O34" s="1172"/>
      <c r="P34" s="1172"/>
      <c r="Q34" s="1967"/>
      <c r="S34" s="1070"/>
      <c r="T34" s="1069"/>
      <c r="U34" s="1069"/>
      <c r="V34" s="1069"/>
    </row>
    <row r="35" spans="1:22" s="1071" customFormat="1" ht="15" x14ac:dyDescent="0.25">
      <c r="A35" s="1067">
        <v>21</v>
      </c>
      <c r="B35" s="1621"/>
      <c r="C35" s="1922"/>
      <c r="D35" s="1922"/>
      <c r="E35" s="1676">
        <v>74</v>
      </c>
      <c r="F35" s="1923"/>
      <c r="G35" s="1922"/>
      <c r="H35" s="1922"/>
      <c r="I35" s="1676">
        <v>215.6</v>
      </c>
      <c r="J35" s="1623"/>
      <c r="K35" s="1172"/>
      <c r="L35" s="1172"/>
      <c r="M35" s="1619"/>
      <c r="N35" s="1619"/>
      <c r="O35" s="1172"/>
      <c r="P35" s="1172"/>
      <c r="Q35" s="1967"/>
      <c r="S35" s="1070"/>
      <c r="T35" s="1069"/>
      <c r="U35" s="1069"/>
      <c r="V35" s="1069"/>
    </row>
    <row r="36" spans="1:22" s="1071" customFormat="1" ht="15" x14ac:dyDescent="0.25">
      <c r="A36" s="1067">
        <v>22</v>
      </c>
      <c r="B36" s="1621"/>
      <c r="C36" s="1922"/>
      <c r="D36" s="1922"/>
      <c r="E36" s="1676">
        <v>76</v>
      </c>
      <c r="F36" s="1923"/>
      <c r="G36" s="1922"/>
      <c r="H36" s="1922"/>
      <c r="I36" s="1676">
        <v>208.8</v>
      </c>
      <c r="J36" s="1623"/>
      <c r="K36" s="1172"/>
      <c r="L36" s="1172"/>
      <c r="M36" s="1619"/>
      <c r="N36" s="1619"/>
      <c r="O36" s="1172"/>
      <c r="P36" s="1172"/>
      <c r="Q36" s="1967"/>
      <c r="S36" s="1070"/>
      <c r="T36" s="1069"/>
      <c r="U36" s="1069"/>
      <c r="V36" s="1069"/>
    </row>
    <row r="37" spans="1:22" s="1071" customFormat="1" ht="15" x14ac:dyDescent="0.25">
      <c r="A37" s="1067">
        <v>23</v>
      </c>
      <c r="B37" s="1621"/>
      <c r="C37" s="1922"/>
      <c r="D37" s="1922"/>
      <c r="E37" s="1676">
        <v>63.6</v>
      </c>
      <c r="F37" s="1923"/>
      <c r="G37" s="1922"/>
      <c r="H37" s="1922"/>
      <c r="I37" s="1676">
        <v>194.4</v>
      </c>
      <c r="J37" s="1623"/>
      <c r="K37" s="1172"/>
      <c r="L37" s="1172"/>
      <c r="M37" s="1619"/>
      <c r="N37" s="1619"/>
      <c r="O37" s="1172"/>
      <c r="P37" s="1172"/>
      <c r="Q37" s="1967"/>
      <c r="S37" s="1070"/>
      <c r="T37" s="1069"/>
      <c r="U37" s="1069"/>
      <c r="V37" s="1069"/>
    </row>
    <row r="38" spans="1:22" s="1071" customFormat="1" ht="15" x14ac:dyDescent="0.25">
      <c r="A38" s="1067">
        <v>24</v>
      </c>
      <c r="B38" s="1621"/>
      <c r="C38" s="1922"/>
      <c r="D38" s="1922"/>
      <c r="E38" s="1677">
        <v>56.800000000000004</v>
      </c>
      <c r="F38" s="1923"/>
      <c r="G38" s="1922"/>
      <c r="H38" s="1922"/>
      <c r="I38" s="1677">
        <v>190.8</v>
      </c>
      <c r="J38" s="1623"/>
      <c r="K38" s="1172"/>
      <c r="L38" s="1172"/>
      <c r="M38" s="1619"/>
      <c r="N38" s="1619"/>
      <c r="O38" s="1172"/>
      <c r="P38" s="1172"/>
      <c r="Q38" s="1967"/>
      <c r="S38" s="1070"/>
      <c r="T38" s="1069"/>
      <c r="U38" s="1069"/>
      <c r="V38" s="1069"/>
    </row>
    <row r="39" spans="1:22" s="1071" customFormat="1" ht="15" x14ac:dyDescent="0.3">
      <c r="A39" s="1067" t="s">
        <v>19</v>
      </c>
      <c r="B39" s="1590"/>
      <c r="C39" s="1924"/>
      <c r="D39" s="1925"/>
      <c r="E39" s="1926">
        <f>SUM(E15:E38)</f>
        <v>1862</v>
      </c>
      <c r="F39" s="1927"/>
      <c r="G39" s="1927"/>
      <c r="H39" s="1927"/>
      <c r="I39" s="1926">
        <f>SUM(I15:I38)</f>
        <v>4866.8000000000011</v>
      </c>
      <c r="J39" s="1921"/>
      <c r="K39" s="1598"/>
      <c r="L39" s="1598"/>
      <c r="M39" s="1968">
        <f>SUM(M15:M38)</f>
        <v>0</v>
      </c>
      <c r="N39" s="1590"/>
      <c r="O39" s="1591"/>
      <c r="P39" s="1590"/>
      <c r="Q39" s="1969">
        <f>SUM(Q15:Q38)</f>
        <v>0</v>
      </c>
      <c r="S39" s="1594"/>
      <c r="T39" s="1073"/>
      <c r="U39" s="1073"/>
    </row>
    <row r="40" spans="1:22" s="1057" customFormat="1" ht="12.75" customHeight="1" x14ac:dyDescent="0.2">
      <c r="A40" s="1057" t="s">
        <v>20</v>
      </c>
    </row>
    <row r="41" spans="1:22" s="1057" customFormat="1" ht="12.75" customHeight="1" x14ac:dyDescent="0.2">
      <c r="A41" s="1057" t="s">
        <v>21</v>
      </c>
    </row>
    <row r="42" spans="1:22" x14ac:dyDescent="0.2">
      <c r="A42" s="1057" t="s">
        <v>22</v>
      </c>
    </row>
    <row r="43" spans="1:22" x14ac:dyDescent="0.2">
      <c r="A43" s="1057" t="s">
        <v>23</v>
      </c>
      <c r="K43" s="1057" t="s">
        <v>541</v>
      </c>
      <c r="L43" s="1057"/>
      <c r="M43" s="1057"/>
      <c r="N43" s="1057"/>
      <c r="O43" s="1057"/>
      <c r="P43" s="1057"/>
      <c r="Q43" s="1057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zoomScale="70" zoomScaleNormal="70" zoomScaleSheetLayoutView="100" workbookViewId="0">
      <selection activeCell="V22" sqref="V22"/>
    </sheetView>
  </sheetViews>
  <sheetFormatPr defaultRowHeight="12.75" x14ac:dyDescent="0.2"/>
  <cols>
    <col min="1" max="3" width="11.28515625" style="1074" customWidth="1"/>
    <col min="4" max="4" width="11.28515625" style="1074" hidden="1" customWidth="1"/>
    <col min="5" max="7" width="11.28515625" style="1074" customWidth="1"/>
    <col min="8" max="8" width="11.28515625" style="1074" hidden="1" customWidth="1"/>
    <col min="9" max="11" width="11.28515625" style="1074" customWidth="1"/>
    <col min="12" max="12" width="11.28515625" style="1074" hidden="1" customWidth="1"/>
    <col min="13" max="15" width="11.28515625" style="1074" customWidth="1"/>
    <col min="16" max="16" width="11.28515625" style="1074" hidden="1" customWidth="1"/>
    <col min="17" max="17" width="11.28515625" style="1074" customWidth="1"/>
    <col min="18" max="16384" width="9.140625" style="1074"/>
  </cols>
  <sheetData>
    <row r="1" spans="1:22" s="1057" customFormat="1" ht="18.75" customHeight="1" x14ac:dyDescent="0.25">
      <c r="B1" s="1580"/>
      <c r="C1" s="1618" t="s">
        <v>619</v>
      </c>
      <c r="D1" s="1059"/>
      <c r="E1" s="1059"/>
      <c r="J1" s="801"/>
      <c r="K1" s="3008" t="s">
        <v>620</v>
      </c>
      <c r="L1" s="3008"/>
      <c r="M1" s="3008"/>
      <c r="N1" s="3008"/>
      <c r="O1" s="3008"/>
      <c r="P1" s="3008"/>
      <c r="Q1" s="3008"/>
    </row>
    <row r="2" spans="1:22" s="1057" customFormat="1" ht="10.5" customHeight="1" x14ac:dyDescent="0.2">
      <c r="A2" s="1581"/>
      <c r="B2" s="3009" t="s">
        <v>1</v>
      </c>
      <c r="C2" s="3009"/>
      <c r="D2" s="3009"/>
      <c r="E2" s="3009"/>
      <c r="N2" s="3010" t="s">
        <v>2</v>
      </c>
      <c r="O2" s="3011"/>
      <c r="P2" s="3011"/>
      <c r="Q2" s="3011"/>
    </row>
    <row r="3" spans="1:22" s="1057" customFormat="1" ht="13.5" customHeight="1" x14ac:dyDescent="0.2">
      <c r="N3" s="1059"/>
      <c r="O3" s="1059"/>
      <c r="P3" s="1059"/>
      <c r="Q3" s="1059"/>
    </row>
    <row r="4" spans="1:22" s="1057" customFormat="1" ht="15" customHeight="1" x14ac:dyDescent="0.25">
      <c r="B4" s="1582"/>
      <c r="C4" s="1618" t="s">
        <v>618</v>
      </c>
      <c r="D4" s="1582"/>
      <c r="E4" s="1582"/>
      <c r="I4" s="3012" t="s">
        <v>5</v>
      </c>
      <c r="J4" s="2028"/>
      <c r="K4" s="2028"/>
      <c r="L4" s="1613"/>
      <c r="O4" s="1062"/>
    </row>
    <row r="5" spans="1:22" s="1057" customFormat="1" ht="9.75" customHeight="1" x14ac:dyDescent="0.2">
      <c r="A5" s="1581"/>
      <c r="B5" s="3013" t="s">
        <v>7</v>
      </c>
      <c r="C5" s="3013"/>
      <c r="D5" s="3013"/>
      <c r="E5" s="3013"/>
    </row>
    <row r="6" spans="1:22" s="1057" customFormat="1" ht="12" customHeight="1" x14ac:dyDescent="0.25">
      <c r="E6" s="3007" t="s">
        <v>8</v>
      </c>
      <c r="F6" s="3007"/>
      <c r="G6" s="3007"/>
      <c r="H6" s="3007"/>
      <c r="I6" s="3007"/>
      <c r="J6" s="3007"/>
      <c r="K6" s="3007"/>
      <c r="L6" s="3007"/>
      <c r="M6" s="3007"/>
      <c r="N6" s="3007"/>
    </row>
    <row r="7" spans="1:22" s="1057" customFormat="1" ht="15.75" x14ac:dyDescent="0.25">
      <c r="E7" s="2711" t="s">
        <v>679</v>
      </c>
      <c r="F7" s="2711"/>
      <c r="G7" s="2711"/>
      <c r="H7" s="2711"/>
      <c r="I7" s="2711"/>
      <c r="J7" s="2711"/>
      <c r="K7" s="2711"/>
      <c r="L7" s="2711"/>
      <c r="M7" s="2711"/>
      <c r="N7" s="2711"/>
    </row>
    <row r="8" spans="1:22" s="1057" customFormat="1" ht="9" customHeight="1" x14ac:dyDescent="0.2"/>
    <row r="9" spans="1:22" s="1057" customFormat="1" x14ac:dyDescent="0.2">
      <c r="A9" s="2032" t="s">
        <v>9</v>
      </c>
      <c r="B9" s="2020" t="s">
        <v>10</v>
      </c>
      <c r="C9" s="2021"/>
      <c r="D9" s="2021"/>
      <c r="E9" s="2021"/>
      <c r="F9" s="2021"/>
      <c r="G9" s="2021"/>
      <c r="H9" s="2021"/>
      <c r="I9" s="2022"/>
      <c r="J9" s="2020" t="s">
        <v>11</v>
      </c>
      <c r="K9" s="2021"/>
      <c r="L9" s="2021"/>
      <c r="M9" s="2021"/>
      <c r="N9" s="2021"/>
      <c r="O9" s="2021"/>
      <c r="P9" s="2021"/>
      <c r="Q9" s="2022"/>
    </row>
    <row r="10" spans="1:22" s="1057" customFormat="1" x14ac:dyDescent="0.2">
      <c r="A10" s="2033"/>
      <c r="B10" s="3014" t="s">
        <v>625</v>
      </c>
      <c r="C10" s="3015"/>
      <c r="D10" s="3015"/>
      <c r="E10" s="3016"/>
      <c r="F10" s="3014" t="s">
        <v>626</v>
      </c>
      <c r="G10" s="3015"/>
      <c r="H10" s="3015"/>
      <c r="I10" s="3016"/>
      <c r="J10" s="3014" t="s">
        <v>625</v>
      </c>
      <c r="K10" s="3015"/>
      <c r="L10" s="3015"/>
      <c r="M10" s="3016"/>
      <c r="N10" s="3014" t="s">
        <v>626</v>
      </c>
      <c r="O10" s="3015"/>
      <c r="P10" s="3015"/>
      <c r="Q10" s="3016"/>
    </row>
    <row r="11" spans="1:22" s="1057" customFormat="1" x14ac:dyDescent="0.2">
      <c r="A11" s="2033"/>
      <c r="B11" s="2020" t="s">
        <v>14</v>
      </c>
      <c r="C11" s="2021"/>
      <c r="E11" s="1615"/>
      <c r="F11" s="2020" t="s">
        <v>15</v>
      </c>
      <c r="G11" s="2021"/>
      <c r="H11" s="1614"/>
      <c r="I11" s="1615"/>
      <c r="J11" s="2020" t="s">
        <v>15</v>
      </c>
      <c r="K11" s="2021"/>
      <c r="L11" s="1614"/>
      <c r="M11" s="1615"/>
      <c r="N11" s="2020" t="s">
        <v>15</v>
      </c>
      <c r="O11" s="2021"/>
      <c r="P11" s="1614"/>
      <c r="Q11" s="1615"/>
    </row>
    <row r="12" spans="1:22" s="1064" customFormat="1" ht="35.25" customHeight="1" x14ac:dyDescent="0.2">
      <c r="A12" s="2034"/>
      <c r="B12" s="1063" t="s">
        <v>16</v>
      </c>
      <c r="C12" s="1063" t="s">
        <v>17</v>
      </c>
      <c r="D12" s="1063"/>
      <c r="E12" s="1063" t="s">
        <v>18</v>
      </c>
      <c r="F12" s="1063" t="s">
        <v>16</v>
      </c>
      <c r="G12" s="1063" t="s">
        <v>17</v>
      </c>
      <c r="H12" s="1063"/>
      <c r="I12" s="1063" t="s">
        <v>18</v>
      </c>
      <c r="J12" s="1063" t="s">
        <v>16</v>
      </c>
      <c r="K12" s="1063" t="s">
        <v>17</v>
      </c>
      <c r="L12" s="1063"/>
      <c r="M12" s="1063" t="s">
        <v>18</v>
      </c>
      <c r="N12" s="1063" t="s">
        <v>16</v>
      </c>
      <c r="O12" s="1063" t="s">
        <v>17</v>
      </c>
      <c r="P12" s="1063"/>
      <c r="Q12" s="1063" t="s">
        <v>18</v>
      </c>
    </row>
    <row r="13" spans="1:22" s="1066" customFormat="1" ht="11.25" x14ac:dyDescent="0.2">
      <c r="A13" s="1065">
        <v>1</v>
      </c>
      <c r="B13" s="1065">
        <v>2</v>
      </c>
      <c r="C13" s="1065">
        <v>3</v>
      </c>
      <c r="D13" s="1065"/>
      <c r="E13" s="1065">
        <v>4</v>
      </c>
      <c r="F13" s="1065">
        <v>5</v>
      </c>
      <c r="G13" s="1065">
        <v>6</v>
      </c>
      <c r="H13" s="1065"/>
      <c r="I13" s="1065">
        <v>7</v>
      </c>
      <c r="J13" s="1065">
        <v>8</v>
      </c>
      <c r="K13" s="1065">
        <v>9</v>
      </c>
      <c r="L13" s="1065"/>
      <c r="M13" s="1065">
        <v>10</v>
      </c>
      <c r="N13" s="1065">
        <v>11</v>
      </c>
      <c r="O13" s="1065">
        <v>12</v>
      </c>
      <c r="P13" s="1065"/>
      <c r="Q13" s="1065">
        <v>13</v>
      </c>
    </row>
    <row r="14" spans="1:22" s="1064" customFormat="1" x14ac:dyDescent="0.2">
      <c r="A14" s="1067">
        <v>0</v>
      </c>
      <c r="B14" s="1621"/>
      <c r="C14" s="1620"/>
      <c r="D14" s="1928"/>
      <c r="E14" s="1928"/>
      <c r="F14" s="1929"/>
      <c r="G14" s="1928"/>
      <c r="H14" s="1928"/>
      <c r="I14" s="1928"/>
      <c r="J14" s="1621"/>
      <c r="K14" s="1172"/>
      <c r="L14" s="1172"/>
      <c r="M14" s="1172"/>
      <c r="N14" s="1619"/>
      <c r="O14" s="1172"/>
      <c r="P14" s="1172"/>
      <c r="Q14" s="1172"/>
      <c r="S14" s="1589"/>
      <c r="T14" s="1069"/>
      <c r="U14" s="1069"/>
      <c r="V14" s="1069"/>
    </row>
    <row r="15" spans="1:22" s="1064" customFormat="1" ht="15" x14ac:dyDescent="0.25">
      <c r="A15" s="1067">
        <v>1</v>
      </c>
      <c r="B15" s="1621"/>
      <c r="C15" s="1922"/>
      <c r="D15" s="1922"/>
      <c r="E15" s="1671">
        <v>160</v>
      </c>
      <c r="F15" s="1933"/>
      <c r="G15" s="1934"/>
      <c r="H15" s="1934"/>
      <c r="I15" s="1671">
        <v>122.60000000000001</v>
      </c>
      <c r="J15" s="1623"/>
      <c r="K15" s="1172"/>
      <c r="L15" s="1172"/>
      <c r="M15" s="1619"/>
      <c r="N15" s="1619"/>
      <c r="O15" s="1172"/>
      <c r="P15" s="1172"/>
      <c r="Q15" s="1619"/>
      <c r="S15" s="1070"/>
      <c r="T15" s="1069"/>
      <c r="U15" s="1069"/>
      <c r="V15" s="1069"/>
    </row>
    <row r="16" spans="1:22" s="1064" customFormat="1" ht="15" x14ac:dyDescent="0.25">
      <c r="A16" s="1067">
        <v>2</v>
      </c>
      <c r="B16" s="1621"/>
      <c r="C16" s="1922"/>
      <c r="D16" s="1922"/>
      <c r="E16" s="1672">
        <v>151.6</v>
      </c>
      <c r="F16" s="1933"/>
      <c r="G16" s="1934"/>
      <c r="H16" s="1934"/>
      <c r="I16" s="1672">
        <v>118.2</v>
      </c>
      <c r="J16" s="1623"/>
      <c r="K16" s="1172"/>
      <c r="L16" s="1172"/>
      <c r="M16" s="1619"/>
      <c r="N16" s="1619"/>
      <c r="O16" s="1172"/>
      <c r="P16" s="1172"/>
      <c r="Q16" s="1619"/>
      <c r="S16" s="1070"/>
      <c r="T16" s="1069"/>
      <c r="U16" s="1069"/>
      <c r="V16" s="1069"/>
    </row>
    <row r="17" spans="1:22" s="1064" customFormat="1" ht="15" x14ac:dyDescent="0.25">
      <c r="A17" s="1067">
        <v>3</v>
      </c>
      <c r="B17" s="1621"/>
      <c r="C17" s="1922"/>
      <c r="D17" s="1922"/>
      <c r="E17" s="1672">
        <v>149.20000000000002</v>
      </c>
      <c r="F17" s="1933"/>
      <c r="G17" s="1934"/>
      <c r="H17" s="1934"/>
      <c r="I17" s="1672">
        <v>122</v>
      </c>
      <c r="J17" s="1623"/>
      <c r="K17" s="1172"/>
      <c r="L17" s="1172"/>
      <c r="M17" s="1619"/>
      <c r="N17" s="1619"/>
      <c r="O17" s="1172"/>
      <c r="P17" s="1172"/>
      <c r="Q17" s="1619"/>
      <c r="S17" s="1070"/>
      <c r="T17" s="1069"/>
      <c r="U17" s="1069"/>
      <c r="V17" s="1069"/>
    </row>
    <row r="18" spans="1:22" s="1064" customFormat="1" ht="15" x14ac:dyDescent="0.25">
      <c r="A18" s="1067">
        <v>4</v>
      </c>
      <c r="B18" s="1621"/>
      <c r="C18" s="1922"/>
      <c r="D18" s="1922"/>
      <c r="E18" s="1672">
        <v>153.6</v>
      </c>
      <c r="F18" s="1933"/>
      <c r="G18" s="1934"/>
      <c r="H18" s="1934"/>
      <c r="I18" s="1672">
        <v>131</v>
      </c>
      <c r="J18" s="1623"/>
      <c r="K18" s="1172"/>
      <c r="L18" s="1172"/>
      <c r="M18" s="1619"/>
      <c r="N18" s="1619"/>
      <c r="O18" s="1172"/>
      <c r="P18" s="1172"/>
      <c r="Q18" s="1619"/>
      <c r="S18" s="1070"/>
      <c r="T18" s="1069"/>
      <c r="U18" s="1069"/>
      <c r="V18" s="1069"/>
    </row>
    <row r="19" spans="1:22" s="1064" customFormat="1" ht="15" x14ac:dyDescent="0.25">
      <c r="A19" s="1067">
        <v>5</v>
      </c>
      <c r="B19" s="1621"/>
      <c r="C19" s="1922"/>
      <c r="D19" s="1922"/>
      <c r="E19" s="1672">
        <v>147.20000000000002</v>
      </c>
      <c r="F19" s="1933"/>
      <c r="G19" s="1934"/>
      <c r="H19" s="1934"/>
      <c r="I19" s="1672">
        <v>132.80000000000001</v>
      </c>
      <c r="J19" s="1623"/>
      <c r="K19" s="1172"/>
      <c r="L19" s="1172"/>
      <c r="M19" s="1619"/>
      <c r="N19" s="1619"/>
      <c r="O19" s="1172"/>
      <c r="P19" s="1172"/>
      <c r="Q19" s="1619"/>
      <c r="S19" s="1070"/>
      <c r="T19" s="1069"/>
      <c r="U19" s="1069"/>
      <c r="V19" s="1069"/>
    </row>
    <row r="20" spans="1:22" s="1064" customFormat="1" ht="15" x14ac:dyDescent="0.25">
      <c r="A20" s="1067">
        <v>6</v>
      </c>
      <c r="B20" s="1621"/>
      <c r="C20" s="1922"/>
      <c r="D20" s="1922"/>
      <c r="E20" s="1672">
        <v>156</v>
      </c>
      <c r="F20" s="1933"/>
      <c r="G20" s="1934"/>
      <c r="H20" s="1934"/>
      <c r="I20" s="1672">
        <v>134.4</v>
      </c>
      <c r="J20" s="1623"/>
      <c r="K20" s="1172"/>
      <c r="L20" s="1172"/>
      <c r="M20" s="1619"/>
      <c r="N20" s="1619"/>
      <c r="O20" s="1172"/>
      <c r="P20" s="1172"/>
      <c r="Q20" s="1619"/>
      <c r="S20" s="1070"/>
      <c r="T20" s="1069"/>
      <c r="U20" s="1069"/>
      <c r="V20" s="1069"/>
    </row>
    <row r="21" spans="1:22" s="1064" customFormat="1" ht="15" x14ac:dyDescent="0.25">
      <c r="A21" s="1067">
        <v>7</v>
      </c>
      <c r="B21" s="1621"/>
      <c r="C21" s="1922"/>
      <c r="D21" s="1922"/>
      <c r="E21" s="1672">
        <v>176</v>
      </c>
      <c r="F21" s="1933"/>
      <c r="G21" s="1934"/>
      <c r="H21" s="1934"/>
      <c r="I21" s="1672">
        <v>159.80000000000001</v>
      </c>
      <c r="J21" s="1623"/>
      <c r="K21" s="1172"/>
      <c r="L21" s="1172"/>
      <c r="M21" s="1619"/>
      <c r="N21" s="1619"/>
      <c r="O21" s="1172"/>
      <c r="P21" s="1172"/>
      <c r="Q21" s="1619"/>
      <c r="S21" s="1070"/>
      <c r="T21" s="1069"/>
      <c r="U21" s="1069"/>
      <c r="V21" s="1069"/>
    </row>
    <row r="22" spans="1:22" s="1064" customFormat="1" ht="15" x14ac:dyDescent="0.25">
      <c r="A22" s="1067">
        <v>8</v>
      </c>
      <c r="B22" s="1621"/>
      <c r="C22" s="1922"/>
      <c r="D22" s="1922"/>
      <c r="E22" s="1672">
        <v>174.8</v>
      </c>
      <c r="F22" s="1933"/>
      <c r="G22" s="1934"/>
      <c r="H22" s="1934"/>
      <c r="I22" s="1672">
        <v>164.20000000000002</v>
      </c>
      <c r="J22" s="1623"/>
      <c r="K22" s="1172"/>
      <c r="L22" s="1172"/>
      <c r="M22" s="1619"/>
      <c r="N22" s="1619"/>
      <c r="O22" s="1172"/>
      <c r="P22" s="1172"/>
      <c r="Q22" s="1619"/>
      <c r="S22" s="1070"/>
      <c r="T22" s="1069"/>
      <c r="U22" s="1069"/>
      <c r="V22" s="1069"/>
    </row>
    <row r="23" spans="1:22" s="1064" customFormat="1" ht="15" x14ac:dyDescent="0.25">
      <c r="A23" s="1067">
        <v>9</v>
      </c>
      <c r="B23" s="1621"/>
      <c r="C23" s="1922"/>
      <c r="D23" s="1922"/>
      <c r="E23" s="1672">
        <v>217.20000000000002</v>
      </c>
      <c r="F23" s="1933"/>
      <c r="G23" s="1934"/>
      <c r="H23" s="1934"/>
      <c r="I23" s="1672">
        <v>155.6</v>
      </c>
      <c r="J23" s="1623"/>
      <c r="K23" s="1172"/>
      <c r="L23" s="1172"/>
      <c r="M23" s="1619"/>
      <c r="N23" s="1619"/>
      <c r="O23" s="1172"/>
      <c r="P23" s="1172"/>
      <c r="Q23" s="1619"/>
      <c r="S23" s="1070"/>
      <c r="T23" s="1069"/>
      <c r="U23" s="1069"/>
      <c r="V23" s="1069"/>
    </row>
    <row r="24" spans="1:22" s="1064" customFormat="1" ht="15" x14ac:dyDescent="0.25">
      <c r="A24" s="1067">
        <v>10</v>
      </c>
      <c r="B24" s="1621"/>
      <c r="C24" s="1922"/>
      <c r="D24" s="1922"/>
      <c r="E24" s="1676">
        <v>208.4</v>
      </c>
      <c r="F24" s="1933"/>
      <c r="G24" s="1934"/>
      <c r="H24" s="1934"/>
      <c r="I24" s="1676">
        <v>143</v>
      </c>
      <c r="J24" s="1623"/>
      <c r="K24" s="1172"/>
      <c r="L24" s="1172"/>
      <c r="M24" s="1619"/>
      <c r="N24" s="1619"/>
      <c r="O24" s="1172"/>
      <c r="P24" s="1172"/>
      <c r="Q24" s="1619"/>
      <c r="S24" s="1070"/>
      <c r="T24" s="1069"/>
      <c r="U24" s="1069"/>
      <c r="V24" s="1069"/>
    </row>
    <row r="25" spans="1:22" s="1064" customFormat="1" ht="15" x14ac:dyDescent="0.25">
      <c r="A25" s="1067">
        <v>11</v>
      </c>
      <c r="B25" s="1621"/>
      <c r="C25" s="1922"/>
      <c r="D25" s="1922"/>
      <c r="E25" s="1676">
        <v>162.80000000000001</v>
      </c>
      <c r="F25" s="1933"/>
      <c r="G25" s="1934"/>
      <c r="H25" s="1934"/>
      <c r="I25" s="1676">
        <v>147.6</v>
      </c>
      <c r="J25" s="1623"/>
      <c r="K25" s="1172"/>
      <c r="L25" s="1172"/>
      <c r="M25" s="1619"/>
      <c r="N25" s="1619"/>
      <c r="O25" s="1172"/>
      <c r="P25" s="1172"/>
      <c r="Q25" s="1619"/>
      <c r="S25" s="1070"/>
      <c r="T25" s="1069"/>
      <c r="U25" s="1069"/>
      <c r="V25" s="1069"/>
    </row>
    <row r="26" spans="1:22" s="1064" customFormat="1" ht="15" x14ac:dyDescent="0.25">
      <c r="A26" s="1067">
        <v>12</v>
      </c>
      <c r="B26" s="1621"/>
      <c r="C26" s="1922"/>
      <c r="D26" s="1922"/>
      <c r="E26" s="1676">
        <v>198.8</v>
      </c>
      <c r="F26" s="1933"/>
      <c r="G26" s="1934"/>
      <c r="H26" s="1934"/>
      <c r="I26" s="1676">
        <v>138.20000000000002</v>
      </c>
      <c r="J26" s="1623"/>
      <c r="K26" s="1172"/>
      <c r="L26" s="1172"/>
      <c r="M26" s="1619"/>
      <c r="N26" s="1619"/>
      <c r="O26" s="1172"/>
      <c r="P26" s="1172"/>
      <c r="Q26" s="1619"/>
      <c r="S26" s="1070"/>
      <c r="T26" s="1069"/>
      <c r="U26" s="1069"/>
      <c r="V26" s="1069"/>
    </row>
    <row r="27" spans="1:22" s="1064" customFormat="1" ht="15" x14ac:dyDescent="0.25">
      <c r="A27" s="1067">
        <v>13</v>
      </c>
      <c r="B27" s="1621"/>
      <c r="C27" s="1922"/>
      <c r="D27" s="1922"/>
      <c r="E27" s="1676">
        <v>139.20000000000002</v>
      </c>
      <c r="F27" s="1933"/>
      <c r="G27" s="1934"/>
      <c r="H27" s="1934"/>
      <c r="I27" s="1676">
        <v>142</v>
      </c>
      <c r="J27" s="1623"/>
      <c r="K27" s="1172"/>
      <c r="L27" s="1172"/>
      <c r="M27" s="1619"/>
      <c r="N27" s="1619"/>
      <c r="O27" s="1172"/>
      <c r="P27" s="1172"/>
      <c r="Q27" s="1619"/>
      <c r="S27" s="1070"/>
      <c r="T27" s="1069"/>
      <c r="U27" s="1069"/>
      <c r="V27" s="1069"/>
    </row>
    <row r="28" spans="1:22" s="1064" customFormat="1" ht="15" x14ac:dyDescent="0.25">
      <c r="A28" s="1067">
        <v>14</v>
      </c>
      <c r="B28" s="1621"/>
      <c r="C28" s="1922"/>
      <c r="D28" s="1922"/>
      <c r="E28" s="1676">
        <v>200</v>
      </c>
      <c r="F28" s="1933"/>
      <c r="G28" s="1934"/>
      <c r="H28" s="1934"/>
      <c r="I28" s="1676">
        <v>136.19999999999999</v>
      </c>
      <c r="J28" s="1623"/>
      <c r="K28" s="1172"/>
      <c r="L28" s="1172"/>
      <c r="M28" s="1619"/>
      <c r="N28" s="1619"/>
      <c r="O28" s="1172"/>
      <c r="P28" s="1172"/>
      <c r="Q28" s="1619"/>
      <c r="S28" s="1070"/>
      <c r="T28" s="1069"/>
      <c r="U28" s="1069"/>
      <c r="V28" s="1069"/>
    </row>
    <row r="29" spans="1:22" s="1064" customFormat="1" ht="15" x14ac:dyDescent="0.25">
      <c r="A29" s="1067">
        <v>15</v>
      </c>
      <c r="B29" s="1621"/>
      <c r="C29" s="1922"/>
      <c r="D29" s="1922"/>
      <c r="E29" s="1676">
        <v>178</v>
      </c>
      <c r="F29" s="1933"/>
      <c r="G29" s="1934"/>
      <c r="H29" s="1934"/>
      <c r="I29" s="1676">
        <v>143.20000000000002</v>
      </c>
      <c r="J29" s="1623"/>
      <c r="K29" s="1172"/>
      <c r="L29" s="1172"/>
      <c r="M29" s="1619"/>
      <c r="N29" s="1619"/>
      <c r="O29" s="1172"/>
      <c r="P29" s="1172"/>
      <c r="Q29" s="1619"/>
      <c r="S29" s="1070"/>
      <c r="T29" s="1069"/>
      <c r="U29" s="1069"/>
      <c r="V29" s="1069"/>
    </row>
    <row r="30" spans="1:22" s="1064" customFormat="1" ht="15" x14ac:dyDescent="0.25">
      <c r="A30" s="1067">
        <v>16</v>
      </c>
      <c r="B30" s="1621"/>
      <c r="C30" s="1922"/>
      <c r="D30" s="1922"/>
      <c r="E30" s="1676">
        <v>194.8</v>
      </c>
      <c r="F30" s="1933"/>
      <c r="G30" s="1934"/>
      <c r="H30" s="1934"/>
      <c r="I30" s="1676">
        <v>149.80000000000001</v>
      </c>
      <c r="J30" s="1623"/>
      <c r="K30" s="1172"/>
      <c r="L30" s="1172"/>
      <c r="M30" s="1619"/>
      <c r="N30" s="1619"/>
      <c r="O30" s="1172"/>
      <c r="P30" s="1172"/>
      <c r="Q30" s="1619"/>
      <c r="S30" s="1070"/>
      <c r="T30" s="1069"/>
      <c r="U30" s="1069"/>
      <c r="V30" s="1069"/>
    </row>
    <row r="31" spans="1:22" s="1071" customFormat="1" ht="15" x14ac:dyDescent="0.25">
      <c r="A31" s="1067">
        <v>17</v>
      </c>
      <c r="B31" s="1621"/>
      <c r="C31" s="1922"/>
      <c r="D31" s="1922"/>
      <c r="E31" s="1676">
        <v>218</v>
      </c>
      <c r="F31" s="1933"/>
      <c r="G31" s="1934"/>
      <c r="H31" s="1934"/>
      <c r="I31" s="1676">
        <v>152.80000000000001</v>
      </c>
      <c r="J31" s="1623"/>
      <c r="K31" s="1172"/>
      <c r="L31" s="1172"/>
      <c r="M31" s="1619"/>
      <c r="N31" s="1619"/>
      <c r="O31" s="1172"/>
      <c r="P31" s="1172"/>
      <c r="Q31" s="1619"/>
      <c r="S31" s="1070"/>
      <c r="T31" s="1069"/>
      <c r="U31" s="1069"/>
      <c r="V31" s="1069"/>
    </row>
    <row r="32" spans="1:22" s="1071" customFormat="1" ht="15" x14ac:dyDescent="0.25">
      <c r="A32" s="1067">
        <v>18</v>
      </c>
      <c r="B32" s="1621"/>
      <c r="C32" s="1922"/>
      <c r="D32" s="1922"/>
      <c r="E32" s="1676">
        <v>190.8</v>
      </c>
      <c r="F32" s="1933"/>
      <c r="G32" s="1934"/>
      <c r="H32" s="1934"/>
      <c r="I32" s="1676">
        <v>151.4</v>
      </c>
      <c r="J32" s="1623"/>
      <c r="K32" s="1172"/>
      <c r="L32" s="1172"/>
      <c r="M32" s="1619"/>
      <c r="N32" s="1619"/>
      <c r="O32" s="1172"/>
      <c r="P32" s="1172"/>
      <c r="Q32" s="1619"/>
      <c r="S32" s="1070"/>
      <c r="T32" s="1069"/>
      <c r="U32" s="1069"/>
      <c r="V32" s="1069"/>
    </row>
    <row r="33" spans="1:22" s="1071" customFormat="1" ht="15" x14ac:dyDescent="0.25">
      <c r="A33" s="1067">
        <v>19</v>
      </c>
      <c r="B33" s="1621"/>
      <c r="C33" s="1922"/>
      <c r="D33" s="1922"/>
      <c r="E33" s="1676">
        <v>198</v>
      </c>
      <c r="F33" s="1933"/>
      <c r="G33" s="1934"/>
      <c r="H33" s="1934"/>
      <c r="I33" s="1676">
        <v>167.20000000000002</v>
      </c>
      <c r="J33" s="1623"/>
      <c r="K33" s="1172"/>
      <c r="L33" s="1172"/>
      <c r="M33" s="1619"/>
      <c r="N33" s="1619"/>
      <c r="O33" s="1172"/>
      <c r="P33" s="1172"/>
      <c r="Q33" s="1619"/>
      <c r="S33" s="1070"/>
      <c r="T33" s="1069"/>
      <c r="U33" s="1069"/>
      <c r="V33" s="1069"/>
    </row>
    <row r="34" spans="1:22" s="1071" customFormat="1" ht="15" x14ac:dyDescent="0.25">
      <c r="A34" s="1067">
        <v>20</v>
      </c>
      <c r="B34" s="1621"/>
      <c r="C34" s="1922"/>
      <c r="D34" s="1922"/>
      <c r="E34" s="1676">
        <v>192.4</v>
      </c>
      <c r="F34" s="1933"/>
      <c r="G34" s="1934"/>
      <c r="H34" s="1934"/>
      <c r="I34" s="1676">
        <v>158.4</v>
      </c>
      <c r="J34" s="1623"/>
      <c r="K34" s="1172"/>
      <c r="L34" s="1172"/>
      <c r="M34" s="1619"/>
      <c r="N34" s="1619"/>
      <c r="O34" s="1172"/>
      <c r="P34" s="1172"/>
      <c r="Q34" s="1619"/>
      <c r="S34" s="1070"/>
      <c r="T34" s="1069"/>
      <c r="U34" s="1069"/>
      <c r="V34" s="1069"/>
    </row>
    <row r="35" spans="1:22" s="1071" customFormat="1" ht="15" x14ac:dyDescent="0.25">
      <c r="A35" s="1067">
        <v>21</v>
      </c>
      <c r="B35" s="1621"/>
      <c r="C35" s="1922"/>
      <c r="D35" s="1922"/>
      <c r="E35" s="1676">
        <v>190.8</v>
      </c>
      <c r="F35" s="1933"/>
      <c r="G35" s="1934"/>
      <c r="H35" s="1934"/>
      <c r="I35" s="1676">
        <v>148.80000000000001</v>
      </c>
      <c r="J35" s="1623"/>
      <c r="K35" s="1172"/>
      <c r="L35" s="1172"/>
      <c r="M35" s="1619"/>
      <c r="N35" s="1619"/>
      <c r="O35" s="1172"/>
      <c r="P35" s="1172"/>
      <c r="Q35" s="1619"/>
      <c r="S35" s="1070"/>
      <c r="T35" s="1069"/>
      <c r="U35" s="1069"/>
      <c r="V35" s="1069"/>
    </row>
    <row r="36" spans="1:22" s="1071" customFormat="1" ht="15" x14ac:dyDescent="0.25">
      <c r="A36" s="1067">
        <v>22</v>
      </c>
      <c r="B36" s="1621"/>
      <c r="C36" s="1922"/>
      <c r="D36" s="1922"/>
      <c r="E36" s="1676">
        <v>188.4</v>
      </c>
      <c r="F36" s="1933"/>
      <c r="G36" s="1934"/>
      <c r="H36" s="1934"/>
      <c r="I36" s="1676">
        <v>150.80000000000001</v>
      </c>
      <c r="J36" s="1623"/>
      <c r="K36" s="1172"/>
      <c r="L36" s="1172"/>
      <c r="M36" s="1619"/>
      <c r="N36" s="1619"/>
      <c r="O36" s="1172"/>
      <c r="P36" s="1172"/>
      <c r="Q36" s="1619"/>
      <c r="S36" s="1070"/>
      <c r="T36" s="1069"/>
      <c r="U36" s="1069"/>
      <c r="V36" s="1069"/>
    </row>
    <row r="37" spans="1:22" s="1071" customFormat="1" ht="15" x14ac:dyDescent="0.25">
      <c r="A37" s="1067">
        <v>23</v>
      </c>
      <c r="B37" s="1621"/>
      <c r="C37" s="1922"/>
      <c r="D37" s="1922"/>
      <c r="E37" s="1676">
        <v>175.20000000000002</v>
      </c>
      <c r="F37" s="1933"/>
      <c r="G37" s="1934"/>
      <c r="H37" s="1934"/>
      <c r="I37" s="1676">
        <v>138.20000000000002</v>
      </c>
      <c r="J37" s="1623"/>
      <c r="K37" s="1172"/>
      <c r="L37" s="1172"/>
      <c r="M37" s="1619"/>
      <c r="N37" s="1619"/>
      <c r="O37" s="1172"/>
      <c r="P37" s="1172"/>
      <c r="Q37" s="1619"/>
      <c r="S37" s="1070"/>
      <c r="T37" s="1069"/>
      <c r="U37" s="1069"/>
      <c r="V37" s="1069"/>
    </row>
    <row r="38" spans="1:22" s="1071" customFormat="1" ht="15" x14ac:dyDescent="0.25">
      <c r="A38" s="1067">
        <v>24</v>
      </c>
      <c r="B38" s="1621"/>
      <c r="C38" s="1922"/>
      <c r="D38" s="1922"/>
      <c r="E38" s="1677">
        <v>180.4</v>
      </c>
      <c r="F38" s="1933"/>
      <c r="G38" s="1934"/>
      <c r="H38" s="1934"/>
      <c r="I38" s="1677">
        <v>135.19999999999999</v>
      </c>
      <c r="J38" s="1623"/>
      <c r="K38" s="1172"/>
      <c r="L38" s="1172"/>
      <c r="M38" s="1619"/>
      <c r="N38" s="1619"/>
      <c r="O38" s="1172"/>
      <c r="P38" s="1172"/>
      <c r="Q38" s="1619"/>
      <c r="S38" s="1070"/>
      <c r="T38" s="1069"/>
      <c r="U38" s="1069"/>
      <c r="V38" s="1069"/>
    </row>
    <row r="39" spans="1:22" s="1071" customFormat="1" ht="15" x14ac:dyDescent="0.3">
      <c r="A39" s="1067" t="s">
        <v>19</v>
      </c>
      <c r="B39" s="1590"/>
      <c r="C39" s="1924"/>
      <c r="D39" s="1925"/>
      <c r="E39" s="1926">
        <f>SUM(E15:E38)</f>
        <v>4301.6000000000004</v>
      </c>
      <c r="F39" s="1927"/>
      <c r="G39" s="1927"/>
      <c r="H39" s="1927"/>
      <c r="I39" s="1926">
        <f>SUM(I15:I38)</f>
        <v>3443.4</v>
      </c>
      <c r="J39" s="1921"/>
      <c r="K39" s="1598"/>
      <c r="L39" s="1598"/>
      <c r="M39" s="1593">
        <f>SUM(M15:M38)</f>
        <v>0</v>
      </c>
      <c r="N39" s="1590"/>
      <c r="O39" s="1591"/>
      <c r="P39" s="1590"/>
      <c r="Q39" s="1596"/>
      <c r="S39" s="1594"/>
      <c r="T39" s="1073"/>
      <c r="U39" s="1073"/>
    </row>
    <row r="40" spans="1:22" s="1057" customFormat="1" ht="12.75" customHeight="1" x14ac:dyDescent="0.2">
      <c r="A40" s="1057" t="s">
        <v>20</v>
      </c>
    </row>
    <row r="41" spans="1:22" s="1057" customFormat="1" ht="12.75" customHeight="1" x14ac:dyDescent="0.2">
      <c r="A41" s="1057" t="s">
        <v>21</v>
      </c>
    </row>
    <row r="42" spans="1:22" x14ac:dyDescent="0.2">
      <c r="A42" s="1057" t="s">
        <v>22</v>
      </c>
    </row>
    <row r="43" spans="1:22" x14ac:dyDescent="0.2">
      <c r="A43" s="1057" t="s">
        <v>23</v>
      </c>
      <c r="K43" s="1057" t="s">
        <v>541</v>
      </c>
      <c r="L43" s="1057"/>
      <c r="M43" s="1057"/>
      <c r="N43" s="1057"/>
      <c r="O43" s="1057"/>
      <c r="P43" s="1057"/>
      <c r="Q43" s="1057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43"/>
  <sheetViews>
    <sheetView zoomScale="70" zoomScaleNormal="70" zoomScaleSheetLayoutView="100" workbookViewId="0">
      <selection activeCell="V33" sqref="V33"/>
    </sheetView>
  </sheetViews>
  <sheetFormatPr defaultRowHeight="12.75" x14ac:dyDescent="0.2"/>
  <cols>
    <col min="1" max="3" width="11.28515625" style="1074" customWidth="1"/>
    <col min="4" max="4" width="11.28515625" style="1074" hidden="1" customWidth="1"/>
    <col min="5" max="7" width="11.28515625" style="1074" customWidth="1"/>
    <col min="8" max="8" width="11.28515625" style="1074" hidden="1" customWidth="1"/>
    <col min="9" max="11" width="11.28515625" style="1074" customWidth="1"/>
    <col min="12" max="12" width="11.28515625" style="1074" hidden="1" customWidth="1"/>
    <col min="13" max="15" width="11.28515625" style="1074" customWidth="1"/>
    <col min="16" max="16" width="11.28515625" style="1074" hidden="1" customWidth="1"/>
    <col min="17" max="17" width="11.28515625" style="1074" customWidth="1"/>
    <col min="18" max="16384" width="9.140625" style="1074"/>
  </cols>
  <sheetData>
    <row r="1" spans="1:22" s="1057" customFormat="1" ht="18.75" customHeight="1" x14ac:dyDescent="0.25">
      <c r="B1" s="1580"/>
      <c r="C1" s="1618" t="s">
        <v>619</v>
      </c>
      <c r="D1" s="1059"/>
      <c r="E1" s="1059"/>
      <c r="J1" s="801"/>
      <c r="K1" s="3008" t="s">
        <v>620</v>
      </c>
      <c r="L1" s="3008"/>
      <c r="M1" s="3008"/>
      <c r="N1" s="3008"/>
      <c r="O1" s="3008"/>
      <c r="P1" s="3008"/>
      <c r="Q1" s="3008"/>
    </row>
    <row r="2" spans="1:22" s="1057" customFormat="1" ht="10.5" customHeight="1" x14ac:dyDescent="0.2">
      <c r="A2" s="1581"/>
      <c r="B2" s="3009" t="s">
        <v>1</v>
      </c>
      <c r="C2" s="3009"/>
      <c r="D2" s="3009"/>
      <c r="E2" s="3009"/>
      <c r="N2" s="3010" t="s">
        <v>2</v>
      </c>
      <c r="O2" s="3011"/>
      <c r="P2" s="3011"/>
      <c r="Q2" s="3011"/>
    </row>
    <row r="3" spans="1:22" s="1057" customFormat="1" ht="13.5" customHeight="1" x14ac:dyDescent="0.2">
      <c r="N3" s="1059"/>
      <c r="O3" s="1059"/>
      <c r="P3" s="1059"/>
      <c r="Q3" s="1059"/>
    </row>
    <row r="4" spans="1:22" s="1057" customFormat="1" ht="15" customHeight="1" x14ac:dyDescent="0.25">
      <c r="B4" s="1582"/>
      <c r="C4" s="1618" t="s">
        <v>618</v>
      </c>
      <c r="D4" s="1582"/>
      <c r="E4" s="1582"/>
      <c r="I4" s="3012" t="s">
        <v>5</v>
      </c>
      <c r="J4" s="2028"/>
      <c r="K4" s="2028"/>
      <c r="L4" s="1613"/>
      <c r="O4" s="1062"/>
    </row>
    <row r="5" spans="1:22" s="1057" customFormat="1" ht="9.75" customHeight="1" x14ac:dyDescent="0.2">
      <c r="A5" s="1581"/>
      <c r="B5" s="3013" t="s">
        <v>7</v>
      </c>
      <c r="C5" s="3013"/>
      <c r="D5" s="3013"/>
      <c r="E5" s="3013"/>
    </row>
    <row r="6" spans="1:22" s="1057" customFormat="1" ht="12" customHeight="1" x14ac:dyDescent="0.25">
      <c r="E6" s="3007" t="s">
        <v>8</v>
      </c>
      <c r="F6" s="3007"/>
      <c r="G6" s="3007"/>
      <c r="H6" s="3007"/>
      <c r="I6" s="3007"/>
      <c r="J6" s="3007"/>
      <c r="K6" s="3007"/>
      <c r="L6" s="3007"/>
      <c r="M6" s="3007"/>
      <c r="N6" s="3007"/>
    </row>
    <row r="7" spans="1:22" s="1057" customFormat="1" ht="15.75" x14ac:dyDescent="0.25">
      <c r="E7" s="2711" t="s">
        <v>679</v>
      </c>
      <c r="F7" s="2711"/>
      <c r="G7" s="2711"/>
      <c r="H7" s="2711"/>
      <c r="I7" s="2711"/>
      <c r="J7" s="2711"/>
      <c r="K7" s="2711"/>
      <c r="L7" s="2711"/>
      <c r="M7" s="2711"/>
      <c r="N7" s="2711"/>
    </row>
    <row r="8" spans="1:22" s="1057" customFormat="1" ht="9" customHeight="1" x14ac:dyDescent="0.2"/>
    <row r="9" spans="1:22" s="1057" customFormat="1" x14ac:dyDescent="0.2">
      <c r="A9" s="2032" t="s">
        <v>9</v>
      </c>
      <c r="B9" s="2020" t="s">
        <v>10</v>
      </c>
      <c r="C9" s="2021"/>
      <c r="D9" s="2021"/>
      <c r="E9" s="2021"/>
      <c r="F9" s="2021"/>
      <c r="G9" s="2021"/>
      <c r="H9" s="2021"/>
      <c r="I9" s="2022"/>
      <c r="J9" s="2020" t="s">
        <v>11</v>
      </c>
      <c r="K9" s="2021"/>
      <c r="L9" s="2021"/>
      <c r="M9" s="2021"/>
      <c r="N9" s="2021"/>
      <c r="O9" s="2021"/>
      <c r="P9" s="2021"/>
      <c r="Q9" s="2022"/>
    </row>
    <row r="10" spans="1:22" s="1057" customFormat="1" x14ac:dyDescent="0.2">
      <c r="A10" s="2033"/>
      <c r="B10" s="3014" t="s">
        <v>627</v>
      </c>
      <c r="C10" s="3015"/>
      <c r="D10" s="3015"/>
      <c r="E10" s="3016"/>
      <c r="F10" s="3014" t="s">
        <v>628</v>
      </c>
      <c r="G10" s="3015"/>
      <c r="H10" s="3015"/>
      <c r="I10" s="3016"/>
      <c r="J10" s="3014" t="s">
        <v>627</v>
      </c>
      <c r="K10" s="3015"/>
      <c r="L10" s="3015"/>
      <c r="M10" s="3016"/>
      <c r="N10" s="3014" t="s">
        <v>628</v>
      </c>
      <c r="O10" s="3015"/>
      <c r="P10" s="3015"/>
      <c r="Q10" s="3016"/>
    </row>
    <row r="11" spans="1:22" s="1057" customFormat="1" x14ac:dyDescent="0.2">
      <c r="A11" s="2033"/>
      <c r="B11" s="2020" t="s">
        <v>14</v>
      </c>
      <c r="C11" s="2021"/>
      <c r="E11" s="1615"/>
      <c r="F11" s="2020" t="s">
        <v>15</v>
      </c>
      <c r="G11" s="2021"/>
      <c r="H11" s="1614"/>
      <c r="I11" s="1615"/>
      <c r="J11" s="2020" t="s">
        <v>15</v>
      </c>
      <c r="K11" s="2021"/>
      <c r="L11" s="1614"/>
      <c r="M11" s="1615"/>
      <c r="N11" s="2020" t="s">
        <v>15</v>
      </c>
      <c r="O11" s="2021"/>
      <c r="P11" s="1614"/>
      <c r="Q11" s="1615"/>
    </row>
    <row r="12" spans="1:22" s="1064" customFormat="1" ht="35.25" customHeight="1" x14ac:dyDescent="0.2">
      <c r="A12" s="2034"/>
      <c r="B12" s="1063" t="s">
        <v>16</v>
      </c>
      <c r="C12" s="1063" t="s">
        <v>17</v>
      </c>
      <c r="D12" s="1063"/>
      <c r="E12" s="1063" t="s">
        <v>18</v>
      </c>
      <c r="F12" s="1063" t="s">
        <v>16</v>
      </c>
      <c r="G12" s="1063" t="s">
        <v>17</v>
      </c>
      <c r="H12" s="1063"/>
      <c r="I12" s="1063" t="s">
        <v>18</v>
      </c>
      <c r="J12" s="1063" t="s">
        <v>16</v>
      </c>
      <c r="K12" s="1063" t="s">
        <v>17</v>
      </c>
      <c r="L12" s="1063"/>
      <c r="M12" s="1063" t="s">
        <v>18</v>
      </c>
      <c r="N12" s="1063" t="s">
        <v>16</v>
      </c>
      <c r="O12" s="1063" t="s">
        <v>17</v>
      </c>
      <c r="P12" s="1063"/>
      <c r="Q12" s="1063" t="s">
        <v>18</v>
      </c>
    </row>
    <row r="13" spans="1:22" s="1066" customFormat="1" ht="11.25" x14ac:dyDescent="0.2">
      <c r="A13" s="1065">
        <v>1</v>
      </c>
      <c r="B13" s="1065">
        <v>2</v>
      </c>
      <c r="C13" s="1065">
        <v>3</v>
      </c>
      <c r="D13" s="1065"/>
      <c r="E13" s="1065">
        <v>4</v>
      </c>
      <c r="F13" s="1065">
        <v>5</v>
      </c>
      <c r="G13" s="1065">
        <v>6</v>
      </c>
      <c r="H13" s="1065"/>
      <c r="I13" s="1065">
        <v>7</v>
      </c>
      <c r="J13" s="1065">
        <v>8</v>
      </c>
      <c r="K13" s="1065">
        <v>9</v>
      </c>
      <c r="L13" s="1065"/>
      <c r="M13" s="1065">
        <v>10</v>
      </c>
      <c r="N13" s="1065">
        <v>11</v>
      </c>
      <c r="O13" s="1065">
        <v>12</v>
      </c>
      <c r="P13" s="1065"/>
      <c r="Q13" s="1065">
        <v>13</v>
      </c>
    </row>
    <row r="14" spans="1:22" s="1064" customFormat="1" x14ac:dyDescent="0.2">
      <c r="A14" s="1067">
        <v>0</v>
      </c>
      <c r="B14" s="1621"/>
      <c r="C14" s="1620"/>
      <c r="D14" s="1928"/>
      <c r="E14" s="1928"/>
      <c r="F14" s="1929"/>
      <c r="G14" s="1928"/>
      <c r="H14" s="1928"/>
      <c r="I14" s="1928"/>
      <c r="J14" s="1930"/>
      <c r="K14" s="1172"/>
      <c r="L14" s="1172"/>
      <c r="M14" s="1172"/>
      <c r="N14" s="1619"/>
      <c r="O14" s="1172"/>
      <c r="P14" s="1172"/>
      <c r="Q14" s="1172"/>
      <c r="S14" s="1589"/>
      <c r="T14" s="1069"/>
      <c r="U14" s="1069"/>
      <c r="V14" s="1069"/>
    </row>
    <row r="15" spans="1:22" s="1064" customFormat="1" ht="15" x14ac:dyDescent="0.2">
      <c r="A15" s="1067">
        <v>1</v>
      </c>
      <c r="B15" s="1621"/>
      <c r="C15" s="1922"/>
      <c r="D15" s="1922"/>
      <c r="E15" s="1932"/>
      <c r="F15" s="1923"/>
      <c r="G15" s="1922"/>
      <c r="H15" s="1922"/>
      <c r="I15" s="1932"/>
      <c r="J15" s="1931"/>
      <c r="K15" s="1172"/>
      <c r="L15" s="1172"/>
      <c r="M15" s="1619"/>
      <c r="N15" s="1619"/>
      <c r="O15" s="1172"/>
      <c r="P15" s="1172"/>
      <c r="Q15" s="1967"/>
      <c r="S15" s="1070"/>
      <c r="T15" s="1069"/>
      <c r="U15" s="1069"/>
      <c r="V15" s="1069"/>
    </row>
    <row r="16" spans="1:22" s="1064" customFormat="1" ht="15" x14ac:dyDescent="0.2">
      <c r="A16" s="1067">
        <v>2</v>
      </c>
      <c r="B16" s="1621"/>
      <c r="C16" s="1922"/>
      <c r="D16" s="1922"/>
      <c r="E16" s="1932"/>
      <c r="F16" s="1923"/>
      <c r="G16" s="1922"/>
      <c r="H16" s="1922"/>
      <c r="I16" s="1932"/>
      <c r="J16" s="1931"/>
      <c r="K16" s="1172"/>
      <c r="L16" s="1172"/>
      <c r="M16" s="1619"/>
      <c r="N16" s="1619"/>
      <c r="O16" s="1172"/>
      <c r="P16" s="1172"/>
      <c r="Q16" s="1967"/>
      <c r="S16" s="1070"/>
      <c r="T16" s="1069"/>
      <c r="U16" s="1069"/>
      <c r="V16" s="1069"/>
    </row>
    <row r="17" spans="1:22" s="1064" customFormat="1" ht="15" x14ac:dyDescent="0.2">
      <c r="A17" s="1067">
        <v>3</v>
      </c>
      <c r="B17" s="1621"/>
      <c r="C17" s="1922"/>
      <c r="D17" s="1922"/>
      <c r="E17" s="1932"/>
      <c r="F17" s="1923"/>
      <c r="G17" s="1922"/>
      <c r="H17" s="1922"/>
      <c r="I17" s="1932"/>
      <c r="J17" s="1931"/>
      <c r="K17" s="1172"/>
      <c r="L17" s="1172"/>
      <c r="M17" s="1619"/>
      <c r="N17" s="1619"/>
      <c r="O17" s="1172"/>
      <c r="P17" s="1172"/>
      <c r="Q17" s="1967"/>
      <c r="S17" s="1070"/>
      <c r="T17" s="1069"/>
      <c r="U17" s="1069"/>
      <c r="V17" s="1069"/>
    </row>
    <row r="18" spans="1:22" s="1064" customFormat="1" ht="15" x14ac:dyDescent="0.2">
      <c r="A18" s="1067">
        <v>4</v>
      </c>
      <c r="B18" s="1621"/>
      <c r="C18" s="1922"/>
      <c r="D18" s="1922"/>
      <c r="E18" s="1932"/>
      <c r="F18" s="1923"/>
      <c r="G18" s="1922"/>
      <c r="H18" s="1922"/>
      <c r="I18" s="1932"/>
      <c r="J18" s="1931"/>
      <c r="K18" s="1172"/>
      <c r="L18" s="1172"/>
      <c r="M18" s="1619"/>
      <c r="N18" s="1619"/>
      <c r="O18" s="1172"/>
      <c r="P18" s="1172"/>
      <c r="Q18" s="1967"/>
      <c r="S18" s="1070"/>
      <c r="T18" s="1069"/>
      <c r="U18" s="1069"/>
      <c r="V18" s="1069"/>
    </row>
    <row r="19" spans="1:22" s="1064" customFormat="1" ht="15" x14ac:dyDescent="0.2">
      <c r="A19" s="1067">
        <v>5</v>
      </c>
      <c r="B19" s="1621"/>
      <c r="C19" s="1922"/>
      <c r="D19" s="1922"/>
      <c r="E19" s="1932"/>
      <c r="F19" s="1923"/>
      <c r="G19" s="1922"/>
      <c r="H19" s="1922"/>
      <c r="I19" s="1932"/>
      <c r="J19" s="1931"/>
      <c r="K19" s="1172"/>
      <c r="L19" s="1172"/>
      <c r="M19" s="1619"/>
      <c r="N19" s="1619"/>
      <c r="O19" s="1172"/>
      <c r="P19" s="1172"/>
      <c r="Q19" s="1967"/>
      <c r="S19" s="1070"/>
      <c r="T19" s="1069"/>
      <c r="U19" s="1069"/>
      <c r="V19" s="1069"/>
    </row>
    <row r="20" spans="1:22" s="1064" customFormat="1" ht="15" x14ac:dyDescent="0.2">
      <c r="A20" s="1067">
        <v>6</v>
      </c>
      <c r="B20" s="1621"/>
      <c r="C20" s="1922"/>
      <c r="D20" s="1922"/>
      <c r="E20" s="1932"/>
      <c r="F20" s="1923"/>
      <c r="G20" s="1922"/>
      <c r="H20" s="1922"/>
      <c r="I20" s="1932"/>
      <c r="J20" s="1931"/>
      <c r="K20" s="1172"/>
      <c r="L20" s="1172"/>
      <c r="M20" s="1619"/>
      <c r="N20" s="1619"/>
      <c r="O20" s="1172"/>
      <c r="P20" s="1172"/>
      <c r="Q20" s="1967"/>
      <c r="S20" s="1070"/>
      <c r="T20" s="1069"/>
      <c r="U20" s="1069"/>
      <c r="V20" s="1069"/>
    </row>
    <row r="21" spans="1:22" s="1064" customFormat="1" ht="15" x14ac:dyDescent="0.2">
      <c r="A21" s="1067">
        <v>7</v>
      </c>
      <c r="B21" s="1621"/>
      <c r="C21" s="1922"/>
      <c r="D21" s="1922"/>
      <c r="E21" s="1932"/>
      <c r="F21" s="1923"/>
      <c r="G21" s="1922"/>
      <c r="H21" s="1922"/>
      <c r="I21" s="1932"/>
      <c r="J21" s="1931"/>
      <c r="K21" s="1172"/>
      <c r="L21" s="1172"/>
      <c r="M21" s="1619"/>
      <c r="N21" s="1619"/>
      <c r="O21" s="1172"/>
      <c r="P21" s="1172"/>
      <c r="Q21" s="1967"/>
      <c r="S21" s="1070"/>
      <c r="T21" s="1069"/>
      <c r="U21" s="1069"/>
      <c r="V21" s="1069"/>
    </row>
    <row r="22" spans="1:22" s="1064" customFormat="1" ht="15" x14ac:dyDescent="0.2">
      <c r="A22" s="1067">
        <v>8</v>
      </c>
      <c r="B22" s="1621"/>
      <c r="C22" s="1922"/>
      <c r="D22" s="1922"/>
      <c r="E22" s="1932"/>
      <c r="F22" s="1923"/>
      <c r="G22" s="1922"/>
      <c r="H22" s="1922"/>
      <c r="I22" s="1932"/>
      <c r="J22" s="1931"/>
      <c r="K22" s="1172"/>
      <c r="L22" s="1172"/>
      <c r="M22" s="1619"/>
      <c r="N22" s="1619"/>
      <c r="O22" s="1172"/>
      <c r="P22" s="1172"/>
      <c r="Q22" s="1967"/>
      <c r="S22" s="1070"/>
      <c r="T22" s="1069"/>
      <c r="U22" s="1069"/>
      <c r="V22" s="1069"/>
    </row>
    <row r="23" spans="1:22" s="1064" customFormat="1" ht="15" x14ac:dyDescent="0.2">
      <c r="A23" s="1067">
        <v>9</v>
      </c>
      <c r="B23" s="1621"/>
      <c r="C23" s="1922"/>
      <c r="D23" s="1922"/>
      <c r="E23" s="1932"/>
      <c r="F23" s="1923"/>
      <c r="G23" s="1922"/>
      <c r="H23" s="1922"/>
      <c r="I23" s="1932"/>
      <c r="J23" s="1931"/>
      <c r="K23" s="1172"/>
      <c r="L23" s="1172"/>
      <c r="M23" s="1619"/>
      <c r="N23" s="1619"/>
      <c r="O23" s="1172"/>
      <c r="P23" s="1172"/>
      <c r="Q23" s="1967"/>
      <c r="S23" s="1070"/>
      <c r="T23" s="1069"/>
      <c r="U23" s="1069"/>
      <c r="V23" s="1069"/>
    </row>
    <row r="24" spans="1:22" s="1064" customFormat="1" ht="15" x14ac:dyDescent="0.2">
      <c r="A24" s="1067">
        <v>10</v>
      </c>
      <c r="B24" s="1621"/>
      <c r="C24" s="1922"/>
      <c r="D24" s="1922"/>
      <c r="E24" s="1932"/>
      <c r="F24" s="1923"/>
      <c r="G24" s="1922"/>
      <c r="H24" s="1922"/>
      <c r="I24" s="1932"/>
      <c r="J24" s="1931"/>
      <c r="K24" s="1172"/>
      <c r="L24" s="1172"/>
      <c r="M24" s="1619"/>
      <c r="N24" s="1619"/>
      <c r="O24" s="1172"/>
      <c r="P24" s="1172"/>
      <c r="Q24" s="1967"/>
      <c r="S24" s="1070"/>
      <c r="T24" s="1069"/>
      <c r="U24" s="1069"/>
      <c r="V24" s="1069"/>
    </row>
    <row r="25" spans="1:22" s="1064" customFormat="1" ht="15" x14ac:dyDescent="0.2">
      <c r="A25" s="1067">
        <v>11</v>
      </c>
      <c r="B25" s="1621"/>
      <c r="C25" s="1922"/>
      <c r="D25" s="1922"/>
      <c r="E25" s="1932"/>
      <c r="F25" s="1923"/>
      <c r="G25" s="1922"/>
      <c r="H25" s="1922"/>
      <c r="I25" s="1932"/>
      <c r="J25" s="1931"/>
      <c r="K25" s="1172"/>
      <c r="L25" s="1172"/>
      <c r="M25" s="1619"/>
      <c r="N25" s="1619"/>
      <c r="O25" s="1172"/>
      <c r="P25" s="1172"/>
      <c r="Q25" s="1967"/>
      <c r="S25" s="1070"/>
      <c r="T25" s="1069"/>
      <c r="U25" s="1069"/>
      <c r="V25" s="1069"/>
    </row>
    <row r="26" spans="1:22" s="1064" customFormat="1" ht="15" x14ac:dyDescent="0.2">
      <c r="A26" s="1067">
        <v>12</v>
      </c>
      <c r="B26" s="1621"/>
      <c r="C26" s="1922"/>
      <c r="D26" s="1922"/>
      <c r="E26" s="1932"/>
      <c r="F26" s="1923"/>
      <c r="G26" s="1922"/>
      <c r="H26" s="1922"/>
      <c r="I26" s="1932"/>
      <c r="J26" s="1931"/>
      <c r="K26" s="1172"/>
      <c r="L26" s="1172"/>
      <c r="M26" s="1619"/>
      <c r="N26" s="1619"/>
      <c r="O26" s="1172"/>
      <c r="P26" s="1172"/>
      <c r="Q26" s="1967"/>
      <c r="S26" s="1070"/>
      <c r="T26" s="1069"/>
      <c r="U26" s="1069"/>
      <c r="V26" s="1069"/>
    </row>
    <row r="27" spans="1:22" s="1064" customFormat="1" ht="15" x14ac:dyDescent="0.2">
      <c r="A27" s="1067">
        <v>13</v>
      </c>
      <c r="B27" s="1621"/>
      <c r="C27" s="1922"/>
      <c r="D27" s="1922"/>
      <c r="E27" s="1932"/>
      <c r="F27" s="1923"/>
      <c r="G27" s="1922"/>
      <c r="H27" s="1922"/>
      <c r="I27" s="1932"/>
      <c r="J27" s="1931"/>
      <c r="K27" s="1172"/>
      <c r="L27" s="1172"/>
      <c r="M27" s="1619"/>
      <c r="N27" s="1619"/>
      <c r="O27" s="1172"/>
      <c r="P27" s="1172"/>
      <c r="Q27" s="1967"/>
      <c r="S27" s="1070"/>
      <c r="T27" s="1069"/>
      <c r="U27" s="1069"/>
      <c r="V27" s="1069"/>
    </row>
    <row r="28" spans="1:22" s="1064" customFormat="1" ht="15" x14ac:dyDescent="0.2">
      <c r="A28" s="1067">
        <v>14</v>
      </c>
      <c r="B28" s="1621"/>
      <c r="C28" s="1922"/>
      <c r="D28" s="1922"/>
      <c r="E28" s="1932"/>
      <c r="F28" s="1923"/>
      <c r="G28" s="1922"/>
      <c r="H28" s="1922"/>
      <c r="I28" s="1932"/>
      <c r="J28" s="1931"/>
      <c r="K28" s="1172"/>
      <c r="L28" s="1172"/>
      <c r="M28" s="1619"/>
      <c r="N28" s="1619"/>
      <c r="O28" s="1172"/>
      <c r="P28" s="1172"/>
      <c r="Q28" s="1967"/>
      <c r="S28" s="1070"/>
      <c r="T28" s="1069"/>
      <c r="U28" s="1069"/>
      <c r="V28" s="1069"/>
    </row>
    <row r="29" spans="1:22" s="1064" customFormat="1" ht="15" x14ac:dyDescent="0.2">
      <c r="A29" s="1067">
        <v>15</v>
      </c>
      <c r="B29" s="1621"/>
      <c r="C29" s="1922"/>
      <c r="D29" s="1922"/>
      <c r="E29" s="1932"/>
      <c r="F29" s="1923"/>
      <c r="G29" s="1922"/>
      <c r="H29" s="1922"/>
      <c r="I29" s="1932"/>
      <c r="J29" s="1931"/>
      <c r="K29" s="1172"/>
      <c r="L29" s="1172"/>
      <c r="M29" s="1619"/>
      <c r="N29" s="1619"/>
      <c r="O29" s="1172"/>
      <c r="P29" s="1172"/>
      <c r="Q29" s="1967"/>
      <c r="S29" s="1070"/>
      <c r="T29" s="1069"/>
      <c r="U29" s="1069"/>
      <c r="V29" s="1069"/>
    </row>
    <row r="30" spans="1:22" s="1064" customFormat="1" ht="15" x14ac:dyDescent="0.2">
      <c r="A30" s="1067">
        <v>16</v>
      </c>
      <c r="B30" s="1621"/>
      <c r="C30" s="1922"/>
      <c r="D30" s="1922"/>
      <c r="E30" s="1932"/>
      <c r="F30" s="1923"/>
      <c r="G30" s="1922"/>
      <c r="H30" s="1922"/>
      <c r="I30" s="1932"/>
      <c r="J30" s="1931"/>
      <c r="K30" s="1172"/>
      <c r="L30" s="1172"/>
      <c r="M30" s="1619"/>
      <c r="N30" s="1619"/>
      <c r="O30" s="1172"/>
      <c r="P30" s="1172"/>
      <c r="Q30" s="1967"/>
      <c r="S30" s="1070"/>
      <c r="T30" s="1069"/>
      <c r="U30" s="1069"/>
      <c r="V30" s="1069"/>
    </row>
    <row r="31" spans="1:22" s="1071" customFormat="1" ht="15" x14ac:dyDescent="0.2">
      <c r="A31" s="1067">
        <v>17</v>
      </c>
      <c r="B31" s="1621"/>
      <c r="C31" s="1922"/>
      <c r="D31" s="1922"/>
      <c r="E31" s="1932"/>
      <c r="F31" s="1923"/>
      <c r="G31" s="1922"/>
      <c r="H31" s="1922"/>
      <c r="I31" s="1932"/>
      <c r="J31" s="1931"/>
      <c r="K31" s="1172"/>
      <c r="L31" s="1172"/>
      <c r="M31" s="1619"/>
      <c r="N31" s="1619"/>
      <c r="O31" s="1172"/>
      <c r="P31" s="1172"/>
      <c r="Q31" s="1967"/>
      <c r="S31" s="1070"/>
      <c r="T31" s="1069"/>
      <c r="U31" s="1069"/>
      <c r="V31" s="1069"/>
    </row>
    <row r="32" spans="1:22" s="1071" customFormat="1" ht="15" x14ac:dyDescent="0.2">
      <c r="A32" s="1067">
        <v>18</v>
      </c>
      <c r="B32" s="1621"/>
      <c r="C32" s="1922"/>
      <c r="D32" s="1922"/>
      <c r="E32" s="1932"/>
      <c r="F32" s="1923"/>
      <c r="G32" s="1922"/>
      <c r="H32" s="1922"/>
      <c r="I32" s="1932"/>
      <c r="J32" s="1931"/>
      <c r="K32" s="1172"/>
      <c r="L32" s="1172"/>
      <c r="M32" s="1619"/>
      <c r="N32" s="1619"/>
      <c r="O32" s="1172"/>
      <c r="P32" s="1172"/>
      <c r="Q32" s="1967"/>
      <c r="S32" s="1070"/>
      <c r="T32" s="1069"/>
      <c r="U32" s="1069"/>
      <c r="V32" s="1069"/>
    </row>
    <row r="33" spans="1:22" s="1071" customFormat="1" ht="15" x14ac:dyDescent="0.2">
      <c r="A33" s="1067">
        <v>19</v>
      </c>
      <c r="B33" s="1621"/>
      <c r="C33" s="1922"/>
      <c r="D33" s="1922"/>
      <c r="E33" s="1932"/>
      <c r="F33" s="1923"/>
      <c r="G33" s="1922"/>
      <c r="H33" s="1922"/>
      <c r="I33" s="1932"/>
      <c r="J33" s="1931"/>
      <c r="K33" s="1172"/>
      <c r="L33" s="1172"/>
      <c r="M33" s="1619"/>
      <c r="N33" s="1619"/>
      <c r="O33" s="1172"/>
      <c r="P33" s="1172"/>
      <c r="Q33" s="1967"/>
      <c r="S33" s="1070"/>
      <c r="T33" s="1069"/>
      <c r="U33" s="1069"/>
      <c r="V33" s="1069"/>
    </row>
    <row r="34" spans="1:22" s="1071" customFormat="1" ht="15" x14ac:dyDescent="0.2">
      <c r="A34" s="1067">
        <v>20</v>
      </c>
      <c r="B34" s="1621"/>
      <c r="C34" s="1922"/>
      <c r="D34" s="1922"/>
      <c r="E34" s="1932"/>
      <c r="F34" s="1923"/>
      <c r="G34" s="1922"/>
      <c r="H34" s="1922"/>
      <c r="I34" s="1932"/>
      <c r="J34" s="1931"/>
      <c r="K34" s="1172"/>
      <c r="L34" s="1172"/>
      <c r="M34" s="1619"/>
      <c r="N34" s="1619"/>
      <c r="O34" s="1172"/>
      <c r="P34" s="1172"/>
      <c r="Q34" s="1967"/>
      <c r="S34" s="1070"/>
      <c r="T34" s="1069"/>
      <c r="U34" s="1069"/>
      <c r="V34" s="1069"/>
    </row>
    <row r="35" spans="1:22" s="1071" customFormat="1" ht="15" x14ac:dyDescent="0.2">
      <c r="A35" s="1067">
        <v>21</v>
      </c>
      <c r="B35" s="1621"/>
      <c r="C35" s="1922"/>
      <c r="D35" s="1922"/>
      <c r="E35" s="1932"/>
      <c r="F35" s="1923"/>
      <c r="G35" s="1922"/>
      <c r="H35" s="1922"/>
      <c r="I35" s="1932"/>
      <c r="J35" s="1931"/>
      <c r="K35" s="1172"/>
      <c r="L35" s="1172"/>
      <c r="M35" s="1619"/>
      <c r="N35" s="1619"/>
      <c r="O35" s="1172"/>
      <c r="P35" s="1172"/>
      <c r="Q35" s="1967"/>
      <c r="S35" s="1070"/>
      <c r="T35" s="1069"/>
      <c r="U35" s="1069"/>
      <c r="V35" s="1069"/>
    </row>
    <row r="36" spans="1:22" s="1071" customFormat="1" ht="15" x14ac:dyDescent="0.2">
      <c r="A36" s="1067">
        <v>22</v>
      </c>
      <c r="B36" s="1621"/>
      <c r="C36" s="1922"/>
      <c r="D36" s="1922"/>
      <c r="E36" s="1932"/>
      <c r="F36" s="1923"/>
      <c r="G36" s="1922"/>
      <c r="H36" s="1922"/>
      <c r="I36" s="1932"/>
      <c r="J36" s="1931"/>
      <c r="K36" s="1172"/>
      <c r="L36" s="1172"/>
      <c r="M36" s="1619"/>
      <c r="N36" s="1619"/>
      <c r="O36" s="1172"/>
      <c r="P36" s="1172"/>
      <c r="Q36" s="1967"/>
      <c r="S36" s="1070"/>
      <c r="T36" s="1069"/>
      <c r="U36" s="1069"/>
      <c r="V36" s="1069"/>
    </row>
    <row r="37" spans="1:22" s="1071" customFormat="1" ht="15" x14ac:dyDescent="0.2">
      <c r="A37" s="1067">
        <v>23</v>
      </c>
      <c r="B37" s="1621"/>
      <c r="C37" s="1922"/>
      <c r="D37" s="1922"/>
      <c r="E37" s="1932"/>
      <c r="F37" s="1923"/>
      <c r="G37" s="1922"/>
      <c r="H37" s="1922"/>
      <c r="I37" s="1932"/>
      <c r="J37" s="1931"/>
      <c r="K37" s="1172"/>
      <c r="L37" s="1172"/>
      <c r="M37" s="1619"/>
      <c r="N37" s="1619"/>
      <c r="O37" s="1172"/>
      <c r="P37" s="1172"/>
      <c r="Q37" s="1967"/>
      <c r="S37" s="1070"/>
      <c r="T37" s="1069"/>
      <c r="U37" s="1069"/>
      <c r="V37" s="1069"/>
    </row>
    <row r="38" spans="1:22" s="1071" customFormat="1" ht="15" x14ac:dyDescent="0.2">
      <c r="A38" s="1067">
        <v>24</v>
      </c>
      <c r="B38" s="1621"/>
      <c r="C38" s="1922"/>
      <c r="D38" s="1922"/>
      <c r="E38" s="1932"/>
      <c r="F38" s="1923"/>
      <c r="G38" s="1922"/>
      <c r="H38" s="1922"/>
      <c r="I38" s="1932"/>
      <c r="J38" s="1931"/>
      <c r="K38" s="1172"/>
      <c r="L38" s="1172"/>
      <c r="M38" s="1619"/>
      <c r="N38" s="1619"/>
      <c r="O38" s="1172"/>
      <c r="P38" s="1172"/>
      <c r="Q38" s="1967"/>
      <c r="S38" s="1070"/>
      <c r="T38" s="1069"/>
      <c r="U38" s="1069"/>
      <c r="V38" s="1069"/>
    </row>
    <row r="39" spans="1:22" s="1071" customFormat="1" ht="15" x14ac:dyDescent="0.3">
      <c r="A39" s="1067" t="s">
        <v>19</v>
      </c>
      <c r="B39" s="1590"/>
      <c r="C39" s="1924"/>
      <c r="D39" s="1925"/>
      <c r="E39" s="1926">
        <f>SUM(E15:E38)</f>
        <v>0</v>
      </c>
      <c r="F39" s="1927"/>
      <c r="G39" s="1927"/>
      <c r="H39" s="1927"/>
      <c r="I39" s="1926">
        <f>SUM(I15:I38)</f>
        <v>0</v>
      </c>
      <c r="J39" s="1927"/>
      <c r="K39" s="1598"/>
      <c r="L39" s="1598"/>
      <c r="M39" s="1968">
        <f>SUM(M15:M38)</f>
        <v>0</v>
      </c>
      <c r="N39" s="1590"/>
      <c r="O39" s="1591"/>
      <c r="P39" s="1590"/>
      <c r="Q39" s="1969">
        <f>SUM(Q15:Q38)</f>
        <v>0</v>
      </c>
      <c r="S39" s="1594"/>
      <c r="T39" s="1073"/>
      <c r="U39" s="1073"/>
    </row>
    <row r="40" spans="1:22" s="1057" customFormat="1" ht="12.75" customHeight="1" x14ac:dyDescent="0.2">
      <c r="A40" s="1057" t="s">
        <v>20</v>
      </c>
    </row>
    <row r="41" spans="1:22" s="1057" customFormat="1" ht="12.75" customHeight="1" x14ac:dyDescent="0.2">
      <c r="A41" s="1057" t="s">
        <v>21</v>
      </c>
    </row>
    <row r="42" spans="1:22" x14ac:dyDescent="0.2">
      <c r="A42" s="1057" t="s">
        <v>22</v>
      </c>
    </row>
    <row r="43" spans="1:22" x14ac:dyDescent="0.2">
      <c r="A43" s="1057" t="s">
        <v>23</v>
      </c>
      <c r="K43" s="1057" t="s">
        <v>541</v>
      </c>
      <c r="L43" s="1057"/>
      <c r="M43" s="1057"/>
      <c r="N43" s="1057"/>
      <c r="O43" s="1057"/>
      <c r="P43" s="1057"/>
      <c r="Q43" s="1057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V43"/>
  <sheetViews>
    <sheetView zoomScale="70" zoomScaleNormal="70" zoomScaleSheetLayoutView="100" workbookViewId="0">
      <selection activeCell="S38" sqref="S38"/>
    </sheetView>
  </sheetViews>
  <sheetFormatPr defaultRowHeight="12.75" x14ac:dyDescent="0.2"/>
  <cols>
    <col min="1" max="3" width="11.28515625" style="1074" customWidth="1"/>
    <col min="4" max="4" width="11.28515625" style="1074" hidden="1" customWidth="1"/>
    <col min="5" max="5" width="12.7109375" style="1074" customWidth="1"/>
    <col min="6" max="7" width="11.28515625" style="1074" customWidth="1"/>
    <col min="8" max="8" width="11.28515625" style="1074" hidden="1" customWidth="1"/>
    <col min="9" max="9" width="13.140625" style="1074" customWidth="1"/>
    <col min="10" max="11" width="11.28515625" style="1074" customWidth="1"/>
    <col min="12" max="12" width="11.28515625" style="1074" hidden="1" customWidth="1"/>
    <col min="13" max="13" width="14.7109375" style="1074" customWidth="1"/>
    <col min="14" max="15" width="11.28515625" style="1074" customWidth="1"/>
    <col min="16" max="16" width="11.28515625" style="1074" hidden="1" customWidth="1"/>
    <col min="17" max="17" width="13.5703125" style="1074" customWidth="1"/>
    <col min="18" max="16384" width="9.140625" style="1074"/>
  </cols>
  <sheetData>
    <row r="1" spans="1:22" s="1057" customFormat="1" ht="18.75" customHeight="1" x14ac:dyDescent="0.25">
      <c r="B1" s="1580"/>
      <c r="C1" s="1618" t="s">
        <v>634</v>
      </c>
      <c r="D1" s="1059"/>
      <c r="E1" s="1059"/>
      <c r="J1" s="801"/>
      <c r="K1" s="3008" t="s">
        <v>632</v>
      </c>
      <c r="L1" s="3008"/>
      <c r="M1" s="3008"/>
      <c r="N1" s="3008"/>
      <c r="O1" s="3008"/>
      <c r="P1" s="3008"/>
      <c r="Q1" s="3008"/>
    </row>
    <row r="2" spans="1:22" s="1057" customFormat="1" ht="10.5" customHeight="1" x14ac:dyDescent="0.2">
      <c r="A2" s="1581"/>
      <c r="B2" s="3009" t="s">
        <v>1</v>
      </c>
      <c r="C2" s="3009"/>
      <c r="D2" s="3009"/>
      <c r="E2" s="3009"/>
      <c r="N2" s="3010" t="s">
        <v>2</v>
      </c>
      <c r="O2" s="3011"/>
      <c r="P2" s="3011"/>
      <c r="Q2" s="3011"/>
    </row>
    <row r="3" spans="1:22" s="1057" customFormat="1" ht="13.5" customHeight="1" x14ac:dyDescent="0.2">
      <c r="N3" s="1059"/>
      <c r="O3" s="1059"/>
      <c r="P3" s="1059"/>
      <c r="Q3" s="1059"/>
    </row>
    <row r="4" spans="1:22" s="1057" customFormat="1" ht="15" customHeight="1" x14ac:dyDescent="0.25">
      <c r="B4" s="1582"/>
      <c r="C4" s="1618" t="s">
        <v>633</v>
      </c>
      <c r="D4" s="1582"/>
      <c r="E4" s="1582"/>
      <c r="I4" s="3012" t="s">
        <v>5</v>
      </c>
      <c r="J4" s="2028"/>
      <c r="K4" s="2028"/>
      <c r="L4" s="1613"/>
      <c r="O4" s="1062"/>
    </row>
    <row r="5" spans="1:22" s="1057" customFormat="1" ht="9.75" customHeight="1" x14ac:dyDescent="0.2">
      <c r="A5" s="1581"/>
      <c r="B5" s="3013" t="s">
        <v>7</v>
      </c>
      <c r="C5" s="3013"/>
      <c r="D5" s="3013"/>
      <c r="E5" s="3013"/>
    </row>
    <row r="6" spans="1:22" s="1057" customFormat="1" ht="12" customHeight="1" x14ac:dyDescent="0.25">
      <c r="E6" s="3007" t="s">
        <v>8</v>
      </c>
      <c r="F6" s="3007"/>
      <c r="G6" s="3007"/>
      <c r="H6" s="3007"/>
      <c r="I6" s="3007"/>
      <c r="J6" s="3007"/>
      <c r="K6" s="3007"/>
      <c r="L6" s="3007"/>
      <c r="M6" s="3007"/>
      <c r="N6" s="3007"/>
    </row>
    <row r="7" spans="1:22" s="1057" customFormat="1" ht="15.75" x14ac:dyDescent="0.25">
      <c r="E7" s="2711" t="s">
        <v>679</v>
      </c>
      <c r="F7" s="2711"/>
      <c r="G7" s="2711"/>
      <c r="H7" s="2711"/>
      <c r="I7" s="2711"/>
      <c r="J7" s="2711"/>
      <c r="K7" s="2711"/>
      <c r="L7" s="2711"/>
      <c r="M7" s="2711"/>
      <c r="N7" s="2711"/>
    </row>
    <row r="8" spans="1:22" s="1057" customFormat="1" ht="9" customHeight="1" x14ac:dyDescent="0.2"/>
    <row r="9" spans="1:22" s="1057" customFormat="1" x14ac:dyDescent="0.2">
      <c r="A9" s="2032" t="s">
        <v>9</v>
      </c>
      <c r="B9" s="2020" t="s">
        <v>10</v>
      </c>
      <c r="C9" s="2021"/>
      <c r="D9" s="2021"/>
      <c r="E9" s="2021"/>
      <c r="F9" s="2021"/>
      <c r="G9" s="2021"/>
      <c r="H9" s="2021"/>
      <c r="I9" s="2022"/>
      <c r="J9" s="2020" t="s">
        <v>11</v>
      </c>
      <c r="K9" s="2021"/>
      <c r="L9" s="2021"/>
      <c r="M9" s="2021"/>
      <c r="N9" s="2021"/>
      <c r="O9" s="2021"/>
      <c r="P9" s="2021"/>
      <c r="Q9" s="2022"/>
    </row>
    <row r="10" spans="1:22" s="1057" customFormat="1" x14ac:dyDescent="0.2">
      <c r="A10" s="2033"/>
      <c r="B10" s="3014" t="s">
        <v>630</v>
      </c>
      <c r="C10" s="3015"/>
      <c r="D10" s="3015"/>
      <c r="E10" s="3016"/>
      <c r="F10" s="3014" t="s">
        <v>631</v>
      </c>
      <c r="G10" s="3015"/>
      <c r="H10" s="3015"/>
      <c r="I10" s="3016"/>
      <c r="J10" s="3014" t="str">
        <f>B10</f>
        <v>ввод Город-3</v>
      </c>
      <c r="K10" s="3015"/>
      <c r="L10" s="3015"/>
      <c r="M10" s="3016"/>
      <c r="N10" s="3014" t="str">
        <f>F10</f>
        <v>ввод Онега</v>
      </c>
      <c r="O10" s="3015"/>
      <c r="P10" s="3015"/>
      <c r="Q10" s="3016"/>
    </row>
    <row r="11" spans="1:22" s="1057" customFormat="1" x14ac:dyDescent="0.2">
      <c r="A11" s="2033"/>
      <c r="B11" s="2020" t="s">
        <v>14</v>
      </c>
      <c r="C11" s="2021"/>
      <c r="E11" s="1615"/>
      <c r="F11" s="2020" t="s">
        <v>15</v>
      </c>
      <c r="G11" s="2021"/>
      <c r="H11" s="1614"/>
      <c r="I11" s="1615"/>
      <c r="J11" s="2020" t="s">
        <v>15</v>
      </c>
      <c r="K11" s="2021"/>
      <c r="L11" s="1614"/>
      <c r="M11" s="1615"/>
      <c r="N11" s="2020" t="s">
        <v>15</v>
      </c>
      <c r="O11" s="2021"/>
      <c r="P11" s="1614"/>
      <c r="Q11" s="1615"/>
    </row>
    <row r="12" spans="1:22" s="1064" customFormat="1" ht="35.25" customHeight="1" x14ac:dyDescent="0.2">
      <c r="A12" s="2034"/>
      <c r="B12" s="1063" t="s">
        <v>16</v>
      </c>
      <c r="C12" s="1063" t="s">
        <v>17</v>
      </c>
      <c r="D12" s="1063"/>
      <c r="E12" s="1063" t="s">
        <v>18</v>
      </c>
      <c r="F12" s="1063" t="s">
        <v>16</v>
      </c>
      <c r="G12" s="1063" t="s">
        <v>17</v>
      </c>
      <c r="H12" s="1063"/>
      <c r="I12" s="1063" t="s">
        <v>18</v>
      </c>
      <c r="J12" s="1063" t="s">
        <v>16</v>
      </c>
      <c r="K12" s="1063" t="s">
        <v>17</v>
      </c>
      <c r="L12" s="1063"/>
      <c r="M12" s="1063" t="s">
        <v>18</v>
      </c>
      <c r="N12" s="1063" t="s">
        <v>16</v>
      </c>
      <c r="O12" s="1063" t="s">
        <v>17</v>
      </c>
      <c r="P12" s="1063"/>
      <c r="Q12" s="1063" t="s">
        <v>18</v>
      </c>
    </row>
    <row r="13" spans="1:22" s="1066" customFormat="1" ht="11.25" x14ac:dyDescent="0.2">
      <c r="A13" s="1065">
        <v>1</v>
      </c>
      <c r="B13" s="1065">
        <v>2</v>
      </c>
      <c r="C13" s="1065">
        <v>3</v>
      </c>
      <c r="D13" s="1065"/>
      <c r="E13" s="1065">
        <v>4</v>
      </c>
      <c r="F13" s="1065">
        <v>5</v>
      </c>
      <c r="G13" s="1065">
        <v>6</v>
      </c>
      <c r="H13" s="1065"/>
      <c r="I13" s="1065">
        <v>7</v>
      </c>
      <c r="J13" s="1065">
        <v>8</v>
      </c>
      <c r="K13" s="1065">
        <v>9</v>
      </c>
      <c r="L13" s="1065"/>
      <c r="M13" s="1065">
        <v>10</v>
      </c>
      <c r="N13" s="1065">
        <v>11</v>
      </c>
      <c r="O13" s="1065">
        <v>12</v>
      </c>
      <c r="P13" s="1065"/>
      <c r="Q13" s="1065">
        <v>13</v>
      </c>
    </row>
    <row r="14" spans="1:22" s="1064" customFormat="1" x14ac:dyDescent="0.2">
      <c r="A14" s="1067">
        <v>0</v>
      </c>
      <c r="B14" s="1621"/>
      <c r="C14" s="1620"/>
      <c r="D14" s="1172"/>
      <c r="E14" s="1172"/>
      <c r="F14" s="1619"/>
      <c r="G14" s="1172"/>
      <c r="H14" s="1172"/>
      <c r="I14" s="1172"/>
      <c r="J14" s="1621"/>
      <c r="K14" s="1172"/>
      <c r="L14" s="1172"/>
      <c r="M14" s="1172"/>
      <c r="N14" s="1619"/>
      <c r="O14" s="1172"/>
      <c r="P14" s="1172"/>
      <c r="Q14" s="1172"/>
      <c r="S14" s="1589"/>
      <c r="T14" s="1069"/>
      <c r="U14" s="1069"/>
      <c r="V14" s="1069"/>
    </row>
    <row r="15" spans="1:22" s="1064" customFormat="1" ht="15.75" x14ac:dyDescent="0.2">
      <c r="A15" s="1067">
        <v>1</v>
      </c>
      <c r="B15" s="1621"/>
      <c r="C15" s="1172"/>
      <c r="D15" s="1172"/>
      <c r="E15" s="1981">
        <v>656</v>
      </c>
      <c r="F15" s="1900"/>
      <c r="G15" s="1901"/>
      <c r="H15" s="1901"/>
      <c r="I15" s="1981">
        <v>804.6</v>
      </c>
      <c r="J15" s="1902"/>
      <c r="K15" s="1901"/>
      <c r="L15" s="1901"/>
      <c r="M15" s="1981">
        <v>371.2</v>
      </c>
      <c r="N15" s="1900"/>
      <c r="O15" s="1901"/>
      <c r="P15" s="1901"/>
      <c r="Q15" s="1981">
        <v>480</v>
      </c>
      <c r="S15" s="1070"/>
      <c r="T15" s="1069"/>
      <c r="U15" s="1069"/>
      <c r="V15" s="1069"/>
    </row>
    <row r="16" spans="1:22" s="1064" customFormat="1" ht="15.75" x14ac:dyDescent="0.2">
      <c r="A16" s="1067">
        <v>2</v>
      </c>
      <c r="B16" s="1621"/>
      <c r="C16" s="1172"/>
      <c r="D16" s="1172"/>
      <c r="E16" s="1982">
        <v>640</v>
      </c>
      <c r="F16" s="1900"/>
      <c r="G16" s="1901"/>
      <c r="H16" s="1901"/>
      <c r="I16" s="1982">
        <v>824.4</v>
      </c>
      <c r="J16" s="1902"/>
      <c r="K16" s="1901"/>
      <c r="L16" s="1901"/>
      <c r="M16" s="1982">
        <v>369.6</v>
      </c>
      <c r="N16" s="1900"/>
      <c r="O16" s="1901"/>
      <c r="P16" s="1901"/>
      <c r="Q16" s="1982">
        <v>517.20000000000005</v>
      </c>
      <c r="S16" s="1070"/>
      <c r="T16" s="1069"/>
      <c r="U16" s="1069"/>
      <c r="V16" s="1069"/>
    </row>
    <row r="17" spans="1:22" s="1064" customFormat="1" ht="15.75" x14ac:dyDescent="0.2">
      <c r="A17" s="1067">
        <v>3</v>
      </c>
      <c r="B17" s="1621"/>
      <c r="C17" s="1172"/>
      <c r="D17" s="1172"/>
      <c r="E17" s="1982">
        <v>625.6</v>
      </c>
      <c r="F17" s="1900"/>
      <c r="G17" s="1901"/>
      <c r="H17" s="1901"/>
      <c r="I17" s="1982">
        <v>772.2</v>
      </c>
      <c r="J17" s="1902"/>
      <c r="K17" s="1901"/>
      <c r="L17" s="1901"/>
      <c r="M17" s="1982">
        <v>368</v>
      </c>
      <c r="N17" s="1900"/>
      <c r="O17" s="1901"/>
      <c r="P17" s="1901"/>
      <c r="Q17" s="1982">
        <v>496.8</v>
      </c>
      <c r="S17" s="1070"/>
      <c r="T17" s="1069"/>
      <c r="U17" s="1069"/>
      <c r="V17" s="1069"/>
    </row>
    <row r="18" spans="1:22" s="1064" customFormat="1" ht="15.75" x14ac:dyDescent="0.2">
      <c r="A18" s="1067">
        <v>4</v>
      </c>
      <c r="B18" s="1621"/>
      <c r="C18" s="1172"/>
      <c r="D18" s="1172"/>
      <c r="E18" s="1982">
        <v>627.20000000000005</v>
      </c>
      <c r="F18" s="1900"/>
      <c r="G18" s="1901"/>
      <c r="H18" s="1901"/>
      <c r="I18" s="1982">
        <v>801</v>
      </c>
      <c r="J18" s="1902"/>
      <c r="K18" s="1901"/>
      <c r="L18" s="1901"/>
      <c r="M18" s="1982">
        <v>366.40000000000003</v>
      </c>
      <c r="N18" s="1900"/>
      <c r="O18" s="1901"/>
      <c r="P18" s="1901"/>
      <c r="Q18" s="1982">
        <v>514.79999999999995</v>
      </c>
      <c r="S18" s="1070"/>
      <c r="T18" s="1069"/>
      <c r="U18" s="1069"/>
      <c r="V18" s="1069"/>
    </row>
    <row r="19" spans="1:22" s="1064" customFormat="1" ht="15.75" x14ac:dyDescent="0.2">
      <c r="A19" s="1067">
        <v>5</v>
      </c>
      <c r="B19" s="1621"/>
      <c r="C19" s="1172"/>
      <c r="D19" s="1172"/>
      <c r="E19" s="1982">
        <v>699.2</v>
      </c>
      <c r="F19" s="1900"/>
      <c r="G19" s="1901"/>
      <c r="H19" s="1901"/>
      <c r="I19" s="1982">
        <v>843.6</v>
      </c>
      <c r="J19" s="1902"/>
      <c r="K19" s="1901"/>
      <c r="L19" s="1901"/>
      <c r="M19" s="1982">
        <v>363.2</v>
      </c>
      <c r="N19" s="1900"/>
      <c r="O19" s="1901"/>
      <c r="P19" s="1901"/>
      <c r="Q19" s="1982">
        <v>555.6</v>
      </c>
      <c r="S19" s="1070"/>
      <c r="T19" s="1069"/>
      <c r="U19" s="1069"/>
      <c r="V19" s="1069"/>
    </row>
    <row r="20" spans="1:22" s="1064" customFormat="1" ht="15.75" x14ac:dyDescent="0.2">
      <c r="A20" s="1067">
        <v>6</v>
      </c>
      <c r="B20" s="1621"/>
      <c r="C20" s="1172"/>
      <c r="D20" s="1172"/>
      <c r="E20" s="1982">
        <v>724.80000000000007</v>
      </c>
      <c r="F20" s="1900"/>
      <c r="G20" s="1901"/>
      <c r="H20" s="1901"/>
      <c r="I20" s="1982">
        <v>771</v>
      </c>
      <c r="J20" s="1902"/>
      <c r="K20" s="1901"/>
      <c r="L20" s="1901"/>
      <c r="M20" s="1982">
        <v>363.2</v>
      </c>
      <c r="N20" s="1900"/>
      <c r="O20" s="1901"/>
      <c r="P20" s="1901"/>
      <c r="Q20" s="1982">
        <v>495</v>
      </c>
      <c r="S20" s="1070"/>
      <c r="T20" s="1069"/>
      <c r="U20" s="1069"/>
      <c r="V20" s="1069"/>
    </row>
    <row r="21" spans="1:22" s="1064" customFormat="1" ht="15.75" x14ac:dyDescent="0.2">
      <c r="A21" s="1067">
        <v>7</v>
      </c>
      <c r="B21" s="1621"/>
      <c r="C21" s="1172"/>
      <c r="D21" s="1172"/>
      <c r="E21" s="1982">
        <v>787.2</v>
      </c>
      <c r="F21" s="1900"/>
      <c r="G21" s="1901"/>
      <c r="H21" s="1901"/>
      <c r="I21" s="1982">
        <v>876</v>
      </c>
      <c r="J21" s="1902"/>
      <c r="K21" s="1901"/>
      <c r="L21" s="1901"/>
      <c r="M21" s="1982">
        <v>361.6</v>
      </c>
      <c r="N21" s="1900"/>
      <c r="O21" s="1901"/>
      <c r="P21" s="1901"/>
      <c r="Q21" s="1982">
        <v>503.40000000000003</v>
      </c>
      <c r="S21" s="1070"/>
      <c r="T21" s="1069"/>
      <c r="U21" s="1069"/>
      <c r="V21" s="1069"/>
    </row>
    <row r="22" spans="1:22" s="1064" customFormat="1" ht="15.75" x14ac:dyDescent="0.2">
      <c r="A22" s="1067">
        <v>8</v>
      </c>
      <c r="B22" s="1621"/>
      <c r="C22" s="1172"/>
      <c r="D22" s="1172"/>
      <c r="E22" s="1982">
        <v>870.4</v>
      </c>
      <c r="F22" s="1900"/>
      <c r="G22" s="1901"/>
      <c r="H22" s="1901"/>
      <c r="I22" s="1982">
        <v>906.6</v>
      </c>
      <c r="J22" s="1902"/>
      <c r="K22" s="1901"/>
      <c r="L22" s="1901"/>
      <c r="M22" s="1982">
        <v>377.6</v>
      </c>
      <c r="N22" s="1900"/>
      <c r="O22" s="1901"/>
      <c r="P22" s="1901"/>
      <c r="Q22" s="1982">
        <v>490.8</v>
      </c>
      <c r="S22" s="1070"/>
      <c r="T22" s="1069"/>
      <c r="U22" s="1069"/>
      <c r="V22" s="1069"/>
    </row>
    <row r="23" spans="1:22" s="1064" customFormat="1" ht="15.75" x14ac:dyDescent="0.2">
      <c r="A23" s="1067">
        <v>9</v>
      </c>
      <c r="B23" s="1621"/>
      <c r="C23" s="1172"/>
      <c r="D23" s="1172"/>
      <c r="E23" s="1982">
        <v>947.2</v>
      </c>
      <c r="F23" s="1900"/>
      <c r="G23" s="1901"/>
      <c r="H23" s="1901"/>
      <c r="I23" s="1982">
        <v>933</v>
      </c>
      <c r="J23" s="1902"/>
      <c r="K23" s="1901"/>
      <c r="L23" s="1901"/>
      <c r="M23" s="1982">
        <v>380.8</v>
      </c>
      <c r="N23" s="1900"/>
      <c r="O23" s="1901"/>
      <c r="P23" s="1901"/>
      <c r="Q23" s="1982">
        <v>476.40000000000003</v>
      </c>
      <c r="S23" s="1070"/>
      <c r="T23" s="1069"/>
      <c r="U23" s="1069"/>
      <c r="V23" s="1069"/>
    </row>
    <row r="24" spans="1:22" s="1064" customFormat="1" ht="15.75" x14ac:dyDescent="0.25">
      <c r="A24" s="1067">
        <v>10</v>
      </c>
      <c r="B24" s="1621"/>
      <c r="C24" s="1172"/>
      <c r="D24" s="1172"/>
      <c r="E24" s="1983">
        <v>963.2</v>
      </c>
      <c r="F24" s="1900"/>
      <c r="G24" s="1901"/>
      <c r="H24" s="1901"/>
      <c r="I24" s="1983">
        <v>373.8</v>
      </c>
      <c r="J24" s="1902"/>
      <c r="K24" s="1901"/>
      <c r="L24" s="1901"/>
      <c r="M24" s="1983">
        <v>350.40000000000003</v>
      </c>
      <c r="N24" s="1900"/>
      <c r="O24" s="1901"/>
      <c r="P24" s="1901"/>
      <c r="Q24" s="1983">
        <v>92.4</v>
      </c>
      <c r="S24" s="1070"/>
      <c r="T24" s="1069"/>
      <c r="U24" s="1069"/>
      <c r="V24" s="1069"/>
    </row>
    <row r="25" spans="1:22" s="1064" customFormat="1" ht="15.75" x14ac:dyDescent="0.25">
      <c r="A25" s="1067">
        <v>11</v>
      </c>
      <c r="B25" s="1621"/>
      <c r="C25" s="1172"/>
      <c r="D25" s="1172"/>
      <c r="E25" s="1983">
        <v>944</v>
      </c>
      <c r="F25" s="1900"/>
      <c r="G25" s="1901"/>
      <c r="H25" s="1901"/>
      <c r="I25" s="1983">
        <v>999.6</v>
      </c>
      <c r="J25" s="1902"/>
      <c r="K25" s="1901"/>
      <c r="L25" s="1901"/>
      <c r="M25" s="1983">
        <v>347.2</v>
      </c>
      <c r="N25" s="1900"/>
      <c r="O25" s="1901"/>
      <c r="P25" s="1901"/>
      <c r="Q25" s="1983">
        <v>533.4</v>
      </c>
      <c r="S25" s="1070"/>
      <c r="T25" s="1069"/>
      <c r="U25" s="1069"/>
      <c r="V25" s="1069"/>
    </row>
    <row r="26" spans="1:22" s="1064" customFormat="1" ht="15.75" x14ac:dyDescent="0.25">
      <c r="A26" s="1067">
        <v>12</v>
      </c>
      <c r="B26" s="1621"/>
      <c r="C26" s="1172"/>
      <c r="D26" s="1172"/>
      <c r="E26" s="1983">
        <v>913.6</v>
      </c>
      <c r="F26" s="1900"/>
      <c r="G26" s="1901"/>
      <c r="H26" s="1901"/>
      <c r="I26" s="1983">
        <v>1237.2</v>
      </c>
      <c r="J26" s="1902"/>
      <c r="K26" s="1901"/>
      <c r="L26" s="1901"/>
      <c r="M26" s="1983">
        <v>356.8</v>
      </c>
      <c r="N26" s="1900"/>
      <c r="O26" s="1901"/>
      <c r="P26" s="1901"/>
      <c r="Q26" s="1983">
        <v>751.2</v>
      </c>
      <c r="S26" s="1070"/>
      <c r="T26" s="1069"/>
      <c r="U26" s="1069"/>
      <c r="V26" s="1069"/>
    </row>
    <row r="27" spans="1:22" s="1064" customFormat="1" ht="15.75" x14ac:dyDescent="0.25">
      <c r="A27" s="1067">
        <v>13</v>
      </c>
      <c r="B27" s="1621"/>
      <c r="C27" s="1172"/>
      <c r="D27" s="1172"/>
      <c r="E27" s="1983">
        <v>900.80000000000007</v>
      </c>
      <c r="F27" s="1900"/>
      <c r="G27" s="1901"/>
      <c r="H27" s="1901"/>
      <c r="I27" s="1983">
        <v>1124.4000000000001</v>
      </c>
      <c r="J27" s="1902"/>
      <c r="K27" s="1901"/>
      <c r="L27" s="1901"/>
      <c r="M27" s="1983">
        <v>355.2</v>
      </c>
      <c r="N27" s="1900"/>
      <c r="O27" s="1901"/>
      <c r="P27" s="1901"/>
      <c r="Q27" s="1983">
        <v>642.6</v>
      </c>
      <c r="S27" s="1070"/>
      <c r="T27" s="1069"/>
      <c r="U27" s="1069"/>
      <c r="V27" s="1069"/>
    </row>
    <row r="28" spans="1:22" s="1064" customFormat="1" ht="15.75" x14ac:dyDescent="0.25">
      <c r="A28" s="1067">
        <v>14</v>
      </c>
      <c r="B28" s="1621"/>
      <c r="C28" s="1172"/>
      <c r="D28" s="1172"/>
      <c r="E28" s="1983">
        <v>889.6</v>
      </c>
      <c r="F28" s="1900"/>
      <c r="G28" s="1901"/>
      <c r="H28" s="1901"/>
      <c r="I28" s="1983">
        <v>1266</v>
      </c>
      <c r="J28" s="1902"/>
      <c r="K28" s="1901"/>
      <c r="L28" s="1901"/>
      <c r="M28" s="1983">
        <v>336</v>
      </c>
      <c r="N28" s="1900"/>
      <c r="O28" s="1901"/>
      <c r="P28" s="1901"/>
      <c r="Q28" s="1983">
        <v>762</v>
      </c>
      <c r="S28" s="1070"/>
      <c r="T28" s="1069"/>
      <c r="U28" s="1069"/>
      <c r="V28" s="1069"/>
    </row>
    <row r="29" spans="1:22" s="1064" customFormat="1" ht="15.75" x14ac:dyDescent="0.25">
      <c r="A29" s="1067">
        <v>15</v>
      </c>
      <c r="B29" s="1621"/>
      <c r="C29" s="1172"/>
      <c r="D29" s="1172"/>
      <c r="E29" s="1983">
        <v>873.6</v>
      </c>
      <c r="F29" s="1900"/>
      <c r="G29" s="1901"/>
      <c r="H29" s="1901"/>
      <c r="I29" s="1983">
        <v>1240.2</v>
      </c>
      <c r="J29" s="1902"/>
      <c r="K29" s="1901"/>
      <c r="L29" s="1901"/>
      <c r="M29" s="1983">
        <v>324.8</v>
      </c>
      <c r="N29" s="1900"/>
      <c r="O29" s="1901"/>
      <c r="P29" s="1901"/>
      <c r="Q29" s="1983">
        <v>732</v>
      </c>
      <c r="S29" s="1070"/>
      <c r="T29" s="1069"/>
      <c r="U29" s="1069"/>
      <c r="V29" s="1069"/>
    </row>
    <row r="30" spans="1:22" s="1064" customFormat="1" ht="15.75" x14ac:dyDescent="0.25">
      <c r="A30" s="1067">
        <v>16</v>
      </c>
      <c r="B30" s="1621"/>
      <c r="C30" s="1172"/>
      <c r="D30" s="1172"/>
      <c r="E30" s="1983">
        <v>918.4</v>
      </c>
      <c r="F30" s="1900"/>
      <c r="G30" s="1901"/>
      <c r="H30" s="1901"/>
      <c r="I30" s="1983">
        <v>1233</v>
      </c>
      <c r="J30" s="1902"/>
      <c r="K30" s="1901"/>
      <c r="L30" s="1901"/>
      <c r="M30" s="1983">
        <v>340.8</v>
      </c>
      <c r="N30" s="1900"/>
      <c r="O30" s="1901"/>
      <c r="P30" s="1901"/>
      <c r="Q30" s="1983">
        <v>694.2</v>
      </c>
      <c r="S30" s="1070"/>
      <c r="T30" s="1069"/>
      <c r="U30" s="1069"/>
      <c r="V30" s="1069"/>
    </row>
    <row r="31" spans="1:22" s="1071" customFormat="1" ht="15.75" x14ac:dyDescent="0.25">
      <c r="A31" s="1067">
        <v>17</v>
      </c>
      <c r="B31" s="1621"/>
      <c r="C31" s="1172"/>
      <c r="D31" s="1172"/>
      <c r="E31" s="1983">
        <v>987.2</v>
      </c>
      <c r="F31" s="1900"/>
      <c r="G31" s="1901"/>
      <c r="H31" s="1901"/>
      <c r="I31" s="1983">
        <v>1372.2</v>
      </c>
      <c r="J31" s="1902"/>
      <c r="K31" s="1901"/>
      <c r="L31" s="1901"/>
      <c r="M31" s="1983">
        <v>377.6</v>
      </c>
      <c r="N31" s="1900"/>
      <c r="O31" s="1901"/>
      <c r="P31" s="1901"/>
      <c r="Q31" s="1983">
        <v>794.4</v>
      </c>
      <c r="S31" s="1070"/>
      <c r="T31" s="1069"/>
      <c r="U31" s="1069"/>
      <c r="V31" s="1069"/>
    </row>
    <row r="32" spans="1:22" s="1071" customFormat="1" ht="15.75" x14ac:dyDescent="0.25">
      <c r="A32" s="1067">
        <v>18</v>
      </c>
      <c r="B32" s="1621"/>
      <c r="C32" s="1172"/>
      <c r="D32" s="1172"/>
      <c r="E32" s="1983">
        <v>1003.2</v>
      </c>
      <c r="F32" s="1900"/>
      <c r="G32" s="1901"/>
      <c r="H32" s="1901"/>
      <c r="I32" s="1983">
        <v>1111.8</v>
      </c>
      <c r="J32" s="1902"/>
      <c r="K32" s="1901"/>
      <c r="L32" s="1901"/>
      <c r="M32" s="1983">
        <v>384</v>
      </c>
      <c r="N32" s="1900"/>
      <c r="O32" s="1901"/>
      <c r="P32" s="1901"/>
      <c r="Q32" s="1983">
        <v>588</v>
      </c>
      <c r="S32" s="1070"/>
      <c r="T32" s="1069"/>
      <c r="U32" s="1069"/>
      <c r="V32" s="1069"/>
    </row>
    <row r="33" spans="1:22" s="1071" customFormat="1" ht="15.75" x14ac:dyDescent="0.25">
      <c r="A33" s="1067">
        <v>19</v>
      </c>
      <c r="B33" s="1621"/>
      <c r="C33" s="1172"/>
      <c r="D33" s="1172"/>
      <c r="E33" s="1983">
        <v>995.2</v>
      </c>
      <c r="F33" s="1900"/>
      <c r="G33" s="1901"/>
      <c r="H33" s="1901"/>
      <c r="I33" s="1983">
        <v>1246.2</v>
      </c>
      <c r="J33" s="1902"/>
      <c r="K33" s="1901"/>
      <c r="L33" s="1901"/>
      <c r="M33" s="1983">
        <v>382.40000000000003</v>
      </c>
      <c r="N33" s="1900"/>
      <c r="O33" s="1901"/>
      <c r="P33" s="1901"/>
      <c r="Q33" s="1983">
        <v>665.4</v>
      </c>
      <c r="S33" s="1070"/>
      <c r="T33" s="1069"/>
      <c r="U33" s="1069"/>
      <c r="V33" s="1069"/>
    </row>
    <row r="34" spans="1:22" s="1071" customFormat="1" ht="15.75" x14ac:dyDescent="0.25">
      <c r="A34" s="1067">
        <v>20</v>
      </c>
      <c r="B34" s="1621"/>
      <c r="C34" s="1172"/>
      <c r="D34" s="1172"/>
      <c r="E34" s="1983">
        <v>992</v>
      </c>
      <c r="F34" s="1900"/>
      <c r="G34" s="1901"/>
      <c r="H34" s="1901"/>
      <c r="I34" s="1983">
        <v>1161</v>
      </c>
      <c r="J34" s="1902"/>
      <c r="K34" s="1901"/>
      <c r="L34" s="1901"/>
      <c r="M34" s="1983">
        <v>384</v>
      </c>
      <c r="N34" s="1900"/>
      <c r="O34" s="1901"/>
      <c r="P34" s="1901"/>
      <c r="Q34" s="1983">
        <v>587.4</v>
      </c>
      <c r="S34" s="1070"/>
      <c r="T34" s="1069"/>
      <c r="U34" s="1069"/>
      <c r="V34" s="1069"/>
    </row>
    <row r="35" spans="1:22" s="1071" customFormat="1" ht="15.75" x14ac:dyDescent="0.25">
      <c r="A35" s="1067">
        <v>21</v>
      </c>
      <c r="B35" s="1621"/>
      <c r="C35" s="1172"/>
      <c r="D35" s="1172"/>
      <c r="E35" s="1983">
        <v>958.4</v>
      </c>
      <c r="F35" s="1900"/>
      <c r="G35" s="1901"/>
      <c r="H35" s="1901"/>
      <c r="I35" s="1983">
        <v>945</v>
      </c>
      <c r="J35" s="1902"/>
      <c r="K35" s="1901"/>
      <c r="L35" s="1901"/>
      <c r="M35" s="1983">
        <v>384</v>
      </c>
      <c r="N35" s="1900"/>
      <c r="O35" s="1901"/>
      <c r="P35" s="1901"/>
      <c r="Q35" s="1983">
        <v>474.6</v>
      </c>
      <c r="S35" s="1070"/>
      <c r="T35" s="1069"/>
      <c r="U35" s="1069"/>
      <c r="V35" s="1069"/>
    </row>
    <row r="36" spans="1:22" s="1071" customFormat="1" ht="15.75" x14ac:dyDescent="0.25">
      <c r="A36" s="1067">
        <v>22</v>
      </c>
      <c r="B36" s="1621"/>
      <c r="C36" s="1172"/>
      <c r="D36" s="1172"/>
      <c r="E36" s="1983">
        <v>897.6</v>
      </c>
      <c r="F36" s="1900"/>
      <c r="G36" s="1901"/>
      <c r="H36" s="1901"/>
      <c r="I36" s="1983">
        <v>897</v>
      </c>
      <c r="J36" s="1902"/>
      <c r="K36" s="1901"/>
      <c r="L36" s="1901"/>
      <c r="M36" s="1983">
        <v>372.8</v>
      </c>
      <c r="N36" s="1900"/>
      <c r="O36" s="1901"/>
      <c r="P36" s="1901"/>
      <c r="Q36" s="1983">
        <v>468.6</v>
      </c>
      <c r="S36" s="1070"/>
      <c r="T36" s="1069"/>
      <c r="U36" s="1069"/>
      <c r="V36" s="1069"/>
    </row>
    <row r="37" spans="1:22" s="1071" customFormat="1" ht="15.75" x14ac:dyDescent="0.25">
      <c r="A37" s="1067">
        <v>23</v>
      </c>
      <c r="B37" s="1621"/>
      <c r="C37" s="1172"/>
      <c r="D37" s="1172"/>
      <c r="E37" s="1983">
        <v>793.6</v>
      </c>
      <c r="F37" s="1900"/>
      <c r="G37" s="1901"/>
      <c r="H37" s="1901"/>
      <c r="I37" s="1983">
        <v>789</v>
      </c>
      <c r="J37" s="1902"/>
      <c r="K37" s="1901"/>
      <c r="L37" s="1901"/>
      <c r="M37" s="1983">
        <v>368</v>
      </c>
      <c r="N37" s="1900"/>
      <c r="O37" s="1901"/>
      <c r="P37" s="1901"/>
      <c r="Q37" s="1983">
        <v>432.6</v>
      </c>
      <c r="S37" s="1070"/>
      <c r="T37" s="1069"/>
      <c r="U37" s="1069"/>
      <c r="V37" s="1069"/>
    </row>
    <row r="38" spans="1:22" s="1071" customFormat="1" ht="15.75" x14ac:dyDescent="0.25">
      <c r="A38" s="1067">
        <v>24</v>
      </c>
      <c r="B38" s="1621"/>
      <c r="C38" s="1172"/>
      <c r="D38" s="1172"/>
      <c r="E38" s="1984">
        <v>712</v>
      </c>
      <c r="F38" s="1900"/>
      <c r="G38" s="1901"/>
      <c r="H38" s="1901"/>
      <c r="I38" s="1984">
        <v>728.4</v>
      </c>
      <c r="J38" s="1902"/>
      <c r="K38" s="1901"/>
      <c r="L38" s="1901"/>
      <c r="M38" s="1984">
        <v>361.6</v>
      </c>
      <c r="N38" s="1900"/>
      <c r="O38" s="1901"/>
      <c r="P38" s="1901"/>
      <c r="Q38" s="1984">
        <v>426</v>
      </c>
      <c r="S38" s="1070"/>
      <c r="T38" s="1069"/>
      <c r="U38" s="1069"/>
      <c r="V38" s="1069"/>
    </row>
    <row r="39" spans="1:22" s="1071" customFormat="1" ht="15" x14ac:dyDescent="0.3">
      <c r="A39" s="1067" t="s">
        <v>19</v>
      </c>
      <c r="B39" s="1590"/>
      <c r="C39" s="1591"/>
      <c r="D39" s="1590"/>
      <c r="E39" s="1907">
        <f>SUM(E15:E38)</f>
        <v>20320</v>
      </c>
      <c r="F39" s="1914"/>
      <c r="G39" s="1914"/>
      <c r="H39" s="1914"/>
      <c r="I39" s="1907">
        <f>SUM(I15:I38)</f>
        <v>23257.200000000004</v>
      </c>
      <c r="J39" s="1914"/>
      <c r="K39" s="1914"/>
      <c r="L39" s="1914"/>
      <c r="M39" s="1907">
        <f>SUM(M15:M38)</f>
        <v>8747.2000000000007</v>
      </c>
      <c r="N39" s="1898"/>
      <c r="O39" s="1899"/>
      <c r="P39" s="1898"/>
      <c r="Q39" s="1974">
        <f>SUM(Q15:Q38)</f>
        <v>13174.8</v>
      </c>
      <c r="S39" s="1594"/>
      <c r="T39" s="1073"/>
      <c r="U39" s="1073"/>
    </row>
    <row r="40" spans="1:22" s="1057" customFormat="1" ht="12.75" customHeight="1" x14ac:dyDescent="0.2">
      <c r="A40" s="1057" t="s">
        <v>20</v>
      </c>
    </row>
    <row r="41" spans="1:22" s="1057" customFormat="1" ht="12.75" customHeight="1" x14ac:dyDescent="0.2">
      <c r="A41" s="1057" t="s">
        <v>21</v>
      </c>
    </row>
    <row r="42" spans="1:22" x14ac:dyDescent="0.2">
      <c r="A42" s="1057" t="s">
        <v>22</v>
      </c>
    </row>
    <row r="43" spans="1:22" x14ac:dyDescent="0.2">
      <c r="A43" s="1057" t="s">
        <v>23</v>
      </c>
      <c r="K43" s="1057" t="s">
        <v>541</v>
      </c>
      <c r="L43" s="1057"/>
      <c r="M43" s="1057"/>
      <c r="N43" s="1057"/>
      <c r="O43" s="1057"/>
      <c r="P43" s="1057"/>
      <c r="Q43" s="1057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V43"/>
  <sheetViews>
    <sheetView zoomScale="70" zoomScaleNormal="70" zoomScaleSheetLayoutView="100" workbookViewId="0">
      <selection activeCell="V32" sqref="V32"/>
    </sheetView>
  </sheetViews>
  <sheetFormatPr defaultRowHeight="12.75" x14ac:dyDescent="0.2"/>
  <cols>
    <col min="1" max="3" width="11.28515625" style="1074" customWidth="1"/>
    <col min="4" max="4" width="11.28515625" style="1074" hidden="1" customWidth="1"/>
    <col min="5" max="5" width="13.42578125" style="1074" customWidth="1"/>
    <col min="6" max="7" width="11.28515625" style="1074" customWidth="1"/>
    <col min="8" max="8" width="11.28515625" style="1074" hidden="1" customWidth="1"/>
    <col min="9" max="9" width="14.42578125" style="1074" customWidth="1"/>
    <col min="10" max="11" width="11.28515625" style="1074" customWidth="1"/>
    <col min="12" max="12" width="11.28515625" style="1074" hidden="1" customWidth="1"/>
    <col min="13" max="13" width="13.140625" style="1074" customWidth="1"/>
    <col min="14" max="15" width="11.28515625" style="1074" customWidth="1"/>
    <col min="16" max="16" width="11.28515625" style="1074" hidden="1" customWidth="1"/>
    <col min="17" max="17" width="14.5703125" style="1074" customWidth="1"/>
    <col min="18" max="16384" width="9.140625" style="1074"/>
  </cols>
  <sheetData>
    <row r="1" spans="1:22" s="1057" customFormat="1" ht="18.75" customHeight="1" x14ac:dyDescent="0.25">
      <c r="B1" s="1580"/>
      <c r="C1" s="1618" t="s">
        <v>634</v>
      </c>
      <c r="D1" s="1059"/>
      <c r="E1" s="1059"/>
      <c r="J1" s="801"/>
      <c r="K1" s="3008" t="s">
        <v>632</v>
      </c>
      <c r="L1" s="3008"/>
      <c r="M1" s="3008"/>
      <c r="N1" s="3008"/>
      <c r="O1" s="3008"/>
      <c r="P1" s="3008"/>
      <c r="Q1" s="3008"/>
    </row>
    <row r="2" spans="1:22" s="1057" customFormat="1" ht="10.5" customHeight="1" x14ac:dyDescent="0.2">
      <c r="A2" s="1581"/>
      <c r="B2" s="3009" t="s">
        <v>1</v>
      </c>
      <c r="C2" s="3009"/>
      <c r="D2" s="3009"/>
      <c r="E2" s="3009"/>
      <c r="N2" s="3010" t="s">
        <v>2</v>
      </c>
      <c r="O2" s="3011"/>
      <c r="P2" s="3011"/>
      <c r="Q2" s="3011"/>
    </row>
    <row r="3" spans="1:22" s="1057" customFormat="1" ht="13.5" customHeight="1" x14ac:dyDescent="0.2">
      <c r="N3" s="1059"/>
      <c r="O3" s="1059"/>
      <c r="P3" s="1059"/>
      <c r="Q3" s="1059"/>
    </row>
    <row r="4" spans="1:22" s="1057" customFormat="1" ht="15" customHeight="1" x14ac:dyDescent="0.25">
      <c r="B4" s="1582"/>
      <c r="C4" s="1618" t="s">
        <v>633</v>
      </c>
      <c r="D4" s="1582"/>
      <c r="E4" s="1582"/>
      <c r="I4" s="3012" t="s">
        <v>5</v>
      </c>
      <c r="J4" s="2028"/>
      <c r="K4" s="2028"/>
      <c r="L4" s="1613"/>
      <c r="O4" s="1062"/>
    </row>
    <row r="5" spans="1:22" s="1057" customFormat="1" ht="9.75" customHeight="1" x14ac:dyDescent="0.2">
      <c r="A5" s="1581"/>
      <c r="B5" s="3013" t="s">
        <v>7</v>
      </c>
      <c r="C5" s="3013"/>
      <c r="D5" s="3013"/>
      <c r="E5" s="3013"/>
    </row>
    <row r="6" spans="1:22" s="1057" customFormat="1" ht="12" customHeight="1" x14ac:dyDescent="0.25">
      <c r="E6" s="3007" t="s">
        <v>8</v>
      </c>
      <c r="F6" s="3007"/>
      <c r="G6" s="3007"/>
      <c r="H6" s="3007"/>
      <c r="I6" s="3007"/>
      <c r="J6" s="3007"/>
      <c r="K6" s="3007"/>
      <c r="L6" s="3007"/>
      <c r="M6" s="3007"/>
      <c r="N6" s="3007"/>
    </row>
    <row r="7" spans="1:22" s="1057" customFormat="1" ht="15.75" x14ac:dyDescent="0.25">
      <c r="E7" s="2711" t="s">
        <v>679</v>
      </c>
      <c r="F7" s="2711"/>
      <c r="G7" s="2711"/>
      <c r="H7" s="2711"/>
      <c r="I7" s="2711"/>
      <c r="J7" s="2711"/>
      <c r="K7" s="2711"/>
      <c r="L7" s="2711"/>
      <c r="M7" s="2711"/>
      <c r="N7" s="2711"/>
    </row>
    <row r="8" spans="1:22" s="1057" customFormat="1" ht="9" customHeight="1" x14ac:dyDescent="0.2"/>
    <row r="9" spans="1:22" s="1057" customFormat="1" x14ac:dyDescent="0.2">
      <c r="A9" s="2032" t="s">
        <v>9</v>
      </c>
      <c r="B9" s="2020" t="s">
        <v>10</v>
      </c>
      <c r="C9" s="2021"/>
      <c r="D9" s="2021"/>
      <c r="E9" s="2021"/>
      <c r="F9" s="2021"/>
      <c r="G9" s="2021"/>
      <c r="H9" s="2021"/>
      <c r="I9" s="2022"/>
      <c r="J9" s="2020" t="s">
        <v>11</v>
      </c>
      <c r="K9" s="2021"/>
      <c r="L9" s="2021"/>
      <c r="M9" s="2021"/>
      <c r="N9" s="2021"/>
      <c r="O9" s="2021"/>
      <c r="P9" s="2021"/>
      <c r="Q9" s="2022"/>
    </row>
    <row r="10" spans="1:22" s="1057" customFormat="1" x14ac:dyDescent="0.2">
      <c r="A10" s="2033"/>
      <c r="B10" s="3014" t="s">
        <v>635</v>
      </c>
      <c r="C10" s="3015"/>
      <c r="D10" s="3015"/>
      <c r="E10" s="3016"/>
      <c r="F10" s="3014" t="s">
        <v>636</v>
      </c>
      <c r="G10" s="3015"/>
      <c r="H10" s="3015"/>
      <c r="I10" s="3016"/>
      <c r="J10" s="3014" t="str">
        <f>B10</f>
        <v>ввод Город-1</v>
      </c>
      <c r="K10" s="3015"/>
      <c r="L10" s="3015"/>
      <c r="M10" s="3016"/>
      <c r="N10" s="3014" t="str">
        <f>F10</f>
        <v>ввод Город-2</v>
      </c>
      <c r="O10" s="3015"/>
      <c r="P10" s="3015"/>
      <c r="Q10" s="3016"/>
    </row>
    <row r="11" spans="1:22" s="1057" customFormat="1" x14ac:dyDescent="0.2">
      <c r="A11" s="2033"/>
      <c r="B11" s="2020" t="s">
        <v>14</v>
      </c>
      <c r="C11" s="2021"/>
      <c r="E11" s="1615"/>
      <c r="F11" s="2020" t="s">
        <v>15</v>
      </c>
      <c r="G11" s="2021"/>
      <c r="H11" s="1614"/>
      <c r="I11" s="1615"/>
      <c r="J11" s="2020" t="s">
        <v>15</v>
      </c>
      <c r="K11" s="2021"/>
      <c r="L11" s="1614"/>
      <c r="M11" s="1615"/>
      <c r="N11" s="2020" t="s">
        <v>15</v>
      </c>
      <c r="O11" s="2021"/>
      <c r="P11" s="1614"/>
      <c r="Q11" s="1615"/>
    </row>
    <row r="12" spans="1:22" s="1064" customFormat="1" ht="35.25" customHeight="1" x14ac:dyDescent="0.2">
      <c r="A12" s="2034"/>
      <c r="B12" s="1063" t="s">
        <v>16</v>
      </c>
      <c r="C12" s="1063" t="s">
        <v>17</v>
      </c>
      <c r="D12" s="1063"/>
      <c r="E12" s="1063" t="s">
        <v>18</v>
      </c>
      <c r="F12" s="1063" t="s">
        <v>16</v>
      </c>
      <c r="G12" s="1063" t="s">
        <v>17</v>
      </c>
      <c r="H12" s="1063"/>
      <c r="I12" s="1063" t="s">
        <v>18</v>
      </c>
      <c r="J12" s="1063" t="s">
        <v>16</v>
      </c>
      <c r="K12" s="1063" t="s">
        <v>17</v>
      </c>
      <c r="L12" s="1063"/>
      <c r="M12" s="1063" t="s">
        <v>18</v>
      </c>
      <c r="N12" s="1063" t="s">
        <v>16</v>
      </c>
      <c r="O12" s="1063" t="s">
        <v>17</v>
      </c>
      <c r="P12" s="1063"/>
      <c r="Q12" s="1063" t="s">
        <v>18</v>
      </c>
    </row>
    <row r="13" spans="1:22" s="1066" customFormat="1" ht="11.25" x14ac:dyDescent="0.2">
      <c r="A13" s="1065">
        <v>1</v>
      </c>
      <c r="B13" s="1065">
        <v>2</v>
      </c>
      <c r="C13" s="1065">
        <v>3</v>
      </c>
      <c r="D13" s="1065"/>
      <c r="E13" s="1065">
        <v>4</v>
      </c>
      <c r="F13" s="1065">
        <v>5</v>
      </c>
      <c r="G13" s="1065">
        <v>6</v>
      </c>
      <c r="H13" s="1065"/>
      <c r="I13" s="1065">
        <v>7</v>
      </c>
      <c r="J13" s="1065">
        <v>8</v>
      </c>
      <c r="K13" s="1065">
        <v>9</v>
      </c>
      <c r="L13" s="1065"/>
      <c r="M13" s="1065">
        <v>10</v>
      </c>
      <c r="N13" s="1065">
        <v>11</v>
      </c>
      <c r="O13" s="1065">
        <v>12</v>
      </c>
      <c r="P13" s="1065"/>
      <c r="Q13" s="1065">
        <v>13</v>
      </c>
    </row>
    <row r="14" spans="1:22" s="1064" customFormat="1" x14ac:dyDescent="0.2">
      <c r="A14" s="1067">
        <v>0</v>
      </c>
      <c r="B14" s="1621"/>
      <c r="C14" s="1620"/>
      <c r="D14" s="1172"/>
      <c r="E14" s="1172"/>
      <c r="F14" s="1619"/>
      <c r="G14" s="1172"/>
      <c r="H14" s="1172"/>
      <c r="I14" s="1172"/>
      <c r="J14" s="1621"/>
      <c r="K14" s="1172"/>
      <c r="L14" s="1172"/>
      <c r="M14" s="1172"/>
      <c r="N14" s="1619"/>
      <c r="O14" s="1172"/>
      <c r="P14" s="1172"/>
      <c r="Q14" s="1172"/>
      <c r="S14" s="1589"/>
      <c r="T14" s="1069"/>
      <c r="U14" s="1069"/>
      <c r="V14" s="1069"/>
    </row>
    <row r="15" spans="1:22" s="1064" customFormat="1" ht="15.75" x14ac:dyDescent="0.2">
      <c r="A15" s="1067">
        <v>1</v>
      </c>
      <c r="B15" s="1621"/>
      <c r="C15" s="1172"/>
      <c r="D15" s="1172"/>
      <c r="E15" s="1671">
        <v>1097.4000000000001</v>
      </c>
      <c r="F15" s="1900"/>
      <c r="G15" s="1901"/>
      <c r="H15" s="1901"/>
      <c r="I15" s="1981">
        <v>823.2</v>
      </c>
      <c r="J15" s="1902"/>
      <c r="K15" s="1901"/>
      <c r="L15" s="1901"/>
      <c r="M15" s="1981">
        <v>476.40000000000003</v>
      </c>
      <c r="N15" s="1900"/>
      <c r="O15" s="1901"/>
      <c r="P15" s="1901"/>
      <c r="Q15" s="1981">
        <v>443.2</v>
      </c>
      <c r="S15" s="1070"/>
      <c r="T15" s="1069"/>
      <c r="U15" s="1069"/>
      <c r="V15" s="1069"/>
    </row>
    <row r="16" spans="1:22" s="1064" customFormat="1" ht="15.75" x14ac:dyDescent="0.2">
      <c r="A16" s="1067">
        <v>2</v>
      </c>
      <c r="B16" s="1621"/>
      <c r="C16" s="1172"/>
      <c r="D16" s="1172"/>
      <c r="E16" s="1672">
        <v>1147.8</v>
      </c>
      <c r="F16" s="1900"/>
      <c r="G16" s="1901"/>
      <c r="H16" s="1901"/>
      <c r="I16" s="1982">
        <v>796</v>
      </c>
      <c r="J16" s="1902"/>
      <c r="K16" s="1901"/>
      <c r="L16" s="1901"/>
      <c r="M16" s="1982">
        <v>491.1</v>
      </c>
      <c r="N16" s="1900"/>
      <c r="O16" s="1901"/>
      <c r="P16" s="1901"/>
      <c r="Q16" s="1982">
        <v>444</v>
      </c>
      <c r="S16" s="1070"/>
      <c r="T16" s="1069"/>
      <c r="U16" s="1069"/>
      <c r="V16" s="1069"/>
    </row>
    <row r="17" spans="1:22" s="1064" customFormat="1" ht="15.75" x14ac:dyDescent="0.2">
      <c r="A17" s="1067">
        <v>3</v>
      </c>
      <c r="B17" s="1621"/>
      <c r="C17" s="1172"/>
      <c r="D17" s="1172"/>
      <c r="E17" s="1672">
        <v>1128</v>
      </c>
      <c r="F17" s="1900"/>
      <c r="G17" s="1901"/>
      <c r="H17" s="1901"/>
      <c r="I17" s="1982">
        <v>792.80000000000007</v>
      </c>
      <c r="J17" s="1902"/>
      <c r="K17" s="1901"/>
      <c r="L17" s="1901"/>
      <c r="M17" s="1982">
        <v>485.40000000000003</v>
      </c>
      <c r="N17" s="1900"/>
      <c r="O17" s="1901"/>
      <c r="P17" s="1901"/>
      <c r="Q17" s="1982">
        <v>441.6</v>
      </c>
      <c r="S17" s="1070"/>
      <c r="T17" s="1069"/>
      <c r="U17" s="1069"/>
      <c r="V17" s="1069"/>
    </row>
    <row r="18" spans="1:22" s="1064" customFormat="1" ht="15.75" x14ac:dyDescent="0.2">
      <c r="A18" s="1067">
        <v>4</v>
      </c>
      <c r="B18" s="1621"/>
      <c r="C18" s="1172"/>
      <c r="D18" s="1172"/>
      <c r="E18" s="1672">
        <v>1089.5999999999999</v>
      </c>
      <c r="F18" s="1900"/>
      <c r="G18" s="1901"/>
      <c r="H18" s="1901"/>
      <c r="I18" s="1982">
        <v>789.6</v>
      </c>
      <c r="J18" s="1902"/>
      <c r="K18" s="1901"/>
      <c r="L18" s="1901"/>
      <c r="M18" s="1982">
        <v>477</v>
      </c>
      <c r="N18" s="1900"/>
      <c r="O18" s="1901"/>
      <c r="P18" s="1901"/>
      <c r="Q18" s="1982">
        <v>439.2</v>
      </c>
      <c r="S18" s="1070"/>
      <c r="T18" s="1069"/>
      <c r="U18" s="1069"/>
      <c r="V18" s="1069"/>
    </row>
    <row r="19" spans="1:22" s="1064" customFormat="1" ht="15.75" x14ac:dyDescent="0.2">
      <c r="A19" s="1067">
        <v>5</v>
      </c>
      <c r="B19" s="1621"/>
      <c r="C19" s="1172"/>
      <c r="D19" s="1172"/>
      <c r="E19" s="1672">
        <v>1176</v>
      </c>
      <c r="F19" s="1900"/>
      <c r="G19" s="1901"/>
      <c r="H19" s="1901"/>
      <c r="I19" s="1982">
        <v>803.2</v>
      </c>
      <c r="J19" s="1902"/>
      <c r="K19" s="1901"/>
      <c r="L19" s="1901"/>
      <c r="M19" s="1982">
        <v>475.5</v>
      </c>
      <c r="N19" s="1900"/>
      <c r="O19" s="1901"/>
      <c r="P19" s="1901"/>
      <c r="Q19" s="1982">
        <v>431.2</v>
      </c>
      <c r="S19" s="1070"/>
      <c r="T19" s="1069"/>
      <c r="U19" s="1069"/>
      <c r="V19" s="1069"/>
    </row>
    <row r="20" spans="1:22" s="1064" customFormat="1" ht="15.75" x14ac:dyDescent="0.2">
      <c r="A20" s="1067">
        <v>6</v>
      </c>
      <c r="B20" s="1621"/>
      <c r="C20" s="1172"/>
      <c r="D20" s="1172"/>
      <c r="E20" s="1672">
        <v>1131</v>
      </c>
      <c r="F20" s="1900"/>
      <c r="G20" s="1901"/>
      <c r="H20" s="1901"/>
      <c r="I20" s="1982">
        <v>892.80000000000007</v>
      </c>
      <c r="J20" s="1902"/>
      <c r="K20" s="1901"/>
      <c r="L20" s="1901"/>
      <c r="M20" s="1982">
        <v>453.3</v>
      </c>
      <c r="N20" s="1900"/>
      <c r="O20" s="1901"/>
      <c r="P20" s="1901"/>
      <c r="Q20" s="1982">
        <v>440.8</v>
      </c>
      <c r="S20" s="1070"/>
      <c r="T20" s="1069"/>
      <c r="U20" s="1069"/>
      <c r="V20" s="1069"/>
    </row>
    <row r="21" spans="1:22" s="1064" customFormat="1" ht="15.75" x14ac:dyDescent="0.2">
      <c r="A21" s="1067">
        <v>7</v>
      </c>
      <c r="B21" s="1621"/>
      <c r="C21" s="1172"/>
      <c r="D21" s="1172"/>
      <c r="E21" s="1672">
        <v>1279.2</v>
      </c>
      <c r="F21" s="1900"/>
      <c r="G21" s="1901"/>
      <c r="H21" s="1901"/>
      <c r="I21" s="1982">
        <v>1020.8000000000001</v>
      </c>
      <c r="J21" s="1902"/>
      <c r="K21" s="1901"/>
      <c r="L21" s="1901"/>
      <c r="M21" s="1982">
        <v>459</v>
      </c>
      <c r="N21" s="1900"/>
      <c r="O21" s="1901"/>
      <c r="P21" s="1901"/>
      <c r="Q21" s="1982">
        <v>443.2</v>
      </c>
      <c r="S21" s="1070"/>
      <c r="T21" s="1069"/>
      <c r="U21" s="1069"/>
      <c r="V21" s="1069"/>
    </row>
    <row r="22" spans="1:22" s="1064" customFormat="1" ht="15.75" x14ac:dyDescent="0.2">
      <c r="A22" s="1067">
        <v>8</v>
      </c>
      <c r="B22" s="1621"/>
      <c r="C22" s="1172"/>
      <c r="D22" s="1172"/>
      <c r="E22" s="1672">
        <v>1410</v>
      </c>
      <c r="F22" s="1900"/>
      <c r="G22" s="1901"/>
      <c r="H22" s="1901"/>
      <c r="I22" s="1982">
        <v>1122.4000000000001</v>
      </c>
      <c r="J22" s="1902"/>
      <c r="K22" s="1901"/>
      <c r="L22" s="1901"/>
      <c r="M22" s="1982">
        <v>468.90000000000003</v>
      </c>
      <c r="N22" s="1900"/>
      <c r="O22" s="1901"/>
      <c r="P22" s="1901"/>
      <c r="Q22" s="1982">
        <v>479.2</v>
      </c>
      <c r="S22" s="1070"/>
      <c r="T22" s="1069"/>
      <c r="U22" s="1069"/>
      <c r="V22" s="1069"/>
    </row>
    <row r="23" spans="1:22" s="1064" customFormat="1" ht="15.75" x14ac:dyDescent="0.2">
      <c r="A23" s="1067">
        <v>9</v>
      </c>
      <c r="B23" s="1621"/>
      <c r="C23" s="1172"/>
      <c r="D23" s="1172"/>
      <c r="E23" s="1672">
        <v>1867.8</v>
      </c>
      <c r="F23" s="1900"/>
      <c r="G23" s="1901"/>
      <c r="H23" s="1901"/>
      <c r="I23" s="1982">
        <v>1339.2</v>
      </c>
      <c r="J23" s="1902"/>
      <c r="K23" s="1901"/>
      <c r="L23" s="1901"/>
      <c r="M23" s="1982">
        <v>735.30000000000007</v>
      </c>
      <c r="N23" s="1900"/>
      <c r="O23" s="1901"/>
      <c r="P23" s="1901"/>
      <c r="Q23" s="1982">
        <v>516.79999999999995</v>
      </c>
      <c r="S23" s="1070"/>
      <c r="T23" s="1069"/>
      <c r="U23" s="1069"/>
      <c r="V23" s="1069"/>
    </row>
    <row r="24" spans="1:22" s="1064" customFormat="1" ht="15.75" x14ac:dyDescent="0.25">
      <c r="A24" s="1067">
        <v>10</v>
      </c>
      <c r="B24" s="1621"/>
      <c r="C24" s="1172"/>
      <c r="D24" s="1172"/>
      <c r="E24" s="1676">
        <v>2283.6</v>
      </c>
      <c r="F24" s="1900"/>
      <c r="G24" s="1901"/>
      <c r="H24" s="1901"/>
      <c r="I24" s="1983">
        <v>1336.8</v>
      </c>
      <c r="J24" s="1902"/>
      <c r="K24" s="1901"/>
      <c r="L24" s="1901"/>
      <c r="M24" s="1983">
        <v>1016.1</v>
      </c>
      <c r="N24" s="1900"/>
      <c r="O24" s="1901"/>
      <c r="P24" s="1901"/>
      <c r="Q24" s="1983">
        <v>481.6</v>
      </c>
      <c r="S24" s="1070"/>
      <c r="T24" s="1069"/>
      <c r="U24" s="1069"/>
      <c r="V24" s="1069"/>
    </row>
    <row r="25" spans="1:22" s="1064" customFormat="1" ht="15.75" x14ac:dyDescent="0.25">
      <c r="A25" s="1067">
        <v>11</v>
      </c>
      <c r="B25" s="1621"/>
      <c r="C25" s="1172"/>
      <c r="D25" s="1172"/>
      <c r="E25" s="1676">
        <v>1712.4</v>
      </c>
      <c r="F25" s="1900"/>
      <c r="G25" s="1901"/>
      <c r="H25" s="1901"/>
      <c r="I25" s="1983">
        <v>1338.4</v>
      </c>
      <c r="J25" s="1902"/>
      <c r="K25" s="1901"/>
      <c r="L25" s="1901"/>
      <c r="M25" s="1983">
        <v>627.6</v>
      </c>
      <c r="N25" s="1900"/>
      <c r="O25" s="1901"/>
      <c r="P25" s="1901"/>
      <c r="Q25" s="1983">
        <v>470.40000000000003</v>
      </c>
      <c r="S25" s="1070"/>
      <c r="T25" s="1069"/>
      <c r="U25" s="1069"/>
      <c r="V25" s="1069"/>
    </row>
    <row r="26" spans="1:22" s="1064" customFormat="1" ht="15.75" x14ac:dyDescent="0.25">
      <c r="A26" s="1067">
        <v>12</v>
      </c>
      <c r="B26" s="1621"/>
      <c r="C26" s="1172"/>
      <c r="D26" s="1172"/>
      <c r="E26" s="1676">
        <v>1472.4</v>
      </c>
      <c r="F26" s="1900"/>
      <c r="G26" s="1901"/>
      <c r="H26" s="1901"/>
      <c r="I26" s="1983">
        <v>1313.6000000000001</v>
      </c>
      <c r="J26" s="1902"/>
      <c r="K26" s="1901"/>
      <c r="L26" s="1901"/>
      <c r="M26" s="1983">
        <v>457.5</v>
      </c>
      <c r="N26" s="1900"/>
      <c r="O26" s="1901"/>
      <c r="P26" s="1901"/>
      <c r="Q26" s="1983">
        <v>463.2</v>
      </c>
      <c r="S26" s="1070"/>
      <c r="T26" s="1069"/>
      <c r="U26" s="1069"/>
      <c r="V26" s="1069"/>
    </row>
    <row r="27" spans="1:22" s="1064" customFormat="1" ht="15.75" x14ac:dyDescent="0.25">
      <c r="A27" s="1067">
        <v>13</v>
      </c>
      <c r="B27" s="1621"/>
      <c r="C27" s="1172"/>
      <c r="D27" s="1172"/>
      <c r="E27" s="1676">
        <v>1390.8</v>
      </c>
      <c r="F27" s="1900"/>
      <c r="G27" s="1901"/>
      <c r="H27" s="1901"/>
      <c r="I27" s="1983">
        <v>1262.4000000000001</v>
      </c>
      <c r="J27" s="1902"/>
      <c r="K27" s="1901"/>
      <c r="L27" s="1901"/>
      <c r="M27" s="1983">
        <v>438.6</v>
      </c>
      <c r="N27" s="1900"/>
      <c r="O27" s="1901"/>
      <c r="P27" s="1901"/>
      <c r="Q27" s="1983">
        <v>456</v>
      </c>
      <c r="S27" s="1070"/>
      <c r="T27" s="1069"/>
      <c r="U27" s="1069"/>
      <c r="V27" s="1069"/>
    </row>
    <row r="28" spans="1:22" s="1064" customFormat="1" ht="15.75" x14ac:dyDescent="0.25">
      <c r="A28" s="1067">
        <v>14</v>
      </c>
      <c r="B28" s="1621"/>
      <c r="C28" s="1172"/>
      <c r="D28" s="1172"/>
      <c r="E28" s="1676">
        <v>1533.6000000000001</v>
      </c>
      <c r="F28" s="1900"/>
      <c r="G28" s="1901"/>
      <c r="H28" s="1901"/>
      <c r="I28" s="1983">
        <v>1238.4000000000001</v>
      </c>
      <c r="J28" s="1902"/>
      <c r="K28" s="1901"/>
      <c r="L28" s="1901"/>
      <c r="M28" s="1983">
        <v>450</v>
      </c>
      <c r="N28" s="1900"/>
      <c r="O28" s="1901"/>
      <c r="P28" s="1901"/>
      <c r="Q28" s="1983">
        <v>443.2</v>
      </c>
      <c r="S28" s="1070"/>
      <c r="T28" s="1069"/>
      <c r="U28" s="1069"/>
      <c r="V28" s="1069"/>
    </row>
    <row r="29" spans="1:22" s="1064" customFormat="1" ht="15.75" x14ac:dyDescent="0.25">
      <c r="A29" s="1067">
        <v>15</v>
      </c>
      <c r="B29" s="1621"/>
      <c r="C29" s="1172"/>
      <c r="D29" s="1172"/>
      <c r="E29" s="1676">
        <v>1485.6000000000001</v>
      </c>
      <c r="F29" s="1900"/>
      <c r="G29" s="1901"/>
      <c r="H29" s="1901"/>
      <c r="I29" s="1983">
        <v>1212.8</v>
      </c>
      <c r="J29" s="1902"/>
      <c r="K29" s="1901"/>
      <c r="L29" s="1901"/>
      <c r="M29" s="1983">
        <v>435.3</v>
      </c>
      <c r="N29" s="1900"/>
      <c r="O29" s="1901"/>
      <c r="P29" s="1901"/>
      <c r="Q29" s="1983">
        <v>429.6</v>
      </c>
      <c r="S29" s="1070"/>
      <c r="T29" s="1069"/>
      <c r="U29" s="1069"/>
      <c r="V29" s="1069"/>
    </row>
    <row r="30" spans="1:22" s="1064" customFormat="1" ht="15.75" x14ac:dyDescent="0.25">
      <c r="A30" s="1067">
        <v>16</v>
      </c>
      <c r="B30" s="1621"/>
      <c r="C30" s="1172"/>
      <c r="D30" s="1172"/>
      <c r="E30" s="1676">
        <v>1431</v>
      </c>
      <c r="F30" s="1900"/>
      <c r="G30" s="1901"/>
      <c r="H30" s="1901"/>
      <c r="I30" s="1983">
        <v>1237.6000000000001</v>
      </c>
      <c r="J30" s="1902"/>
      <c r="K30" s="1901"/>
      <c r="L30" s="1901"/>
      <c r="M30" s="1983">
        <v>442.2</v>
      </c>
      <c r="N30" s="1900"/>
      <c r="O30" s="1901"/>
      <c r="P30" s="1901"/>
      <c r="Q30" s="1983">
        <v>451.2</v>
      </c>
      <c r="S30" s="1070"/>
      <c r="T30" s="1069"/>
      <c r="U30" s="1069"/>
      <c r="V30" s="1069"/>
    </row>
    <row r="31" spans="1:22" s="1071" customFormat="1" ht="15.75" x14ac:dyDescent="0.25">
      <c r="A31" s="1067">
        <v>17</v>
      </c>
      <c r="B31" s="1621"/>
      <c r="C31" s="1172"/>
      <c r="D31" s="1172"/>
      <c r="E31" s="1676">
        <v>1591.8</v>
      </c>
      <c r="F31" s="1900"/>
      <c r="G31" s="1901"/>
      <c r="H31" s="1901"/>
      <c r="I31" s="1983">
        <v>1336</v>
      </c>
      <c r="J31" s="1902"/>
      <c r="K31" s="1901"/>
      <c r="L31" s="1901"/>
      <c r="M31" s="1983">
        <v>530.70000000000005</v>
      </c>
      <c r="N31" s="1900"/>
      <c r="O31" s="1901"/>
      <c r="P31" s="1901"/>
      <c r="Q31" s="1983">
        <v>528.79999999999995</v>
      </c>
      <c r="S31" s="1070"/>
      <c r="T31" s="1069"/>
      <c r="U31" s="1069"/>
      <c r="V31" s="1069"/>
    </row>
    <row r="32" spans="1:22" s="1071" customFormat="1" ht="15.75" x14ac:dyDescent="0.25">
      <c r="A32" s="1067">
        <v>18</v>
      </c>
      <c r="B32" s="1621"/>
      <c r="C32" s="1172"/>
      <c r="D32" s="1172"/>
      <c r="E32" s="1676">
        <v>1575.6000000000001</v>
      </c>
      <c r="F32" s="1900"/>
      <c r="G32" s="1901"/>
      <c r="H32" s="1901"/>
      <c r="I32" s="1983">
        <v>1284</v>
      </c>
      <c r="J32" s="1902"/>
      <c r="K32" s="1901"/>
      <c r="L32" s="1901"/>
      <c r="M32" s="1983">
        <v>528.9</v>
      </c>
      <c r="N32" s="1900"/>
      <c r="O32" s="1901"/>
      <c r="P32" s="1901"/>
      <c r="Q32" s="1983">
        <v>519.20000000000005</v>
      </c>
      <c r="S32" s="1070"/>
      <c r="T32" s="1069"/>
      <c r="U32" s="1069"/>
      <c r="V32" s="1069"/>
    </row>
    <row r="33" spans="1:22" s="1071" customFormat="1" ht="15.75" x14ac:dyDescent="0.25">
      <c r="A33" s="1067">
        <v>19</v>
      </c>
      <c r="B33" s="1621"/>
      <c r="C33" s="1172"/>
      <c r="D33" s="1172"/>
      <c r="E33" s="1676">
        <v>1668.6000000000001</v>
      </c>
      <c r="F33" s="1900"/>
      <c r="G33" s="1901"/>
      <c r="H33" s="1901"/>
      <c r="I33" s="1983">
        <v>1208.8</v>
      </c>
      <c r="J33" s="1902"/>
      <c r="K33" s="1901"/>
      <c r="L33" s="1901"/>
      <c r="M33" s="1983">
        <v>547.20000000000005</v>
      </c>
      <c r="N33" s="1900"/>
      <c r="O33" s="1901"/>
      <c r="P33" s="1901"/>
      <c r="Q33" s="1983">
        <v>497.6</v>
      </c>
      <c r="S33" s="1070"/>
      <c r="T33" s="1069"/>
      <c r="U33" s="1069"/>
      <c r="V33" s="1069"/>
    </row>
    <row r="34" spans="1:22" s="1071" customFormat="1" ht="15.75" x14ac:dyDescent="0.25">
      <c r="A34" s="1067">
        <v>20</v>
      </c>
      <c r="B34" s="1621"/>
      <c r="C34" s="1172"/>
      <c r="D34" s="1172"/>
      <c r="E34" s="1676">
        <v>1599.6000000000001</v>
      </c>
      <c r="F34" s="1900"/>
      <c r="G34" s="1901"/>
      <c r="H34" s="1901"/>
      <c r="I34" s="1983">
        <v>1154.4000000000001</v>
      </c>
      <c r="J34" s="1902"/>
      <c r="K34" s="1901"/>
      <c r="L34" s="1901"/>
      <c r="M34" s="1983">
        <v>543.6</v>
      </c>
      <c r="N34" s="1900"/>
      <c r="O34" s="1901"/>
      <c r="P34" s="1901"/>
      <c r="Q34" s="1983">
        <v>489.6</v>
      </c>
      <c r="S34" s="1070"/>
      <c r="T34" s="1069"/>
      <c r="U34" s="1069"/>
      <c r="V34" s="1069"/>
    </row>
    <row r="35" spans="1:22" s="1071" customFormat="1" ht="15.75" x14ac:dyDescent="0.25">
      <c r="A35" s="1067">
        <v>21</v>
      </c>
      <c r="B35" s="1621"/>
      <c r="C35" s="1172"/>
      <c r="D35" s="1172"/>
      <c r="E35" s="1676">
        <v>1592.4</v>
      </c>
      <c r="F35" s="1900"/>
      <c r="G35" s="1901"/>
      <c r="H35" s="1901"/>
      <c r="I35" s="1983">
        <v>1108.8</v>
      </c>
      <c r="J35" s="1902"/>
      <c r="K35" s="1901"/>
      <c r="L35" s="1901"/>
      <c r="M35" s="1983">
        <v>543</v>
      </c>
      <c r="N35" s="1900"/>
      <c r="O35" s="1901"/>
      <c r="P35" s="1901"/>
      <c r="Q35" s="1983">
        <v>474.40000000000003</v>
      </c>
      <c r="S35" s="1070"/>
      <c r="T35" s="1069"/>
      <c r="U35" s="1069"/>
      <c r="V35" s="1069"/>
    </row>
    <row r="36" spans="1:22" s="1071" customFormat="1" ht="15.75" x14ac:dyDescent="0.25">
      <c r="A36" s="1067">
        <v>22</v>
      </c>
      <c r="B36" s="1621"/>
      <c r="C36" s="1172"/>
      <c r="D36" s="1172"/>
      <c r="E36" s="1676">
        <v>1539</v>
      </c>
      <c r="F36" s="1900"/>
      <c r="G36" s="1901"/>
      <c r="H36" s="1901"/>
      <c r="I36" s="1983">
        <v>1012</v>
      </c>
      <c r="J36" s="1902"/>
      <c r="K36" s="1901"/>
      <c r="L36" s="1901"/>
      <c r="M36" s="1983">
        <v>526.5</v>
      </c>
      <c r="N36" s="1900"/>
      <c r="O36" s="1901"/>
      <c r="P36" s="1901"/>
      <c r="Q36" s="1983">
        <v>450.40000000000003</v>
      </c>
      <c r="S36" s="1070"/>
      <c r="T36" s="1069"/>
      <c r="U36" s="1069"/>
      <c r="V36" s="1069"/>
    </row>
    <row r="37" spans="1:22" s="1071" customFormat="1" ht="15.75" x14ac:dyDescent="0.25">
      <c r="A37" s="1067">
        <v>23</v>
      </c>
      <c r="B37" s="1621"/>
      <c r="C37" s="1172"/>
      <c r="D37" s="1172"/>
      <c r="E37" s="1676">
        <v>1384.8</v>
      </c>
      <c r="F37" s="1900"/>
      <c r="G37" s="1901"/>
      <c r="H37" s="1901"/>
      <c r="I37" s="1983">
        <v>944</v>
      </c>
      <c r="J37" s="1902"/>
      <c r="K37" s="1901"/>
      <c r="L37" s="1901"/>
      <c r="M37" s="1983">
        <v>507.3</v>
      </c>
      <c r="N37" s="1900"/>
      <c r="O37" s="1901"/>
      <c r="P37" s="1901"/>
      <c r="Q37" s="1983">
        <v>446.40000000000003</v>
      </c>
      <c r="S37" s="1070"/>
      <c r="T37" s="1069"/>
      <c r="U37" s="1069"/>
      <c r="V37" s="1069"/>
    </row>
    <row r="38" spans="1:22" s="1071" customFormat="1" ht="15.75" x14ac:dyDescent="0.25">
      <c r="A38" s="1067">
        <v>24</v>
      </c>
      <c r="B38" s="1621"/>
      <c r="C38" s="1172"/>
      <c r="D38" s="1172"/>
      <c r="E38" s="1677">
        <v>1242</v>
      </c>
      <c r="F38" s="1900"/>
      <c r="G38" s="1901"/>
      <c r="H38" s="1901"/>
      <c r="I38" s="1984">
        <v>863.2</v>
      </c>
      <c r="J38" s="1902"/>
      <c r="K38" s="1901"/>
      <c r="L38" s="1901"/>
      <c r="M38" s="1984">
        <v>490.8</v>
      </c>
      <c r="N38" s="1900"/>
      <c r="O38" s="1901"/>
      <c r="P38" s="1901"/>
      <c r="Q38" s="1984">
        <v>435.2</v>
      </c>
      <c r="S38" s="1070"/>
      <c r="T38" s="1069"/>
      <c r="U38" s="1069"/>
      <c r="V38" s="1069"/>
    </row>
    <row r="39" spans="1:22" s="1071" customFormat="1" ht="15" x14ac:dyDescent="0.3">
      <c r="A39" s="1067" t="s">
        <v>19</v>
      </c>
      <c r="B39" s="1590"/>
      <c r="C39" s="1591"/>
      <c r="D39" s="1590"/>
      <c r="E39" s="1907">
        <f>SUM(E15:E38)</f>
        <v>34829.999999999993</v>
      </c>
      <c r="F39" s="1914"/>
      <c r="G39" s="1914"/>
      <c r="H39" s="1914"/>
      <c r="I39" s="1907">
        <f>SUM(I15:I38)</f>
        <v>26231.200000000001</v>
      </c>
      <c r="J39" s="1914"/>
      <c r="K39" s="1914"/>
      <c r="L39" s="1914"/>
      <c r="M39" s="1975">
        <f>SUM(M15:M38)</f>
        <v>12607.200000000003</v>
      </c>
      <c r="N39" s="1898"/>
      <c r="O39" s="1899"/>
      <c r="P39" s="1898"/>
      <c r="Q39" s="1974">
        <f>SUM(Q15:Q38)</f>
        <v>11116</v>
      </c>
      <c r="S39" s="1594"/>
      <c r="T39" s="1073"/>
      <c r="U39" s="1073"/>
    </row>
    <row r="40" spans="1:22" s="1057" customFormat="1" ht="12.75" customHeight="1" x14ac:dyDescent="0.2">
      <c r="A40" s="1057" t="s">
        <v>20</v>
      </c>
    </row>
    <row r="41" spans="1:22" s="1057" customFormat="1" ht="12.75" customHeight="1" x14ac:dyDescent="0.2">
      <c r="A41" s="1057" t="s">
        <v>21</v>
      </c>
    </row>
    <row r="42" spans="1:22" x14ac:dyDescent="0.2">
      <c r="A42" s="1057" t="s">
        <v>22</v>
      </c>
    </row>
    <row r="43" spans="1:22" x14ac:dyDescent="0.2">
      <c r="A43" s="1057" t="s">
        <v>23</v>
      </c>
      <c r="K43" s="1057" t="s">
        <v>541</v>
      </c>
      <c r="L43" s="1057"/>
      <c r="M43" s="1057"/>
      <c r="N43" s="1057"/>
      <c r="O43" s="1057"/>
      <c r="P43" s="1057"/>
      <c r="Q43" s="1057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R52"/>
  <sheetViews>
    <sheetView tabSelected="1" zoomScale="85" zoomScaleNormal="85" workbookViewId="0">
      <selection activeCell="O12" sqref="O12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G1" s="801" t="s">
        <v>180</v>
      </c>
    </row>
    <row r="2" spans="1:18" ht="15.75" x14ac:dyDescent="0.25">
      <c r="A2" s="1303"/>
      <c r="B2" s="1304"/>
      <c r="C2" s="1304"/>
      <c r="D2" s="475" t="s">
        <v>112</v>
      </c>
      <c r="E2" s="1304"/>
      <c r="F2" s="1304"/>
      <c r="G2" s="1304"/>
    </row>
    <row r="3" spans="1:18" ht="15.75" x14ac:dyDescent="0.25">
      <c r="A3" s="1303"/>
      <c r="B3" s="1304"/>
      <c r="C3" s="1304"/>
      <c r="D3" s="1304"/>
      <c r="E3" s="1304"/>
      <c r="F3" s="1304"/>
      <c r="G3" s="1304"/>
    </row>
    <row r="4" spans="1:18" ht="15.75" x14ac:dyDescent="0.25">
      <c r="A4" s="2756" t="s">
        <v>680</v>
      </c>
      <c r="B4" s="2759"/>
      <c r="C4" s="2759"/>
      <c r="D4" s="2759"/>
      <c r="E4" s="2759"/>
      <c r="F4" s="2759"/>
      <c r="G4" s="2759"/>
      <c r="I4" s="967"/>
      <c r="J4" s="967"/>
      <c r="K4" s="967"/>
      <c r="L4" s="967"/>
      <c r="M4" s="967"/>
      <c r="N4" s="967"/>
      <c r="O4" s="967"/>
      <c r="P4" s="967"/>
      <c r="Q4" s="967"/>
    </row>
    <row r="5" spans="1:18" ht="15.75" x14ac:dyDescent="0.25">
      <c r="A5" s="1303"/>
      <c r="B5" s="1304"/>
      <c r="C5" s="1304"/>
      <c r="D5" s="1304"/>
      <c r="E5" s="1304"/>
      <c r="F5" s="1304"/>
      <c r="G5" s="1304"/>
      <c r="I5" s="967"/>
      <c r="J5" s="967"/>
      <c r="K5" s="967"/>
      <c r="L5" s="967"/>
      <c r="M5" s="967"/>
      <c r="N5" s="967"/>
      <c r="O5" s="967"/>
      <c r="P5" s="967"/>
      <c r="Q5" s="967"/>
    </row>
    <row r="6" spans="1:18" ht="15.75" x14ac:dyDescent="0.25">
      <c r="A6" s="2760" t="s">
        <v>506</v>
      </c>
      <c r="B6" s="2760"/>
      <c r="C6" s="2760"/>
      <c r="D6" s="2761"/>
      <c r="E6" s="2761"/>
      <c r="F6" s="2761"/>
      <c r="G6" s="2761"/>
      <c r="H6" s="473"/>
      <c r="I6" s="967"/>
      <c r="J6" s="967"/>
      <c r="K6" s="967"/>
      <c r="L6" s="967"/>
      <c r="M6" s="967"/>
      <c r="N6" s="967"/>
      <c r="O6" s="967"/>
      <c r="P6" s="967"/>
      <c r="Q6" s="967"/>
    </row>
    <row r="7" spans="1:18" ht="9" customHeight="1" x14ac:dyDescent="0.25">
      <c r="A7" s="1303"/>
      <c r="B7" s="1304"/>
      <c r="C7" s="1304"/>
      <c r="D7" s="3019"/>
      <c r="E7" s="3019"/>
      <c r="F7" s="3019"/>
      <c r="G7" s="3019"/>
      <c r="I7" s="967"/>
      <c r="J7" s="967"/>
      <c r="K7" s="967"/>
      <c r="L7" s="967"/>
      <c r="M7" s="967"/>
      <c r="N7" s="967"/>
      <c r="O7" s="967"/>
      <c r="P7" s="967"/>
      <c r="Q7" s="967"/>
    </row>
    <row r="8" spans="1:18" ht="15" customHeight="1" x14ac:dyDescent="0.25">
      <c r="A8" s="3020" t="s">
        <v>564</v>
      </c>
      <c r="B8" s="3021"/>
      <c r="C8" s="3021"/>
      <c r="D8" s="3021"/>
      <c r="E8" s="3021"/>
      <c r="F8" s="3021"/>
      <c r="G8" s="3021"/>
      <c r="I8" s="967"/>
      <c r="J8" s="967"/>
      <c r="K8" s="967"/>
      <c r="L8" s="967"/>
      <c r="M8" s="967"/>
      <c r="N8" s="967"/>
      <c r="O8" s="967"/>
      <c r="P8" s="967"/>
      <c r="Q8" s="967"/>
    </row>
    <row r="9" spans="1:18" ht="15.75" customHeight="1" x14ac:dyDescent="0.25">
      <c r="A9" s="3020"/>
      <c r="B9" s="3020"/>
      <c r="C9" s="3020"/>
      <c r="D9" s="3020"/>
      <c r="E9" s="3020"/>
      <c r="F9" s="3020"/>
      <c r="G9" s="3020"/>
      <c r="I9" s="967"/>
      <c r="J9" s="967"/>
      <c r="K9" s="967"/>
      <c r="L9" s="967"/>
      <c r="M9" s="967"/>
      <c r="N9" s="967"/>
      <c r="O9" s="967"/>
      <c r="P9" s="967"/>
      <c r="Q9" s="967"/>
    </row>
    <row r="10" spans="1:18" x14ac:dyDescent="0.2">
      <c r="B10" s="476"/>
      <c r="C10" s="875"/>
      <c r="D10" s="875"/>
      <c r="E10" s="875"/>
      <c r="F10" s="875"/>
      <c r="G10" s="875"/>
      <c r="H10" s="875"/>
      <c r="I10" s="875"/>
      <c r="J10" s="967"/>
      <c r="K10" s="967"/>
      <c r="L10" s="967"/>
      <c r="M10" s="967"/>
      <c r="N10" s="967"/>
      <c r="O10" s="967"/>
      <c r="P10" s="967"/>
      <c r="Q10" s="967"/>
    </row>
    <row r="11" spans="1:18" ht="15.75" customHeight="1" x14ac:dyDescent="0.25">
      <c r="A11" s="2751" t="s">
        <v>113</v>
      </c>
      <c r="B11" s="2753" t="s">
        <v>10</v>
      </c>
      <c r="C11" s="2754"/>
      <c r="D11" s="2754"/>
      <c r="E11" s="2753" t="s">
        <v>11</v>
      </c>
      <c r="F11" s="2754"/>
      <c r="G11" s="2758"/>
      <c r="H11" s="875"/>
      <c r="I11" s="875"/>
      <c r="J11" s="967"/>
      <c r="K11" s="967"/>
      <c r="L11" s="967"/>
      <c r="M11" s="967"/>
      <c r="N11" s="967"/>
      <c r="O11" s="967"/>
      <c r="P11" s="967"/>
      <c r="Q11" s="967"/>
    </row>
    <row r="12" spans="1:18" s="478" customFormat="1" ht="60.75" customHeight="1" x14ac:dyDescent="0.2">
      <c r="A12" s="3022"/>
      <c r="B12" s="477" t="s">
        <v>114</v>
      </c>
      <c r="C12" s="477" t="s">
        <v>115</v>
      </c>
      <c r="D12" s="477" t="s">
        <v>347</v>
      </c>
      <c r="E12" s="477" t="s">
        <v>114</v>
      </c>
      <c r="F12" s="477" t="s">
        <v>115</v>
      </c>
      <c r="G12" s="477" t="s">
        <v>348</v>
      </c>
    </row>
    <row r="13" spans="1:18" s="480" customFormat="1" ht="10.5" customHeight="1" x14ac:dyDescent="0.2">
      <c r="A13" s="1082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1"/>
      <c r="J13" s="851"/>
      <c r="K13" s="851"/>
    </row>
    <row r="14" spans="1:18" ht="15.95" customHeight="1" x14ac:dyDescent="0.2">
      <c r="A14" s="783">
        <v>1</v>
      </c>
      <c r="B14" s="784">
        <f>свод.табл.г.Вологда!B13+SUM('46:91'!E15,'46:91'!I15)</f>
        <v>97223.229979614276</v>
      </c>
      <c r="C14" s="783"/>
      <c r="D14" s="784">
        <f t="shared" ref="D14:D25" si="0">B14</f>
        <v>97223.229979614276</v>
      </c>
      <c r="E14" s="784">
        <f>свод.табл.г.Вологда!E13+SUM('46:91'!M15,'46:91'!Q15)</f>
        <v>24963.32081642151</v>
      </c>
      <c r="F14" s="783"/>
      <c r="G14" s="784">
        <f>E14</f>
        <v>24963.32081642151</v>
      </c>
      <c r="I14" s="1076"/>
      <c r="J14" s="1076"/>
      <c r="K14" s="1076"/>
      <c r="L14" s="1076"/>
      <c r="M14" s="1076"/>
      <c r="N14" s="1076"/>
      <c r="O14" s="1076"/>
      <c r="P14" s="1076"/>
      <c r="Q14" s="1076"/>
      <c r="R14" s="1076"/>
    </row>
    <row r="15" spans="1:18" ht="15.95" customHeight="1" x14ac:dyDescent="0.2">
      <c r="A15" s="783">
        <v>2</v>
      </c>
      <c r="B15" s="784">
        <f>свод.табл.г.Вологда!B14+SUM('46:91'!E16,'46:91'!I16)</f>
        <v>91777.082411987314</v>
      </c>
      <c r="C15" s="783"/>
      <c r="D15" s="784">
        <f t="shared" si="0"/>
        <v>91777.082411987314</v>
      </c>
      <c r="E15" s="784">
        <f>свод.табл.г.Вологда!E14+SUM('46:91'!M16,'46:91'!Q16)</f>
        <v>24355.317007125854</v>
      </c>
      <c r="F15" s="783"/>
      <c r="G15" s="784">
        <f t="shared" ref="G15:G38" si="1">E15</f>
        <v>24355.317007125854</v>
      </c>
      <c r="I15" s="1076"/>
      <c r="J15" s="1076"/>
      <c r="K15" s="1076"/>
      <c r="L15" s="1076"/>
      <c r="M15" s="1076"/>
      <c r="N15" s="1076"/>
      <c r="O15" s="1076"/>
      <c r="P15" s="1076"/>
      <c r="Q15" s="1076"/>
      <c r="R15" s="1076"/>
    </row>
    <row r="16" spans="1:18" ht="15.95" customHeight="1" x14ac:dyDescent="0.2">
      <c r="A16" s="783">
        <v>3</v>
      </c>
      <c r="B16" s="784">
        <f>свод.табл.г.Вологда!B15+SUM('46:91'!E17,'46:91'!I17)</f>
        <v>89055.376756957994</v>
      </c>
      <c r="C16" s="783"/>
      <c r="D16" s="784">
        <f t="shared" si="0"/>
        <v>89055.376756957994</v>
      </c>
      <c r="E16" s="784">
        <f>свод.табл.г.Вологда!E15+SUM('46:91'!M17,'46:91'!Q17)</f>
        <v>23943.023334014892</v>
      </c>
      <c r="F16" s="783"/>
      <c r="G16" s="784">
        <f t="shared" si="1"/>
        <v>23943.023334014892</v>
      </c>
      <c r="I16" s="1076"/>
      <c r="J16" s="1076"/>
      <c r="K16" s="1076"/>
      <c r="L16" s="1076"/>
      <c r="M16" s="1076"/>
      <c r="N16" s="1076"/>
      <c r="O16" s="1076"/>
      <c r="P16" s="1076"/>
      <c r="Q16" s="1076"/>
      <c r="R16" s="1076"/>
    </row>
    <row r="17" spans="1:18" ht="15.95" customHeight="1" x14ac:dyDescent="0.2">
      <c r="A17" s="783">
        <v>4</v>
      </c>
      <c r="B17" s="784">
        <f>свод.табл.г.Вологда!B16+SUM('46:91'!E18,'46:91'!I18)</f>
        <v>87841.913162109384</v>
      </c>
      <c r="C17" s="783"/>
      <c r="D17" s="784">
        <f t="shared" si="0"/>
        <v>87841.913162109384</v>
      </c>
      <c r="E17" s="784">
        <f>свод.табл.г.Вологда!E16+SUM('46:91'!M18,'46:91'!Q18)</f>
        <v>23385.639582855227</v>
      </c>
      <c r="F17" s="783"/>
      <c r="G17" s="784">
        <f t="shared" si="1"/>
        <v>23385.639582855227</v>
      </c>
      <c r="I17" s="1076"/>
      <c r="J17" s="1076"/>
      <c r="K17" s="1076"/>
      <c r="L17" s="1076"/>
      <c r="M17" s="1076"/>
      <c r="N17" s="1076"/>
      <c r="O17" s="1076"/>
      <c r="P17" s="1076"/>
      <c r="Q17" s="1076"/>
      <c r="R17" s="1076"/>
    </row>
    <row r="18" spans="1:18" ht="15.95" customHeight="1" x14ac:dyDescent="0.2">
      <c r="A18" s="783">
        <v>5</v>
      </c>
      <c r="B18" s="784">
        <f>свод.табл.г.Вологда!B17+SUM('46:91'!E19,'46:91'!I19)</f>
        <v>89359.400424743653</v>
      </c>
      <c r="C18" s="783"/>
      <c r="D18" s="784">
        <f t="shared" si="0"/>
        <v>89359.400424743653</v>
      </c>
      <c r="E18" s="784">
        <f>свод.табл.г.Вологда!E17+SUM('46:91'!M19,'46:91'!Q19)</f>
        <v>23500.642936828615</v>
      </c>
      <c r="F18" s="783"/>
      <c r="G18" s="784">
        <f t="shared" si="1"/>
        <v>23500.642936828615</v>
      </c>
      <c r="I18" s="1076"/>
      <c r="J18" s="1076"/>
      <c r="K18" s="1076"/>
      <c r="L18" s="1076"/>
      <c r="M18" s="1076"/>
      <c r="N18" s="1076"/>
      <c r="O18" s="1076"/>
      <c r="P18" s="1076"/>
      <c r="Q18" s="1076"/>
      <c r="R18" s="1076"/>
    </row>
    <row r="19" spans="1:18" ht="15.95" customHeight="1" x14ac:dyDescent="0.2">
      <c r="A19" s="783">
        <v>6</v>
      </c>
      <c r="B19" s="784">
        <f>свод.табл.г.Вологда!B18+SUM('46:91'!E20,'46:91'!I20)</f>
        <v>96104.263278015147</v>
      </c>
      <c r="C19" s="783"/>
      <c r="D19" s="784">
        <f t="shared" si="0"/>
        <v>96104.263278015147</v>
      </c>
      <c r="E19" s="784">
        <f>свод.табл.г.Вологда!E18+SUM('46:91'!M20,'46:91'!Q20)</f>
        <v>23803.298201583864</v>
      </c>
      <c r="F19" s="783"/>
      <c r="G19" s="784">
        <f t="shared" si="1"/>
        <v>23803.298201583864</v>
      </c>
      <c r="I19" s="1076"/>
      <c r="J19" s="1076"/>
      <c r="K19" s="1076"/>
      <c r="L19" s="1076"/>
      <c r="M19" s="1076"/>
      <c r="N19" s="1076"/>
      <c r="O19" s="1076"/>
      <c r="P19" s="1076"/>
      <c r="Q19" s="1076"/>
      <c r="R19" s="1076"/>
    </row>
    <row r="20" spans="1:18" ht="15.95" customHeight="1" x14ac:dyDescent="0.2">
      <c r="A20" s="783">
        <v>7</v>
      </c>
      <c r="B20" s="784">
        <f>свод.табл.г.Вологда!B19+SUM('46:91'!E21,'46:91'!I21)</f>
        <v>111647.60950354005</v>
      </c>
      <c r="C20" s="783"/>
      <c r="D20" s="784">
        <f t="shared" si="0"/>
        <v>111647.60950354005</v>
      </c>
      <c r="E20" s="784">
        <f>свод.табл.г.Вологда!E19+SUM('46:91'!M21,'46:91'!Q21)</f>
        <v>24482.255516677862</v>
      </c>
      <c r="F20" s="783"/>
      <c r="G20" s="784">
        <f t="shared" si="1"/>
        <v>24482.255516677862</v>
      </c>
      <c r="I20" s="1076"/>
      <c r="J20" s="1076"/>
      <c r="K20" s="1076"/>
      <c r="L20" s="1076"/>
      <c r="M20" s="1076"/>
      <c r="N20" s="1076"/>
      <c r="O20" s="1076"/>
      <c r="P20" s="1076"/>
      <c r="Q20" s="1076"/>
      <c r="R20" s="1076"/>
    </row>
    <row r="21" spans="1:18" ht="15.95" customHeight="1" x14ac:dyDescent="0.2">
      <c r="A21" s="783">
        <v>8</v>
      </c>
      <c r="B21" s="784">
        <f>свод.табл.г.Вологда!B20+SUM('46:91'!E22,'46:91'!I22)</f>
        <v>129426.40863012697</v>
      </c>
      <c r="C21" s="783"/>
      <c r="D21" s="784">
        <f t="shared" si="0"/>
        <v>129426.40863012697</v>
      </c>
      <c r="E21" s="784">
        <f>свод.табл.г.Вологда!E20+SUM('46:91'!M22,'46:91'!Q22)</f>
        <v>27030.797151046754</v>
      </c>
      <c r="F21" s="783"/>
      <c r="G21" s="784">
        <f t="shared" si="1"/>
        <v>27030.797151046754</v>
      </c>
      <c r="I21" s="1076"/>
      <c r="J21" s="1076"/>
      <c r="K21" s="1076"/>
      <c r="L21" s="1076"/>
      <c r="M21" s="1076"/>
      <c r="N21" s="1076"/>
      <c r="O21" s="1076"/>
      <c r="P21" s="1076"/>
      <c r="Q21" s="1076"/>
      <c r="R21" s="1076"/>
    </row>
    <row r="22" spans="1:18" ht="15.95" customHeight="1" x14ac:dyDescent="0.2">
      <c r="A22" s="783">
        <v>9</v>
      </c>
      <c r="B22" s="784">
        <f>свод.табл.г.Вологда!B21+SUM('46:91'!E23,'46:91'!I23)</f>
        <v>147269.80237829586</v>
      </c>
      <c r="C22" s="783"/>
      <c r="D22" s="784">
        <f t="shared" si="0"/>
        <v>147269.80237829586</v>
      </c>
      <c r="E22" s="784">
        <f>свод.табл.г.Вологда!E21+SUM('46:91'!M23,'46:91'!Q23)</f>
        <v>32716.606005096437</v>
      </c>
      <c r="F22" s="783"/>
      <c r="G22" s="784">
        <f t="shared" si="1"/>
        <v>32716.606005096437</v>
      </c>
      <c r="I22" s="1076"/>
      <c r="J22" s="1076"/>
      <c r="K22" s="1076"/>
      <c r="L22" s="1076"/>
      <c r="M22" s="1076"/>
      <c r="N22" s="1076"/>
      <c r="O22" s="1076"/>
      <c r="P22" s="1076"/>
      <c r="Q22" s="1076"/>
      <c r="R22" s="1076"/>
    </row>
    <row r="23" spans="1:18" ht="15.95" customHeight="1" x14ac:dyDescent="0.2">
      <c r="A23" s="783">
        <v>10</v>
      </c>
      <c r="B23" s="784">
        <f>свод.табл.г.Вологда!B22+SUM('46:91'!E24,'46:91'!I24)</f>
        <v>153819.83629589845</v>
      </c>
      <c r="C23" s="783"/>
      <c r="D23" s="784">
        <f t="shared" si="0"/>
        <v>153819.83629589845</v>
      </c>
      <c r="E23" s="784">
        <f>свод.табл.г.Вологда!E22+SUM('46:91'!M24,'46:91'!Q24)</f>
        <v>33420.55323953247</v>
      </c>
      <c r="F23" s="783"/>
      <c r="G23" s="784">
        <f t="shared" si="1"/>
        <v>33420.55323953247</v>
      </c>
      <c r="I23" s="1076"/>
      <c r="J23" s="1076"/>
      <c r="K23" s="1076"/>
      <c r="L23" s="1076"/>
      <c r="M23" s="1076"/>
      <c r="N23" s="1076"/>
      <c r="O23" s="1076"/>
      <c r="P23" s="1076"/>
      <c r="Q23" s="1076"/>
      <c r="R23" s="1076"/>
    </row>
    <row r="24" spans="1:18" ht="15.95" customHeight="1" x14ac:dyDescent="0.2">
      <c r="A24" s="783">
        <v>11</v>
      </c>
      <c r="B24" s="784">
        <f>свод.табл.г.Вологда!B23+SUM('46:91'!E25,'46:91'!I25)</f>
        <v>155550.90124060059</v>
      </c>
      <c r="C24" s="783"/>
      <c r="D24" s="784">
        <f t="shared" si="0"/>
        <v>155550.90124060059</v>
      </c>
      <c r="E24" s="784">
        <f>свод.табл.г.Вологда!E23+SUM('46:91'!M25,'46:91'!Q25)</f>
        <v>33305.356479476934</v>
      </c>
      <c r="F24" s="783"/>
      <c r="G24" s="784">
        <f t="shared" si="1"/>
        <v>33305.356479476934</v>
      </c>
      <c r="I24" s="1076"/>
      <c r="J24" s="1076"/>
      <c r="K24" s="1076"/>
      <c r="L24" s="1076"/>
      <c r="M24" s="1076"/>
      <c r="N24" s="1076"/>
      <c r="O24" s="1076"/>
      <c r="P24" s="1076"/>
      <c r="Q24" s="1076"/>
      <c r="R24" s="1076"/>
    </row>
    <row r="25" spans="1:18" ht="14.25" customHeight="1" x14ac:dyDescent="0.2">
      <c r="A25" s="783">
        <v>12</v>
      </c>
      <c r="B25" s="784">
        <f>свод.табл.г.Вологда!B24+SUM('46:91'!E26,'46:91'!I26)</f>
        <v>155214.50743713381</v>
      </c>
      <c r="C25" s="783"/>
      <c r="D25" s="784">
        <f t="shared" si="0"/>
        <v>155214.50743713381</v>
      </c>
      <c r="E25" s="784">
        <f>свод.табл.г.Вологда!E24+SUM('46:91'!M26,'46:91'!Q26)</f>
        <v>33725.498802276605</v>
      </c>
      <c r="F25" s="783"/>
      <c r="G25" s="784">
        <f t="shared" si="1"/>
        <v>33725.498802276605</v>
      </c>
      <c r="I25" s="1076"/>
      <c r="J25" s="1076"/>
      <c r="K25" s="1076"/>
      <c r="L25" s="1076"/>
      <c r="M25" s="1076"/>
      <c r="N25" s="1076"/>
      <c r="O25" s="1076"/>
      <c r="P25" s="1076"/>
      <c r="Q25" s="1076"/>
      <c r="R25" s="1076"/>
    </row>
    <row r="26" spans="1:18" ht="14.25" customHeight="1" x14ac:dyDescent="0.2">
      <c r="A26" s="783">
        <v>13</v>
      </c>
      <c r="B26" s="784">
        <f>свод.табл.г.Вологда!B25+SUM('46:91'!E27,'46:91'!I27)</f>
        <v>152373.32445239258</v>
      </c>
      <c r="C26" s="783"/>
      <c r="D26" s="784">
        <f t="shared" ref="D26:D37" si="2">B26</f>
        <v>152373.32445239258</v>
      </c>
      <c r="E26" s="784">
        <f>свод.табл.г.Вологда!E25+SUM('46:91'!M27,'46:91'!Q27)</f>
        <v>32071.506558990484</v>
      </c>
      <c r="F26" s="783"/>
      <c r="G26" s="784">
        <f t="shared" ref="G26:G37" si="3">E26</f>
        <v>32071.506558990484</v>
      </c>
      <c r="I26" s="1076"/>
      <c r="J26" s="1076"/>
      <c r="K26" s="1076"/>
      <c r="L26" s="1076"/>
      <c r="M26" s="1076"/>
      <c r="N26" s="1076"/>
      <c r="O26" s="1076"/>
      <c r="P26" s="1076"/>
      <c r="Q26" s="1076"/>
      <c r="R26" s="1076"/>
    </row>
    <row r="27" spans="1:18" ht="15.95" customHeight="1" x14ac:dyDescent="0.2">
      <c r="A27" s="783">
        <v>14</v>
      </c>
      <c r="B27" s="784">
        <f>свод.табл.г.Вологда!B26+SUM('46:91'!E28,'46:91'!I28)</f>
        <v>153508.37505163575</v>
      </c>
      <c r="C27" s="783"/>
      <c r="D27" s="784">
        <f t="shared" si="2"/>
        <v>153508.37505163575</v>
      </c>
      <c r="E27" s="784">
        <f>свод.табл.г.Вологда!E26+SUM('46:91'!M28,'46:91'!Q28)</f>
        <v>33587.944938568115</v>
      </c>
      <c r="F27" s="783"/>
      <c r="G27" s="784">
        <f t="shared" si="3"/>
        <v>33587.944938568115</v>
      </c>
      <c r="I27" s="1076"/>
      <c r="J27" s="1076"/>
      <c r="K27" s="1076"/>
      <c r="L27" s="1076"/>
      <c r="M27" s="1076"/>
      <c r="N27" s="1076"/>
      <c r="O27" s="1076"/>
      <c r="P27" s="1076"/>
      <c r="Q27" s="1076"/>
      <c r="R27" s="1076"/>
    </row>
    <row r="28" spans="1:18" ht="15.95" customHeight="1" x14ac:dyDescent="0.2">
      <c r="A28" s="783">
        <v>15</v>
      </c>
      <c r="B28" s="784">
        <f>свод.табл.г.Вологда!B27+SUM('46:91'!E29,'46:91'!I29)</f>
        <v>152393.60790698245</v>
      </c>
      <c r="C28" s="783"/>
      <c r="D28" s="784">
        <f t="shared" si="2"/>
        <v>152393.60790698245</v>
      </c>
      <c r="E28" s="784">
        <f>свод.табл.г.Вологда!E27+SUM('46:91'!M29,'46:91'!Q29)</f>
        <v>32790.527296081549</v>
      </c>
      <c r="F28" s="783"/>
      <c r="G28" s="784">
        <f t="shared" si="3"/>
        <v>32790.527296081549</v>
      </c>
      <c r="I28" s="1076"/>
      <c r="J28" s="1076"/>
      <c r="K28" s="1076"/>
      <c r="L28" s="1076"/>
      <c r="M28" s="1076"/>
      <c r="N28" s="1076"/>
      <c r="O28" s="1076"/>
      <c r="P28" s="1076"/>
      <c r="Q28" s="1076"/>
      <c r="R28" s="1076"/>
    </row>
    <row r="29" spans="1:18" ht="15.95" customHeight="1" x14ac:dyDescent="0.2">
      <c r="A29" s="783">
        <v>16</v>
      </c>
      <c r="B29" s="784">
        <f>свод.табл.г.Вологда!B28+SUM('46:91'!E30,'46:91'!I30)</f>
        <v>155144.97750903323</v>
      </c>
      <c r="C29" s="783"/>
      <c r="D29" s="784">
        <f t="shared" si="2"/>
        <v>155144.97750903323</v>
      </c>
      <c r="E29" s="784">
        <f>свод.табл.г.Вологда!E28+SUM('46:91'!M30,'46:91'!Q30)</f>
        <v>32605.845474822996</v>
      </c>
      <c r="F29" s="783"/>
      <c r="G29" s="784">
        <f t="shared" si="3"/>
        <v>32605.845474822996</v>
      </c>
      <c r="I29" s="1076"/>
      <c r="J29" s="1076"/>
      <c r="K29" s="1076"/>
      <c r="L29" s="1076"/>
      <c r="M29" s="1076"/>
      <c r="N29" s="1076"/>
      <c r="O29" s="1076"/>
      <c r="P29" s="1076"/>
      <c r="Q29" s="1076"/>
      <c r="R29" s="1076"/>
    </row>
    <row r="30" spans="1:18" ht="15.95" customHeight="1" x14ac:dyDescent="0.2">
      <c r="A30" s="783">
        <v>17</v>
      </c>
      <c r="B30" s="784">
        <f>свод.табл.г.Вологда!B29+SUM('46:91'!E31,'46:91'!I31)</f>
        <v>159411.38638208006</v>
      </c>
      <c r="C30" s="783"/>
      <c r="D30" s="784">
        <f t="shared" si="2"/>
        <v>159411.38638208006</v>
      </c>
      <c r="E30" s="784">
        <f>свод.табл.г.Вологда!E29+SUM('46:91'!M31,'46:91'!Q31)</f>
        <v>32172.319056793211</v>
      </c>
      <c r="F30" s="783"/>
      <c r="G30" s="784">
        <f t="shared" si="3"/>
        <v>32172.319056793211</v>
      </c>
      <c r="I30" s="1076"/>
      <c r="J30" s="1076"/>
      <c r="K30" s="1076"/>
      <c r="L30" s="1076"/>
      <c r="M30" s="1076"/>
      <c r="N30" s="1076"/>
      <c r="O30" s="1076"/>
      <c r="P30" s="1076"/>
      <c r="Q30" s="1076"/>
      <c r="R30" s="1076"/>
    </row>
    <row r="31" spans="1:18" ht="15.95" customHeight="1" x14ac:dyDescent="0.2">
      <c r="A31" s="783">
        <v>18</v>
      </c>
      <c r="B31" s="784">
        <f>свод.табл.г.Вологда!B30+SUM('46:91'!E32,'46:91'!I32)</f>
        <v>155792.71325769043</v>
      </c>
      <c r="C31" s="783"/>
      <c r="D31" s="784">
        <f t="shared" si="2"/>
        <v>155792.71325769043</v>
      </c>
      <c r="E31" s="784">
        <f>свод.табл.г.Вологда!E30+SUM('46:91'!M32,'46:91'!Q32)</f>
        <v>30226.086959014894</v>
      </c>
      <c r="F31" s="783"/>
      <c r="G31" s="784">
        <f t="shared" si="3"/>
        <v>30226.086959014894</v>
      </c>
      <c r="I31" s="1076"/>
      <c r="J31" s="1076"/>
      <c r="K31" s="1076"/>
      <c r="L31" s="1076"/>
      <c r="M31" s="1076"/>
      <c r="N31" s="1076"/>
      <c r="O31" s="1076"/>
      <c r="P31" s="1076"/>
      <c r="Q31" s="1076"/>
      <c r="R31" s="1076"/>
    </row>
    <row r="32" spans="1:18" ht="15.95" customHeight="1" x14ac:dyDescent="0.2">
      <c r="A32" s="803">
        <v>19</v>
      </c>
      <c r="B32" s="784">
        <f>свод.табл.г.Вологда!B31+SUM('46:91'!E33,'46:91'!I33)</f>
        <v>154824.54863256836</v>
      </c>
      <c r="C32" s="799"/>
      <c r="D32" s="804">
        <f t="shared" si="2"/>
        <v>154824.54863256836</v>
      </c>
      <c r="E32" s="784">
        <f>свод.табл.г.Вологда!E31+SUM('46:91'!M33,'46:91'!Q33)</f>
        <v>29563.838993041994</v>
      </c>
      <c r="F32" s="799"/>
      <c r="G32" s="804">
        <f t="shared" si="3"/>
        <v>29563.838993041994</v>
      </c>
      <c r="I32" s="1076"/>
      <c r="J32" s="1076"/>
      <c r="K32" s="1076"/>
      <c r="L32" s="1076"/>
      <c r="M32" s="1076"/>
      <c r="N32" s="1076"/>
      <c r="O32" s="1076"/>
      <c r="P32" s="1076"/>
      <c r="Q32" s="1076"/>
      <c r="R32" s="1076"/>
    </row>
    <row r="33" spans="1:18" ht="15.95" customHeight="1" x14ac:dyDescent="0.2">
      <c r="A33" s="803">
        <v>20</v>
      </c>
      <c r="B33" s="784">
        <f>свод.табл.г.Вологда!B32+SUM('46:91'!E34,'46:91'!I34)</f>
        <v>150540.67588354496</v>
      </c>
      <c r="C33" s="803"/>
      <c r="D33" s="804">
        <f t="shared" si="2"/>
        <v>150540.67588354496</v>
      </c>
      <c r="E33" s="784">
        <f>свод.табл.г.Вологда!E32+SUM('46:91'!M34,'46:91'!Q34)</f>
        <v>28717.719361938474</v>
      </c>
      <c r="F33" s="803"/>
      <c r="G33" s="804">
        <f t="shared" si="3"/>
        <v>28717.719361938474</v>
      </c>
      <c r="I33" s="1076"/>
      <c r="J33" s="1076"/>
      <c r="K33" s="1076"/>
      <c r="L33" s="1076"/>
      <c r="M33" s="1076"/>
      <c r="N33" s="1076"/>
      <c r="O33" s="1076"/>
      <c r="P33" s="1076"/>
      <c r="Q33" s="1076"/>
      <c r="R33" s="1076"/>
    </row>
    <row r="34" spans="1:18" ht="15.95" customHeight="1" x14ac:dyDescent="0.2">
      <c r="A34" s="783">
        <v>21</v>
      </c>
      <c r="B34" s="784">
        <f>свод.табл.г.Вологда!B33+SUM('46:91'!E35,'46:91'!I35)</f>
        <v>143802.2229642334</v>
      </c>
      <c r="C34" s="783"/>
      <c r="D34" s="784">
        <f t="shared" si="2"/>
        <v>143802.2229642334</v>
      </c>
      <c r="E34" s="784">
        <f>свод.табл.г.Вологда!E33+SUM('46:91'!M35,'46:91'!Q35)</f>
        <v>27434.314155548098</v>
      </c>
      <c r="F34" s="783"/>
      <c r="G34" s="784">
        <f t="shared" si="3"/>
        <v>27434.314155548098</v>
      </c>
      <c r="I34" s="1076"/>
      <c r="J34" s="1076"/>
      <c r="K34" s="1076"/>
      <c r="L34" s="1076"/>
      <c r="M34" s="1076"/>
      <c r="N34" s="1076"/>
      <c r="O34" s="1076"/>
      <c r="P34" s="1076"/>
      <c r="Q34" s="1076"/>
      <c r="R34" s="1076"/>
    </row>
    <row r="35" spans="1:18" ht="15.95" customHeight="1" x14ac:dyDescent="0.2">
      <c r="A35" s="783">
        <v>22</v>
      </c>
      <c r="B35" s="784">
        <f>свод.табл.г.Вологда!B34+SUM('46:91'!E36,'46:91'!I36)</f>
        <v>134466.49573828123</v>
      </c>
      <c r="C35" s="783"/>
      <c r="D35" s="784">
        <f t="shared" si="2"/>
        <v>134466.49573828123</v>
      </c>
      <c r="E35" s="784">
        <f>свод.табл.г.Вологда!E34+SUM('46:91'!M36,'46:91'!Q36)</f>
        <v>26266.969829971316</v>
      </c>
      <c r="F35" s="783"/>
      <c r="G35" s="784">
        <f t="shared" si="3"/>
        <v>26266.969829971316</v>
      </c>
      <c r="I35" s="1076"/>
      <c r="J35" s="1076"/>
      <c r="K35" s="1076"/>
      <c r="L35" s="1076"/>
      <c r="M35" s="1076"/>
      <c r="N35" s="1076"/>
      <c r="O35" s="1076"/>
      <c r="P35" s="1076"/>
      <c r="Q35" s="1076"/>
      <c r="R35" s="1076"/>
    </row>
    <row r="36" spans="1:18" ht="15.95" customHeight="1" x14ac:dyDescent="0.2">
      <c r="A36" s="783">
        <v>23</v>
      </c>
      <c r="B36" s="784">
        <f>свод.табл.г.Вологда!B35+SUM('46:91'!E37,'46:91'!I37)</f>
        <v>121186.46638195802</v>
      </c>
      <c r="C36" s="783"/>
      <c r="D36" s="784">
        <f t="shared" si="2"/>
        <v>121186.46638195802</v>
      </c>
      <c r="E36" s="784">
        <f>свод.табл.г.Вологда!E35+SUM('46:91'!M37,'46:91'!Q37)</f>
        <v>25882.191446289064</v>
      </c>
      <c r="F36" s="783"/>
      <c r="G36" s="784">
        <f t="shared" si="3"/>
        <v>25882.191446289064</v>
      </c>
      <c r="I36" s="1076"/>
      <c r="J36" s="1076"/>
      <c r="K36" s="1076"/>
      <c r="L36" s="1076"/>
      <c r="M36" s="1076"/>
      <c r="N36" s="1076"/>
      <c r="O36" s="1076"/>
      <c r="P36" s="1076"/>
      <c r="Q36" s="1076"/>
      <c r="R36" s="1076"/>
    </row>
    <row r="37" spans="1:18" ht="15.95" customHeight="1" x14ac:dyDescent="0.2">
      <c r="A37" s="783">
        <v>24</v>
      </c>
      <c r="B37" s="784">
        <f>свод.табл.г.Вологда!B36+SUM('46:91'!E38,'46:91'!I38)</f>
        <v>106156.08554321289</v>
      </c>
      <c r="C37" s="783"/>
      <c r="D37" s="784">
        <f t="shared" si="2"/>
        <v>106156.08554321289</v>
      </c>
      <c r="E37" s="784">
        <f>свод.табл.г.Вологда!E36+SUM('46:91'!M38,'46:91'!Q38)</f>
        <v>24747.477796844483</v>
      </c>
      <c r="F37" s="783"/>
      <c r="G37" s="784">
        <f t="shared" si="3"/>
        <v>24747.477796844483</v>
      </c>
      <c r="I37" s="1076"/>
      <c r="J37" s="1076"/>
      <c r="K37" s="1076"/>
      <c r="L37" s="1076"/>
      <c r="M37" s="1076"/>
      <c r="N37" s="1076"/>
      <c r="O37" s="1076"/>
      <c r="P37" s="1076"/>
      <c r="Q37" s="1076"/>
      <c r="R37" s="1076"/>
    </row>
    <row r="38" spans="1:18" ht="15.95" customHeight="1" x14ac:dyDescent="0.2">
      <c r="A38" s="785" t="s">
        <v>19</v>
      </c>
      <c r="B38" s="786">
        <f>SUM(B14:B37)</f>
        <v>3143891.2112026368</v>
      </c>
      <c r="C38" s="787"/>
      <c r="D38" s="786">
        <f>B38</f>
        <v>3143891.2112026368</v>
      </c>
      <c r="E38" s="786">
        <f>SUM(E14:E37)</f>
        <v>684699.05094084167</v>
      </c>
      <c r="F38" s="787"/>
      <c r="G38" s="786">
        <f t="shared" si="1"/>
        <v>684699.05094084167</v>
      </c>
      <c r="I38" s="1076"/>
      <c r="J38" s="1076"/>
      <c r="K38" s="1076"/>
      <c r="L38" s="1076"/>
      <c r="M38" s="1076"/>
      <c r="N38" s="1076"/>
      <c r="O38" s="1076"/>
      <c r="P38" s="1076"/>
      <c r="Q38" s="1076"/>
      <c r="R38" s="1076"/>
    </row>
    <row r="39" spans="1:18" x14ac:dyDescent="0.2">
      <c r="I39" s="926"/>
    </row>
    <row r="41" spans="1:18" ht="15.75" customHeight="1" x14ac:dyDescent="0.3">
      <c r="C41" s="475"/>
      <c r="D41" s="475"/>
      <c r="F41" s="481"/>
    </row>
    <row r="42" spans="1:18" ht="15.75" x14ac:dyDescent="0.25">
      <c r="A42" s="2763" t="s">
        <v>698</v>
      </c>
      <c r="B42" s="2763"/>
      <c r="C42" s="2763"/>
      <c r="D42" s="2763"/>
      <c r="E42" s="2763"/>
      <c r="F42" s="2763"/>
      <c r="G42" s="2763"/>
      <c r="H42" s="1977"/>
    </row>
    <row r="49" spans="1:4" ht="13.5" x14ac:dyDescent="0.25">
      <c r="A49" s="2750"/>
      <c r="B49" s="2750"/>
    </row>
    <row r="50" spans="1:4" ht="13.5" x14ac:dyDescent="0.25">
      <c r="A50" s="2750"/>
      <c r="B50" s="2750"/>
    </row>
    <row r="52" spans="1:4" hidden="1" x14ac:dyDescent="0.2">
      <c r="D52" s="1178">
        <f>MAX(D14:D37)</f>
        <v>159411.38638208006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A42:G42"/>
  </mergeCells>
  <phoneticPr fontId="4" type="noConversion"/>
  <conditionalFormatting sqref="D14:D37">
    <cfRule type="cellIs" dxfId="7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R50"/>
  <sheetViews>
    <sheetView topLeftCell="A10" zoomScale="85" zoomScaleNormal="85" workbookViewId="0">
      <selection activeCell="A4" sqref="A4:G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A1" s="472" t="s">
        <v>549</v>
      </c>
      <c r="G1" s="801"/>
    </row>
    <row r="2" spans="1:18" ht="15.75" x14ac:dyDescent="0.25">
      <c r="A2" s="1607"/>
      <c r="B2" s="1304"/>
      <c r="C2" s="1304"/>
      <c r="D2" s="475" t="s">
        <v>112</v>
      </c>
      <c r="E2" s="1304"/>
      <c r="F2" s="1304"/>
      <c r="G2" s="1304"/>
    </row>
    <row r="3" spans="1:18" ht="15.75" x14ac:dyDescent="0.25">
      <c r="A3" s="1607"/>
      <c r="B3" s="1304"/>
      <c r="C3" s="1304"/>
      <c r="D3" s="1304"/>
      <c r="E3" s="1304"/>
      <c r="F3" s="1304"/>
      <c r="G3" s="1304"/>
    </row>
    <row r="4" spans="1:18" ht="15.75" x14ac:dyDescent="0.25">
      <c r="A4" s="2756" t="s">
        <v>680</v>
      </c>
      <c r="B4" s="3024"/>
      <c r="C4" s="3024"/>
      <c r="D4" s="3024"/>
      <c r="E4" s="3024"/>
      <c r="F4" s="3024"/>
      <c r="G4" s="3024"/>
      <c r="I4" s="967"/>
      <c r="J4" s="967"/>
      <c r="K4" s="967"/>
      <c r="L4" s="967"/>
      <c r="M4" s="967"/>
      <c r="N4" s="967"/>
      <c r="O4" s="967"/>
      <c r="P4" s="967"/>
      <c r="Q4" s="967"/>
    </row>
    <row r="5" spans="1:18" ht="15.75" x14ac:dyDescent="0.25">
      <c r="A5" s="1607"/>
      <c r="B5" s="1304"/>
      <c r="C5" s="1304"/>
      <c r="D5" s="1304"/>
      <c r="E5" s="1304"/>
      <c r="F5" s="1304"/>
      <c r="G5" s="1304"/>
      <c r="I5" s="967"/>
      <c r="J5" s="967"/>
      <c r="K5" s="967"/>
      <c r="L5" s="967"/>
      <c r="M5" s="967"/>
      <c r="N5" s="967"/>
      <c r="O5" s="967"/>
      <c r="P5" s="967"/>
      <c r="Q5" s="967"/>
    </row>
    <row r="6" spans="1:18" ht="15.75" x14ac:dyDescent="0.25">
      <c r="A6" s="2760" t="s">
        <v>506</v>
      </c>
      <c r="B6" s="2760"/>
      <c r="C6" s="2760"/>
      <c r="D6" s="3025"/>
      <c r="E6" s="3025"/>
      <c r="F6" s="3025"/>
      <c r="G6" s="3025"/>
      <c r="H6" s="473"/>
      <c r="I6" s="967"/>
      <c r="J6" s="967"/>
      <c r="K6" s="967"/>
      <c r="L6" s="967"/>
      <c r="M6" s="967"/>
      <c r="N6" s="967"/>
      <c r="O6" s="967"/>
      <c r="P6" s="967"/>
      <c r="Q6" s="967"/>
    </row>
    <row r="7" spans="1:18" ht="9" customHeight="1" x14ac:dyDescent="0.25">
      <c r="A7" s="1607"/>
      <c r="B7" s="1304"/>
      <c r="C7" s="1304"/>
      <c r="D7" s="3019"/>
      <c r="E7" s="3019"/>
      <c r="F7" s="3019"/>
      <c r="G7" s="3019"/>
      <c r="I7" s="967"/>
      <c r="J7" s="967"/>
      <c r="K7" s="967"/>
      <c r="L7" s="967"/>
      <c r="M7" s="967"/>
      <c r="N7" s="967"/>
      <c r="O7" s="967"/>
      <c r="P7" s="967"/>
      <c r="Q7" s="967"/>
    </row>
    <row r="8" spans="1:18" ht="15" customHeight="1" x14ac:dyDescent="0.25">
      <c r="A8" s="3020" t="s">
        <v>562</v>
      </c>
      <c r="B8" s="3026"/>
      <c r="C8" s="3026"/>
      <c r="D8" s="3026"/>
      <c r="E8" s="3026"/>
      <c r="F8" s="3026"/>
      <c r="G8" s="3026"/>
      <c r="I8" s="967"/>
      <c r="J8" s="967"/>
      <c r="K8" s="967"/>
      <c r="L8" s="967"/>
      <c r="M8" s="967"/>
      <c r="N8" s="967"/>
      <c r="O8" s="967"/>
      <c r="P8" s="967"/>
      <c r="Q8" s="967"/>
    </row>
    <row r="9" spans="1:18" ht="15.75" customHeight="1" x14ac:dyDescent="0.25">
      <c r="A9" s="3020"/>
      <c r="B9" s="3020"/>
      <c r="C9" s="3020"/>
      <c r="D9" s="3020"/>
      <c r="E9" s="3020"/>
      <c r="F9" s="3020"/>
      <c r="G9" s="3020"/>
      <c r="I9" s="967"/>
      <c r="J9" s="967"/>
      <c r="K9" s="967"/>
      <c r="L9" s="967"/>
      <c r="M9" s="967"/>
      <c r="N9" s="967"/>
      <c r="O9" s="967"/>
      <c r="P9" s="967"/>
      <c r="Q9" s="967"/>
    </row>
    <row r="10" spans="1:18" x14ac:dyDescent="0.2">
      <c r="B10" s="476"/>
      <c r="C10" s="1599"/>
      <c r="D10" s="1599"/>
      <c r="E10" s="1599"/>
      <c r="F10" s="1599"/>
      <c r="G10" s="1599"/>
      <c r="H10" s="1599"/>
      <c r="I10" s="1599"/>
      <c r="J10" s="967"/>
      <c r="K10" s="967"/>
      <c r="L10" s="967"/>
      <c r="M10" s="967"/>
      <c r="N10" s="967"/>
      <c r="O10" s="967"/>
      <c r="P10" s="967"/>
      <c r="Q10" s="967"/>
    </row>
    <row r="11" spans="1:18" ht="15.75" customHeight="1" x14ac:dyDescent="0.25">
      <c r="A11" s="2751" t="s">
        <v>113</v>
      </c>
      <c r="B11" s="3028" t="s">
        <v>10</v>
      </c>
      <c r="C11" s="3029"/>
      <c r="D11" s="3029"/>
      <c r="E11" s="3028" t="s">
        <v>11</v>
      </c>
      <c r="F11" s="3029"/>
      <c r="G11" s="3030"/>
      <c r="H11" s="1599"/>
      <c r="I11" s="1599"/>
      <c r="J11" s="967"/>
      <c r="K11" s="967"/>
      <c r="L11" s="967"/>
      <c r="M11" s="967"/>
      <c r="N11" s="967"/>
      <c r="O11" s="967"/>
      <c r="P11" s="967"/>
      <c r="Q11" s="967"/>
    </row>
    <row r="12" spans="1:18" s="478" customFormat="1" ht="60.75" customHeight="1" x14ac:dyDescent="0.2">
      <c r="A12" s="3027"/>
      <c r="B12" s="477" t="s">
        <v>114</v>
      </c>
      <c r="C12" s="477" t="s">
        <v>115</v>
      </c>
      <c r="D12" s="477" t="s">
        <v>347</v>
      </c>
      <c r="E12" s="477" t="s">
        <v>114</v>
      </c>
      <c r="F12" s="477" t="s">
        <v>115</v>
      </c>
      <c r="G12" s="477" t="s">
        <v>348</v>
      </c>
    </row>
    <row r="13" spans="1:18" s="480" customFormat="1" ht="10.5" customHeight="1" x14ac:dyDescent="0.2">
      <c r="A13" s="1600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1"/>
      <c r="J13" s="851"/>
      <c r="K13" s="851"/>
    </row>
    <row r="14" spans="1:18" ht="15.95" customHeight="1" x14ac:dyDescent="0.2">
      <c r="A14" s="783">
        <v>1</v>
      </c>
      <c r="B14" s="1601">
        <f>SUM('82:86'!E15)+SUM('82:86'!I15)</f>
        <v>2037.68</v>
      </c>
      <c r="C14" s="1606"/>
      <c r="D14" s="1601">
        <f>B14-C14</f>
        <v>2037.68</v>
      </c>
      <c r="E14" s="1601">
        <f>SUM('82:86'!M15)+SUM('82:86'!Q15)</f>
        <v>842.2</v>
      </c>
      <c r="F14" s="1601"/>
      <c r="G14" s="1601">
        <f>E14-F14</f>
        <v>842.2</v>
      </c>
      <c r="I14" s="1076"/>
      <c r="J14" s="1076"/>
      <c r="K14" s="1076"/>
      <c r="L14" s="1076"/>
      <c r="M14" s="1076"/>
      <c r="N14" s="1076"/>
      <c r="O14" s="1076"/>
      <c r="P14" s="1076"/>
      <c r="Q14" s="1076"/>
      <c r="R14" s="1076"/>
    </row>
    <row r="15" spans="1:18" ht="15.95" customHeight="1" x14ac:dyDescent="0.2">
      <c r="A15" s="783">
        <v>2</v>
      </c>
      <c r="B15" s="1601">
        <f>SUM('82:86'!E16)+SUM('82:86'!I16)</f>
        <v>1920.788</v>
      </c>
      <c r="C15" s="1606"/>
      <c r="D15" s="1601">
        <f t="shared" ref="D15:D37" si="0">B15-C15</f>
        <v>1920.788</v>
      </c>
      <c r="E15" s="1601">
        <f>SUM('82:86'!M16)+SUM('82:86'!Q16)</f>
        <v>827</v>
      </c>
      <c r="F15" s="1601"/>
      <c r="G15" s="1601">
        <f t="shared" ref="G15:G37" si="1">E15-F15</f>
        <v>827</v>
      </c>
      <c r="I15" s="1076"/>
      <c r="J15" s="1076"/>
      <c r="K15" s="1076"/>
      <c r="L15" s="1076"/>
      <c r="M15" s="1076"/>
      <c r="N15" s="1076"/>
      <c r="O15" s="1076"/>
      <c r="P15" s="1076"/>
      <c r="Q15" s="1076"/>
      <c r="R15" s="1076"/>
    </row>
    <row r="16" spans="1:18" ht="15.95" customHeight="1" x14ac:dyDescent="0.2">
      <c r="A16" s="783">
        <v>3</v>
      </c>
      <c r="B16" s="1601">
        <f>SUM('82:86'!E17)+SUM('82:86'!I17)</f>
        <v>1879.8</v>
      </c>
      <c r="C16" s="1606"/>
      <c r="D16" s="1601">
        <f t="shared" si="0"/>
        <v>1879.8</v>
      </c>
      <c r="E16" s="1601">
        <f>SUM('82:86'!M17)+SUM('82:86'!Q17)</f>
        <v>824</v>
      </c>
      <c r="F16" s="1601"/>
      <c r="G16" s="1601">
        <f t="shared" si="1"/>
        <v>824</v>
      </c>
      <c r="I16" s="1076"/>
      <c r="J16" s="1076"/>
      <c r="K16" s="1076"/>
      <c r="L16" s="1076"/>
      <c r="M16" s="1076"/>
      <c r="N16" s="1076"/>
      <c r="O16" s="1076"/>
      <c r="P16" s="1076"/>
      <c r="Q16" s="1076"/>
      <c r="R16" s="1076"/>
    </row>
    <row r="17" spans="1:18" ht="15.95" customHeight="1" x14ac:dyDescent="0.2">
      <c r="A17" s="783">
        <v>4</v>
      </c>
      <c r="B17" s="1601">
        <f>SUM('82:86'!E18)+SUM('82:86'!I18)</f>
        <v>1876.3</v>
      </c>
      <c r="C17" s="1606"/>
      <c r="D17" s="1601">
        <f t="shared" si="0"/>
        <v>1876.3</v>
      </c>
      <c r="E17" s="1601">
        <f>SUM('82:86'!M18)+SUM('82:86'!Q18)</f>
        <v>811.6</v>
      </c>
      <c r="F17" s="1601"/>
      <c r="G17" s="1601">
        <f t="shared" si="1"/>
        <v>811.6</v>
      </c>
      <c r="I17" s="1076"/>
      <c r="J17" s="1076"/>
      <c r="K17" s="1076"/>
      <c r="L17" s="1076"/>
      <c r="M17" s="1076"/>
      <c r="N17" s="1076"/>
      <c r="O17" s="1076"/>
      <c r="P17" s="1076"/>
      <c r="Q17" s="1076"/>
      <c r="R17" s="1076"/>
    </row>
    <row r="18" spans="1:18" ht="15.95" customHeight="1" x14ac:dyDescent="0.2">
      <c r="A18" s="783">
        <v>5</v>
      </c>
      <c r="B18" s="1601">
        <f>SUM('82:86'!E19)+SUM('82:86'!I19)</f>
        <v>1933.94</v>
      </c>
      <c r="C18" s="1606"/>
      <c r="D18" s="1601">
        <f t="shared" si="0"/>
        <v>1933.94</v>
      </c>
      <c r="E18" s="1601">
        <f>SUM('82:86'!M19)+SUM('82:86'!Q19)</f>
        <v>834.8</v>
      </c>
      <c r="F18" s="1601"/>
      <c r="G18" s="1601">
        <f t="shared" si="1"/>
        <v>834.8</v>
      </c>
      <c r="I18" s="1076"/>
      <c r="J18" s="1076"/>
      <c r="K18" s="1076"/>
      <c r="L18" s="1076"/>
      <c r="M18" s="1076"/>
      <c r="N18" s="1076"/>
      <c r="O18" s="1076"/>
      <c r="P18" s="1076"/>
      <c r="Q18" s="1076"/>
      <c r="R18" s="1076"/>
    </row>
    <row r="19" spans="1:18" ht="15.95" customHeight="1" x14ac:dyDescent="0.2">
      <c r="A19" s="783">
        <v>6</v>
      </c>
      <c r="B19" s="1601">
        <f>SUM('82:86'!E20)+SUM('82:86'!I20)</f>
        <v>2020.5640000000001</v>
      </c>
      <c r="C19" s="1606"/>
      <c r="D19" s="1601">
        <f t="shared" si="0"/>
        <v>2020.5640000000001</v>
      </c>
      <c r="E19" s="1601">
        <f>SUM('82:86'!M20)+SUM('82:86'!Q20)</f>
        <v>846.6</v>
      </c>
      <c r="F19" s="1601"/>
      <c r="G19" s="1601">
        <f t="shared" si="1"/>
        <v>846.6</v>
      </c>
      <c r="I19" s="1076"/>
      <c r="J19" s="1076"/>
      <c r="K19" s="1076"/>
      <c r="L19" s="1076"/>
      <c r="M19" s="1076"/>
      <c r="N19" s="1076"/>
      <c r="O19" s="1076"/>
      <c r="P19" s="1076"/>
      <c r="Q19" s="1076"/>
      <c r="R19" s="1076"/>
    </row>
    <row r="20" spans="1:18" ht="15.95" customHeight="1" x14ac:dyDescent="0.2">
      <c r="A20" s="783">
        <v>7</v>
      </c>
      <c r="B20" s="1601">
        <f>SUM('82:86'!E21)+SUM('82:86'!I21)</f>
        <v>2414.3779999999997</v>
      </c>
      <c r="C20" s="1606"/>
      <c r="D20" s="1601">
        <f t="shared" si="0"/>
        <v>2414.3779999999997</v>
      </c>
      <c r="E20" s="1601">
        <f>SUM('82:86'!M21)+SUM('82:86'!Q21)</f>
        <v>838.4</v>
      </c>
      <c r="F20" s="1601"/>
      <c r="G20" s="1601">
        <f t="shared" si="1"/>
        <v>838.4</v>
      </c>
      <c r="I20" s="1076"/>
      <c r="J20" s="1076"/>
      <c r="K20" s="1076"/>
      <c r="L20" s="1076"/>
      <c r="M20" s="1076"/>
      <c r="N20" s="1076"/>
      <c r="O20" s="1076"/>
      <c r="P20" s="1076"/>
      <c r="Q20" s="1076"/>
      <c r="R20" s="1076"/>
    </row>
    <row r="21" spans="1:18" ht="15.95" customHeight="1" x14ac:dyDescent="0.2">
      <c r="A21" s="783">
        <v>8</v>
      </c>
      <c r="B21" s="1601">
        <f>SUM('82:86'!E22)+SUM('82:86'!I22)</f>
        <v>2837.1859999999997</v>
      </c>
      <c r="C21" s="1606"/>
      <c r="D21" s="1601">
        <f t="shared" si="0"/>
        <v>2837.1859999999997</v>
      </c>
      <c r="E21" s="1601">
        <f>SUM('82:86'!M22)+SUM('82:86'!Q22)</f>
        <v>845</v>
      </c>
      <c r="F21" s="1601"/>
      <c r="G21" s="1601">
        <f t="shared" si="1"/>
        <v>845</v>
      </c>
      <c r="I21" s="1076"/>
      <c r="J21" s="1076"/>
      <c r="K21" s="1076"/>
      <c r="L21" s="1076"/>
      <c r="M21" s="1076"/>
      <c r="N21" s="1076"/>
      <c r="O21" s="1076"/>
      <c r="P21" s="1076"/>
      <c r="Q21" s="1076"/>
      <c r="R21" s="1076"/>
    </row>
    <row r="22" spans="1:18" ht="15.95" customHeight="1" x14ac:dyDescent="0.2">
      <c r="A22" s="783">
        <v>9</v>
      </c>
      <c r="B22" s="1601">
        <f>SUM('82:86'!E23)+SUM('82:86'!I23)</f>
        <v>3460.3199999999997</v>
      </c>
      <c r="C22" s="1606"/>
      <c r="D22" s="1601">
        <f t="shared" si="0"/>
        <v>3460.3199999999997</v>
      </c>
      <c r="E22" s="1601">
        <f>SUM('82:86'!M23)+SUM('82:86'!Q23)</f>
        <v>1403.1279999999999</v>
      </c>
      <c r="F22" s="1601"/>
      <c r="G22" s="1601">
        <f t="shared" si="1"/>
        <v>1403.1279999999999</v>
      </c>
      <c r="I22" s="1076"/>
      <c r="J22" s="1076"/>
      <c r="K22" s="1076"/>
      <c r="L22" s="1076"/>
      <c r="M22" s="1076"/>
      <c r="N22" s="1076"/>
      <c r="O22" s="1076"/>
      <c r="P22" s="1076"/>
      <c r="Q22" s="1076"/>
      <c r="R22" s="1076"/>
    </row>
    <row r="23" spans="1:18" ht="15.95" customHeight="1" x14ac:dyDescent="0.2">
      <c r="A23" s="783">
        <v>10</v>
      </c>
      <c r="B23" s="1601">
        <f>SUM('82:86'!E24)+SUM('82:86'!I24)</f>
        <v>3375.2359999999999</v>
      </c>
      <c r="C23" s="1606"/>
      <c r="D23" s="1602">
        <f t="shared" si="0"/>
        <v>3375.2359999999999</v>
      </c>
      <c r="E23" s="1601">
        <f>SUM('82:86'!M24)+SUM('82:86'!Q24)</f>
        <v>1312.8</v>
      </c>
      <c r="F23" s="1601"/>
      <c r="G23" s="1601">
        <f t="shared" si="1"/>
        <v>1312.8</v>
      </c>
      <c r="I23" s="1076"/>
      <c r="J23" s="1076"/>
      <c r="K23" s="1076"/>
      <c r="L23" s="1076"/>
      <c r="M23" s="1076"/>
      <c r="N23" s="1076"/>
      <c r="O23" s="1076"/>
      <c r="P23" s="1076"/>
      <c r="Q23" s="1076"/>
      <c r="R23" s="1076"/>
    </row>
    <row r="24" spans="1:18" ht="15.95" customHeight="1" x14ac:dyDescent="0.2">
      <c r="A24" s="783">
        <v>11</v>
      </c>
      <c r="B24" s="1601">
        <f>SUM('82:86'!E25)+SUM('82:86'!I25)</f>
        <v>3261.0659999999998</v>
      </c>
      <c r="C24" s="1606"/>
      <c r="D24" s="1601">
        <f t="shared" si="0"/>
        <v>3261.0659999999998</v>
      </c>
      <c r="E24" s="1601">
        <f>SUM('82:86'!M25)+SUM('82:86'!Q25)</f>
        <v>1295.8</v>
      </c>
      <c r="F24" s="1601"/>
      <c r="G24" s="1601">
        <f t="shared" si="1"/>
        <v>1295.8</v>
      </c>
      <c r="I24" s="1076"/>
      <c r="J24" s="1076"/>
      <c r="K24" s="1076"/>
      <c r="L24" s="1076"/>
      <c r="M24" s="1076"/>
      <c r="N24" s="1076"/>
      <c r="O24" s="1076"/>
      <c r="P24" s="1076"/>
      <c r="Q24" s="1076"/>
      <c r="R24" s="1076"/>
    </row>
    <row r="25" spans="1:18" ht="14.25" customHeight="1" x14ac:dyDescent="0.2">
      <c r="A25" s="783">
        <v>12</v>
      </c>
      <c r="B25" s="1601">
        <f>SUM('82:86'!E26)+SUM('82:86'!I26)</f>
        <v>3233.6280000000002</v>
      </c>
      <c r="C25" s="1606"/>
      <c r="D25" s="1601">
        <f t="shared" si="0"/>
        <v>3233.6280000000002</v>
      </c>
      <c r="E25" s="1601">
        <f>SUM('82:86'!M26)+SUM('82:86'!Q26)</f>
        <v>1277</v>
      </c>
      <c r="F25" s="1601"/>
      <c r="G25" s="1601">
        <f t="shared" si="1"/>
        <v>1277</v>
      </c>
      <c r="I25" s="1076"/>
      <c r="J25" s="1076"/>
      <c r="K25" s="1076"/>
      <c r="L25" s="1076"/>
      <c r="M25" s="1076"/>
      <c r="N25" s="1076"/>
      <c r="O25" s="1076"/>
      <c r="P25" s="1076"/>
      <c r="Q25" s="1076"/>
      <c r="R25" s="1076"/>
    </row>
    <row r="26" spans="1:18" ht="14.25" customHeight="1" x14ac:dyDescent="0.2">
      <c r="A26" s="783">
        <v>13</v>
      </c>
      <c r="B26" s="1601">
        <f>SUM('82:86'!E27)+SUM('82:86'!I27)</f>
        <v>2865.692</v>
      </c>
      <c r="C26" s="1606"/>
      <c r="D26" s="1601">
        <f t="shared" si="0"/>
        <v>2865.692</v>
      </c>
      <c r="E26" s="1601">
        <f>SUM('82:86'!M27)+SUM('82:86'!Q27)</f>
        <v>834.2</v>
      </c>
      <c r="F26" s="1601"/>
      <c r="G26" s="1601">
        <f t="shared" si="1"/>
        <v>834.2</v>
      </c>
      <c r="I26" s="1076"/>
      <c r="J26" s="1076"/>
      <c r="K26" s="1076"/>
      <c r="L26" s="1076"/>
      <c r="M26" s="1076"/>
      <c r="N26" s="1076"/>
      <c r="O26" s="1076"/>
      <c r="P26" s="1076"/>
      <c r="Q26" s="1076"/>
      <c r="R26" s="1076"/>
    </row>
    <row r="27" spans="1:18" ht="15.95" customHeight="1" x14ac:dyDescent="0.2">
      <c r="A27" s="783">
        <v>14</v>
      </c>
      <c r="B27" s="1601">
        <f>SUM('82:86'!E28)+SUM('82:86'!I28)</f>
        <v>3179.91</v>
      </c>
      <c r="C27" s="1606"/>
      <c r="D27" s="1601">
        <f t="shared" si="0"/>
        <v>3179.91</v>
      </c>
      <c r="E27" s="1601">
        <f>SUM('82:86'!M28)+SUM('82:86'!Q28)</f>
        <v>1380.4</v>
      </c>
      <c r="F27" s="1601"/>
      <c r="G27" s="1601">
        <f t="shared" si="1"/>
        <v>1380.4</v>
      </c>
      <c r="I27" s="1076"/>
      <c r="J27" s="1076"/>
      <c r="K27" s="1076"/>
      <c r="L27" s="1076"/>
      <c r="M27" s="1076"/>
      <c r="N27" s="1076"/>
      <c r="O27" s="1076"/>
      <c r="P27" s="1076"/>
      <c r="Q27" s="1076"/>
      <c r="R27" s="1076"/>
    </row>
    <row r="28" spans="1:18" ht="15.95" customHeight="1" x14ac:dyDescent="0.2">
      <c r="A28" s="783">
        <v>15</v>
      </c>
      <c r="B28" s="1601">
        <f>SUM('82:86'!E29)+SUM('82:86'!I29)</f>
        <v>3106.5439999999999</v>
      </c>
      <c r="C28" s="1606"/>
      <c r="D28" s="1601">
        <f t="shared" si="0"/>
        <v>3106.5439999999999</v>
      </c>
      <c r="E28" s="1601">
        <f>SUM('82:86'!M29)+SUM('82:86'!Q29)</f>
        <v>1354.2</v>
      </c>
      <c r="F28" s="1601"/>
      <c r="G28" s="1601">
        <f t="shared" si="1"/>
        <v>1354.2</v>
      </c>
      <c r="I28" s="1076"/>
      <c r="J28" s="1076"/>
      <c r="K28" s="1076"/>
      <c r="L28" s="1076"/>
      <c r="M28" s="1076"/>
      <c r="N28" s="1076"/>
      <c r="O28" s="1076"/>
      <c r="P28" s="1076"/>
      <c r="Q28" s="1076"/>
      <c r="R28" s="1076"/>
    </row>
    <row r="29" spans="1:18" ht="15.95" customHeight="1" x14ac:dyDescent="0.2">
      <c r="A29" s="783">
        <v>16</v>
      </c>
      <c r="B29" s="1601">
        <f>SUM('82:86'!E30)+SUM('82:86'!I30)</f>
        <v>3109.9059999999999</v>
      </c>
      <c r="C29" s="1606"/>
      <c r="D29" s="1601">
        <f t="shared" si="0"/>
        <v>3109.9059999999999</v>
      </c>
      <c r="E29" s="1601">
        <f>SUM('82:86'!M30)+SUM('82:86'!Q30)</f>
        <v>1239.4000000000001</v>
      </c>
      <c r="F29" s="1601"/>
      <c r="G29" s="1601">
        <f t="shared" si="1"/>
        <v>1239.4000000000001</v>
      </c>
      <c r="I29" s="1076"/>
      <c r="J29" s="1076"/>
      <c r="K29" s="1076"/>
      <c r="L29" s="1076"/>
      <c r="M29" s="1076"/>
      <c r="N29" s="1076"/>
      <c r="O29" s="1076"/>
      <c r="P29" s="1076"/>
      <c r="Q29" s="1076"/>
      <c r="R29" s="1076"/>
    </row>
    <row r="30" spans="1:18" ht="15.95" customHeight="1" x14ac:dyDescent="0.2">
      <c r="A30" s="783">
        <v>17</v>
      </c>
      <c r="B30" s="1601">
        <f>SUM('82:86'!E31)+SUM('82:86'!I31)</f>
        <v>3393.828</v>
      </c>
      <c r="C30" s="1606"/>
      <c r="D30" s="1601">
        <f t="shared" si="0"/>
        <v>3393.828</v>
      </c>
      <c r="E30" s="1601">
        <f>SUM('82:86'!M31)+SUM('82:86'!Q31)</f>
        <v>1288.5999999999999</v>
      </c>
      <c r="F30" s="1601"/>
      <c r="G30" s="1601">
        <f t="shared" si="1"/>
        <v>1288.5999999999999</v>
      </c>
      <c r="I30" s="1076"/>
      <c r="J30" s="1076"/>
      <c r="K30" s="1076"/>
      <c r="L30" s="1076"/>
      <c r="M30" s="1076"/>
      <c r="N30" s="1076"/>
      <c r="O30" s="1076"/>
      <c r="P30" s="1076"/>
      <c r="Q30" s="1076"/>
      <c r="R30" s="1076"/>
    </row>
    <row r="31" spans="1:18" ht="15.95" customHeight="1" x14ac:dyDescent="0.2">
      <c r="A31" s="783">
        <v>18</v>
      </c>
      <c r="B31" s="1601">
        <f>SUM('82:86'!E32)+SUM('82:86'!I32)</f>
        <v>3083.41</v>
      </c>
      <c r="C31" s="1606"/>
      <c r="D31" s="1601">
        <f t="shared" si="0"/>
        <v>3083.41</v>
      </c>
      <c r="E31" s="1601">
        <f>SUM('82:86'!M32)+SUM('82:86'!Q32)</f>
        <v>970.4</v>
      </c>
      <c r="F31" s="1601"/>
      <c r="G31" s="1601">
        <f t="shared" si="1"/>
        <v>970.4</v>
      </c>
      <c r="I31" s="1076"/>
      <c r="J31" s="1076"/>
      <c r="K31" s="1076"/>
      <c r="L31" s="1076"/>
      <c r="M31" s="1076"/>
      <c r="N31" s="1076"/>
      <c r="O31" s="1076"/>
      <c r="P31" s="1076"/>
      <c r="Q31" s="1076"/>
      <c r="R31" s="1076"/>
    </row>
    <row r="32" spans="1:18" ht="15.95" customHeight="1" x14ac:dyDescent="0.2">
      <c r="A32" s="803">
        <v>19</v>
      </c>
      <c r="B32" s="1601">
        <f>SUM('82:86'!E33)+SUM('82:86'!I33)</f>
        <v>3097.1219999999998</v>
      </c>
      <c r="C32" s="1606"/>
      <c r="D32" s="1601">
        <f t="shared" si="0"/>
        <v>3097.1219999999998</v>
      </c>
      <c r="E32" s="1601">
        <f>SUM('82:86'!M33)+SUM('82:86'!Q33)</f>
        <v>963.4</v>
      </c>
      <c r="F32" s="1603"/>
      <c r="G32" s="1601">
        <f t="shared" si="1"/>
        <v>963.4</v>
      </c>
      <c r="I32" s="1076"/>
      <c r="J32" s="1076"/>
      <c r="K32" s="1076"/>
      <c r="L32" s="1076"/>
      <c r="M32" s="1076"/>
      <c r="N32" s="1076"/>
      <c r="O32" s="1076"/>
      <c r="P32" s="1076"/>
      <c r="Q32" s="1076"/>
      <c r="R32" s="1076"/>
    </row>
    <row r="33" spans="1:18" ht="15.95" customHeight="1" x14ac:dyDescent="0.2">
      <c r="A33" s="803">
        <v>20</v>
      </c>
      <c r="B33" s="1601">
        <f>SUM('82:86'!E34)+SUM('82:86'!I34)</f>
        <v>3031.0059999999999</v>
      </c>
      <c r="C33" s="1606"/>
      <c r="D33" s="1601">
        <f t="shared" si="0"/>
        <v>3031.0059999999999</v>
      </c>
      <c r="E33" s="1601">
        <f>SUM('82:86'!M34)+SUM('82:86'!Q34)</f>
        <v>952.4</v>
      </c>
      <c r="F33" s="1604"/>
      <c r="G33" s="1601">
        <f t="shared" si="1"/>
        <v>952.4</v>
      </c>
      <c r="I33" s="1076"/>
      <c r="J33" s="1076"/>
      <c r="K33" s="1076"/>
      <c r="L33" s="1076"/>
      <c r="M33" s="1076"/>
      <c r="N33" s="1076"/>
      <c r="O33" s="1076"/>
      <c r="P33" s="1076"/>
      <c r="Q33" s="1076"/>
      <c r="R33" s="1076"/>
    </row>
    <row r="34" spans="1:18" ht="15.95" customHeight="1" x14ac:dyDescent="0.2">
      <c r="A34" s="783">
        <v>21</v>
      </c>
      <c r="B34" s="1601">
        <f>SUM('82:86'!E35)+SUM('82:86'!I35)</f>
        <v>2894.0119999999997</v>
      </c>
      <c r="C34" s="1606"/>
      <c r="D34" s="1601">
        <f t="shared" si="0"/>
        <v>2894.0119999999997</v>
      </c>
      <c r="E34" s="1601">
        <f>SUM('82:86'!M35)+SUM('82:86'!Q35)</f>
        <v>893.8</v>
      </c>
      <c r="F34" s="1601"/>
      <c r="G34" s="1601">
        <f t="shared" si="1"/>
        <v>893.8</v>
      </c>
      <c r="I34" s="1076"/>
      <c r="J34" s="1076"/>
      <c r="K34" s="1076"/>
      <c r="L34" s="1076"/>
      <c r="M34" s="1076"/>
      <c r="N34" s="1076"/>
      <c r="O34" s="1076"/>
      <c r="P34" s="1076"/>
      <c r="Q34" s="1076"/>
      <c r="R34" s="1076"/>
    </row>
    <row r="35" spans="1:18" ht="15.95" customHeight="1" x14ac:dyDescent="0.2">
      <c r="A35" s="783">
        <v>22</v>
      </c>
      <c r="B35" s="1601">
        <f>SUM('82:86'!E36)+SUM('82:86'!I36)</f>
        <v>2751.3040000000001</v>
      </c>
      <c r="C35" s="1606"/>
      <c r="D35" s="1601">
        <f t="shared" si="0"/>
        <v>2751.3040000000001</v>
      </c>
      <c r="E35" s="1601">
        <f>SUM('82:86'!M36)+SUM('82:86'!Q36)</f>
        <v>956.8</v>
      </c>
      <c r="F35" s="1601"/>
      <c r="G35" s="1601">
        <f t="shared" si="1"/>
        <v>956.8</v>
      </c>
      <c r="I35" s="1076"/>
      <c r="J35" s="1076"/>
      <c r="K35" s="1076"/>
      <c r="L35" s="1076"/>
      <c r="M35" s="1076"/>
      <c r="N35" s="1076"/>
      <c r="O35" s="1076"/>
      <c r="P35" s="1076"/>
      <c r="Q35" s="1076"/>
      <c r="R35" s="1076"/>
    </row>
    <row r="36" spans="1:18" ht="15.95" customHeight="1" x14ac:dyDescent="0.2">
      <c r="A36" s="783">
        <v>23</v>
      </c>
      <c r="B36" s="1601">
        <f>SUM('82:86'!E37)+SUM('82:86'!I37)</f>
        <v>2495.8519999999999</v>
      </c>
      <c r="C36" s="1606"/>
      <c r="D36" s="1601">
        <f t="shared" si="0"/>
        <v>2495.8519999999999</v>
      </c>
      <c r="E36" s="1601">
        <f>SUM('82:86'!M37)+SUM('82:86'!Q37)</f>
        <v>927.8</v>
      </c>
      <c r="F36" s="1601"/>
      <c r="G36" s="1601">
        <f t="shared" si="1"/>
        <v>927.8</v>
      </c>
      <c r="I36" s="1076"/>
      <c r="J36" s="1076"/>
      <c r="K36" s="1076"/>
      <c r="L36" s="1076"/>
      <c r="M36" s="1076"/>
      <c r="N36" s="1076"/>
      <c r="O36" s="1076"/>
      <c r="P36" s="1076"/>
      <c r="Q36" s="1076"/>
      <c r="R36" s="1076"/>
    </row>
    <row r="37" spans="1:18" ht="15.95" customHeight="1" x14ac:dyDescent="0.2">
      <c r="A37" s="783">
        <v>24</v>
      </c>
      <c r="B37" s="1601">
        <f>SUM('82:86'!E38)+SUM('82:86'!I38)</f>
        <v>2161.404</v>
      </c>
      <c r="C37" s="1606"/>
      <c r="D37" s="1601">
        <f t="shared" si="0"/>
        <v>2161.404</v>
      </c>
      <c r="E37" s="1601">
        <f>SUM('82:86'!M38)+SUM('82:86'!Q38)</f>
        <v>837.25800000000004</v>
      </c>
      <c r="F37" s="1601"/>
      <c r="G37" s="1601">
        <f t="shared" si="1"/>
        <v>837.25800000000004</v>
      </c>
      <c r="I37" s="1076"/>
      <c r="J37" s="1076"/>
      <c r="K37" s="1076"/>
      <c r="L37" s="1076"/>
      <c r="M37" s="1076"/>
      <c r="N37" s="1076"/>
      <c r="O37" s="1076"/>
      <c r="P37" s="1076"/>
      <c r="Q37" s="1076"/>
      <c r="R37" s="1076"/>
    </row>
    <row r="38" spans="1:18" ht="15.95" customHeight="1" x14ac:dyDescent="0.2">
      <c r="A38" s="1605" t="s">
        <v>19</v>
      </c>
      <c r="B38" s="1602">
        <f>SUM(B14:B37)</f>
        <v>65420.876000000011</v>
      </c>
      <c r="C38" s="1602"/>
      <c r="D38" s="1602">
        <f>B38</f>
        <v>65420.876000000011</v>
      </c>
      <c r="E38" s="1602">
        <f>SUM(E14:E37)</f>
        <v>24556.986000000001</v>
      </c>
      <c r="F38" s="1602"/>
      <c r="G38" s="1602">
        <f>E38</f>
        <v>24556.986000000001</v>
      </c>
      <c r="I38" s="1076"/>
      <c r="J38" s="1076"/>
      <c r="K38" s="1076"/>
      <c r="L38" s="1076"/>
      <c r="M38" s="1076"/>
      <c r="N38" s="1076"/>
      <c r="O38" s="1076"/>
      <c r="P38" s="1076"/>
      <c r="Q38" s="1076"/>
      <c r="R38" s="1076"/>
    </row>
    <row r="39" spans="1:18" x14ac:dyDescent="0.2">
      <c r="I39" s="926"/>
    </row>
    <row r="41" spans="1:18" ht="15.75" customHeight="1" x14ac:dyDescent="0.3">
      <c r="A41" s="1301" t="s">
        <v>551</v>
      </c>
      <c r="C41" s="475"/>
      <c r="D41" s="475"/>
      <c r="F41" s="481"/>
    </row>
    <row r="49" spans="1:2" x14ac:dyDescent="0.2">
      <c r="A49" s="3023"/>
      <c r="B49" s="3023"/>
    </row>
    <row r="50" spans="1:2" x14ac:dyDescent="0.2">
      <c r="A50" s="3023"/>
      <c r="B50" s="3023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G14:G37 D14:D37">
    <cfRule type="cellIs" dxfId="6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/>
  <dimension ref="A1:R50"/>
  <sheetViews>
    <sheetView topLeftCell="A4" zoomScale="85" zoomScaleNormal="85" workbookViewId="0">
      <selection activeCell="A4" sqref="A4:G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A1" s="472" t="s">
        <v>549</v>
      </c>
      <c r="G1" s="801"/>
    </row>
    <row r="2" spans="1:18" ht="15.75" x14ac:dyDescent="0.25">
      <c r="A2" s="1579"/>
      <c r="B2" s="1304"/>
      <c r="C2" s="1304"/>
      <c r="D2" s="475" t="s">
        <v>112</v>
      </c>
      <c r="E2" s="1304"/>
      <c r="F2" s="1304"/>
      <c r="G2" s="1304"/>
    </row>
    <row r="3" spans="1:18" ht="15.75" x14ac:dyDescent="0.25">
      <c r="A3" s="1579"/>
      <c r="B3" s="1304"/>
      <c r="C3" s="1304"/>
      <c r="D3" s="1304"/>
      <c r="E3" s="1304"/>
      <c r="F3" s="1304"/>
      <c r="G3" s="1304"/>
    </row>
    <row r="4" spans="1:18" ht="15.75" x14ac:dyDescent="0.25">
      <c r="A4" s="2756" t="s">
        <v>680</v>
      </c>
      <c r="B4" s="3024"/>
      <c r="C4" s="3024"/>
      <c r="D4" s="3024"/>
      <c r="E4" s="3024"/>
      <c r="F4" s="3024"/>
      <c r="G4" s="3024"/>
      <c r="I4" s="967"/>
      <c r="J4" s="967"/>
      <c r="K4" s="967"/>
      <c r="L4" s="967"/>
      <c r="M4" s="967"/>
      <c r="N4" s="967"/>
      <c r="O4" s="967"/>
      <c r="P4" s="967"/>
      <c r="Q4" s="967"/>
    </row>
    <row r="5" spans="1:18" ht="15.75" x14ac:dyDescent="0.25">
      <c r="A5" s="1579"/>
      <c r="B5" s="1304"/>
      <c r="C5" s="1304"/>
      <c r="D5" s="1304"/>
      <c r="E5" s="1304"/>
      <c r="F5" s="1304"/>
      <c r="G5" s="1304"/>
      <c r="I5" s="967"/>
      <c r="J5" s="967"/>
      <c r="K5" s="967"/>
      <c r="L5" s="967"/>
      <c r="M5" s="967"/>
      <c r="N5" s="967"/>
      <c r="O5" s="967"/>
      <c r="P5" s="967"/>
      <c r="Q5" s="967"/>
    </row>
    <row r="6" spans="1:18" ht="15.75" x14ac:dyDescent="0.25">
      <c r="A6" s="2760" t="s">
        <v>506</v>
      </c>
      <c r="B6" s="2760"/>
      <c r="C6" s="2760"/>
      <c r="D6" s="3025"/>
      <c r="E6" s="3025"/>
      <c r="F6" s="3025"/>
      <c r="G6" s="3025"/>
      <c r="H6" s="473"/>
      <c r="I6" s="967"/>
      <c r="J6" s="967"/>
      <c r="K6" s="967"/>
      <c r="L6" s="967"/>
      <c r="M6" s="967"/>
      <c r="N6" s="967"/>
      <c r="O6" s="967"/>
      <c r="P6" s="967"/>
      <c r="Q6" s="967"/>
    </row>
    <row r="7" spans="1:18" ht="9" customHeight="1" x14ac:dyDescent="0.25">
      <c r="A7" s="1579"/>
      <c r="B7" s="1304"/>
      <c r="C7" s="1304"/>
      <c r="D7" s="3019"/>
      <c r="E7" s="3019"/>
      <c r="F7" s="3019"/>
      <c r="G7" s="3019"/>
      <c r="I7" s="967"/>
      <c r="J7" s="967"/>
      <c r="K7" s="967"/>
      <c r="L7" s="967"/>
      <c r="M7" s="967"/>
      <c r="N7" s="967"/>
      <c r="O7" s="967"/>
      <c r="P7" s="967"/>
      <c r="Q7" s="967"/>
    </row>
    <row r="8" spans="1:18" ht="15" customHeight="1" x14ac:dyDescent="0.25">
      <c r="A8" s="3020" t="s">
        <v>550</v>
      </c>
      <c r="B8" s="3026"/>
      <c r="C8" s="3026"/>
      <c r="D8" s="3026"/>
      <c r="E8" s="3026"/>
      <c r="F8" s="3026"/>
      <c r="G8" s="3026"/>
      <c r="I8" s="967"/>
      <c r="J8" s="967"/>
      <c r="K8" s="967"/>
      <c r="L8" s="967"/>
      <c r="M8" s="967"/>
      <c r="N8" s="967"/>
      <c r="O8" s="967"/>
      <c r="P8" s="967"/>
      <c r="Q8" s="967"/>
    </row>
    <row r="9" spans="1:18" ht="15.75" customHeight="1" x14ac:dyDescent="0.25">
      <c r="A9" s="3020"/>
      <c r="B9" s="3020"/>
      <c r="C9" s="3020"/>
      <c r="D9" s="3020"/>
      <c r="E9" s="3020"/>
      <c r="F9" s="3020"/>
      <c r="G9" s="3020"/>
      <c r="I9" s="967"/>
      <c r="J9" s="967"/>
      <c r="K9" s="967"/>
      <c r="L9" s="967"/>
      <c r="M9" s="967"/>
      <c r="N9" s="967"/>
      <c r="O9" s="967"/>
      <c r="P9" s="967"/>
      <c r="Q9" s="967"/>
    </row>
    <row r="10" spans="1:18" x14ac:dyDescent="0.2">
      <c r="B10" s="476"/>
      <c r="C10" s="1599"/>
      <c r="D10" s="1599"/>
      <c r="E10" s="1599"/>
      <c r="F10" s="1599"/>
      <c r="G10" s="1599"/>
      <c r="H10" s="1599"/>
      <c r="I10" s="1599"/>
      <c r="J10" s="967"/>
      <c r="K10" s="967"/>
      <c r="L10" s="967"/>
      <c r="M10" s="967"/>
      <c r="N10" s="967"/>
      <c r="O10" s="967"/>
      <c r="P10" s="967"/>
      <c r="Q10" s="967"/>
    </row>
    <row r="11" spans="1:18" ht="15.75" customHeight="1" x14ac:dyDescent="0.25">
      <c r="A11" s="2751" t="s">
        <v>113</v>
      </c>
      <c r="B11" s="3028" t="s">
        <v>10</v>
      </c>
      <c r="C11" s="3029"/>
      <c r="D11" s="3029"/>
      <c r="E11" s="3028" t="s">
        <v>11</v>
      </c>
      <c r="F11" s="3029"/>
      <c r="G11" s="3030"/>
      <c r="H11" s="1599"/>
      <c r="I11" s="1599"/>
      <c r="J11" s="967"/>
      <c r="K11" s="967"/>
      <c r="L11" s="967"/>
      <c r="M11" s="967"/>
      <c r="N11" s="967"/>
      <c r="O11" s="967"/>
      <c r="P11" s="967"/>
      <c r="Q11" s="967"/>
    </row>
    <row r="12" spans="1:18" s="478" customFormat="1" ht="60.75" customHeight="1" x14ac:dyDescent="0.2">
      <c r="A12" s="3027"/>
      <c r="B12" s="477" t="s">
        <v>114</v>
      </c>
      <c r="C12" s="477" t="s">
        <v>115</v>
      </c>
      <c r="D12" s="477" t="s">
        <v>347</v>
      </c>
      <c r="E12" s="477" t="s">
        <v>114</v>
      </c>
      <c r="F12" s="477" t="s">
        <v>115</v>
      </c>
      <c r="G12" s="477" t="s">
        <v>348</v>
      </c>
    </row>
    <row r="13" spans="1:18" s="480" customFormat="1" ht="10.5" customHeight="1" x14ac:dyDescent="0.2">
      <c r="A13" s="1600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1"/>
      <c r="J13" s="851"/>
      <c r="K13" s="851"/>
    </row>
    <row r="14" spans="1:18" ht="15.95" customHeight="1" x14ac:dyDescent="0.2">
      <c r="A14" s="783">
        <v>1</v>
      </c>
      <c r="B14" s="1601">
        <f>SUM('87:91'!E15)+SUM('87:91'!I15)</f>
        <v>5187.2979999999998</v>
      </c>
      <c r="C14" s="1606"/>
      <c r="D14" s="1601">
        <f>B14-C14</f>
        <v>5187.2979999999998</v>
      </c>
      <c r="E14" s="1601">
        <f>SUM('87:91'!M15)+SUM('87:91'!Q15)</f>
        <v>2215.61</v>
      </c>
      <c r="F14" s="1601"/>
      <c r="G14" s="1601">
        <f>E14-F14</f>
        <v>2215.61</v>
      </c>
      <c r="I14" s="1076"/>
      <c r="J14" s="1076"/>
      <c r="K14" s="1076"/>
      <c r="L14" s="1076"/>
      <c r="M14" s="1076"/>
      <c r="N14" s="1076"/>
      <c r="O14" s="1076"/>
      <c r="P14" s="1076"/>
      <c r="Q14" s="1076"/>
      <c r="R14" s="1076"/>
    </row>
    <row r="15" spans="1:18" ht="15.95" customHeight="1" x14ac:dyDescent="0.2">
      <c r="A15" s="783">
        <v>2</v>
      </c>
      <c r="B15" s="1601">
        <f>SUM('87:91'!E16)+SUM('87:91'!I16)</f>
        <v>5020.076</v>
      </c>
      <c r="C15" s="1606"/>
      <c r="D15" s="1601">
        <f t="shared" ref="D15:D37" si="0">B15-C15</f>
        <v>5020.076</v>
      </c>
      <c r="E15" s="1601">
        <f>SUM('87:91'!M16)+SUM('87:91'!Q16)</f>
        <v>2203.7839999999997</v>
      </c>
      <c r="F15" s="1601"/>
      <c r="G15" s="1601">
        <f t="shared" ref="G15:G37" si="1">E15-F15</f>
        <v>2203.7839999999997</v>
      </c>
      <c r="I15" s="1076"/>
      <c r="J15" s="1076"/>
      <c r="K15" s="1076"/>
      <c r="L15" s="1076"/>
      <c r="M15" s="1076"/>
      <c r="N15" s="1076"/>
      <c r="O15" s="1076"/>
      <c r="P15" s="1076"/>
      <c r="Q15" s="1076"/>
      <c r="R15" s="1076"/>
    </row>
    <row r="16" spans="1:18" ht="15.95" customHeight="1" x14ac:dyDescent="0.2">
      <c r="A16" s="783">
        <v>3</v>
      </c>
      <c r="B16" s="1601">
        <f>SUM('87:91'!E17)+SUM('87:91'!I17)</f>
        <v>4934.2860000000001</v>
      </c>
      <c r="C16" s="1606"/>
      <c r="D16" s="1601">
        <f t="shared" si="0"/>
        <v>4934.2860000000001</v>
      </c>
      <c r="E16" s="1601">
        <f>SUM('87:91'!M17)+SUM('87:91'!Q17)</f>
        <v>2198.0080000000003</v>
      </c>
      <c r="F16" s="1601"/>
      <c r="G16" s="1601">
        <f t="shared" si="1"/>
        <v>2198.0080000000003</v>
      </c>
      <c r="I16" s="1076"/>
      <c r="J16" s="1076"/>
      <c r="K16" s="1076"/>
      <c r="L16" s="1076"/>
      <c r="M16" s="1076"/>
      <c r="N16" s="1076"/>
      <c r="O16" s="1076"/>
      <c r="P16" s="1076"/>
      <c r="Q16" s="1076"/>
      <c r="R16" s="1076"/>
    </row>
    <row r="17" spans="1:18" ht="15.95" customHeight="1" x14ac:dyDescent="0.2">
      <c r="A17" s="783">
        <v>4</v>
      </c>
      <c r="B17" s="1601">
        <f>SUM('87:91'!E18)+SUM('87:91'!I18)</f>
        <v>4926.4080000000004</v>
      </c>
      <c r="C17" s="1606"/>
      <c r="D17" s="1601">
        <f t="shared" si="0"/>
        <v>4926.4080000000004</v>
      </c>
      <c r="E17" s="1601">
        <f>SUM('87:91'!M18)+SUM('87:91'!Q18)</f>
        <v>2154.252</v>
      </c>
      <c r="F17" s="1601"/>
      <c r="G17" s="1601">
        <f t="shared" si="1"/>
        <v>2154.252</v>
      </c>
      <c r="I17" s="1076"/>
      <c r="J17" s="1076"/>
      <c r="K17" s="1076"/>
      <c r="L17" s="1076"/>
      <c r="M17" s="1076"/>
      <c r="N17" s="1076"/>
      <c r="O17" s="1076"/>
      <c r="P17" s="1076"/>
      <c r="Q17" s="1076"/>
      <c r="R17" s="1076"/>
    </row>
    <row r="18" spans="1:18" ht="15.95" customHeight="1" x14ac:dyDescent="0.2">
      <c r="A18" s="783">
        <v>5</v>
      </c>
      <c r="B18" s="1601">
        <f>SUM('87:91'!E19)+SUM('87:91'!I19)</f>
        <v>5055.9540000000006</v>
      </c>
      <c r="C18" s="1606"/>
      <c r="D18" s="1601">
        <f t="shared" si="0"/>
        <v>5055.9540000000006</v>
      </c>
      <c r="E18" s="1601">
        <f>SUM('87:91'!M19)+SUM('87:91'!Q19)</f>
        <v>2150.1080000000002</v>
      </c>
      <c r="F18" s="1601"/>
      <c r="G18" s="1601">
        <f t="shared" si="1"/>
        <v>2150.1080000000002</v>
      </c>
      <c r="I18" s="1076"/>
      <c r="J18" s="1076"/>
      <c r="K18" s="1076"/>
      <c r="L18" s="1076"/>
      <c r="M18" s="1076"/>
      <c r="N18" s="1076"/>
      <c r="O18" s="1076"/>
      <c r="P18" s="1076"/>
      <c r="Q18" s="1076"/>
      <c r="R18" s="1076"/>
    </row>
    <row r="19" spans="1:18" ht="15.95" customHeight="1" x14ac:dyDescent="0.2">
      <c r="A19" s="783">
        <v>6</v>
      </c>
      <c r="B19" s="1601">
        <f>SUM('87:91'!E20)+SUM('87:91'!I20)</f>
        <v>5449.9440000000013</v>
      </c>
      <c r="C19" s="1606"/>
      <c r="D19" s="1601">
        <f t="shared" si="0"/>
        <v>5449.9440000000013</v>
      </c>
      <c r="E19" s="1601">
        <f>SUM('87:91'!M20)+SUM('87:91'!Q20)</f>
        <v>2204.5039999999999</v>
      </c>
      <c r="F19" s="1601"/>
      <c r="G19" s="1601">
        <f t="shared" si="1"/>
        <v>2204.5039999999999</v>
      </c>
      <c r="I19" s="1076"/>
      <c r="J19" s="1076"/>
      <c r="K19" s="1076"/>
      <c r="L19" s="1076"/>
      <c r="M19" s="1076"/>
      <c r="N19" s="1076"/>
      <c r="O19" s="1076"/>
      <c r="P19" s="1076"/>
      <c r="Q19" s="1076"/>
      <c r="R19" s="1076"/>
    </row>
    <row r="20" spans="1:18" ht="15.95" customHeight="1" x14ac:dyDescent="0.2">
      <c r="A20" s="783">
        <v>7</v>
      </c>
      <c r="B20" s="1601">
        <f>SUM('87:91'!E21)+SUM('87:91'!I21)</f>
        <v>6166.0019999999995</v>
      </c>
      <c r="C20" s="1606"/>
      <c r="D20" s="1601">
        <f t="shared" si="0"/>
        <v>6166.0019999999995</v>
      </c>
      <c r="E20" s="1601">
        <f>SUM('87:91'!M21)+SUM('87:91'!Q21)</f>
        <v>2290.0760000000005</v>
      </c>
      <c r="F20" s="1601"/>
      <c r="G20" s="1601">
        <f t="shared" si="1"/>
        <v>2290.0760000000005</v>
      </c>
      <c r="I20" s="1076"/>
      <c r="J20" s="1076"/>
      <c r="K20" s="1076"/>
      <c r="L20" s="1076"/>
      <c r="M20" s="1076"/>
      <c r="N20" s="1076"/>
      <c r="O20" s="1076"/>
      <c r="P20" s="1076"/>
      <c r="Q20" s="1076"/>
      <c r="R20" s="1076"/>
    </row>
    <row r="21" spans="1:18" ht="15.95" customHeight="1" x14ac:dyDescent="0.2">
      <c r="A21" s="783">
        <v>8</v>
      </c>
      <c r="B21" s="1601">
        <f>SUM('87:91'!E22)+SUM('87:91'!I22)</f>
        <v>7265.2679999999991</v>
      </c>
      <c r="C21" s="1606"/>
      <c r="D21" s="1601">
        <f t="shared" si="0"/>
        <v>7265.2679999999991</v>
      </c>
      <c r="E21" s="1601">
        <f>SUM('87:91'!M22)+SUM('87:91'!Q22)</f>
        <v>2558.2159999999999</v>
      </c>
      <c r="F21" s="1601"/>
      <c r="G21" s="1601">
        <f t="shared" si="1"/>
        <v>2558.2159999999999</v>
      </c>
      <c r="I21" s="1076"/>
      <c r="J21" s="1076"/>
      <c r="K21" s="1076"/>
      <c r="L21" s="1076"/>
      <c r="M21" s="1076"/>
      <c r="N21" s="1076"/>
      <c r="O21" s="1076"/>
      <c r="P21" s="1076"/>
      <c r="Q21" s="1076"/>
      <c r="R21" s="1076"/>
    </row>
    <row r="22" spans="1:18" ht="15.95" customHeight="1" x14ac:dyDescent="0.2">
      <c r="A22" s="783">
        <v>9</v>
      </c>
      <c r="B22" s="1601">
        <f>SUM('87:91'!E23)+SUM('87:91'!I23)</f>
        <v>7743.4459999999999</v>
      </c>
      <c r="C22" s="1606"/>
      <c r="D22" s="1601">
        <f t="shared" si="0"/>
        <v>7743.4459999999999</v>
      </c>
      <c r="E22" s="1601">
        <f>SUM('87:91'!M23)+SUM('87:91'!Q23)</f>
        <v>2691.3519999999999</v>
      </c>
      <c r="F22" s="1601"/>
      <c r="G22" s="1601">
        <f t="shared" si="1"/>
        <v>2691.3519999999999</v>
      </c>
      <c r="I22" s="1076"/>
      <c r="J22" s="1076"/>
      <c r="K22" s="1076"/>
      <c r="L22" s="1076"/>
      <c r="M22" s="1076"/>
      <c r="N22" s="1076"/>
      <c r="O22" s="1076"/>
      <c r="P22" s="1076"/>
      <c r="Q22" s="1076"/>
      <c r="R22" s="1076"/>
    </row>
    <row r="23" spans="1:18" ht="15.95" customHeight="1" x14ac:dyDescent="0.2">
      <c r="A23" s="783">
        <v>10</v>
      </c>
      <c r="B23" s="1601">
        <f>SUM('87:91'!E24)+SUM('87:91'!I24)</f>
        <v>8040.2219999999998</v>
      </c>
      <c r="C23" s="1606"/>
      <c r="D23" s="1602">
        <f t="shared" si="0"/>
        <v>8040.2219999999998</v>
      </c>
      <c r="E23" s="1601">
        <f>SUM('87:91'!M24)+SUM('87:91'!Q24)</f>
        <v>2972.5459999999998</v>
      </c>
      <c r="F23" s="1601"/>
      <c r="G23" s="1601">
        <f t="shared" si="1"/>
        <v>2972.5459999999998</v>
      </c>
      <c r="I23" s="1076"/>
      <c r="J23" s="1076"/>
      <c r="K23" s="1076"/>
      <c r="L23" s="1076"/>
      <c r="M23" s="1076"/>
      <c r="N23" s="1076"/>
      <c r="O23" s="1076"/>
      <c r="P23" s="1076"/>
      <c r="Q23" s="1076"/>
      <c r="R23" s="1076"/>
    </row>
    <row r="24" spans="1:18" ht="15.95" customHeight="1" x14ac:dyDescent="0.2">
      <c r="A24" s="783">
        <v>11</v>
      </c>
      <c r="B24" s="1601">
        <f>SUM('87:91'!E25)+SUM('87:91'!I25)</f>
        <v>8143.6220000000012</v>
      </c>
      <c r="C24" s="1606"/>
      <c r="D24" s="1601">
        <f t="shared" si="0"/>
        <v>8143.6220000000012</v>
      </c>
      <c r="E24" s="1601">
        <f>SUM('87:91'!M25)+SUM('87:91'!Q25)</f>
        <v>3054.0439999999999</v>
      </c>
      <c r="F24" s="1601"/>
      <c r="G24" s="1601">
        <f t="shared" si="1"/>
        <v>3054.0439999999999</v>
      </c>
      <c r="I24" s="1076"/>
      <c r="J24" s="1076"/>
      <c r="K24" s="1076"/>
      <c r="L24" s="1076"/>
      <c r="M24" s="1076"/>
      <c r="N24" s="1076"/>
      <c r="O24" s="1076"/>
      <c r="P24" s="1076"/>
      <c r="Q24" s="1076"/>
      <c r="R24" s="1076"/>
    </row>
    <row r="25" spans="1:18" ht="14.25" customHeight="1" x14ac:dyDescent="0.2">
      <c r="A25" s="783">
        <v>12</v>
      </c>
      <c r="B25" s="1601">
        <f>SUM('87:91'!E26)+SUM('87:91'!I26)</f>
        <v>8005.93</v>
      </c>
      <c r="C25" s="1606"/>
      <c r="D25" s="1601">
        <f t="shared" si="0"/>
        <v>8005.93</v>
      </c>
      <c r="E25" s="1601">
        <f>SUM('87:91'!M26)+SUM('87:91'!Q26)</f>
        <v>3084.6260000000002</v>
      </c>
      <c r="F25" s="1601"/>
      <c r="G25" s="1601">
        <f t="shared" si="1"/>
        <v>3084.6260000000002</v>
      </c>
      <c r="I25" s="1076"/>
      <c r="J25" s="1076"/>
      <c r="K25" s="1076"/>
      <c r="L25" s="1076"/>
      <c r="M25" s="1076"/>
      <c r="N25" s="1076"/>
      <c r="O25" s="1076"/>
      <c r="P25" s="1076"/>
      <c r="Q25" s="1076"/>
      <c r="R25" s="1076"/>
    </row>
    <row r="26" spans="1:18" ht="14.25" customHeight="1" x14ac:dyDescent="0.2">
      <c r="A26" s="783">
        <v>13</v>
      </c>
      <c r="B26" s="1601">
        <f>SUM('87:91'!E27)+SUM('87:91'!I27)</f>
        <v>7961.7759999999998</v>
      </c>
      <c r="C26" s="1606"/>
      <c r="D26" s="1601">
        <f t="shared" si="0"/>
        <v>7961.7759999999998</v>
      </c>
      <c r="E26" s="1601">
        <f>SUM('87:91'!M27)+SUM('87:91'!Q27)</f>
        <v>3087.21</v>
      </c>
      <c r="F26" s="1601"/>
      <c r="G26" s="1601">
        <f t="shared" si="1"/>
        <v>3087.21</v>
      </c>
      <c r="I26" s="1076"/>
      <c r="J26" s="1076"/>
      <c r="K26" s="1076"/>
      <c r="L26" s="1076"/>
      <c r="M26" s="1076"/>
      <c r="N26" s="1076"/>
      <c r="O26" s="1076"/>
      <c r="P26" s="1076"/>
      <c r="Q26" s="1076"/>
      <c r="R26" s="1076"/>
    </row>
    <row r="27" spans="1:18" ht="15.95" customHeight="1" x14ac:dyDescent="0.2">
      <c r="A27" s="783">
        <v>14</v>
      </c>
      <c r="B27" s="1601">
        <f>SUM('87:91'!E28)+SUM('87:91'!I28)</f>
        <v>7775.192</v>
      </c>
      <c r="C27" s="1606"/>
      <c r="D27" s="1601">
        <f t="shared" si="0"/>
        <v>7775.192</v>
      </c>
      <c r="E27" s="1601">
        <f>SUM('87:91'!M28)+SUM('87:91'!Q28)</f>
        <v>3024.4840000000004</v>
      </c>
      <c r="F27" s="1601"/>
      <c r="G27" s="1601">
        <f t="shared" si="1"/>
        <v>3024.4840000000004</v>
      </c>
      <c r="I27" s="1076"/>
      <c r="J27" s="1076"/>
      <c r="K27" s="1076"/>
      <c r="L27" s="1076"/>
      <c r="M27" s="1076"/>
      <c r="N27" s="1076"/>
      <c r="O27" s="1076"/>
      <c r="P27" s="1076"/>
      <c r="Q27" s="1076"/>
      <c r="R27" s="1076"/>
    </row>
    <row r="28" spans="1:18" ht="15.95" customHeight="1" x14ac:dyDescent="0.2">
      <c r="A28" s="783">
        <v>15</v>
      </c>
      <c r="B28" s="1601">
        <f>SUM('87:91'!E29)+SUM('87:91'!I29)</f>
        <v>7781.0259999999998</v>
      </c>
      <c r="C28" s="1606"/>
      <c r="D28" s="1601">
        <f t="shared" si="0"/>
        <v>7781.0259999999998</v>
      </c>
      <c r="E28" s="1601">
        <f>SUM('87:91'!M29)+SUM('87:91'!Q29)</f>
        <v>3017.9259999999999</v>
      </c>
      <c r="F28" s="1601"/>
      <c r="G28" s="1601">
        <f t="shared" si="1"/>
        <v>3017.9259999999999</v>
      </c>
      <c r="I28" s="1076"/>
      <c r="J28" s="1076"/>
      <c r="K28" s="1076"/>
      <c r="L28" s="1076"/>
      <c r="M28" s="1076"/>
      <c r="N28" s="1076"/>
      <c r="O28" s="1076"/>
      <c r="P28" s="1076"/>
      <c r="Q28" s="1076"/>
      <c r="R28" s="1076"/>
    </row>
    <row r="29" spans="1:18" ht="15.95" customHeight="1" x14ac:dyDescent="0.2">
      <c r="A29" s="783">
        <v>16</v>
      </c>
      <c r="B29" s="1601">
        <f>SUM('87:91'!E30)+SUM('87:91'!I30)</f>
        <v>8092.02</v>
      </c>
      <c r="C29" s="1606"/>
      <c r="D29" s="1601">
        <f t="shared" si="0"/>
        <v>8092.02</v>
      </c>
      <c r="E29" s="1601">
        <f>SUM('87:91'!M30)+SUM('87:91'!Q30)</f>
        <v>2968.1379999999999</v>
      </c>
      <c r="F29" s="1601"/>
      <c r="G29" s="1601">
        <f t="shared" si="1"/>
        <v>2968.1379999999999</v>
      </c>
      <c r="I29" s="1076"/>
      <c r="J29" s="1076"/>
      <c r="K29" s="1076"/>
      <c r="L29" s="1076"/>
      <c r="M29" s="1076"/>
      <c r="N29" s="1076"/>
      <c r="O29" s="1076"/>
      <c r="P29" s="1076"/>
      <c r="Q29" s="1076"/>
      <c r="R29" s="1076"/>
    </row>
    <row r="30" spans="1:18" ht="15.95" customHeight="1" x14ac:dyDescent="0.2">
      <c r="A30" s="783">
        <v>17</v>
      </c>
      <c r="B30" s="1601">
        <f>SUM('87:91'!E31)+SUM('87:91'!I31)</f>
        <v>8277.8940000000002</v>
      </c>
      <c r="C30" s="1606"/>
      <c r="D30" s="1601">
        <f t="shared" si="0"/>
        <v>8277.8940000000002</v>
      </c>
      <c r="E30" s="1601">
        <f>SUM('87:91'!M31)+SUM('87:91'!Q31)</f>
        <v>2813.2860000000001</v>
      </c>
      <c r="F30" s="1601"/>
      <c r="G30" s="1601">
        <f t="shared" si="1"/>
        <v>2813.2860000000001</v>
      </c>
      <c r="I30" s="1076"/>
      <c r="J30" s="1076"/>
      <c r="K30" s="1076"/>
      <c r="L30" s="1076"/>
      <c r="M30" s="1076"/>
      <c r="N30" s="1076"/>
      <c r="O30" s="1076"/>
      <c r="P30" s="1076"/>
      <c r="Q30" s="1076"/>
      <c r="R30" s="1076"/>
    </row>
    <row r="31" spans="1:18" ht="15.95" customHeight="1" x14ac:dyDescent="0.2">
      <c r="A31" s="783">
        <v>18</v>
      </c>
      <c r="B31" s="1601">
        <f>SUM('87:91'!E32)+SUM('87:91'!I32)</f>
        <v>8218.1080000000002</v>
      </c>
      <c r="C31" s="1606"/>
      <c r="D31" s="1601">
        <f t="shared" si="0"/>
        <v>8218.1080000000002</v>
      </c>
      <c r="E31" s="1601">
        <f>SUM('87:91'!M32)+SUM('87:91'!Q32)</f>
        <v>2878.2160000000003</v>
      </c>
      <c r="F31" s="1601"/>
      <c r="G31" s="1601">
        <f t="shared" si="1"/>
        <v>2878.2160000000003</v>
      </c>
      <c r="I31" s="1076"/>
      <c r="J31" s="1076"/>
      <c r="K31" s="1076"/>
      <c r="L31" s="1076"/>
      <c r="M31" s="1076"/>
      <c r="N31" s="1076"/>
      <c r="O31" s="1076"/>
      <c r="P31" s="1076"/>
      <c r="Q31" s="1076"/>
      <c r="R31" s="1076"/>
    </row>
    <row r="32" spans="1:18" ht="15.95" customHeight="1" x14ac:dyDescent="0.2">
      <c r="A32" s="803">
        <v>19</v>
      </c>
      <c r="B32" s="1601">
        <f>SUM('87:91'!E33)+SUM('87:91'!I33)</f>
        <v>8013.1920000000009</v>
      </c>
      <c r="C32" s="1606"/>
      <c r="D32" s="1601">
        <f t="shared" si="0"/>
        <v>8013.1920000000009</v>
      </c>
      <c r="E32" s="1601">
        <f>SUM('87:91'!M33)+SUM('87:91'!Q33)</f>
        <v>2699.6779999999999</v>
      </c>
      <c r="F32" s="1603"/>
      <c r="G32" s="1601">
        <f t="shared" si="1"/>
        <v>2699.6779999999999</v>
      </c>
      <c r="I32" s="1076"/>
      <c r="J32" s="1076"/>
      <c r="K32" s="1076"/>
      <c r="L32" s="1076"/>
      <c r="M32" s="1076"/>
      <c r="N32" s="1076"/>
      <c r="O32" s="1076"/>
      <c r="P32" s="1076"/>
      <c r="Q32" s="1076"/>
      <c r="R32" s="1076"/>
    </row>
    <row r="33" spans="1:18" ht="15.95" customHeight="1" x14ac:dyDescent="0.2">
      <c r="A33" s="803">
        <v>20</v>
      </c>
      <c r="B33" s="1601">
        <f>SUM('87:91'!E34)+SUM('87:91'!I34)</f>
        <v>7479.9979999999996</v>
      </c>
      <c r="C33" s="1606"/>
      <c r="D33" s="1601">
        <f t="shared" si="0"/>
        <v>7479.9979999999996</v>
      </c>
      <c r="E33" s="1601">
        <f>SUM('87:91'!M34)+SUM('87:91'!Q34)</f>
        <v>2494.404</v>
      </c>
      <c r="F33" s="1604"/>
      <c r="G33" s="1601">
        <f t="shared" si="1"/>
        <v>2494.404</v>
      </c>
      <c r="I33" s="1076"/>
      <c r="J33" s="1076"/>
      <c r="K33" s="1076"/>
      <c r="L33" s="1076"/>
      <c r="M33" s="1076"/>
      <c r="N33" s="1076"/>
      <c r="O33" s="1076"/>
      <c r="P33" s="1076"/>
      <c r="Q33" s="1076"/>
      <c r="R33" s="1076"/>
    </row>
    <row r="34" spans="1:18" ht="15.95" customHeight="1" x14ac:dyDescent="0.2">
      <c r="A34" s="783">
        <v>21</v>
      </c>
      <c r="B34" s="1601">
        <f>SUM('87:91'!E35)+SUM('87:91'!I35)</f>
        <v>7420.3</v>
      </c>
      <c r="C34" s="1606"/>
      <c r="D34" s="1601">
        <f t="shared" si="0"/>
        <v>7420.3</v>
      </c>
      <c r="E34" s="1601">
        <f>SUM('87:91'!M35)+SUM('87:91'!Q35)</f>
        <v>2471.0180000000005</v>
      </c>
      <c r="F34" s="1601"/>
      <c r="G34" s="1601">
        <f t="shared" si="1"/>
        <v>2471.0180000000005</v>
      </c>
      <c r="I34" s="1076"/>
      <c r="J34" s="1076"/>
      <c r="K34" s="1076"/>
      <c r="L34" s="1076"/>
      <c r="M34" s="1076"/>
      <c r="N34" s="1076"/>
      <c r="O34" s="1076"/>
      <c r="P34" s="1076"/>
      <c r="Q34" s="1076"/>
      <c r="R34" s="1076"/>
    </row>
    <row r="35" spans="1:18" ht="15.95" customHeight="1" x14ac:dyDescent="0.2">
      <c r="A35" s="783">
        <v>22</v>
      </c>
      <c r="B35" s="1601">
        <f>SUM('87:91'!E36)+SUM('87:91'!I36)</f>
        <v>6879.8280000000004</v>
      </c>
      <c r="C35" s="1606"/>
      <c r="D35" s="1601">
        <f t="shared" si="0"/>
        <v>6879.8280000000004</v>
      </c>
      <c r="E35" s="1601">
        <f>SUM('87:91'!M36)+SUM('87:91'!Q36)</f>
        <v>2396.7920000000004</v>
      </c>
      <c r="F35" s="1601"/>
      <c r="G35" s="1601">
        <f t="shared" si="1"/>
        <v>2396.7920000000004</v>
      </c>
      <c r="I35" s="1076"/>
      <c r="J35" s="1076"/>
      <c r="K35" s="1076"/>
      <c r="L35" s="1076"/>
      <c r="M35" s="1076"/>
      <c r="N35" s="1076"/>
      <c r="O35" s="1076"/>
      <c r="P35" s="1076"/>
      <c r="Q35" s="1076"/>
      <c r="R35" s="1076"/>
    </row>
    <row r="36" spans="1:18" ht="15.95" customHeight="1" x14ac:dyDescent="0.2">
      <c r="A36" s="783">
        <v>23</v>
      </c>
      <c r="B36" s="1601">
        <f>SUM('87:91'!E37)+SUM('87:91'!I37)</f>
        <v>6161.6179999999995</v>
      </c>
      <c r="C36" s="1606"/>
      <c r="D36" s="1601">
        <f t="shared" si="0"/>
        <v>6161.6179999999995</v>
      </c>
      <c r="E36" s="1601">
        <f>SUM('87:91'!M37)+SUM('87:91'!Q37)</f>
        <v>2290.6039999999998</v>
      </c>
      <c r="F36" s="1601"/>
      <c r="G36" s="1601">
        <f t="shared" si="1"/>
        <v>2290.6039999999998</v>
      </c>
      <c r="I36" s="1076"/>
      <c r="J36" s="1076"/>
      <c r="K36" s="1076"/>
      <c r="L36" s="1076"/>
      <c r="M36" s="1076"/>
      <c r="N36" s="1076"/>
      <c r="O36" s="1076"/>
      <c r="P36" s="1076"/>
      <c r="Q36" s="1076"/>
      <c r="R36" s="1076"/>
    </row>
    <row r="37" spans="1:18" ht="15.95" customHeight="1" x14ac:dyDescent="0.2">
      <c r="A37" s="783">
        <v>24</v>
      </c>
      <c r="B37" s="1601">
        <f>SUM('87:91'!E38)+SUM('87:91'!I38)</f>
        <v>5505.3289999999997</v>
      </c>
      <c r="C37" s="1606"/>
      <c r="D37" s="1601">
        <f t="shared" si="0"/>
        <v>5505.3289999999997</v>
      </c>
      <c r="E37" s="1601">
        <f>SUM('87:91'!M38)+SUM('87:91'!Q38)</f>
        <v>2181.8960000000002</v>
      </c>
      <c r="F37" s="1601"/>
      <c r="G37" s="1601">
        <f t="shared" si="1"/>
        <v>2181.8960000000002</v>
      </c>
      <c r="I37" s="1076"/>
      <c r="J37" s="1076"/>
      <c r="K37" s="1076"/>
      <c r="L37" s="1076"/>
      <c r="M37" s="1076"/>
      <c r="N37" s="1076"/>
      <c r="O37" s="1076"/>
      <c r="P37" s="1076"/>
      <c r="Q37" s="1076"/>
      <c r="R37" s="1076"/>
    </row>
    <row r="38" spans="1:18" ht="15.95" customHeight="1" x14ac:dyDescent="0.2">
      <c r="A38" s="1605" t="s">
        <v>19</v>
      </c>
      <c r="B38" s="1602">
        <f>SUM(B14:B37)</f>
        <v>165504.73699999999</v>
      </c>
      <c r="C38" s="1602"/>
      <c r="D38" s="1602">
        <f>B38</f>
        <v>165504.73699999999</v>
      </c>
      <c r="E38" s="1602">
        <f>SUM(E14:E37)</f>
        <v>62100.778000000013</v>
      </c>
      <c r="F38" s="1602"/>
      <c r="G38" s="1602">
        <f>E38</f>
        <v>62100.778000000013</v>
      </c>
      <c r="I38" s="1076"/>
      <c r="J38" s="1076"/>
      <c r="K38" s="1076"/>
      <c r="L38" s="1076"/>
      <c r="M38" s="1076"/>
      <c r="N38" s="1076"/>
      <c r="O38" s="1076"/>
      <c r="P38" s="1076"/>
      <c r="Q38" s="1076"/>
      <c r="R38" s="1076"/>
    </row>
    <row r="39" spans="1:18" x14ac:dyDescent="0.2">
      <c r="I39" s="926"/>
    </row>
    <row r="41" spans="1:18" ht="15.75" customHeight="1" x14ac:dyDescent="0.3">
      <c r="A41" s="1301" t="s">
        <v>551</v>
      </c>
      <c r="C41" s="475"/>
      <c r="D41" s="475"/>
      <c r="F41" s="481"/>
    </row>
    <row r="49" spans="1:2" x14ac:dyDescent="0.2">
      <c r="A49" s="3023"/>
      <c r="B49" s="3023"/>
    </row>
    <row r="50" spans="1:2" x14ac:dyDescent="0.2">
      <c r="A50" s="3023"/>
      <c r="B50" s="3023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G14:G37 D14:D37">
    <cfRule type="cellIs" dxfId="5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/>
  <dimension ref="A1:Q51"/>
  <sheetViews>
    <sheetView topLeftCell="A7" zoomScaleNormal="100" workbookViewId="0">
      <selection activeCell="A4" sqref="A4:G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180</v>
      </c>
    </row>
    <row r="2" spans="1:17" ht="15.75" x14ac:dyDescent="0.25">
      <c r="A2" s="1303"/>
      <c r="B2" s="1304"/>
      <c r="C2" s="1304"/>
      <c r="D2" s="475" t="s">
        <v>112</v>
      </c>
      <c r="E2" s="1304"/>
      <c r="F2" s="1304"/>
      <c r="G2" s="1304"/>
    </row>
    <row r="3" spans="1:17" ht="15.75" x14ac:dyDescent="0.25">
      <c r="A3" s="1303"/>
      <c r="B3" s="1304"/>
      <c r="C3" s="1304"/>
      <c r="D3" s="1304"/>
      <c r="E3" s="1304"/>
      <c r="F3" s="1304"/>
      <c r="G3" s="1304"/>
    </row>
    <row r="4" spans="1:17" ht="15.75" x14ac:dyDescent="0.25">
      <c r="A4" s="2756" t="s">
        <v>680</v>
      </c>
      <c r="B4" s="2759"/>
      <c r="C4" s="2759"/>
      <c r="D4" s="2759"/>
      <c r="E4" s="2759"/>
      <c r="F4" s="2759"/>
      <c r="G4" s="2759"/>
      <c r="I4" s="967"/>
      <c r="J4" s="967"/>
      <c r="K4" s="967"/>
      <c r="L4" s="967"/>
      <c r="M4" s="967"/>
      <c r="N4" s="967"/>
      <c r="O4" s="967"/>
      <c r="P4" s="967"/>
      <c r="Q4" s="967"/>
    </row>
    <row r="5" spans="1:17" ht="15.75" x14ac:dyDescent="0.25">
      <c r="A5" s="1303"/>
      <c r="B5" s="1304"/>
      <c r="C5" s="1304"/>
      <c r="D5" s="1304"/>
      <c r="E5" s="1304"/>
      <c r="F5" s="1304"/>
      <c r="G5" s="1304"/>
      <c r="I5" s="967"/>
      <c r="J5" s="967"/>
      <c r="K5" s="967"/>
      <c r="L5" s="967"/>
      <c r="M5" s="967"/>
      <c r="N5" s="967"/>
      <c r="O5" s="967"/>
      <c r="P5" s="967"/>
      <c r="Q5" s="967"/>
    </row>
    <row r="6" spans="1:17" ht="15.75" x14ac:dyDescent="0.25">
      <c r="A6" s="2760" t="s">
        <v>506</v>
      </c>
      <c r="B6" s="2760"/>
      <c r="C6" s="2760"/>
      <c r="D6" s="2761"/>
      <c r="E6" s="2761"/>
      <c r="F6" s="2761"/>
      <c r="G6" s="2761"/>
      <c r="H6" s="473"/>
      <c r="I6" s="967"/>
      <c r="J6" s="967"/>
      <c r="K6" s="967"/>
      <c r="L6" s="967"/>
      <c r="M6" s="967"/>
      <c r="N6" s="967"/>
      <c r="O6" s="967"/>
      <c r="P6" s="967"/>
      <c r="Q6" s="967"/>
    </row>
    <row r="7" spans="1:17" ht="9" customHeight="1" x14ac:dyDescent="0.25">
      <c r="A7" s="1303"/>
      <c r="B7" s="1304"/>
      <c r="C7" s="1304"/>
      <c r="D7" s="3019"/>
      <c r="E7" s="3019"/>
      <c r="F7" s="3019"/>
      <c r="G7" s="3019"/>
      <c r="I7" s="967"/>
      <c r="J7" s="967"/>
      <c r="K7" s="967"/>
      <c r="L7" s="967"/>
      <c r="M7" s="967"/>
      <c r="N7" s="967"/>
      <c r="O7" s="967"/>
      <c r="P7" s="967"/>
      <c r="Q7" s="967"/>
    </row>
    <row r="8" spans="1:17" ht="15.75" x14ac:dyDescent="0.25">
      <c r="A8" s="3020" t="s">
        <v>335</v>
      </c>
      <c r="B8" s="3021"/>
      <c r="C8" s="3021"/>
      <c r="D8" s="3021"/>
      <c r="E8" s="3021"/>
      <c r="F8" s="3021"/>
      <c r="G8" s="3021"/>
      <c r="I8" s="967"/>
      <c r="J8" s="967"/>
      <c r="K8" s="967"/>
      <c r="L8" s="967"/>
      <c r="M8" s="967"/>
      <c r="N8" s="967"/>
      <c r="O8" s="967"/>
      <c r="P8" s="967"/>
      <c r="Q8" s="967"/>
    </row>
    <row r="9" spans="1:17" x14ac:dyDescent="0.2">
      <c r="B9" s="476"/>
      <c r="C9" s="875"/>
      <c r="D9" s="875"/>
      <c r="E9" s="875"/>
      <c r="F9" s="875"/>
      <c r="G9" s="875"/>
      <c r="H9" s="875"/>
      <c r="I9" s="875"/>
      <c r="J9" s="967"/>
      <c r="K9" s="967"/>
      <c r="L9" s="967"/>
      <c r="M9" s="967"/>
      <c r="N9" s="967"/>
      <c r="O9" s="967"/>
      <c r="P9" s="967"/>
      <c r="Q9" s="967"/>
    </row>
    <row r="10" spans="1:17" ht="15.75" customHeight="1" x14ac:dyDescent="0.25">
      <c r="A10" s="2751" t="s">
        <v>113</v>
      </c>
      <c r="B10" s="2753" t="s">
        <v>10</v>
      </c>
      <c r="C10" s="2754"/>
      <c r="D10" s="2754"/>
      <c r="E10" s="2753" t="s">
        <v>11</v>
      </c>
      <c r="F10" s="2754"/>
      <c r="G10" s="2758"/>
      <c r="H10" s="875"/>
      <c r="I10" s="875"/>
      <c r="J10" s="967"/>
      <c r="K10" s="967"/>
      <c r="L10" s="967"/>
      <c r="M10" s="967"/>
      <c r="N10" s="967"/>
      <c r="O10" s="967"/>
      <c r="P10" s="967"/>
      <c r="Q10" s="967"/>
    </row>
    <row r="11" spans="1:17" s="478" customFormat="1" ht="60.75" customHeight="1" x14ac:dyDescent="0.2">
      <c r="A11" s="3022"/>
      <c r="B11" s="477" t="s">
        <v>114</v>
      </c>
      <c r="C11" s="477" t="s">
        <v>115</v>
      </c>
      <c r="D11" s="477" t="s">
        <v>116</v>
      </c>
      <c r="E11" s="477" t="s">
        <v>114</v>
      </c>
      <c r="F11" s="477" t="s">
        <v>115</v>
      </c>
      <c r="G11" s="477" t="s">
        <v>310</v>
      </c>
    </row>
    <row r="12" spans="1:17" s="480" customFormat="1" ht="10.5" customHeight="1" x14ac:dyDescent="0.2">
      <c r="A12" s="1082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1"/>
      <c r="J12" s="851"/>
      <c r="K12" s="851"/>
    </row>
    <row r="13" spans="1:17" ht="15.95" customHeight="1" x14ac:dyDescent="0.2">
      <c r="A13" s="783">
        <v>1</v>
      </c>
      <c r="B13" s="784">
        <f>SUM('67:75'!E15,'67:75'!I15)</f>
        <v>4134</v>
      </c>
      <c r="C13" s="783"/>
      <c r="D13" s="784">
        <f t="shared" ref="D13:D37" si="0">B13</f>
        <v>4134</v>
      </c>
      <c r="E13" s="784">
        <f>SUM('67:75'!M15,'67:75'!Q15)</f>
        <v>933</v>
      </c>
      <c r="F13" s="783"/>
      <c r="G13" s="784">
        <f t="shared" ref="G13:G37" si="1">E13</f>
        <v>933</v>
      </c>
      <c r="I13" s="1076"/>
      <c r="J13" s="852"/>
      <c r="K13" s="1077"/>
      <c r="L13" s="967"/>
      <c r="M13" s="967"/>
      <c r="N13" s="967"/>
      <c r="O13" s="967"/>
      <c r="P13" s="967"/>
      <c r="Q13" s="967"/>
    </row>
    <row r="14" spans="1:17" ht="15.95" customHeight="1" x14ac:dyDescent="0.2">
      <c r="A14" s="783">
        <v>2</v>
      </c>
      <c r="B14" s="784">
        <f>SUM('67:75'!E16,'67:75'!I16)</f>
        <v>3978</v>
      </c>
      <c r="C14" s="783"/>
      <c r="D14" s="784">
        <f t="shared" si="0"/>
        <v>3978</v>
      </c>
      <c r="E14" s="784">
        <f>SUM('67:75'!M16,'67:75'!Q16)</f>
        <v>936</v>
      </c>
      <c r="F14" s="783"/>
      <c r="G14" s="784">
        <f t="shared" si="1"/>
        <v>936</v>
      </c>
      <c r="I14" s="1076"/>
      <c r="J14" s="852"/>
      <c r="K14" s="1077"/>
      <c r="L14" s="967"/>
      <c r="M14" s="967"/>
      <c r="N14" s="967"/>
      <c r="O14" s="967"/>
      <c r="P14" s="967"/>
      <c r="Q14" s="967"/>
    </row>
    <row r="15" spans="1:17" ht="15.95" customHeight="1" x14ac:dyDescent="0.2">
      <c r="A15" s="783">
        <v>3</v>
      </c>
      <c r="B15" s="784">
        <f>SUM('67:75'!E17,'67:75'!I17)</f>
        <v>3859</v>
      </c>
      <c r="C15" s="783"/>
      <c r="D15" s="784">
        <f t="shared" si="0"/>
        <v>3859</v>
      </c>
      <c r="E15" s="784">
        <f>SUM('67:75'!M17,'67:75'!Q17)</f>
        <v>933</v>
      </c>
      <c r="F15" s="783"/>
      <c r="G15" s="784">
        <f t="shared" si="1"/>
        <v>933</v>
      </c>
      <c r="I15" s="1078"/>
      <c r="J15" s="852"/>
      <c r="K15" s="1077"/>
      <c r="L15" s="967"/>
      <c r="M15" s="967"/>
      <c r="N15" s="967"/>
      <c r="O15" s="967"/>
      <c r="P15" s="967"/>
      <c r="Q15" s="967"/>
    </row>
    <row r="16" spans="1:17" ht="15.95" customHeight="1" x14ac:dyDescent="0.2">
      <c r="A16" s="783">
        <v>4</v>
      </c>
      <c r="B16" s="784">
        <f>SUM('67:75'!E18,'67:75'!I18)</f>
        <v>3812</v>
      </c>
      <c r="C16" s="783"/>
      <c r="D16" s="784">
        <f t="shared" si="0"/>
        <v>3812</v>
      </c>
      <c r="E16" s="784">
        <f>SUM('67:75'!M18,'67:75'!Q18)</f>
        <v>943</v>
      </c>
      <c r="F16" s="783"/>
      <c r="G16" s="784">
        <f t="shared" si="1"/>
        <v>943</v>
      </c>
      <c r="I16" s="1078"/>
      <c r="J16" s="852"/>
      <c r="K16" s="1077"/>
      <c r="L16" s="967"/>
      <c r="M16" s="967"/>
      <c r="N16" s="967"/>
      <c r="O16" s="967"/>
      <c r="P16" s="967"/>
      <c r="Q16" s="967"/>
    </row>
    <row r="17" spans="1:17" ht="15.95" customHeight="1" x14ac:dyDescent="0.2">
      <c r="A17" s="783">
        <v>5</v>
      </c>
      <c r="B17" s="784">
        <f>SUM('67:75'!E19,'67:75'!I19)</f>
        <v>3845</v>
      </c>
      <c r="C17" s="783"/>
      <c r="D17" s="784">
        <f t="shared" si="0"/>
        <v>3845</v>
      </c>
      <c r="E17" s="784">
        <f>SUM('67:75'!M19,'67:75'!Q19)</f>
        <v>947</v>
      </c>
      <c r="F17" s="783"/>
      <c r="G17" s="784">
        <f t="shared" si="1"/>
        <v>947</v>
      </c>
      <c r="I17" s="1078"/>
      <c r="J17" s="852"/>
      <c r="K17" s="1077"/>
      <c r="L17" s="967"/>
      <c r="M17" s="967"/>
      <c r="N17" s="967"/>
      <c r="O17" s="967"/>
      <c r="P17" s="967"/>
      <c r="Q17" s="967"/>
    </row>
    <row r="18" spans="1:17" ht="15.95" customHeight="1" x14ac:dyDescent="0.2">
      <c r="A18" s="783">
        <v>6</v>
      </c>
      <c r="B18" s="784">
        <f>SUM('67:75'!E20,'67:75'!I20)</f>
        <v>4016</v>
      </c>
      <c r="C18" s="783"/>
      <c r="D18" s="784">
        <f t="shared" si="0"/>
        <v>4016</v>
      </c>
      <c r="E18" s="784">
        <f>SUM('67:75'!M20,'67:75'!Q20)</f>
        <v>946</v>
      </c>
      <c r="F18" s="783"/>
      <c r="G18" s="784">
        <f t="shared" si="1"/>
        <v>946</v>
      </c>
      <c r="I18" s="1078"/>
      <c r="J18" s="852"/>
      <c r="K18" s="1077"/>
      <c r="L18" s="967"/>
      <c r="M18" s="967"/>
      <c r="N18" s="967"/>
      <c r="O18" s="967"/>
      <c r="P18" s="967"/>
      <c r="Q18" s="967"/>
    </row>
    <row r="19" spans="1:17" ht="15.95" customHeight="1" x14ac:dyDescent="0.2">
      <c r="A19" s="783">
        <v>7</v>
      </c>
      <c r="B19" s="784">
        <f>SUM('67:75'!E21,'67:75'!I21)</f>
        <v>4669</v>
      </c>
      <c r="C19" s="783"/>
      <c r="D19" s="784">
        <f t="shared" si="0"/>
        <v>4669</v>
      </c>
      <c r="E19" s="784">
        <f>SUM('67:75'!M21,'67:75'!Q21)</f>
        <v>948</v>
      </c>
      <c r="F19" s="783"/>
      <c r="G19" s="784">
        <f t="shared" si="1"/>
        <v>948</v>
      </c>
      <c r="I19" s="1078"/>
      <c r="J19" s="852"/>
      <c r="K19" s="1077"/>
      <c r="L19" s="967"/>
      <c r="M19" s="967"/>
      <c r="N19" s="967"/>
      <c r="O19" s="967"/>
      <c r="P19" s="967"/>
      <c r="Q19" s="967"/>
    </row>
    <row r="20" spans="1:17" ht="15.95" customHeight="1" x14ac:dyDescent="0.2">
      <c r="A20" s="783">
        <v>8</v>
      </c>
      <c r="B20" s="784">
        <f>SUM('67:75'!E22,'67:75'!I22)</f>
        <v>5177</v>
      </c>
      <c r="C20" s="783"/>
      <c r="D20" s="784">
        <f t="shared" si="0"/>
        <v>5177</v>
      </c>
      <c r="E20" s="784">
        <f>SUM('67:75'!M22,'67:75'!Q22)</f>
        <v>963</v>
      </c>
      <c r="F20" s="783"/>
      <c r="G20" s="784">
        <f t="shared" si="1"/>
        <v>963</v>
      </c>
      <c r="I20" s="925"/>
      <c r="J20" s="852"/>
      <c r="K20" s="816"/>
    </row>
    <row r="21" spans="1:17" ht="15.95" customHeight="1" x14ac:dyDescent="0.2">
      <c r="A21" s="783">
        <v>9</v>
      </c>
      <c r="B21" s="784">
        <f>SUM('67:75'!E23,'67:75'!I23)</f>
        <v>5457</v>
      </c>
      <c r="C21" s="783"/>
      <c r="D21" s="784">
        <f t="shared" si="0"/>
        <v>5457</v>
      </c>
      <c r="E21" s="784">
        <f>SUM('67:75'!M23,'67:75'!Q23)</f>
        <v>1000</v>
      </c>
      <c r="F21" s="783"/>
      <c r="G21" s="784">
        <f t="shared" si="1"/>
        <v>1000</v>
      </c>
      <c r="I21" s="925"/>
      <c r="J21" s="852"/>
      <c r="K21" s="816"/>
    </row>
    <row r="22" spans="1:17" ht="15.95" customHeight="1" x14ac:dyDescent="0.2">
      <c r="A22" s="783">
        <v>10</v>
      </c>
      <c r="B22" s="784">
        <f>SUM('67:75'!E24,'67:75'!I24)</f>
        <v>5615</v>
      </c>
      <c r="C22" s="783"/>
      <c r="D22" s="784">
        <f t="shared" si="0"/>
        <v>5615</v>
      </c>
      <c r="E22" s="784">
        <f>SUM('67:75'!M24,'67:75'!Q24)</f>
        <v>1011</v>
      </c>
      <c r="F22" s="783"/>
      <c r="G22" s="784">
        <f t="shared" si="1"/>
        <v>1011</v>
      </c>
      <c r="I22" s="925"/>
      <c r="J22" s="852"/>
      <c r="K22" s="816"/>
    </row>
    <row r="23" spans="1:17" ht="15.95" customHeight="1" x14ac:dyDescent="0.2">
      <c r="A23" s="783">
        <v>11</v>
      </c>
      <c r="B23" s="784">
        <f>SUM('67:75'!E25,'67:75'!I25)</f>
        <v>5628</v>
      </c>
      <c r="C23" s="783"/>
      <c r="D23" s="784">
        <f t="shared" si="0"/>
        <v>5628</v>
      </c>
      <c r="E23" s="784">
        <f>SUM('67:75'!M25,'67:75'!Q25)</f>
        <v>1044</v>
      </c>
      <c r="F23" s="783"/>
      <c r="G23" s="784">
        <f t="shared" si="1"/>
        <v>1044</v>
      </c>
      <c r="I23" s="925"/>
      <c r="J23" s="852"/>
      <c r="K23" s="816"/>
    </row>
    <row r="24" spans="1:17" ht="14.25" customHeight="1" x14ac:dyDescent="0.2">
      <c r="A24" s="783">
        <v>12</v>
      </c>
      <c r="B24" s="784">
        <f>SUM('67:75'!E26,'67:75'!I26)</f>
        <v>5609</v>
      </c>
      <c r="C24" s="783"/>
      <c r="D24" s="784">
        <f t="shared" si="0"/>
        <v>5609</v>
      </c>
      <c r="E24" s="784">
        <f>SUM('67:75'!M26,'67:75'!Q26)</f>
        <v>1040</v>
      </c>
      <c r="F24" s="783"/>
      <c r="G24" s="784">
        <f t="shared" si="1"/>
        <v>1040</v>
      </c>
      <c r="I24" s="925"/>
      <c r="J24" s="852"/>
      <c r="K24" s="816"/>
    </row>
    <row r="25" spans="1:17" ht="14.25" customHeight="1" x14ac:dyDescent="0.2">
      <c r="A25" s="783">
        <v>13</v>
      </c>
      <c r="B25" s="784">
        <f>SUM('67:75'!E27,'67:75'!I27)</f>
        <v>5565</v>
      </c>
      <c r="C25" s="783"/>
      <c r="D25" s="784">
        <f t="shared" si="0"/>
        <v>5565</v>
      </c>
      <c r="E25" s="784">
        <f>SUM('67:75'!M27,'67:75'!Q27)</f>
        <v>1037</v>
      </c>
      <c r="F25" s="783"/>
      <c r="G25" s="784">
        <f t="shared" si="1"/>
        <v>1037</v>
      </c>
      <c r="I25" s="925"/>
      <c r="J25" s="852"/>
      <c r="K25" s="816"/>
    </row>
    <row r="26" spans="1:17" ht="15.95" customHeight="1" x14ac:dyDescent="0.2">
      <c r="A26" s="783">
        <v>14</v>
      </c>
      <c r="B26" s="784">
        <f>SUM('67:75'!E28,'67:75'!I28)</f>
        <v>5422</v>
      </c>
      <c r="C26" s="783"/>
      <c r="D26" s="784">
        <f t="shared" si="0"/>
        <v>5422</v>
      </c>
      <c r="E26" s="784">
        <f>SUM('67:75'!M28,'67:75'!Q28)</f>
        <v>981</v>
      </c>
      <c r="F26" s="783"/>
      <c r="G26" s="784">
        <f t="shared" si="1"/>
        <v>981</v>
      </c>
      <c r="I26" s="925"/>
      <c r="J26" s="852"/>
      <c r="K26" s="816"/>
    </row>
    <row r="27" spans="1:17" ht="15.95" customHeight="1" x14ac:dyDescent="0.2">
      <c r="A27" s="783">
        <v>15</v>
      </c>
      <c r="B27" s="784">
        <f>SUM('67:75'!E29,'67:75'!I29)</f>
        <v>5361</v>
      </c>
      <c r="C27" s="783"/>
      <c r="D27" s="784">
        <f t="shared" si="0"/>
        <v>5361</v>
      </c>
      <c r="E27" s="784">
        <f>SUM('67:75'!M29,'67:75'!Q29)</f>
        <v>989</v>
      </c>
      <c r="F27" s="783"/>
      <c r="G27" s="784">
        <f t="shared" si="1"/>
        <v>989</v>
      </c>
      <c r="I27" s="925"/>
      <c r="J27" s="852"/>
      <c r="K27" s="816"/>
    </row>
    <row r="28" spans="1:17" ht="15.95" customHeight="1" x14ac:dyDescent="0.2">
      <c r="A28" s="783">
        <v>16</v>
      </c>
      <c r="B28" s="784">
        <f>SUM('67:75'!E30,'67:75'!I30)</f>
        <v>5476</v>
      </c>
      <c r="C28" s="783"/>
      <c r="D28" s="784">
        <f t="shared" si="0"/>
        <v>5476</v>
      </c>
      <c r="E28" s="784">
        <f>SUM('67:75'!M30,'67:75'!Q30)</f>
        <v>1015</v>
      </c>
      <c r="F28" s="783"/>
      <c r="G28" s="784">
        <f t="shared" si="1"/>
        <v>1015</v>
      </c>
      <c r="I28" s="925"/>
      <c r="J28" s="852"/>
      <c r="K28" s="816"/>
    </row>
    <row r="29" spans="1:17" ht="15.95" customHeight="1" x14ac:dyDescent="0.2">
      <c r="A29" s="783">
        <v>17</v>
      </c>
      <c r="B29" s="784">
        <f>SUM('67:75'!E31,'67:75'!I31)</f>
        <v>5659</v>
      </c>
      <c r="C29" s="783"/>
      <c r="D29" s="784">
        <f t="shared" si="0"/>
        <v>5659</v>
      </c>
      <c r="E29" s="784">
        <f>SUM('67:75'!M31,'67:75'!Q31)</f>
        <v>975</v>
      </c>
      <c r="F29" s="783"/>
      <c r="G29" s="784">
        <f t="shared" si="1"/>
        <v>975</v>
      </c>
      <c r="I29" s="925"/>
      <c r="J29" s="852"/>
      <c r="K29" s="816"/>
    </row>
    <row r="30" spans="1:17" ht="15.95" customHeight="1" x14ac:dyDescent="0.2">
      <c r="A30" s="783">
        <v>18</v>
      </c>
      <c r="B30" s="784">
        <f>SUM('67:75'!E32,'67:75'!I32)</f>
        <v>5816</v>
      </c>
      <c r="C30" s="783"/>
      <c r="D30" s="784">
        <f t="shared" si="0"/>
        <v>5816</v>
      </c>
      <c r="E30" s="784">
        <f>SUM('67:75'!M32,'67:75'!Q32)</f>
        <v>982</v>
      </c>
      <c r="F30" s="783"/>
      <c r="G30" s="784">
        <f t="shared" si="1"/>
        <v>982</v>
      </c>
      <c r="I30" s="925"/>
      <c r="J30" s="852"/>
      <c r="K30" s="816"/>
    </row>
    <row r="31" spans="1:17" ht="15.95" customHeight="1" x14ac:dyDescent="0.2">
      <c r="A31" s="803">
        <v>19</v>
      </c>
      <c r="B31" s="784">
        <f>SUM('67:75'!E33,'67:75'!I33)</f>
        <v>5815</v>
      </c>
      <c r="C31" s="799"/>
      <c r="D31" s="804">
        <f t="shared" si="0"/>
        <v>5815</v>
      </c>
      <c r="E31" s="784">
        <f>SUM('67:75'!M33,'67:75'!Q33)</f>
        <v>987</v>
      </c>
      <c r="F31" s="799"/>
      <c r="G31" s="804">
        <f t="shared" si="1"/>
        <v>987</v>
      </c>
      <c r="I31" s="925"/>
      <c r="J31" s="852"/>
      <c r="K31" s="816"/>
    </row>
    <row r="32" spans="1:17" ht="15.95" customHeight="1" x14ac:dyDescent="0.2">
      <c r="A32" s="803">
        <v>20</v>
      </c>
      <c r="B32" s="784">
        <f>SUM('67:75'!E34,'67:75'!I34)</f>
        <v>5664</v>
      </c>
      <c r="C32" s="803"/>
      <c r="D32" s="804">
        <f t="shared" si="0"/>
        <v>5664</v>
      </c>
      <c r="E32" s="784">
        <f>SUM('67:75'!M34,'67:75'!Q34)</f>
        <v>965</v>
      </c>
      <c r="F32" s="803"/>
      <c r="G32" s="804">
        <f t="shared" si="1"/>
        <v>965</v>
      </c>
      <c r="I32" s="925"/>
      <c r="J32" s="852"/>
      <c r="K32" s="816"/>
    </row>
    <row r="33" spans="1:11" ht="15.95" customHeight="1" x14ac:dyDescent="0.2">
      <c r="A33" s="783">
        <v>21</v>
      </c>
      <c r="B33" s="784">
        <f>SUM('67:75'!E35,'67:75'!I35)</f>
        <v>5562</v>
      </c>
      <c r="C33" s="783"/>
      <c r="D33" s="784">
        <f t="shared" si="0"/>
        <v>5562</v>
      </c>
      <c r="E33" s="784">
        <f>SUM('67:75'!M35,'67:75'!Q35)</f>
        <v>956</v>
      </c>
      <c r="F33" s="783"/>
      <c r="G33" s="784">
        <f t="shared" si="1"/>
        <v>956</v>
      </c>
      <c r="I33" s="925"/>
      <c r="J33" s="852"/>
      <c r="K33" s="816"/>
    </row>
    <row r="34" spans="1:11" ht="15.95" customHeight="1" x14ac:dyDescent="0.2">
      <c r="A34" s="783">
        <v>22</v>
      </c>
      <c r="B34" s="784">
        <f>SUM('67:75'!E36,'67:75'!I36)</f>
        <v>5321</v>
      </c>
      <c r="C34" s="783"/>
      <c r="D34" s="784">
        <f t="shared" si="0"/>
        <v>5321</v>
      </c>
      <c r="E34" s="784">
        <f>SUM('67:75'!M36,'67:75'!Q36)</f>
        <v>910</v>
      </c>
      <c r="F34" s="783"/>
      <c r="G34" s="784">
        <f t="shared" si="1"/>
        <v>910</v>
      </c>
      <c r="I34" s="925"/>
      <c r="J34" s="852"/>
      <c r="K34" s="816"/>
    </row>
    <row r="35" spans="1:11" ht="15.95" customHeight="1" x14ac:dyDescent="0.2">
      <c r="A35" s="783">
        <v>23</v>
      </c>
      <c r="B35" s="784">
        <f>SUM('67:75'!E37,'67:75'!I37)</f>
        <v>4893</v>
      </c>
      <c r="C35" s="783"/>
      <c r="D35" s="784">
        <f t="shared" si="0"/>
        <v>4893</v>
      </c>
      <c r="E35" s="784">
        <f>SUM('67:75'!M37,'67:75'!Q37)</f>
        <v>925</v>
      </c>
      <c r="F35" s="783"/>
      <c r="G35" s="784">
        <f t="shared" si="1"/>
        <v>925</v>
      </c>
      <c r="I35" s="925"/>
      <c r="J35" s="852"/>
      <c r="K35" s="816"/>
    </row>
    <row r="36" spans="1:11" ht="15.95" customHeight="1" x14ac:dyDescent="0.2">
      <c r="A36" s="783">
        <v>24</v>
      </c>
      <c r="B36" s="784">
        <f>SUM('67:75'!E38,'67:75'!I38)</f>
        <v>4440</v>
      </c>
      <c r="C36" s="783"/>
      <c r="D36" s="784">
        <f t="shared" si="0"/>
        <v>4440</v>
      </c>
      <c r="E36" s="784">
        <f>SUM('67:75'!M38,'67:75'!Q38)</f>
        <v>933</v>
      </c>
      <c r="F36" s="783"/>
      <c r="G36" s="784">
        <f t="shared" si="1"/>
        <v>933</v>
      </c>
      <c r="I36" s="925"/>
      <c r="J36" s="852"/>
      <c r="K36" s="816"/>
    </row>
    <row r="37" spans="1:11" ht="15.95" customHeight="1" x14ac:dyDescent="0.2">
      <c r="A37" s="785" t="s">
        <v>19</v>
      </c>
      <c r="B37" s="786">
        <f>SUM(B13:B36)</f>
        <v>120793</v>
      </c>
      <c r="C37" s="787"/>
      <c r="D37" s="786">
        <f t="shared" si="0"/>
        <v>120793</v>
      </c>
      <c r="E37" s="786">
        <f>SUM(E13:E36)</f>
        <v>23299</v>
      </c>
      <c r="F37" s="787"/>
      <c r="G37" s="786">
        <f t="shared" si="1"/>
        <v>23299</v>
      </c>
      <c r="I37" s="925"/>
      <c r="J37" s="852"/>
      <c r="K37" s="816"/>
    </row>
    <row r="38" spans="1:11" x14ac:dyDescent="0.2">
      <c r="I38" s="926"/>
    </row>
    <row r="40" spans="1:11" ht="15.75" customHeight="1" x14ac:dyDescent="0.3">
      <c r="C40" s="475"/>
      <c r="D40" s="475"/>
      <c r="F40" s="481"/>
    </row>
    <row r="41" spans="1:11" ht="15.75" x14ac:dyDescent="0.25">
      <c r="C41" s="1301" t="s">
        <v>529</v>
      </c>
    </row>
    <row r="48" spans="1:11" ht="13.5" x14ac:dyDescent="0.25">
      <c r="A48" s="2750"/>
      <c r="B48" s="2750"/>
    </row>
    <row r="49" spans="1:4" ht="13.5" x14ac:dyDescent="0.25">
      <c r="A49" s="2750"/>
      <c r="B49" s="2750"/>
    </row>
    <row r="51" spans="1:4" hidden="1" x14ac:dyDescent="0.2">
      <c r="D51" s="1178">
        <f>MAX(D13:D36)</f>
        <v>5816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4" type="noConversion"/>
  <conditionalFormatting sqref="D13:D36">
    <cfRule type="cellIs" dxfId="4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/>
  <dimension ref="A1:Q51"/>
  <sheetViews>
    <sheetView topLeftCell="A7" zoomScaleNormal="100" workbookViewId="0">
      <selection activeCell="A4" sqref="A4:G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180</v>
      </c>
    </row>
    <row r="2" spans="1:17" ht="15.75" x14ac:dyDescent="0.25">
      <c r="A2" s="1303"/>
      <c r="B2" s="1304"/>
      <c r="C2" s="1304"/>
      <c r="D2" s="475" t="s">
        <v>112</v>
      </c>
      <c r="E2" s="1304"/>
      <c r="F2" s="1304"/>
      <c r="G2" s="1304"/>
    </row>
    <row r="3" spans="1:17" ht="15.75" x14ac:dyDescent="0.25">
      <c r="A3" s="1303"/>
      <c r="B3" s="1304"/>
      <c r="C3" s="1304"/>
      <c r="D3" s="1304"/>
      <c r="E3" s="1304"/>
      <c r="F3" s="1304"/>
      <c r="G3" s="1304"/>
    </row>
    <row r="4" spans="1:17" ht="15.75" x14ac:dyDescent="0.25">
      <c r="A4" s="2756" t="s">
        <v>680</v>
      </c>
      <c r="B4" s="2759"/>
      <c r="C4" s="2759"/>
      <c r="D4" s="2759"/>
      <c r="E4" s="2759"/>
      <c r="F4" s="2759"/>
      <c r="G4" s="2759"/>
      <c r="I4" s="967"/>
      <c r="J4" s="967"/>
      <c r="K4" s="967"/>
      <c r="L4" s="967"/>
      <c r="M4" s="967"/>
      <c r="N4" s="967"/>
      <c r="O4" s="967"/>
      <c r="P4" s="967"/>
      <c r="Q4" s="967"/>
    </row>
    <row r="5" spans="1:17" ht="15.75" x14ac:dyDescent="0.25">
      <c r="A5" s="1303"/>
      <c r="B5" s="1304"/>
      <c r="C5" s="1304"/>
      <c r="D5" s="1304"/>
      <c r="E5" s="1304"/>
      <c r="F5" s="1304"/>
      <c r="G5" s="1304"/>
      <c r="I5" s="967"/>
      <c r="J5" s="967"/>
      <c r="K5" s="967"/>
      <c r="L5" s="967"/>
      <c r="M5" s="967"/>
      <c r="N5" s="967"/>
      <c r="O5" s="967"/>
      <c r="P5" s="967"/>
      <c r="Q5" s="967"/>
    </row>
    <row r="6" spans="1:17" ht="15.75" x14ac:dyDescent="0.25">
      <c r="A6" s="2760" t="s">
        <v>506</v>
      </c>
      <c r="B6" s="2760"/>
      <c r="C6" s="2760"/>
      <c r="D6" s="2761"/>
      <c r="E6" s="2761"/>
      <c r="F6" s="2761"/>
      <c r="G6" s="2761"/>
      <c r="H6" s="473"/>
      <c r="I6" s="967"/>
      <c r="J6" s="967"/>
      <c r="K6" s="967"/>
      <c r="L6" s="967"/>
      <c r="M6" s="967"/>
      <c r="N6" s="967"/>
      <c r="O6" s="967"/>
      <c r="P6" s="967"/>
      <c r="Q6" s="967"/>
    </row>
    <row r="7" spans="1:17" ht="9" customHeight="1" x14ac:dyDescent="0.25">
      <c r="A7" s="1303"/>
      <c r="B7" s="1304"/>
      <c r="C7" s="1304"/>
      <c r="D7" s="3019"/>
      <c r="E7" s="3019"/>
      <c r="F7" s="3019"/>
      <c r="G7" s="3019"/>
      <c r="I7" s="967"/>
      <c r="J7" s="967"/>
      <c r="K7" s="967"/>
      <c r="L7" s="967"/>
      <c r="M7" s="967"/>
      <c r="N7" s="967"/>
      <c r="O7" s="967"/>
      <c r="P7" s="967"/>
      <c r="Q7" s="967"/>
    </row>
    <row r="8" spans="1:17" ht="15.75" x14ac:dyDescent="0.25">
      <c r="A8" s="3020" t="s">
        <v>336</v>
      </c>
      <c r="B8" s="3021"/>
      <c r="C8" s="3021"/>
      <c r="D8" s="3021"/>
      <c r="E8" s="3021"/>
      <c r="F8" s="3021"/>
      <c r="G8" s="3021"/>
      <c r="I8" s="967"/>
      <c r="J8" s="967"/>
      <c r="K8" s="967"/>
      <c r="L8" s="967"/>
      <c r="M8" s="967"/>
      <c r="N8" s="967"/>
      <c r="O8" s="967"/>
      <c r="P8" s="967"/>
      <c r="Q8" s="967"/>
    </row>
    <row r="9" spans="1:17" x14ac:dyDescent="0.2">
      <c r="B9" s="476"/>
      <c r="C9" s="875"/>
      <c r="D9" s="875"/>
      <c r="E9" s="875"/>
      <c r="F9" s="875"/>
      <c r="G9" s="875"/>
      <c r="H9" s="875"/>
      <c r="I9" s="875"/>
      <c r="J9" s="967"/>
      <c r="K9" s="967"/>
      <c r="L9" s="967"/>
      <c r="M9" s="967"/>
      <c r="N9" s="967"/>
      <c r="O9" s="967"/>
      <c r="P9" s="967"/>
      <c r="Q9" s="967"/>
    </row>
    <row r="10" spans="1:17" ht="15.75" customHeight="1" x14ac:dyDescent="0.25">
      <c r="A10" s="2751" t="s">
        <v>113</v>
      </c>
      <c r="B10" s="2753" t="s">
        <v>10</v>
      </c>
      <c r="C10" s="2754"/>
      <c r="D10" s="2754"/>
      <c r="E10" s="2753" t="s">
        <v>11</v>
      </c>
      <c r="F10" s="2754"/>
      <c r="G10" s="2758"/>
      <c r="H10" s="875"/>
      <c r="I10" s="875"/>
      <c r="J10" s="967"/>
      <c r="K10" s="967"/>
      <c r="L10" s="967"/>
      <c r="M10" s="967"/>
      <c r="N10" s="967"/>
      <c r="O10" s="967"/>
      <c r="P10" s="967"/>
      <c r="Q10" s="967"/>
    </row>
    <row r="11" spans="1:17" s="478" customFormat="1" ht="60.75" customHeight="1" x14ac:dyDescent="0.2">
      <c r="A11" s="3022"/>
      <c r="B11" s="477" t="s">
        <v>114</v>
      </c>
      <c r="C11" s="477" t="s">
        <v>115</v>
      </c>
      <c r="D11" s="477" t="s">
        <v>116</v>
      </c>
      <c r="E11" s="477" t="s">
        <v>114</v>
      </c>
      <c r="F11" s="477" t="s">
        <v>115</v>
      </c>
      <c r="G11" s="477" t="s">
        <v>310</v>
      </c>
    </row>
    <row r="12" spans="1:17" s="480" customFormat="1" ht="10.5" customHeight="1" x14ac:dyDescent="0.2">
      <c r="A12" s="1082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1"/>
      <c r="J12" s="851"/>
      <c r="K12" s="851"/>
    </row>
    <row r="13" spans="1:17" ht="15.95" customHeight="1" x14ac:dyDescent="0.2">
      <c r="A13" s="783">
        <v>1</v>
      </c>
      <c r="B13" s="784">
        <f>SUM('64:66_1'!E15,'64:66_1'!I15)</f>
        <v>4048.92</v>
      </c>
      <c r="C13" s="783"/>
      <c r="D13" s="784">
        <f t="shared" ref="D13:D37" si="0">B13</f>
        <v>4048.92</v>
      </c>
      <c r="E13" s="784">
        <f>SUM('64:66_1'!M15,'64:66_1'!Q15)</f>
        <v>1173.0999999999999</v>
      </c>
      <c r="F13" s="783"/>
      <c r="G13" s="784">
        <f t="shared" ref="G13:G37" si="1">E13</f>
        <v>1173.0999999999999</v>
      </c>
      <c r="I13" s="1076"/>
      <c r="J13" s="852"/>
      <c r="K13" s="1077"/>
      <c r="L13" s="967"/>
      <c r="M13" s="967"/>
      <c r="N13" s="967"/>
      <c r="O13" s="967"/>
      <c r="P13" s="967"/>
      <c r="Q13" s="967"/>
    </row>
    <row r="14" spans="1:17" ht="15.95" customHeight="1" x14ac:dyDescent="0.2">
      <c r="A14" s="783">
        <v>2</v>
      </c>
      <c r="B14" s="784">
        <f>SUM('64:66_1'!E16,'64:66_1'!I16)</f>
        <v>3822.33</v>
      </c>
      <c r="C14" s="783"/>
      <c r="D14" s="784">
        <f t="shared" si="0"/>
        <v>3822.33</v>
      </c>
      <c r="E14" s="784">
        <f>SUM('64:66_1'!M16,'64:66_1'!Q16)</f>
        <v>1149.8000000000002</v>
      </c>
      <c r="F14" s="783"/>
      <c r="G14" s="784">
        <f t="shared" si="1"/>
        <v>1149.8000000000002</v>
      </c>
      <c r="I14" s="1076"/>
      <c r="J14" s="852"/>
      <c r="K14" s="1077"/>
      <c r="L14" s="967"/>
      <c r="M14" s="967"/>
      <c r="N14" s="967"/>
      <c r="O14" s="967"/>
      <c r="P14" s="967"/>
      <c r="Q14" s="967"/>
    </row>
    <row r="15" spans="1:17" ht="15.95" customHeight="1" x14ac:dyDescent="0.2">
      <c r="A15" s="783">
        <v>3</v>
      </c>
      <c r="B15" s="784">
        <f>SUM('64:66_1'!E17,'64:66_1'!I17)</f>
        <v>3753.3300000000004</v>
      </c>
      <c r="C15" s="783"/>
      <c r="D15" s="784">
        <f t="shared" si="0"/>
        <v>3753.3300000000004</v>
      </c>
      <c r="E15" s="784">
        <f>SUM('64:66_1'!M17,'64:66_1'!Q17)</f>
        <v>1124.1999999999998</v>
      </c>
      <c r="F15" s="783"/>
      <c r="G15" s="784">
        <f t="shared" si="1"/>
        <v>1124.1999999999998</v>
      </c>
      <c r="I15" s="1078"/>
      <c r="J15" s="852"/>
      <c r="K15" s="1077"/>
      <c r="L15" s="967"/>
      <c r="M15" s="967"/>
      <c r="N15" s="967"/>
      <c r="O15" s="967"/>
      <c r="P15" s="967"/>
      <c r="Q15" s="967"/>
    </row>
    <row r="16" spans="1:17" ht="15.95" customHeight="1" x14ac:dyDescent="0.2">
      <c r="A16" s="783">
        <v>4</v>
      </c>
      <c r="B16" s="784">
        <f>SUM('64:66_1'!E18,'64:66_1'!I18)</f>
        <v>3711.0299999999997</v>
      </c>
      <c r="C16" s="783"/>
      <c r="D16" s="784">
        <f t="shared" si="0"/>
        <v>3711.0299999999997</v>
      </c>
      <c r="E16" s="784">
        <f>SUM('64:66_1'!M18,'64:66_1'!Q18)</f>
        <v>1100.8400000000001</v>
      </c>
      <c r="F16" s="783"/>
      <c r="G16" s="784">
        <f t="shared" si="1"/>
        <v>1100.8400000000001</v>
      </c>
      <c r="I16" s="1078"/>
      <c r="J16" s="852"/>
      <c r="K16" s="1077"/>
      <c r="L16" s="967"/>
      <c r="M16" s="967"/>
      <c r="N16" s="967"/>
      <c r="O16" s="967"/>
      <c r="P16" s="967"/>
      <c r="Q16" s="967"/>
    </row>
    <row r="17" spans="1:17" ht="15.95" customHeight="1" x14ac:dyDescent="0.2">
      <c r="A17" s="783">
        <v>5</v>
      </c>
      <c r="B17" s="784">
        <f>SUM('64:66_1'!E19,'64:66_1'!I19)</f>
        <v>3766.67</v>
      </c>
      <c r="C17" s="783"/>
      <c r="D17" s="784">
        <f t="shared" si="0"/>
        <v>3766.67</v>
      </c>
      <c r="E17" s="784">
        <f>SUM('64:66_1'!M19,'64:66_1'!Q19)</f>
        <v>1112.5999999999999</v>
      </c>
      <c r="F17" s="783"/>
      <c r="G17" s="784">
        <f t="shared" si="1"/>
        <v>1112.5999999999999</v>
      </c>
      <c r="I17" s="1078"/>
      <c r="J17" s="852"/>
      <c r="K17" s="1077"/>
      <c r="L17" s="967"/>
      <c r="M17" s="967"/>
      <c r="N17" s="967"/>
      <c r="O17" s="967"/>
      <c r="P17" s="967"/>
      <c r="Q17" s="967"/>
    </row>
    <row r="18" spans="1:17" ht="15.95" customHeight="1" x14ac:dyDescent="0.2">
      <c r="A18" s="783">
        <v>6</v>
      </c>
      <c r="B18" s="784">
        <f>SUM('64:66_1'!E20,'64:66_1'!I20)</f>
        <v>3998.86</v>
      </c>
      <c r="C18" s="783"/>
      <c r="D18" s="784">
        <f t="shared" si="0"/>
        <v>3998.86</v>
      </c>
      <c r="E18" s="784">
        <f>SUM('64:66_1'!M20,'64:66_1'!Q20)</f>
        <v>1093.69</v>
      </c>
      <c r="F18" s="783"/>
      <c r="G18" s="784">
        <f t="shared" si="1"/>
        <v>1093.69</v>
      </c>
      <c r="I18" s="1078"/>
      <c r="J18" s="852"/>
      <c r="K18" s="1077"/>
      <c r="L18" s="967"/>
      <c r="M18" s="967"/>
      <c r="N18" s="967"/>
      <c r="O18" s="967"/>
      <c r="P18" s="967"/>
      <c r="Q18" s="967"/>
    </row>
    <row r="19" spans="1:17" ht="15.95" customHeight="1" x14ac:dyDescent="0.2">
      <c r="A19" s="783">
        <v>7</v>
      </c>
      <c r="B19" s="784">
        <f>SUM('64:66_1'!E21,'64:66_1'!I21)</f>
        <v>4713.32</v>
      </c>
      <c r="C19" s="783"/>
      <c r="D19" s="784">
        <f t="shared" si="0"/>
        <v>4713.32</v>
      </c>
      <c r="E19" s="784">
        <f>SUM('64:66_1'!M21,'64:66_1'!Q21)</f>
        <v>1092.77</v>
      </c>
      <c r="F19" s="783"/>
      <c r="G19" s="784">
        <f t="shared" si="1"/>
        <v>1092.77</v>
      </c>
      <c r="I19" s="1078"/>
      <c r="J19" s="852"/>
      <c r="K19" s="1077"/>
      <c r="L19" s="967"/>
      <c r="M19" s="967"/>
      <c r="N19" s="967"/>
      <c r="O19" s="967"/>
      <c r="P19" s="967"/>
      <c r="Q19" s="967"/>
    </row>
    <row r="20" spans="1:17" ht="15.95" customHeight="1" x14ac:dyDescent="0.2">
      <c r="A20" s="783">
        <v>8</v>
      </c>
      <c r="B20" s="784">
        <f>SUM('64:66_1'!E22,'64:66_1'!I22)</f>
        <v>5502.34</v>
      </c>
      <c r="C20" s="783"/>
      <c r="D20" s="784">
        <f t="shared" si="0"/>
        <v>5502.34</v>
      </c>
      <c r="E20" s="784">
        <f>SUM('64:66_1'!M22,'64:66_1'!Q22)</f>
        <v>1114.1100000000001</v>
      </c>
      <c r="F20" s="783"/>
      <c r="G20" s="784">
        <f t="shared" si="1"/>
        <v>1114.1100000000001</v>
      </c>
      <c r="I20" s="925"/>
      <c r="J20" s="852"/>
      <c r="K20" s="816"/>
    </row>
    <row r="21" spans="1:17" ht="15.95" customHeight="1" x14ac:dyDescent="0.2">
      <c r="A21" s="783">
        <v>9</v>
      </c>
      <c r="B21" s="784">
        <f>SUM('64:66_1'!E23,'64:66_1'!I23)</f>
        <v>5672.1100000000006</v>
      </c>
      <c r="C21" s="783"/>
      <c r="D21" s="784">
        <f t="shared" si="0"/>
        <v>5672.1100000000006</v>
      </c>
      <c r="E21" s="784">
        <f>SUM('64:66_1'!M23,'64:66_1'!Q23)</f>
        <v>1204.75</v>
      </c>
      <c r="F21" s="783"/>
      <c r="G21" s="784">
        <f t="shared" si="1"/>
        <v>1204.75</v>
      </c>
      <c r="I21" s="925"/>
      <c r="J21" s="852"/>
      <c r="K21" s="816"/>
    </row>
    <row r="22" spans="1:17" ht="15.95" customHeight="1" x14ac:dyDescent="0.2">
      <c r="A22" s="783">
        <v>10</v>
      </c>
      <c r="B22" s="784">
        <f>SUM('64:66_1'!E24,'64:66_1'!I24)</f>
        <v>5668.34</v>
      </c>
      <c r="C22" s="783"/>
      <c r="D22" s="784">
        <f t="shared" si="0"/>
        <v>5668.34</v>
      </c>
      <c r="E22" s="784">
        <f>SUM('64:66_1'!M24,'64:66_1'!Q24)</f>
        <v>1275.4699999999998</v>
      </c>
      <c r="F22" s="783"/>
      <c r="G22" s="784">
        <f t="shared" si="1"/>
        <v>1275.4699999999998</v>
      </c>
      <c r="I22" s="925"/>
      <c r="J22" s="852"/>
      <c r="K22" s="816"/>
    </row>
    <row r="23" spans="1:17" ht="15.95" customHeight="1" x14ac:dyDescent="0.2">
      <c r="A23" s="783">
        <v>11</v>
      </c>
      <c r="B23" s="784">
        <f>SUM('64:66_1'!E25,'64:66_1'!I25)</f>
        <v>5463.29</v>
      </c>
      <c r="C23" s="783"/>
      <c r="D23" s="784">
        <f t="shared" si="0"/>
        <v>5463.29</v>
      </c>
      <c r="E23" s="784">
        <f>SUM('64:66_1'!M25,'64:66_1'!Q25)</f>
        <v>1255.6500000000001</v>
      </c>
      <c r="F23" s="783"/>
      <c r="G23" s="784">
        <f t="shared" si="1"/>
        <v>1255.6500000000001</v>
      </c>
      <c r="I23" s="925"/>
      <c r="J23" s="852"/>
      <c r="K23" s="816"/>
    </row>
    <row r="24" spans="1:17" ht="14.25" customHeight="1" x14ac:dyDescent="0.2">
      <c r="A24" s="783">
        <v>12</v>
      </c>
      <c r="B24" s="784">
        <f>SUM('64:66_1'!E26,'64:66_1'!I26)</f>
        <v>5371.0300000000007</v>
      </c>
      <c r="C24" s="783"/>
      <c r="D24" s="784">
        <f t="shared" si="0"/>
        <v>5371.0300000000007</v>
      </c>
      <c r="E24" s="784">
        <f>SUM('64:66_1'!M26,'64:66_1'!Q26)</f>
        <v>1231.71</v>
      </c>
      <c r="F24" s="783"/>
      <c r="G24" s="784">
        <f t="shared" si="1"/>
        <v>1231.71</v>
      </c>
      <c r="I24" s="925"/>
      <c r="J24" s="852"/>
      <c r="K24" s="816"/>
    </row>
    <row r="25" spans="1:17" ht="14.25" customHeight="1" x14ac:dyDescent="0.2">
      <c r="A25" s="783">
        <v>13</v>
      </c>
      <c r="B25" s="784">
        <f>SUM('64:66_1'!E27,'64:66_1'!I27)</f>
        <v>5369.92</v>
      </c>
      <c r="C25" s="783"/>
      <c r="D25" s="784">
        <f t="shared" si="0"/>
        <v>5369.92</v>
      </c>
      <c r="E25" s="784">
        <f>SUM('64:66_1'!M27,'64:66_1'!Q27)</f>
        <v>1250.94</v>
      </c>
      <c r="F25" s="783"/>
      <c r="G25" s="784">
        <f t="shared" si="1"/>
        <v>1250.94</v>
      </c>
      <c r="I25" s="925"/>
      <c r="J25" s="852"/>
      <c r="K25" s="816"/>
    </row>
    <row r="26" spans="1:17" ht="15.95" customHeight="1" x14ac:dyDescent="0.2">
      <c r="A26" s="783">
        <v>14</v>
      </c>
      <c r="B26" s="784">
        <f>SUM('64:66_1'!E28,'64:66_1'!I28)</f>
        <v>5334.6399999999994</v>
      </c>
      <c r="C26" s="783"/>
      <c r="D26" s="784">
        <f t="shared" si="0"/>
        <v>5334.6399999999994</v>
      </c>
      <c r="E26" s="784">
        <f>SUM('64:66_1'!M28,'64:66_1'!Q28)</f>
        <v>1279.04</v>
      </c>
      <c r="F26" s="783"/>
      <c r="G26" s="784">
        <f t="shared" si="1"/>
        <v>1279.04</v>
      </c>
      <c r="I26" s="925"/>
      <c r="J26" s="852"/>
      <c r="K26" s="816"/>
    </row>
    <row r="27" spans="1:17" ht="15.95" customHeight="1" x14ac:dyDescent="0.2">
      <c r="A27" s="783">
        <v>15</v>
      </c>
      <c r="B27" s="784">
        <f>SUM('64:66_1'!E29,'64:66_1'!I29)</f>
        <v>5309.0999999999995</v>
      </c>
      <c r="C27" s="783"/>
      <c r="D27" s="784">
        <f t="shared" si="0"/>
        <v>5309.0999999999995</v>
      </c>
      <c r="E27" s="784">
        <f>SUM('64:66_1'!M29,'64:66_1'!Q29)</f>
        <v>1248.1399999999999</v>
      </c>
      <c r="F27" s="783"/>
      <c r="G27" s="784">
        <f t="shared" si="1"/>
        <v>1248.1399999999999</v>
      </c>
      <c r="I27" s="925"/>
      <c r="J27" s="852"/>
      <c r="K27" s="816"/>
    </row>
    <row r="28" spans="1:17" ht="15.95" customHeight="1" x14ac:dyDescent="0.2">
      <c r="A28" s="783">
        <v>16</v>
      </c>
      <c r="B28" s="784">
        <f>SUM('64:66_1'!E30,'64:66_1'!I30)</f>
        <v>5413.23</v>
      </c>
      <c r="C28" s="783"/>
      <c r="D28" s="784">
        <f t="shared" si="0"/>
        <v>5413.23</v>
      </c>
      <c r="E28" s="784">
        <f>SUM('64:66_1'!M30,'64:66_1'!Q30)</f>
        <v>1228.8400000000001</v>
      </c>
      <c r="F28" s="783"/>
      <c r="G28" s="784">
        <f t="shared" si="1"/>
        <v>1228.8400000000001</v>
      </c>
      <c r="I28" s="925"/>
      <c r="J28" s="852"/>
      <c r="K28" s="816"/>
    </row>
    <row r="29" spans="1:17" ht="15.95" customHeight="1" x14ac:dyDescent="0.2">
      <c r="A29" s="783">
        <v>17</v>
      </c>
      <c r="B29" s="784">
        <f>SUM('64:66_1'!E31,'64:66_1'!I31)</f>
        <v>5765.1500000000005</v>
      </c>
      <c r="C29" s="783"/>
      <c r="D29" s="784">
        <f t="shared" si="0"/>
        <v>5765.1500000000005</v>
      </c>
      <c r="E29" s="784">
        <f>SUM('64:66_1'!M31,'64:66_1'!Q31)</f>
        <v>1326.81</v>
      </c>
      <c r="F29" s="783"/>
      <c r="G29" s="784">
        <f t="shared" si="1"/>
        <v>1326.81</v>
      </c>
      <c r="I29" s="925"/>
      <c r="J29" s="852"/>
      <c r="K29" s="816"/>
    </row>
    <row r="30" spans="1:17" ht="15.95" customHeight="1" x14ac:dyDescent="0.2">
      <c r="A30" s="783">
        <v>18</v>
      </c>
      <c r="B30" s="784">
        <f>SUM('64:66_1'!E32,'64:66_1'!I32)</f>
        <v>5881.18</v>
      </c>
      <c r="C30" s="783"/>
      <c r="D30" s="784">
        <f t="shared" si="0"/>
        <v>5881.18</v>
      </c>
      <c r="E30" s="784">
        <f>SUM('64:66_1'!M32,'64:66_1'!Q32)</f>
        <v>1302.1399999999999</v>
      </c>
      <c r="F30" s="783"/>
      <c r="G30" s="784">
        <f t="shared" si="1"/>
        <v>1302.1399999999999</v>
      </c>
      <c r="I30" s="925"/>
      <c r="J30" s="852"/>
      <c r="K30" s="816"/>
    </row>
    <row r="31" spans="1:17" ht="15.95" customHeight="1" x14ac:dyDescent="0.2">
      <c r="A31" s="803">
        <v>19</v>
      </c>
      <c r="B31" s="784">
        <f>SUM('64:66_1'!E33,'64:66_1'!I33)</f>
        <v>5943.99</v>
      </c>
      <c r="C31" s="799"/>
      <c r="D31" s="804">
        <f t="shared" si="0"/>
        <v>5943.99</v>
      </c>
      <c r="E31" s="784">
        <f>SUM('64:66_1'!M33,'64:66_1'!Q33)</f>
        <v>1321.84</v>
      </c>
      <c r="F31" s="799"/>
      <c r="G31" s="804">
        <f t="shared" si="1"/>
        <v>1321.84</v>
      </c>
      <c r="I31" s="925"/>
      <c r="J31" s="852"/>
      <c r="K31" s="816"/>
    </row>
    <row r="32" spans="1:17" ht="15.95" customHeight="1" x14ac:dyDescent="0.2">
      <c r="A32" s="803">
        <v>20</v>
      </c>
      <c r="B32" s="784">
        <f>SUM('64:66_1'!E34,'64:66_1'!I34)</f>
        <v>5859.71</v>
      </c>
      <c r="C32" s="803"/>
      <c r="D32" s="804">
        <f t="shared" si="0"/>
        <v>5859.71</v>
      </c>
      <c r="E32" s="784">
        <f>SUM('64:66_1'!M34,'64:66_1'!Q34)</f>
        <v>1335.33</v>
      </c>
      <c r="F32" s="803"/>
      <c r="G32" s="804">
        <f t="shared" si="1"/>
        <v>1335.33</v>
      </c>
      <c r="I32" s="925"/>
      <c r="J32" s="852"/>
      <c r="K32" s="816"/>
    </row>
    <row r="33" spans="1:11" ht="15.95" customHeight="1" x14ac:dyDescent="0.2">
      <c r="A33" s="783">
        <v>21</v>
      </c>
      <c r="B33" s="784">
        <f>SUM('64:66_1'!E35,'64:66_1'!I35)</f>
        <v>5681.9599999999991</v>
      </c>
      <c r="C33" s="783"/>
      <c r="D33" s="784">
        <f t="shared" si="0"/>
        <v>5681.9599999999991</v>
      </c>
      <c r="E33" s="784">
        <f>SUM('64:66_1'!M35,'64:66_1'!Q35)</f>
        <v>1271.8600000000001</v>
      </c>
      <c r="F33" s="783"/>
      <c r="G33" s="784">
        <f t="shared" si="1"/>
        <v>1271.8600000000001</v>
      </c>
      <c r="I33" s="925"/>
      <c r="J33" s="852"/>
      <c r="K33" s="816"/>
    </row>
    <row r="34" spans="1:11" ht="15.95" customHeight="1" x14ac:dyDescent="0.2">
      <c r="A34" s="783">
        <v>22</v>
      </c>
      <c r="B34" s="784">
        <f>SUM('64:66_1'!E36,'64:66_1'!I36)</f>
        <v>5421.3200000000006</v>
      </c>
      <c r="C34" s="783"/>
      <c r="D34" s="784">
        <f t="shared" si="0"/>
        <v>5421.3200000000006</v>
      </c>
      <c r="E34" s="784">
        <f>SUM('64:66_1'!M36,'64:66_1'!Q36)</f>
        <v>1248.6599999999999</v>
      </c>
      <c r="F34" s="783"/>
      <c r="G34" s="784">
        <f t="shared" si="1"/>
        <v>1248.6599999999999</v>
      </c>
      <c r="I34" s="925"/>
      <c r="J34" s="852"/>
      <c r="K34" s="816"/>
    </row>
    <row r="35" spans="1:11" ht="15.95" customHeight="1" x14ac:dyDescent="0.2">
      <c r="A35" s="783">
        <v>23</v>
      </c>
      <c r="B35" s="784">
        <f>SUM('64:66_1'!E37,'64:66_1'!I37)</f>
        <v>4913.84</v>
      </c>
      <c r="C35" s="783"/>
      <c r="D35" s="784">
        <f t="shared" si="0"/>
        <v>4913.84</v>
      </c>
      <c r="E35" s="784">
        <f>SUM('64:66_1'!M37,'64:66_1'!Q37)</f>
        <v>1237.05</v>
      </c>
      <c r="F35" s="783"/>
      <c r="G35" s="784">
        <f t="shared" si="1"/>
        <v>1237.05</v>
      </c>
      <c r="I35" s="925"/>
      <c r="J35" s="852"/>
      <c r="K35" s="816"/>
    </row>
    <row r="36" spans="1:11" ht="15.95" customHeight="1" x14ac:dyDescent="0.2">
      <c r="A36" s="783">
        <v>24</v>
      </c>
      <c r="B36" s="784">
        <f>SUM('64:66_1'!E38,'64:66_1'!I38)</f>
        <v>4400.1499999999996</v>
      </c>
      <c r="C36" s="783"/>
      <c r="D36" s="784">
        <f t="shared" si="0"/>
        <v>4400.1499999999996</v>
      </c>
      <c r="E36" s="784">
        <f>SUM('64:66_1'!M38,'64:66_1'!Q38)</f>
        <v>1203.55</v>
      </c>
      <c r="F36" s="783"/>
      <c r="G36" s="784">
        <f t="shared" si="1"/>
        <v>1203.55</v>
      </c>
      <c r="I36" s="925"/>
      <c r="J36" s="852"/>
      <c r="K36" s="816"/>
    </row>
    <row r="37" spans="1:11" ht="15.95" customHeight="1" x14ac:dyDescent="0.2">
      <c r="A37" s="785" t="s">
        <v>19</v>
      </c>
      <c r="B37" s="786">
        <f>SUM(B13:B36)</f>
        <v>120785.76000000001</v>
      </c>
      <c r="C37" s="787"/>
      <c r="D37" s="786">
        <f t="shared" si="0"/>
        <v>120785.76000000001</v>
      </c>
      <c r="E37" s="786">
        <f>SUM(E13:E36)</f>
        <v>29182.890000000003</v>
      </c>
      <c r="F37" s="787"/>
      <c r="G37" s="786">
        <f t="shared" si="1"/>
        <v>29182.890000000003</v>
      </c>
      <c r="I37" s="925"/>
      <c r="J37" s="852"/>
      <c r="K37" s="816"/>
    </row>
    <row r="38" spans="1:11" x14ac:dyDescent="0.2">
      <c r="I38" s="926"/>
    </row>
    <row r="40" spans="1:11" ht="15.75" customHeight="1" x14ac:dyDescent="0.3">
      <c r="C40" s="475"/>
      <c r="D40" s="475"/>
      <c r="F40" s="481"/>
    </row>
    <row r="41" spans="1:11" ht="15.75" x14ac:dyDescent="0.25">
      <c r="C41" s="1301" t="s">
        <v>529</v>
      </c>
    </row>
    <row r="48" spans="1:11" ht="13.5" x14ac:dyDescent="0.25">
      <c r="A48" s="2750"/>
      <c r="B48" s="2750"/>
    </row>
    <row r="49" spans="1:4" ht="13.5" x14ac:dyDescent="0.25">
      <c r="A49" s="2750"/>
      <c r="B49" s="2750"/>
    </row>
    <row r="51" spans="1:4" hidden="1" x14ac:dyDescent="0.2">
      <c r="D51" s="1178">
        <f>MAX(D13:D36)</f>
        <v>5943.99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4" type="noConversion"/>
  <conditionalFormatting sqref="D13:D36">
    <cfRule type="cellIs" dxfId="3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/>
  <dimension ref="A1:Q51"/>
  <sheetViews>
    <sheetView topLeftCell="A7" zoomScaleNormal="100" workbookViewId="0">
      <selection activeCell="R22" sqref="R22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180</v>
      </c>
    </row>
    <row r="2" spans="1:17" ht="15.75" x14ac:dyDescent="0.25">
      <c r="A2" s="1303"/>
      <c r="B2" s="1304"/>
      <c r="C2" s="1304"/>
      <c r="D2" s="475" t="s">
        <v>112</v>
      </c>
      <c r="E2" s="1304"/>
      <c r="F2" s="1304"/>
      <c r="G2" s="1304"/>
    </row>
    <row r="3" spans="1:17" ht="15.75" x14ac:dyDescent="0.25">
      <c r="A3" s="1303"/>
      <c r="B3" s="1304"/>
      <c r="C3" s="1304"/>
      <c r="D3" s="1304"/>
      <c r="E3" s="1304"/>
      <c r="F3" s="1304"/>
      <c r="G3" s="1304"/>
    </row>
    <row r="4" spans="1:17" ht="15.75" x14ac:dyDescent="0.25">
      <c r="A4" s="2756" t="s">
        <v>677</v>
      </c>
      <c r="B4" s="2759"/>
      <c r="C4" s="2759"/>
      <c r="D4" s="2759"/>
      <c r="E4" s="2759"/>
      <c r="F4" s="2759"/>
      <c r="G4" s="2759"/>
      <c r="I4" s="967"/>
      <c r="J4" s="967"/>
      <c r="K4" s="967"/>
      <c r="L4" s="967"/>
      <c r="M4" s="967"/>
      <c r="N4" s="967"/>
      <c r="O4" s="967"/>
      <c r="P4" s="967"/>
      <c r="Q4" s="967"/>
    </row>
    <row r="5" spans="1:17" ht="15.75" x14ac:dyDescent="0.25">
      <c r="A5" s="1303"/>
      <c r="B5" s="1304"/>
      <c r="C5" s="1304"/>
      <c r="D5" s="1304"/>
      <c r="E5" s="1304"/>
      <c r="F5" s="1304"/>
      <c r="G5" s="1304"/>
      <c r="I5" s="967"/>
      <c r="J5" s="967"/>
      <c r="K5" s="967"/>
      <c r="L5" s="967"/>
      <c r="M5" s="967"/>
      <c r="N5" s="967"/>
      <c r="O5" s="967"/>
      <c r="P5" s="967"/>
      <c r="Q5" s="967"/>
    </row>
    <row r="6" spans="1:17" ht="15.75" x14ac:dyDescent="0.25">
      <c r="A6" s="2760" t="s">
        <v>506</v>
      </c>
      <c r="B6" s="2760"/>
      <c r="C6" s="2760"/>
      <c r="D6" s="2761"/>
      <c r="E6" s="2761"/>
      <c r="F6" s="2761"/>
      <c r="G6" s="2761"/>
      <c r="H6" s="473"/>
      <c r="I6" s="967"/>
      <c r="J6" s="967"/>
      <c r="K6" s="967"/>
      <c r="L6" s="967"/>
      <c r="M6" s="967"/>
      <c r="N6" s="967"/>
      <c r="O6" s="967"/>
      <c r="P6" s="967"/>
      <c r="Q6" s="967"/>
    </row>
    <row r="7" spans="1:17" ht="9" customHeight="1" x14ac:dyDescent="0.25">
      <c r="A7" s="1303"/>
      <c r="B7" s="1304"/>
      <c r="C7" s="1304"/>
      <c r="D7" s="3019"/>
      <c r="E7" s="3019"/>
      <c r="F7" s="3019"/>
      <c r="G7" s="3019"/>
      <c r="I7" s="967"/>
      <c r="J7" s="967"/>
      <c r="K7" s="967"/>
      <c r="L7" s="967"/>
      <c r="M7" s="967"/>
      <c r="N7" s="967"/>
      <c r="O7" s="967"/>
      <c r="P7" s="967"/>
      <c r="Q7" s="967"/>
    </row>
    <row r="8" spans="1:17" ht="15.75" x14ac:dyDescent="0.25">
      <c r="A8" s="3020" t="s">
        <v>387</v>
      </c>
      <c r="B8" s="3021"/>
      <c r="C8" s="3021"/>
      <c r="D8" s="3021"/>
      <c r="E8" s="3021"/>
      <c r="F8" s="3021"/>
      <c r="G8" s="3021"/>
      <c r="I8" s="967"/>
      <c r="J8" s="967"/>
      <c r="K8" s="967"/>
      <c r="L8" s="967"/>
      <c r="M8" s="967"/>
      <c r="N8" s="967"/>
      <c r="O8" s="967"/>
      <c r="P8" s="967"/>
      <c r="Q8" s="967"/>
    </row>
    <row r="9" spans="1:17" x14ac:dyDescent="0.2">
      <c r="B9" s="476"/>
      <c r="C9" s="875"/>
      <c r="D9" s="875"/>
      <c r="E9" s="875"/>
      <c r="F9" s="875"/>
      <c r="G9" s="875"/>
      <c r="H9" s="875"/>
      <c r="I9" s="875"/>
      <c r="J9" s="967"/>
      <c r="K9" s="967"/>
      <c r="L9" s="967"/>
      <c r="M9" s="967"/>
      <c r="N9" s="967"/>
      <c r="O9" s="967"/>
      <c r="P9" s="967"/>
      <c r="Q9" s="967"/>
    </row>
    <row r="10" spans="1:17" ht="15.75" customHeight="1" x14ac:dyDescent="0.25">
      <c r="A10" s="2751" t="s">
        <v>113</v>
      </c>
      <c r="B10" s="2753" t="s">
        <v>10</v>
      </c>
      <c r="C10" s="2754"/>
      <c r="D10" s="2754"/>
      <c r="E10" s="2753" t="s">
        <v>11</v>
      </c>
      <c r="F10" s="2754"/>
      <c r="G10" s="2758"/>
      <c r="H10" s="875"/>
      <c r="I10" s="875"/>
      <c r="J10" s="967"/>
      <c r="K10" s="967"/>
      <c r="L10" s="967"/>
      <c r="M10" s="967"/>
      <c r="N10" s="967"/>
      <c r="O10" s="967"/>
      <c r="P10" s="967"/>
      <c r="Q10" s="967"/>
    </row>
    <row r="11" spans="1:17" s="478" customFormat="1" ht="60.75" customHeight="1" x14ac:dyDescent="0.2">
      <c r="A11" s="3022"/>
      <c r="B11" s="477" t="s">
        <v>114</v>
      </c>
      <c r="C11" s="477" t="s">
        <v>115</v>
      </c>
      <c r="D11" s="477" t="s">
        <v>116</v>
      </c>
      <c r="E11" s="477" t="s">
        <v>114</v>
      </c>
      <c r="F11" s="477" t="s">
        <v>115</v>
      </c>
      <c r="G11" s="477" t="s">
        <v>310</v>
      </c>
    </row>
    <row r="12" spans="1:17" s="480" customFormat="1" ht="10.5" customHeight="1" x14ac:dyDescent="0.2">
      <c r="A12" s="1082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1"/>
      <c r="J12" s="851"/>
      <c r="K12" s="851"/>
    </row>
    <row r="13" spans="1:17" ht="15.95" customHeight="1" x14ac:dyDescent="0.2">
      <c r="A13" s="783">
        <v>1</v>
      </c>
      <c r="B13" s="784">
        <f>SUM('76:81-1'!E15,'76:81-1'!I15)</f>
        <v>2825.6099999999997</v>
      </c>
      <c r="C13" s="783"/>
      <c r="D13" s="784">
        <f t="shared" ref="D13:D37" si="0">B13</f>
        <v>2825.6099999999997</v>
      </c>
      <c r="E13" s="784">
        <f>SUM('76:81-1'!M15,'76:81-1'!Q15)</f>
        <v>176.98</v>
      </c>
      <c r="F13" s="783"/>
      <c r="G13" s="784">
        <f t="shared" ref="G13:G37" si="1">E13</f>
        <v>176.98</v>
      </c>
      <c r="I13" s="1076"/>
      <c r="J13" s="852"/>
      <c r="K13" s="1077"/>
      <c r="L13" s="967"/>
      <c r="M13" s="967"/>
      <c r="N13" s="967"/>
      <c r="O13" s="967"/>
      <c r="P13" s="967"/>
      <c r="Q13" s="967"/>
    </row>
    <row r="14" spans="1:17" ht="15.95" customHeight="1" x14ac:dyDescent="0.2">
      <c r="A14" s="783">
        <v>2</v>
      </c>
      <c r="B14" s="784">
        <f>SUM('76:81-1'!E16,'76:81-1'!I16)</f>
        <v>2723.8300000000004</v>
      </c>
      <c r="C14" s="783"/>
      <c r="D14" s="784">
        <f t="shared" si="0"/>
        <v>2723.8300000000004</v>
      </c>
      <c r="E14" s="784">
        <f>SUM('76:81-1'!M16,'76:81-1'!Q16)</f>
        <v>174.09</v>
      </c>
      <c r="F14" s="783"/>
      <c r="G14" s="784">
        <f t="shared" si="1"/>
        <v>174.09</v>
      </c>
      <c r="I14" s="1076"/>
      <c r="J14" s="852"/>
      <c r="K14" s="1077"/>
      <c r="L14" s="967"/>
      <c r="M14" s="967"/>
      <c r="N14" s="967"/>
      <c r="O14" s="967"/>
      <c r="P14" s="967"/>
      <c r="Q14" s="967"/>
    </row>
    <row r="15" spans="1:17" ht="15.95" customHeight="1" x14ac:dyDescent="0.2">
      <c r="A15" s="783">
        <v>3</v>
      </c>
      <c r="B15" s="784">
        <f>SUM('76:81-1'!E17,'76:81-1'!I17)</f>
        <v>2695.2599999999998</v>
      </c>
      <c r="C15" s="783"/>
      <c r="D15" s="784">
        <f t="shared" si="0"/>
        <v>2695.2599999999998</v>
      </c>
      <c r="E15" s="784">
        <f>SUM('76:81-1'!M17,'76:81-1'!Q17)</f>
        <v>173.08</v>
      </c>
      <c r="F15" s="783"/>
      <c r="G15" s="784">
        <f t="shared" si="1"/>
        <v>173.08</v>
      </c>
      <c r="I15" s="1078"/>
      <c r="J15" s="852"/>
      <c r="K15" s="1077"/>
      <c r="L15" s="967"/>
      <c r="M15" s="967"/>
      <c r="N15" s="967"/>
      <c r="O15" s="967"/>
      <c r="P15" s="967"/>
      <c r="Q15" s="967"/>
    </row>
    <row r="16" spans="1:17" ht="15.95" customHeight="1" x14ac:dyDescent="0.2">
      <c r="A16" s="783">
        <v>4</v>
      </c>
      <c r="B16" s="784">
        <f>SUM('76:81-1'!E18,'76:81-1'!I18)</f>
        <v>2640.7599999999998</v>
      </c>
      <c r="C16" s="783"/>
      <c r="D16" s="784">
        <f t="shared" si="0"/>
        <v>2640.7599999999998</v>
      </c>
      <c r="E16" s="784">
        <f>SUM('76:81-1'!M18,'76:81-1'!Q18)</f>
        <v>172.54000000000002</v>
      </c>
      <c r="F16" s="783"/>
      <c r="G16" s="784">
        <f t="shared" si="1"/>
        <v>172.54000000000002</v>
      </c>
      <c r="I16" s="1078"/>
      <c r="J16" s="852"/>
      <c r="K16" s="1077"/>
      <c r="L16" s="967"/>
      <c r="M16" s="967"/>
      <c r="N16" s="967"/>
      <c r="O16" s="967"/>
      <c r="P16" s="967"/>
      <c r="Q16" s="967"/>
    </row>
    <row r="17" spans="1:17" ht="15.95" customHeight="1" x14ac:dyDescent="0.2">
      <c r="A17" s="783">
        <v>5</v>
      </c>
      <c r="B17" s="784">
        <f>SUM('76:81-1'!E19,'76:81-1'!I19)</f>
        <v>2723.14</v>
      </c>
      <c r="C17" s="783"/>
      <c r="D17" s="784">
        <f t="shared" si="0"/>
        <v>2723.14</v>
      </c>
      <c r="E17" s="784">
        <f>SUM('76:81-1'!M19,'76:81-1'!Q19)</f>
        <v>178.44</v>
      </c>
      <c r="F17" s="783"/>
      <c r="G17" s="784">
        <f t="shared" si="1"/>
        <v>178.44</v>
      </c>
      <c r="I17" s="1078"/>
      <c r="J17" s="852"/>
      <c r="K17" s="1077"/>
      <c r="L17" s="967"/>
      <c r="M17" s="967"/>
      <c r="N17" s="967"/>
      <c r="O17" s="967"/>
      <c r="P17" s="967"/>
      <c r="Q17" s="967"/>
    </row>
    <row r="18" spans="1:17" ht="15.95" customHeight="1" x14ac:dyDescent="0.2">
      <c r="A18" s="783">
        <v>6</v>
      </c>
      <c r="B18" s="784">
        <f>SUM('76:81-1'!E20,'76:81-1'!I20)</f>
        <v>2905.3599999999997</v>
      </c>
      <c r="C18" s="783"/>
      <c r="D18" s="784">
        <f t="shared" si="0"/>
        <v>2905.3599999999997</v>
      </c>
      <c r="E18" s="784">
        <f>SUM('76:81-1'!M20,'76:81-1'!Q20)</f>
        <v>188.72</v>
      </c>
      <c r="F18" s="783"/>
      <c r="G18" s="784">
        <f t="shared" si="1"/>
        <v>188.72</v>
      </c>
      <c r="I18" s="1078"/>
      <c r="J18" s="852"/>
      <c r="K18" s="1077"/>
      <c r="L18" s="967"/>
      <c r="M18" s="967"/>
      <c r="N18" s="967"/>
      <c r="O18" s="967"/>
      <c r="P18" s="967"/>
      <c r="Q18" s="967"/>
    </row>
    <row r="19" spans="1:17" ht="15.95" customHeight="1" x14ac:dyDescent="0.2">
      <c r="A19" s="783">
        <v>7</v>
      </c>
      <c r="B19" s="784">
        <f>SUM('76:81-1'!E21,'76:81-1'!I21)</f>
        <v>3501.94</v>
      </c>
      <c r="C19" s="783"/>
      <c r="D19" s="784">
        <f t="shared" si="0"/>
        <v>3501.94</v>
      </c>
      <c r="E19" s="784">
        <f>SUM('76:81-1'!M21,'76:81-1'!Q21)</f>
        <v>195.2</v>
      </c>
      <c r="F19" s="783"/>
      <c r="G19" s="784">
        <f t="shared" si="1"/>
        <v>195.2</v>
      </c>
      <c r="I19" s="1078"/>
      <c r="J19" s="852"/>
      <c r="K19" s="1077"/>
      <c r="L19" s="967"/>
      <c r="M19" s="967"/>
      <c r="N19" s="967"/>
      <c r="O19" s="967"/>
      <c r="P19" s="967"/>
      <c r="Q19" s="967"/>
    </row>
    <row r="20" spans="1:17" ht="15.95" customHeight="1" x14ac:dyDescent="0.2">
      <c r="A20" s="783">
        <v>8</v>
      </c>
      <c r="B20" s="784">
        <f>SUM('76:81-1'!E22,'76:81-1'!I22)</f>
        <v>3933.47</v>
      </c>
      <c r="C20" s="783"/>
      <c r="D20" s="784">
        <f t="shared" si="0"/>
        <v>3933.47</v>
      </c>
      <c r="E20" s="784">
        <f>SUM('76:81-1'!M22,'76:81-1'!Q22)</f>
        <v>178.32999999999998</v>
      </c>
      <c r="F20" s="783"/>
      <c r="G20" s="784">
        <f t="shared" si="1"/>
        <v>178.32999999999998</v>
      </c>
      <c r="I20" s="925"/>
      <c r="J20" s="852"/>
      <c r="K20" s="816"/>
    </row>
    <row r="21" spans="1:17" ht="15.95" customHeight="1" x14ac:dyDescent="0.2">
      <c r="A21" s="783">
        <v>9</v>
      </c>
      <c r="B21" s="784">
        <f>SUM('76:81-1'!E23,'76:81-1'!I23)</f>
        <v>4773.3600000000006</v>
      </c>
      <c r="C21" s="783"/>
      <c r="D21" s="784">
        <f t="shared" si="0"/>
        <v>4773.3600000000006</v>
      </c>
      <c r="E21" s="784">
        <f>SUM('76:81-1'!M23,'76:81-1'!Q23)</f>
        <v>163.57999999999998</v>
      </c>
      <c r="F21" s="783"/>
      <c r="G21" s="784">
        <f t="shared" si="1"/>
        <v>163.57999999999998</v>
      </c>
      <c r="I21" s="925"/>
      <c r="J21" s="852"/>
      <c r="K21" s="816"/>
    </row>
    <row r="22" spans="1:17" ht="15.95" customHeight="1" x14ac:dyDescent="0.2">
      <c r="A22" s="783">
        <v>10</v>
      </c>
      <c r="B22" s="784">
        <f>SUM('76:81-1'!E24,'76:81-1'!I24)</f>
        <v>5029.87</v>
      </c>
      <c r="C22" s="783"/>
      <c r="D22" s="784">
        <f t="shared" si="0"/>
        <v>5029.87</v>
      </c>
      <c r="E22" s="784">
        <f>SUM('76:81-1'!M24,'76:81-1'!Q24)</f>
        <v>153.57</v>
      </c>
      <c r="F22" s="783"/>
      <c r="G22" s="784">
        <f t="shared" si="1"/>
        <v>153.57</v>
      </c>
      <c r="I22" s="925"/>
      <c r="J22" s="852"/>
      <c r="K22" s="816"/>
    </row>
    <row r="23" spans="1:17" ht="15.95" customHeight="1" x14ac:dyDescent="0.2">
      <c r="A23" s="783">
        <v>11</v>
      </c>
      <c r="B23" s="784">
        <f>SUM('76:81-1'!E25,'76:81-1'!I25)</f>
        <v>4604.3500000000004</v>
      </c>
      <c r="C23" s="783"/>
      <c r="D23" s="784">
        <f t="shared" si="0"/>
        <v>4604.3500000000004</v>
      </c>
      <c r="E23" s="784">
        <f>SUM('76:81-1'!M25,'76:81-1'!Q25)</f>
        <v>140.66</v>
      </c>
      <c r="F23" s="783"/>
      <c r="G23" s="784">
        <f t="shared" si="1"/>
        <v>140.66</v>
      </c>
      <c r="I23" s="925"/>
      <c r="J23" s="852"/>
      <c r="K23" s="816"/>
    </row>
    <row r="24" spans="1:17" ht="14.25" customHeight="1" x14ac:dyDescent="0.2">
      <c r="A24" s="783">
        <v>12</v>
      </c>
      <c r="B24" s="784">
        <f>SUM('76:81-1'!E26,'76:81-1'!I26)</f>
        <v>4589.07</v>
      </c>
      <c r="C24" s="783"/>
      <c r="D24" s="784">
        <f t="shared" si="0"/>
        <v>4589.07</v>
      </c>
      <c r="E24" s="784">
        <f>SUM('76:81-1'!M26,'76:81-1'!Q26)</f>
        <v>144.63999999999999</v>
      </c>
      <c r="F24" s="783"/>
      <c r="G24" s="784">
        <f t="shared" si="1"/>
        <v>144.63999999999999</v>
      </c>
      <c r="I24" s="925"/>
      <c r="J24" s="852"/>
      <c r="K24" s="816"/>
    </row>
    <row r="25" spans="1:17" ht="14.25" customHeight="1" x14ac:dyDescent="0.2">
      <c r="A25" s="783">
        <v>13</v>
      </c>
      <c r="B25" s="784">
        <f>SUM('76:81-1'!E27,'76:81-1'!I27)</f>
        <v>4097.54</v>
      </c>
      <c r="C25" s="783"/>
      <c r="D25" s="784">
        <f t="shared" si="0"/>
        <v>4097.54</v>
      </c>
      <c r="E25" s="784">
        <f>SUM('76:81-1'!M27,'76:81-1'!Q27)</f>
        <v>154.70000000000002</v>
      </c>
      <c r="F25" s="783"/>
      <c r="G25" s="784">
        <f t="shared" si="1"/>
        <v>154.70000000000002</v>
      </c>
      <c r="I25" s="925"/>
      <c r="J25" s="852"/>
      <c r="K25" s="816"/>
    </row>
    <row r="26" spans="1:17" ht="15.95" customHeight="1" x14ac:dyDescent="0.2">
      <c r="A26" s="783">
        <v>14</v>
      </c>
      <c r="B26" s="784">
        <f>SUM('76:81-1'!E28,'76:81-1'!I28)</f>
        <v>4586.0199999999995</v>
      </c>
      <c r="C26" s="783"/>
      <c r="D26" s="784">
        <f t="shared" si="0"/>
        <v>4586.0199999999995</v>
      </c>
      <c r="E26" s="784">
        <f>SUM('76:81-1'!M28,'76:81-1'!Q28)</f>
        <v>148.15</v>
      </c>
      <c r="F26" s="783"/>
      <c r="G26" s="784">
        <f t="shared" si="1"/>
        <v>148.15</v>
      </c>
      <c r="I26" s="925"/>
      <c r="J26" s="852"/>
      <c r="K26" s="816"/>
    </row>
    <row r="27" spans="1:17" ht="15.95" customHeight="1" x14ac:dyDescent="0.2">
      <c r="A27" s="783">
        <v>15</v>
      </c>
      <c r="B27" s="784">
        <f>SUM('76:81-1'!E29,'76:81-1'!I29)</f>
        <v>4581.49</v>
      </c>
      <c r="C27" s="783"/>
      <c r="D27" s="784">
        <f t="shared" si="0"/>
        <v>4581.49</v>
      </c>
      <c r="E27" s="784">
        <f>SUM('76:81-1'!M29,'76:81-1'!Q29)</f>
        <v>158.78</v>
      </c>
      <c r="F27" s="783"/>
      <c r="G27" s="784">
        <f t="shared" si="1"/>
        <v>158.78</v>
      </c>
      <c r="I27" s="925"/>
      <c r="J27" s="852"/>
      <c r="K27" s="816"/>
    </row>
    <row r="28" spans="1:17" ht="15.95" customHeight="1" x14ac:dyDescent="0.2">
      <c r="A28" s="783">
        <v>16</v>
      </c>
      <c r="B28" s="784">
        <f>SUM('76:81-1'!E30,'76:81-1'!I30)</f>
        <v>4556.87</v>
      </c>
      <c r="C28" s="783"/>
      <c r="D28" s="784">
        <f t="shared" si="0"/>
        <v>4556.87</v>
      </c>
      <c r="E28" s="784">
        <f>SUM('76:81-1'!M30,'76:81-1'!Q30)</f>
        <v>156.44999999999999</v>
      </c>
      <c r="F28" s="783"/>
      <c r="G28" s="784">
        <f t="shared" si="1"/>
        <v>156.44999999999999</v>
      </c>
      <c r="I28" s="925"/>
      <c r="J28" s="852"/>
      <c r="K28" s="816"/>
    </row>
    <row r="29" spans="1:17" ht="15.95" customHeight="1" x14ac:dyDescent="0.2">
      <c r="A29" s="783">
        <v>17</v>
      </c>
      <c r="B29" s="784">
        <f>SUM('76:81-1'!E31,'76:81-1'!I31)</f>
        <v>4906.8499999999995</v>
      </c>
      <c r="C29" s="783"/>
      <c r="D29" s="784">
        <f t="shared" si="0"/>
        <v>4906.8499999999995</v>
      </c>
      <c r="E29" s="784">
        <f>SUM('76:81-1'!M31,'76:81-1'!Q31)</f>
        <v>169.92000000000002</v>
      </c>
      <c r="F29" s="783"/>
      <c r="G29" s="784">
        <f t="shared" si="1"/>
        <v>169.92000000000002</v>
      </c>
      <c r="I29" s="925"/>
      <c r="J29" s="852"/>
      <c r="K29" s="816"/>
    </row>
    <row r="30" spans="1:17" ht="15.95" customHeight="1" x14ac:dyDescent="0.2">
      <c r="A30" s="783">
        <v>18</v>
      </c>
      <c r="B30" s="784">
        <f>SUM('76:81-1'!E32,'76:81-1'!I32)</f>
        <v>4863.6900000000005</v>
      </c>
      <c r="C30" s="783"/>
      <c r="D30" s="784">
        <f t="shared" si="0"/>
        <v>4863.6900000000005</v>
      </c>
      <c r="E30" s="784">
        <f>SUM('76:81-1'!M32,'76:81-1'!Q32)</f>
        <v>184.05</v>
      </c>
      <c r="F30" s="783"/>
      <c r="G30" s="784">
        <f t="shared" si="1"/>
        <v>184.05</v>
      </c>
      <c r="I30" s="925"/>
      <c r="J30" s="852"/>
      <c r="K30" s="816"/>
    </row>
    <row r="31" spans="1:17" ht="15.95" customHeight="1" x14ac:dyDescent="0.2">
      <c r="A31" s="803">
        <v>19</v>
      </c>
      <c r="B31" s="784">
        <f>SUM('76:81-1'!E33,'76:81-1'!I33)</f>
        <v>4791.43</v>
      </c>
      <c r="C31" s="799"/>
      <c r="D31" s="804">
        <f t="shared" si="0"/>
        <v>4791.43</v>
      </c>
      <c r="E31" s="784">
        <f>SUM('76:81-1'!M33,'76:81-1'!Q33)</f>
        <v>188.19</v>
      </c>
      <c r="F31" s="799"/>
      <c r="G31" s="804">
        <f t="shared" si="1"/>
        <v>188.19</v>
      </c>
      <c r="I31" s="925"/>
      <c r="J31" s="852"/>
      <c r="K31" s="816"/>
    </row>
    <row r="32" spans="1:17" ht="15.95" customHeight="1" x14ac:dyDescent="0.2">
      <c r="A32" s="803">
        <v>20</v>
      </c>
      <c r="B32" s="784">
        <f>SUM('76:81-1'!E34,'76:81-1'!I34)</f>
        <v>4556.09</v>
      </c>
      <c r="C32" s="803"/>
      <c r="D32" s="804">
        <f t="shared" si="0"/>
        <v>4556.09</v>
      </c>
      <c r="E32" s="784">
        <f>SUM('76:81-1'!M34,'76:81-1'!Q34)</f>
        <v>182.23000000000002</v>
      </c>
      <c r="F32" s="803"/>
      <c r="G32" s="804">
        <f t="shared" si="1"/>
        <v>182.23000000000002</v>
      </c>
      <c r="I32" s="925"/>
      <c r="J32" s="852"/>
      <c r="K32" s="816"/>
    </row>
    <row r="33" spans="1:11" ht="15.95" customHeight="1" x14ac:dyDescent="0.2">
      <c r="A33" s="783">
        <v>21</v>
      </c>
      <c r="B33" s="784">
        <f>SUM('76:81-1'!E35,'76:81-1'!I35)</f>
        <v>4040.8</v>
      </c>
      <c r="C33" s="783"/>
      <c r="D33" s="784">
        <f t="shared" si="0"/>
        <v>4040.8</v>
      </c>
      <c r="E33" s="784">
        <f>SUM('76:81-1'!M35,'76:81-1'!Q35)</f>
        <v>177.55</v>
      </c>
      <c r="F33" s="783"/>
      <c r="G33" s="784">
        <f t="shared" si="1"/>
        <v>177.55</v>
      </c>
      <c r="I33" s="925"/>
      <c r="J33" s="852"/>
      <c r="K33" s="816"/>
    </row>
    <row r="34" spans="1:11" ht="15.95" customHeight="1" x14ac:dyDescent="0.2">
      <c r="A34" s="783">
        <v>22</v>
      </c>
      <c r="B34" s="784">
        <f>SUM('76:81-1'!E36,'76:81-1'!I36)</f>
        <v>3830.34</v>
      </c>
      <c r="C34" s="783"/>
      <c r="D34" s="784">
        <f t="shared" si="0"/>
        <v>3830.34</v>
      </c>
      <c r="E34" s="784">
        <f>SUM('76:81-1'!M36,'76:81-1'!Q36)</f>
        <v>186.8</v>
      </c>
      <c r="F34" s="783"/>
      <c r="G34" s="784">
        <f t="shared" si="1"/>
        <v>186.8</v>
      </c>
      <c r="I34" s="925"/>
      <c r="J34" s="852"/>
      <c r="K34" s="816"/>
    </row>
    <row r="35" spans="1:11" ht="15.95" customHeight="1" x14ac:dyDescent="0.2">
      <c r="A35" s="783">
        <v>23</v>
      </c>
      <c r="B35" s="784">
        <f>SUM('76:81-1'!E37,'76:81-1'!I37)</f>
        <v>3399.9700000000003</v>
      </c>
      <c r="C35" s="783"/>
      <c r="D35" s="784">
        <f t="shared" si="0"/>
        <v>3399.9700000000003</v>
      </c>
      <c r="E35" s="784">
        <f>SUM('76:81-1'!M37,'76:81-1'!Q37)</f>
        <v>183.95000000000002</v>
      </c>
      <c r="F35" s="783"/>
      <c r="G35" s="784">
        <f t="shared" si="1"/>
        <v>183.95000000000002</v>
      </c>
      <c r="I35" s="925"/>
      <c r="J35" s="852"/>
      <c r="K35" s="816"/>
    </row>
    <row r="36" spans="1:11" ht="15.95" customHeight="1" x14ac:dyDescent="0.2">
      <c r="A36" s="783">
        <v>24</v>
      </c>
      <c r="B36" s="784">
        <f>SUM('76:81-1'!E38,'76:81-1'!I38)</f>
        <v>3052.17</v>
      </c>
      <c r="C36" s="783"/>
      <c r="D36" s="784">
        <f t="shared" si="0"/>
        <v>3052.17</v>
      </c>
      <c r="E36" s="784">
        <f>SUM('76:81-1'!M38,'76:81-1'!Q38)</f>
        <v>171.73</v>
      </c>
      <c r="F36" s="783"/>
      <c r="G36" s="784">
        <f t="shared" si="1"/>
        <v>171.73</v>
      </c>
      <c r="I36" s="925"/>
      <c r="J36" s="852"/>
      <c r="K36" s="816"/>
    </row>
    <row r="37" spans="1:11" ht="15.95" customHeight="1" x14ac:dyDescent="0.2">
      <c r="A37" s="785" t="s">
        <v>19</v>
      </c>
      <c r="B37" s="786">
        <f>SUM(B13:B36)</f>
        <v>94209.279999999999</v>
      </c>
      <c r="C37" s="787"/>
      <c r="D37" s="786">
        <f t="shared" si="0"/>
        <v>94209.279999999999</v>
      </c>
      <c r="E37" s="786">
        <f>SUM(E13:E36)</f>
        <v>4102.33</v>
      </c>
      <c r="F37" s="787"/>
      <c r="G37" s="786">
        <f t="shared" si="1"/>
        <v>4102.33</v>
      </c>
      <c r="I37" s="925"/>
      <c r="J37" s="852"/>
      <c r="K37" s="816"/>
    </row>
    <row r="38" spans="1:11" x14ac:dyDescent="0.2">
      <c r="I38" s="926"/>
    </row>
    <row r="40" spans="1:11" ht="15.75" customHeight="1" x14ac:dyDescent="0.3">
      <c r="C40" s="475"/>
      <c r="D40" s="475"/>
      <c r="F40" s="481"/>
    </row>
    <row r="41" spans="1:11" ht="15.75" x14ac:dyDescent="0.25">
      <c r="C41" s="1301" t="s">
        <v>529</v>
      </c>
    </row>
    <row r="48" spans="1:11" ht="13.5" x14ac:dyDescent="0.25">
      <c r="A48" s="2750"/>
      <c r="B48" s="2750"/>
    </row>
    <row r="49" spans="1:4" ht="13.5" x14ac:dyDescent="0.25">
      <c r="A49" s="2750"/>
      <c r="B49" s="2750"/>
    </row>
    <row r="51" spans="1:4" hidden="1" x14ac:dyDescent="0.2">
      <c r="D51" s="1178">
        <f>MAX(D13:D36)</f>
        <v>5029.87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4" type="noConversion"/>
  <conditionalFormatting sqref="D13:D36">
    <cfRule type="cellIs" dxfId="2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A7" zoomScale="85" zoomScaleNormal="85" workbookViewId="0">
      <selection activeCell="O22" sqref="O22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180</v>
      </c>
    </row>
    <row r="2" spans="1:17" ht="15.75" x14ac:dyDescent="0.25">
      <c r="A2" s="1617"/>
      <c r="B2" s="1304"/>
      <c r="C2" s="1304"/>
      <c r="D2" s="475" t="s">
        <v>112</v>
      </c>
      <c r="E2" s="1304"/>
      <c r="F2" s="1304"/>
      <c r="G2" s="1304"/>
    </row>
    <row r="3" spans="1:17" ht="15.75" x14ac:dyDescent="0.25">
      <c r="A3" s="1617"/>
      <c r="B3" s="1304"/>
      <c r="C3" s="1304"/>
      <c r="D3" s="1304"/>
      <c r="E3" s="1304"/>
      <c r="F3" s="1304"/>
      <c r="G3" s="1304"/>
    </row>
    <row r="4" spans="1:17" ht="15.75" x14ac:dyDescent="0.25">
      <c r="A4" s="2756" t="s">
        <v>680</v>
      </c>
      <c r="B4" s="2759"/>
      <c r="C4" s="2759"/>
      <c r="D4" s="2759"/>
      <c r="E4" s="2759"/>
      <c r="F4" s="2759"/>
      <c r="G4" s="2759"/>
      <c r="I4" s="967"/>
      <c r="J4" s="967"/>
      <c r="K4" s="967"/>
      <c r="L4" s="967"/>
      <c r="M4" s="967"/>
      <c r="N4" s="967"/>
      <c r="O4" s="967"/>
      <c r="P4" s="967"/>
      <c r="Q4" s="967"/>
    </row>
    <row r="5" spans="1:17" ht="15.75" x14ac:dyDescent="0.25">
      <c r="A5" s="1617"/>
      <c r="B5" s="1304"/>
      <c r="C5" s="1304"/>
      <c r="D5" s="1304"/>
      <c r="E5" s="1304"/>
      <c r="F5" s="1304"/>
      <c r="G5" s="1304"/>
      <c r="I5" s="967"/>
      <c r="J5" s="967"/>
      <c r="K5" s="967"/>
      <c r="L5" s="967"/>
      <c r="M5" s="967"/>
      <c r="N5" s="967"/>
      <c r="O5" s="967"/>
      <c r="P5" s="967"/>
      <c r="Q5" s="967"/>
    </row>
    <row r="6" spans="1:17" ht="15.75" x14ac:dyDescent="0.25">
      <c r="A6" s="2760" t="s">
        <v>506</v>
      </c>
      <c r="B6" s="2760"/>
      <c r="C6" s="2760"/>
      <c r="D6" s="2761"/>
      <c r="E6" s="2761"/>
      <c r="F6" s="2761"/>
      <c r="G6" s="2761"/>
      <c r="H6" s="473"/>
      <c r="I6" s="967"/>
      <c r="J6" s="967"/>
      <c r="K6" s="967"/>
      <c r="L6" s="967"/>
      <c r="M6" s="967"/>
      <c r="N6" s="967"/>
      <c r="O6" s="967"/>
      <c r="P6" s="967"/>
      <c r="Q6" s="967"/>
    </row>
    <row r="7" spans="1:17" ht="9" customHeight="1" x14ac:dyDescent="0.25">
      <c r="A7" s="1617"/>
      <c r="B7" s="1304"/>
      <c r="C7" s="1304"/>
      <c r="D7" s="3019"/>
      <c r="E7" s="3019"/>
      <c r="F7" s="3019"/>
      <c r="G7" s="3019"/>
      <c r="I7" s="967"/>
      <c r="J7" s="967"/>
      <c r="K7" s="967"/>
      <c r="L7" s="967"/>
      <c r="M7" s="967"/>
      <c r="N7" s="967"/>
      <c r="O7" s="967"/>
      <c r="P7" s="967"/>
      <c r="Q7" s="967"/>
    </row>
    <row r="8" spans="1:17" ht="15.75" x14ac:dyDescent="0.25">
      <c r="A8" s="3020" t="s">
        <v>629</v>
      </c>
      <c r="B8" s="3021"/>
      <c r="C8" s="3021"/>
      <c r="D8" s="3021"/>
      <c r="E8" s="3021"/>
      <c r="F8" s="3021"/>
      <c r="G8" s="3021"/>
      <c r="I8" s="967"/>
      <c r="J8" s="967"/>
      <c r="K8" s="967"/>
      <c r="L8" s="967"/>
      <c r="M8" s="967"/>
      <c r="N8" s="967"/>
      <c r="O8" s="967"/>
      <c r="P8" s="967"/>
      <c r="Q8" s="967"/>
    </row>
    <row r="9" spans="1:17" x14ac:dyDescent="0.2">
      <c r="B9" s="476"/>
      <c r="C9" s="1616"/>
      <c r="D9" s="1616"/>
      <c r="E9" s="1616"/>
      <c r="F9" s="1616"/>
      <c r="G9" s="1616"/>
      <c r="H9" s="1616"/>
      <c r="I9" s="1616"/>
      <c r="J9" s="967"/>
      <c r="K9" s="967"/>
      <c r="L9" s="967"/>
      <c r="M9" s="967"/>
      <c r="N9" s="967"/>
      <c r="O9" s="967"/>
      <c r="P9" s="967"/>
      <c r="Q9" s="967"/>
    </row>
    <row r="10" spans="1:17" ht="15.75" customHeight="1" x14ac:dyDescent="0.25">
      <c r="A10" s="2751" t="s">
        <v>113</v>
      </c>
      <c r="B10" s="2753" t="s">
        <v>10</v>
      </c>
      <c r="C10" s="2754"/>
      <c r="D10" s="2754"/>
      <c r="E10" s="2753" t="s">
        <v>11</v>
      </c>
      <c r="F10" s="2754"/>
      <c r="G10" s="2758"/>
      <c r="H10" s="1616"/>
      <c r="I10" s="1616"/>
      <c r="J10" s="967"/>
      <c r="K10" s="967"/>
      <c r="L10" s="967"/>
      <c r="M10" s="967"/>
      <c r="N10" s="967"/>
      <c r="O10" s="967"/>
      <c r="P10" s="967"/>
      <c r="Q10" s="967"/>
    </row>
    <row r="11" spans="1:17" s="478" customFormat="1" ht="60.75" customHeight="1" x14ac:dyDescent="0.2">
      <c r="A11" s="3022"/>
      <c r="B11" s="477" t="s">
        <v>114</v>
      </c>
      <c r="C11" s="477" t="s">
        <v>115</v>
      </c>
      <c r="D11" s="477" t="s">
        <v>116</v>
      </c>
      <c r="E11" s="477" t="s">
        <v>114</v>
      </c>
      <c r="F11" s="477" t="s">
        <v>115</v>
      </c>
      <c r="G11" s="477" t="s">
        <v>310</v>
      </c>
    </row>
    <row r="12" spans="1:17" s="480" customFormat="1" ht="10.5" customHeight="1" x14ac:dyDescent="0.2">
      <c r="A12" s="1082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1"/>
      <c r="J12" s="851"/>
      <c r="K12" s="851"/>
    </row>
    <row r="13" spans="1:17" ht="15.95" customHeight="1" x14ac:dyDescent="0.2">
      <c r="A13" s="783">
        <v>1</v>
      </c>
      <c r="B13" s="784">
        <f>SUM('92:95'!E15,'92:95'!I15)</f>
        <v>2312.8000000000002</v>
      </c>
      <c r="C13" s="783"/>
      <c r="D13" s="784">
        <f t="shared" ref="D13:D37" si="0">B13</f>
        <v>2312.8000000000002</v>
      </c>
      <c r="E13" s="784">
        <f>SUM('92:95'!M15,'92:95'!Q15)</f>
        <v>293.60000000000002</v>
      </c>
      <c r="F13" s="783"/>
      <c r="G13" s="784">
        <f t="shared" ref="G13:G37" si="1">E13</f>
        <v>293.60000000000002</v>
      </c>
      <c r="I13" s="1076"/>
      <c r="J13" s="852"/>
      <c r="K13" s="1077"/>
      <c r="L13" s="967"/>
      <c r="M13" s="967"/>
      <c r="N13" s="967"/>
      <c r="O13" s="967"/>
      <c r="P13" s="967"/>
      <c r="Q13" s="967"/>
    </row>
    <row r="14" spans="1:17" ht="15.95" customHeight="1" x14ac:dyDescent="0.2">
      <c r="A14" s="783">
        <v>2</v>
      </c>
      <c r="B14" s="784">
        <f>SUM('92:95'!E16,'92:95'!I16)</f>
        <v>2250.7999999999997</v>
      </c>
      <c r="C14" s="783"/>
      <c r="D14" s="784">
        <f t="shared" si="0"/>
        <v>2250.7999999999997</v>
      </c>
      <c r="E14" s="784">
        <f>SUM('92:95'!M16,'92:95'!Q16)</f>
        <v>288</v>
      </c>
      <c r="F14" s="783"/>
      <c r="G14" s="784">
        <f t="shared" si="1"/>
        <v>288</v>
      </c>
      <c r="I14" s="1076"/>
      <c r="J14" s="852"/>
      <c r="K14" s="1077"/>
      <c r="L14" s="967"/>
      <c r="M14" s="967"/>
      <c r="N14" s="967"/>
      <c r="O14" s="967"/>
      <c r="P14" s="967"/>
      <c r="Q14" s="967"/>
    </row>
    <row r="15" spans="1:17" ht="15.95" customHeight="1" x14ac:dyDescent="0.2">
      <c r="A15" s="783">
        <v>3</v>
      </c>
      <c r="B15" s="784">
        <f>SUM('92:95'!E17,'92:95'!I17)</f>
        <v>2225.4</v>
      </c>
      <c r="C15" s="783"/>
      <c r="D15" s="784">
        <f t="shared" si="0"/>
        <v>2225.4</v>
      </c>
      <c r="E15" s="784">
        <f>SUM('92:95'!M17,'92:95'!Q17)</f>
        <v>288</v>
      </c>
      <c r="F15" s="783"/>
      <c r="G15" s="784">
        <f t="shared" si="1"/>
        <v>288</v>
      </c>
      <c r="I15" s="1078"/>
      <c r="J15" s="852"/>
      <c r="K15" s="1077"/>
      <c r="L15" s="967"/>
      <c r="M15" s="967"/>
      <c r="N15" s="967"/>
      <c r="O15" s="967"/>
      <c r="P15" s="967"/>
      <c r="Q15" s="967"/>
    </row>
    <row r="16" spans="1:17" ht="15.95" customHeight="1" x14ac:dyDescent="0.2">
      <c r="A16" s="783">
        <v>4</v>
      </c>
      <c r="B16" s="784">
        <f>SUM('92:95'!E18,'92:95'!I18)</f>
        <v>2241.8000000000002</v>
      </c>
      <c r="C16" s="783"/>
      <c r="D16" s="784">
        <f t="shared" si="0"/>
        <v>2241.8000000000002</v>
      </c>
      <c r="E16" s="784">
        <f>SUM('92:95'!M18,'92:95'!Q18)</f>
        <v>284.8</v>
      </c>
      <c r="F16" s="783"/>
      <c r="G16" s="784">
        <f t="shared" si="1"/>
        <v>284.8</v>
      </c>
      <c r="I16" s="1078"/>
      <c r="J16" s="852"/>
      <c r="K16" s="1077"/>
      <c r="L16" s="967"/>
      <c r="M16" s="967"/>
      <c r="N16" s="967"/>
      <c r="O16" s="967"/>
      <c r="P16" s="967"/>
      <c r="Q16" s="967"/>
    </row>
    <row r="17" spans="1:17" ht="15.95" customHeight="1" x14ac:dyDescent="0.2">
      <c r="A17" s="783">
        <v>5</v>
      </c>
      <c r="B17" s="784">
        <f>SUM('92:95'!E19,'92:95'!I19)</f>
        <v>2235.8000000000002</v>
      </c>
      <c r="C17" s="783"/>
      <c r="D17" s="784">
        <f t="shared" si="0"/>
        <v>2235.8000000000002</v>
      </c>
      <c r="E17" s="784">
        <f>SUM('92:95'!M19,'92:95'!Q19)</f>
        <v>298.40000000000003</v>
      </c>
      <c r="F17" s="783"/>
      <c r="G17" s="784">
        <f t="shared" si="1"/>
        <v>298.40000000000003</v>
      </c>
      <c r="I17" s="1078"/>
      <c r="J17" s="852"/>
      <c r="K17" s="1077"/>
      <c r="L17" s="967"/>
      <c r="M17" s="967"/>
      <c r="N17" s="967"/>
      <c r="O17" s="967"/>
      <c r="P17" s="967"/>
      <c r="Q17" s="967"/>
    </row>
    <row r="18" spans="1:17" ht="15.95" customHeight="1" x14ac:dyDescent="0.2">
      <c r="A18" s="783">
        <v>6</v>
      </c>
      <c r="B18" s="784">
        <f>SUM('92:95'!E20,'92:95'!I20)</f>
        <v>2414.8000000000002</v>
      </c>
      <c r="C18" s="783"/>
      <c r="D18" s="784">
        <f t="shared" si="0"/>
        <v>2414.8000000000002</v>
      </c>
      <c r="E18" s="784">
        <f>SUM('92:95'!M20,'92:95'!Q20)</f>
        <v>312</v>
      </c>
      <c r="F18" s="783"/>
      <c r="G18" s="784">
        <f t="shared" si="1"/>
        <v>312</v>
      </c>
      <c r="I18" s="1078"/>
      <c r="J18" s="852"/>
      <c r="K18" s="1077"/>
      <c r="L18" s="967"/>
      <c r="M18" s="967"/>
      <c r="N18" s="967"/>
      <c r="O18" s="967"/>
      <c r="P18" s="967"/>
      <c r="Q18" s="967"/>
    </row>
    <row r="19" spans="1:17" ht="15.95" customHeight="1" x14ac:dyDescent="0.2">
      <c r="A19" s="783">
        <v>7</v>
      </c>
      <c r="B19" s="784">
        <f>SUM('92:95'!E21,'92:95'!I21)</f>
        <v>2873.6</v>
      </c>
      <c r="C19" s="783"/>
      <c r="D19" s="784">
        <f t="shared" si="0"/>
        <v>2873.6</v>
      </c>
      <c r="E19" s="784">
        <f>SUM('92:95'!M21,'92:95'!Q21)</f>
        <v>309.60000000000002</v>
      </c>
      <c r="F19" s="783"/>
      <c r="G19" s="784">
        <f t="shared" si="1"/>
        <v>309.60000000000002</v>
      </c>
      <c r="I19" s="1078"/>
      <c r="J19" s="852"/>
      <c r="K19" s="1077"/>
      <c r="L19" s="967"/>
      <c r="M19" s="967"/>
      <c r="N19" s="967"/>
      <c r="O19" s="967"/>
      <c r="P19" s="967"/>
      <c r="Q19" s="967"/>
    </row>
    <row r="20" spans="1:17" ht="15.95" customHeight="1" x14ac:dyDescent="0.2">
      <c r="A20" s="783">
        <v>8</v>
      </c>
      <c r="B20" s="784">
        <f>SUM('92:95'!E22,'92:95'!I22)</f>
        <v>3083</v>
      </c>
      <c r="C20" s="783"/>
      <c r="D20" s="784">
        <f t="shared" si="0"/>
        <v>3083</v>
      </c>
      <c r="E20" s="784">
        <f>SUM('92:95'!M22,'92:95'!Q22)</f>
        <v>305.60000000000002</v>
      </c>
      <c r="F20" s="783"/>
      <c r="G20" s="784">
        <f t="shared" si="1"/>
        <v>305.60000000000002</v>
      </c>
      <c r="I20" s="925"/>
      <c r="J20" s="852"/>
      <c r="K20" s="816"/>
    </row>
    <row r="21" spans="1:17" ht="15.95" customHeight="1" x14ac:dyDescent="0.2">
      <c r="A21" s="783">
        <v>9</v>
      </c>
      <c r="B21" s="784">
        <f>SUM('92:95'!E23,'92:95'!I23)</f>
        <v>3391.4</v>
      </c>
      <c r="C21" s="783"/>
      <c r="D21" s="784">
        <f t="shared" si="0"/>
        <v>3391.4</v>
      </c>
      <c r="E21" s="784">
        <f>SUM('92:95'!M23,'92:95'!Q23)</f>
        <v>517.6</v>
      </c>
      <c r="F21" s="783"/>
      <c r="G21" s="784">
        <f t="shared" si="1"/>
        <v>517.6</v>
      </c>
      <c r="I21" s="925"/>
      <c r="J21" s="852"/>
      <c r="K21" s="816"/>
    </row>
    <row r="22" spans="1:17" ht="15.95" customHeight="1" x14ac:dyDescent="0.2">
      <c r="A22" s="783">
        <v>10</v>
      </c>
      <c r="B22" s="784">
        <f>SUM('92:95'!E24,'92:95'!I24)</f>
        <v>3371.6</v>
      </c>
      <c r="C22" s="783"/>
      <c r="D22" s="784">
        <f t="shared" si="0"/>
        <v>3371.6</v>
      </c>
      <c r="E22" s="784">
        <f>SUM('92:95'!M24,'92:95'!Q24)</f>
        <v>639.20000000000005</v>
      </c>
      <c r="F22" s="783"/>
      <c r="G22" s="784">
        <f t="shared" si="1"/>
        <v>639.20000000000005</v>
      </c>
      <c r="I22" s="925"/>
      <c r="J22" s="852"/>
      <c r="K22" s="816"/>
    </row>
    <row r="23" spans="1:17" ht="15.95" customHeight="1" x14ac:dyDescent="0.2">
      <c r="A23" s="783">
        <v>11</v>
      </c>
      <c r="B23" s="784">
        <f>SUM('92:95'!E25,'92:95'!I25)</f>
        <v>3070.9999999999995</v>
      </c>
      <c r="C23" s="783"/>
      <c r="D23" s="784">
        <f t="shared" si="0"/>
        <v>3070.9999999999995</v>
      </c>
      <c r="E23" s="784">
        <f>SUM('92:95'!M25,'92:95'!Q25)</f>
        <v>522.4</v>
      </c>
      <c r="F23" s="783"/>
      <c r="G23" s="784">
        <f t="shared" si="1"/>
        <v>522.4</v>
      </c>
      <c r="I23" s="925"/>
      <c r="J23" s="852"/>
      <c r="K23" s="816"/>
    </row>
    <row r="24" spans="1:17" ht="14.25" customHeight="1" x14ac:dyDescent="0.2">
      <c r="A24" s="783">
        <v>12</v>
      </c>
      <c r="B24" s="784">
        <f>SUM('92:95'!E26,'92:95'!I26)</f>
        <v>3192.3999999999996</v>
      </c>
      <c r="C24" s="783"/>
      <c r="D24" s="784">
        <f t="shared" si="0"/>
        <v>3192.3999999999996</v>
      </c>
      <c r="E24" s="784">
        <f>SUM('92:95'!M26,'92:95'!Q26)</f>
        <v>610.4</v>
      </c>
      <c r="F24" s="783"/>
      <c r="G24" s="784">
        <f t="shared" si="1"/>
        <v>610.4</v>
      </c>
      <c r="I24" s="925"/>
      <c r="J24" s="852"/>
      <c r="K24" s="816"/>
    </row>
    <row r="25" spans="1:17" ht="14.25" customHeight="1" x14ac:dyDescent="0.2">
      <c r="A25" s="783">
        <v>13</v>
      </c>
      <c r="B25" s="784">
        <f>SUM('92:95'!E27,'92:95'!I27)</f>
        <v>2829.2</v>
      </c>
      <c r="C25" s="783"/>
      <c r="D25" s="784">
        <f t="shared" si="0"/>
        <v>2829.2</v>
      </c>
      <c r="E25" s="784">
        <f>SUM('92:95'!M27,'92:95'!Q27)</f>
        <v>308</v>
      </c>
      <c r="F25" s="783"/>
      <c r="G25" s="784">
        <f t="shared" si="1"/>
        <v>308</v>
      </c>
      <c r="I25" s="925"/>
      <c r="J25" s="852"/>
      <c r="K25" s="816"/>
    </row>
    <row r="26" spans="1:17" ht="15.95" customHeight="1" x14ac:dyDescent="0.2">
      <c r="A26" s="783">
        <v>14</v>
      </c>
      <c r="B26" s="784">
        <f>SUM('92:95'!E28,'92:95'!I28)</f>
        <v>3145.4</v>
      </c>
      <c r="C26" s="783"/>
      <c r="D26" s="784">
        <f t="shared" si="0"/>
        <v>3145.4</v>
      </c>
      <c r="E26" s="784">
        <f>SUM('92:95'!M28,'92:95'!Q28)</f>
        <v>600</v>
      </c>
      <c r="F26" s="783"/>
      <c r="G26" s="784">
        <f t="shared" si="1"/>
        <v>600</v>
      </c>
      <c r="I26" s="925"/>
      <c r="J26" s="852"/>
      <c r="K26" s="816"/>
    </row>
    <row r="27" spans="1:17" ht="15.95" customHeight="1" x14ac:dyDescent="0.2">
      <c r="A27" s="783">
        <v>15</v>
      </c>
      <c r="B27" s="784">
        <f>SUM('92:95'!E29,'92:95'!I29)</f>
        <v>3288.2</v>
      </c>
      <c r="C27" s="783"/>
      <c r="D27" s="784">
        <f t="shared" si="0"/>
        <v>3288.2</v>
      </c>
      <c r="E27" s="784">
        <f>SUM('92:95'!M29,'92:95'!Q29)</f>
        <v>598.4</v>
      </c>
      <c r="F27" s="783"/>
      <c r="G27" s="784">
        <f t="shared" si="1"/>
        <v>598.4</v>
      </c>
      <c r="I27" s="925"/>
      <c r="J27" s="852"/>
      <c r="K27" s="816"/>
    </row>
    <row r="28" spans="1:17" ht="15.95" customHeight="1" x14ac:dyDescent="0.2">
      <c r="A28" s="783">
        <v>16</v>
      </c>
      <c r="B28" s="784">
        <f>SUM('92:95'!E30,'92:95'!I30)</f>
        <v>3388.8</v>
      </c>
      <c r="C28" s="783"/>
      <c r="D28" s="784">
        <f t="shared" si="0"/>
        <v>3388.8</v>
      </c>
      <c r="E28" s="784">
        <f>SUM('92:95'!M30,'92:95'!Q30)</f>
        <v>605.6</v>
      </c>
      <c r="F28" s="783"/>
      <c r="G28" s="784">
        <f t="shared" si="1"/>
        <v>605.6</v>
      </c>
      <c r="I28" s="925"/>
      <c r="J28" s="852"/>
      <c r="K28" s="816"/>
    </row>
    <row r="29" spans="1:17" ht="15.95" customHeight="1" x14ac:dyDescent="0.2">
      <c r="A29" s="783">
        <v>17</v>
      </c>
      <c r="B29" s="784">
        <f>SUM('92:95'!E31,'92:95'!I31)</f>
        <v>3268.6000000000004</v>
      </c>
      <c r="C29" s="783"/>
      <c r="D29" s="784">
        <f t="shared" si="0"/>
        <v>3268.6000000000004</v>
      </c>
      <c r="E29" s="784">
        <f>SUM('92:95'!M31,'92:95'!Q31)</f>
        <v>411.2</v>
      </c>
      <c r="F29" s="783"/>
      <c r="G29" s="784">
        <f t="shared" si="1"/>
        <v>411.2</v>
      </c>
      <c r="I29" s="925"/>
      <c r="J29" s="852"/>
      <c r="K29" s="816"/>
    </row>
    <row r="30" spans="1:17" ht="15.95" customHeight="1" x14ac:dyDescent="0.2">
      <c r="A30" s="783">
        <v>18</v>
      </c>
      <c r="B30" s="784">
        <f>SUM('92:95'!E32,'92:95'!I32)</f>
        <v>3276.6</v>
      </c>
      <c r="C30" s="783"/>
      <c r="D30" s="784">
        <f t="shared" si="0"/>
        <v>3276.6</v>
      </c>
      <c r="E30" s="784">
        <f>SUM('92:95'!M32,'92:95'!Q32)</f>
        <v>368.8</v>
      </c>
      <c r="F30" s="783"/>
      <c r="G30" s="784">
        <f t="shared" si="1"/>
        <v>368.8</v>
      </c>
      <c r="I30" s="925"/>
      <c r="J30" s="852"/>
      <c r="K30" s="816"/>
    </row>
    <row r="31" spans="1:17" ht="15.95" customHeight="1" x14ac:dyDescent="0.2">
      <c r="A31" s="803">
        <v>19</v>
      </c>
      <c r="B31" s="784">
        <f>SUM('92:95'!E33,'92:95'!I33)</f>
        <v>3258.3999999999996</v>
      </c>
      <c r="C31" s="799"/>
      <c r="D31" s="804">
        <f t="shared" si="0"/>
        <v>3258.3999999999996</v>
      </c>
      <c r="E31" s="784">
        <f>SUM('92:95'!M33,'92:95'!Q33)</f>
        <v>332.8</v>
      </c>
      <c r="F31" s="799"/>
      <c r="G31" s="804">
        <f t="shared" si="1"/>
        <v>332.8</v>
      </c>
      <c r="I31" s="925"/>
      <c r="J31" s="852"/>
      <c r="K31" s="816"/>
    </row>
    <row r="32" spans="1:17" ht="15.95" customHeight="1" x14ac:dyDescent="0.2">
      <c r="A32" s="803">
        <v>20</v>
      </c>
      <c r="B32" s="784">
        <f>SUM('92:95'!E34,'92:95'!I34)</f>
        <v>3128.4000000000005</v>
      </c>
      <c r="C32" s="803"/>
      <c r="D32" s="804">
        <f t="shared" si="0"/>
        <v>3128.4000000000005</v>
      </c>
      <c r="E32" s="784">
        <f>SUM('92:95'!M34,'92:95'!Q34)</f>
        <v>354.40000000000003</v>
      </c>
      <c r="F32" s="803"/>
      <c r="G32" s="804">
        <f t="shared" si="1"/>
        <v>354.40000000000003</v>
      </c>
      <c r="I32" s="925"/>
      <c r="J32" s="852"/>
      <c r="K32" s="816"/>
    </row>
    <row r="33" spans="1:11" ht="15.95" customHeight="1" x14ac:dyDescent="0.2">
      <c r="A33" s="783">
        <v>21</v>
      </c>
      <c r="B33" s="784">
        <f>SUM('92:95'!E35,'92:95'!I35)</f>
        <v>3068.2000000000003</v>
      </c>
      <c r="C33" s="783"/>
      <c r="D33" s="784">
        <f t="shared" si="0"/>
        <v>3068.2000000000003</v>
      </c>
      <c r="E33" s="784">
        <f>SUM('92:95'!M35,'92:95'!Q35)</f>
        <v>333.6</v>
      </c>
      <c r="F33" s="783"/>
      <c r="G33" s="784">
        <f t="shared" si="1"/>
        <v>333.6</v>
      </c>
      <c r="I33" s="925"/>
      <c r="J33" s="852"/>
      <c r="K33" s="816"/>
    </row>
    <row r="34" spans="1:11" ht="15.95" customHeight="1" x14ac:dyDescent="0.2">
      <c r="A34" s="783">
        <v>22</v>
      </c>
      <c r="B34" s="784">
        <f>SUM('92:95'!E36,'92:95'!I36)</f>
        <v>2959.0000000000005</v>
      </c>
      <c r="C34" s="783"/>
      <c r="D34" s="784">
        <f t="shared" si="0"/>
        <v>2959.0000000000005</v>
      </c>
      <c r="E34" s="784">
        <f>SUM('92:95'!M36,'92:95'!Q36)</f>
        <v>327.2</v>
      </c>
      <c r="F34" s="783"/>
      <c r="G34" s="784">
        <f t="shared" si="1"/>
        <v>327.2</v>
      </c>
      <c r="I34" s="925"/>
      <c r="J34" s="852"/>
      <c r="K34" s="816"/>
    </row>
    <row r="35" spans="1:11" ht="15.95" customHeight="1" x14ac:dyDescent="0.2">
      <c r="A35" s="783">
        <v>23</v>
      </c>
      <c r="B35" s="784">
        <f>SUM('92:95'!E37,'92:95'!I37)</f>
        <v>2698.4</v>
      </c>
      <c r="C35" s="783"/>
      <c r="D35" s="784">
        <f t="shared" si="0"/>
        <v>2698.4</v>
      </c>
      <c r="E35" s="784">
        <f>SUM('92:95'!M37,'92:95'!Q37)</f>
        <v>317.60000000000002</v>
      </c>
      <c r="F35" s="783"/>
      <c r="G35" s="784">
        <f t="shared" si="1"/>
        <v>317.60000000000002</v>
      </c>
      <c r="I35" s="925"/>
      <c r="J35" s="852"/>
      <c r="K35" s="816"/>
    </row>
    <row r="36" spans="1:11" ht="15.95" customHeight="1" x14ac:dyDescent="0.2">
      <c r="A36" s="783">
        <v>24</v>
      </c>
      <c r="B36" s="784">
        <f>SUM('92:95'!E38,'92:95'!I38)</f>
        <v>2495.1999999999998</v>
      </c>
      <c r="C36" s="783"/>
      <c r="D36" s="784">
        <f t="shared" si="0"/>
        <v>2495.1999999999998</v>
      </c>
      <c r="E36" s="784">
        <f>SUM('92:95'!M38,'92:95'!Q38)</f>
        <v>302.40000000000003</v>
      </c>
      <c r="F36" s="783"/>
      <c r="G36" s="784">
        <f t="shared" si="1"/>
        <v>302.40000000000003</v>
      </c>
      <c r="I36" s="925"/>
      <c r="J36" s="852"/>
      <c r="K36" s="816"/>
    </row>
    <row r="37" spans="1:11" ht="15.95" customHeight="1" x14ac:dyDescent="0.2">
      <c r="A37" s="785" t="s">
        <v>19</v>
      </c>
      <c r="B37" s="786">
        <f>SUM(B13:B36)</f>
        <v>69468.799999999988</v>
      </c>
      <c r="C37" s="787"/>
      <c r="D37" s="786">
        <f t="shared" si="0"/>
        <v>69468.799999999988</v>
      </c>
      <c r="E37" s="786">
        <f>SUM(E13:E36)</f>
        <v>9529.6000000000022</v>
      </c>
      <c r="F37" s="787"/>
      <c r="G37" s="786">
        <f t="shared" si="1"/>
        <v>9529.6000000000022</v>
      </c>
      <c r="I37" s="925"/>
      <c r="J37" s="852"/>
      <c r="K37" s="816"/>
    </row>
    <row r="38" spans="1:11" x14ac:dyDescent="0.2">
      <c r="I38" s="926"/>
    </row>
    <row r="40" spans="1:11" ht="15.75" customHeight="1" x14ac:dyDescent="0.3">
      <c r="C40" s="475"/>
      <c r="D40" s="475"/>
      <c r="F40" s="481"/>
    </row>
    <row r="41" spans="1:11" ht="15.75" x14ac:dyDescent="0.25">
      <c r="C41" s="1301" t="s">
        <v>529</v>
      </c>
    </row>
    <row r="48" spans="1:11" ht="13.5" x14ac:dyDescent="0.25">
      <c r="A48" s="2750"/>
      <c r="B48" s="2750"/>
    </row>
    <row r="49" spans="1:4" ht="13.5" x14ac:dyDescent="0.25">
      <c r="A49" s="2750"/>
      <c r="B49" s="2750"/>
    </row>
    <row r="51" spans="1:4" hidden="1" x14ac:dyDescent="0.2">
      <c r="D51" s="1178">
        <f>MAX(D13:D36)</f>
        <v>3391.4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1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A7" zoomScale="85" zoomScaleNormal="85" workbookViewId="0">
      <selection activeCell="L19" sqref="L1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180</v>
      </c>
    </row>
    <row r="2" spans="1:17" ht="15.75" x14ac:dyDescent="0.25">
      <c r="A2" s="1617"/>
      <c r="B2" s="1304"/>
      <c r="C2" s="1304"/>
      <c r="D2" s="475" t="s">
        <v>112</v>
      </c>
      <c r="E2" s="1304"/>
      <c r="F2" s="1304"/>
      <c r="G2" s="1304"/>
    </row>
    <row r="3" spans="1:17" ht="15.75" x14ac:dyDescent="0.25">
      <c r="A3" s="1617"/>
      <c r="B3" s="1304"/>
      <c r="C3" s="1304"/>
      <c r="D3" s="1304"/>
      <c r="E3" s="1304"/>
      <c r="F3" s="1304"/>
      <c r="G3" s="1304"/>
    </row>
    <row r="4" spans="1:17" ht="15.75" x14ac:dyDescent="0.25">
      <c r="A4" s="2756" t="s">
        <v>680</v>
      </c>
      <c r="B4" s="2759"/>
      <c r="C4" s="2759"/>
      <c r="D4" s="2759"/>
      <c r="E4" s="2759"/>
      <c r="F4" s="2759"/>
      <c r="G4" s="2759"/>
      <c r="I4" s="967"/>
      <c r="J4" s="967"/>
      <c r="K4" s="967"/>
      <c r="L4" s="967"/>
      <c r="M4" s="967"/>
      <c r="N4" s="967"/>
      <c r="O4" s="967"/>
      <c r="P4" s="967"/>
      <c r="Q4" s="967"/>
    </row>
    <row r="5" spans="1:17" ht="15.75" x14ac:dyDescent="0.25">
      <c r="A5" s="1617"/>
      <c r="B5" s="1304"/>
      <c r="C5" s="1304"/>
      <c r="D5" s="1304"/>
      <c r="E5" s="1304"/>
      <c r="F5" s="1304"/>
      <c r="G5" s="1304"/>
      <c r="I5" s="967"/>
      <c r="J5" s="967"/>
      <c r="K5" s="967"/>
      <c r="L5" s="967"/>
      <c r="M5" s="967"/>
      <c r="N5" s="967"/>
      <c r="O5" s="967"/>
      <c r="P5" s="967"/>
      <c r="Q5" s="967"/>
    </row>
    <row r="6" spans="1:17" ht="15.75" x14ac:dyDescent="0.25">
      <c r="A6" s="2760" t="s">
        <v>506</v>
      </c>
      <c r="B6" s="2760"/>
      <c r="C6" s="2760"/>
      <c r="D6" s="2761"/>
      <c r="E6" s="2761"/>
      <c r="F6" s="2761"/>
      <c r="G6" s="2761"/>
      <c r="H6" s="473"/>
      <c r="I6" s="967"/>
      <c r="J6" s="967"/>
      <c r="K6" s="967"/>
      <c r="L6" s="967"/>
      <c r="M6" s="967"/>
      <c r="N6" s="967"/>
      <c r="O6" s="967"/>
      <c r="P6" s="967"/>
      <c r="Q6" s="967"/>
    </row>
    <row r="7" spans="1:17" ht="9" customHeight="1" x14ac:dyDescent="0.25">
      <c r="A7" s="1617"/>
      <c r="B7" s="1304"/>
      <c r="C7" s="1304"/>
      <c r="D7" s="3019"/>
      <c r="E7" s="3019"/>
      <c r="F7" s="3019"/>
      <c r="G7" s="3019"/>
      <c r="I7" s="967"/>
      <c r="J7" s="967"/>
      <c r="K7" s="967"/>
      <c r="L7" s="967"/>
      <c r="M7" s="967"/>
      <c r="N7" s="967"/>
      <c r="O7" s="967"/>
      <c r="P7" s="967"/>
      <c r="Q7" s="967"/>
    </row>
    <row r="8" spans="1:17" ht="15.75" x14ac:dyDescent="0.25">
      <c r="A8" s="3020" t="s">
        <v>660</v>
      </c>
      <c r="B8" s="3021"/>
      <c r="C8" s="3021"/>
      <c r="D8" s="3021"/>
      <c r="E8" s="3021"/>
      <c r="F8" s="3021"/>
      <c r="G8" s="3021"/>
      <c r="I8" s="967"/>
      <c r="J8" s="967"/>
      <c r="K8" s="967"/>
      <c r="L8" s="967"/>
      <c r="M8" s="967"/>
      <c r="N8" s="967"/>
      <c r="O8" s="967"/>
      <c r="P8" s="967"/>
      <c r="Q8" s="967"/>
    </row>
    <row r="9" spans="1:17" x14ac:dyDescent="0.2">
      <c r="B9" s="476"/>
      <c r="C9" s="1616"/>
      <c r="D9" s="1616"/>
      <c r="E9" s="1616"/>
      <c r="F9" s="1616"/>
      <c r="G9" s="1616"/>
      <c r="H9" s="1616"/>
      <c r="I9" s="1616"/>
      <c r="J9" s="967"/>
      <c r="K9" s="967"/>
      <c r="L9" s="967"/>
      <c r="M9" s="967"/>
      <c r="N9" s="967"/>
      <c r="O9" s="967"/>
      <c r="P9" s="967"/>
      <c r="Q9" s="967"/>
    </row>
    <row r="10" spans="1:17" ht="15.75" customHeight="1" x14ac:dyDescent="0.25">
      <c r="A10" s="2751" t="s">
        <v>113</v>
      </c>
      <c r="B10" s="2753" t="s">
        <v>10</v>
      </c>
      <c r="C10" s="2754"/>
      <c r="D10" s="2754"/>
      <c r="E10" s="2753" t="s">
        <v>11</v>
      </c>
      <c r="F10" s="2754"/>
      <c r="G10" s="2758"/>
      <c r="H10" s="1616"/>
      <c r="I10" s="1616"/>
      <c r="J10" s="967"/>
      <c r="K10" s="967"/>
      <c r="L10" s="967"/>
      <c r="M10" s="967"/>
      <c r="N10" s="967"/>
      <c r="O10" s="967"/>
      <c r="P10" s="967"/>
      <c r="Q10" s="967"/>
    </row>
    <row r="11" spans="1:17" s="478" customFormat="1" ht="60.75" customHeight="1" x14ac:dyDescent="0.2">
      <c r="A11" s="3022"/>
      <c r="B11" s="477" t="s">
        <v>114</v>
      </c>
      <c r="C11" s="477" t="s">
        <v>115</v>
      </c>
      <c r="D11" s="477" t="s">
        <v>116</v>
      </c>
      <c r="E11" s="477" t="s">
        <v>114</v>
      </c>
      <c r="F11" s="477" t="s">
        <v>115</v>
      </c>
      <c r="G11" s="477" t="s">
        <v>310</v>
      </c>
    </row>
    <row r="12" spans="1:17" s="480" customFormat="1" ht="10.5" customHeight="1" x14ac:dyDescent="0.2">
      <c r="A12" s="1082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1"/>
      <c r="J12" s="851"/>
      <c r="K12" s="851"/>
    </row>
    <row r="13" spans="1:17" ht="15.95" customHeight="1" x14ac:dyDescent="0.2">
      <c r="A13" s="783">
        <v>1</v>
      </c>
      <c r="B13" s="784">
        <f>SUM('96:97'!E15,'96:97'!I15)</f>
        <v>3381.2</v>
      </c>
      <c r="C13" s="783"/>
      <c r="D13" s="784">
        <f t="shared" ref="D13:D37" si="0">B13</f>
        <v>3381.2</v>
      </c>
      <c r="E13" s="784">
        <f>SUM('96:97'!M15,'96:97'!Q15)</f>
        <v>1770.8</v>
      </c>
      <c r="F13" s="783"/>
      <c r="G13" s="784">
        <f t="shared" ref="G13:G37" si="1">E13</f>
        <v>1770.8</v>
      </c>
      <c r="I13" s="1076"/>
      <c r="J13" s="852"/>
      <c r="K13" s="1077"/>
      <c r="L13" s="967"/>
      <c r="M13" s="967"/>
      <c r="N13" s="967"/>
      <c r="O13" s="967"/>
      <c r="P13" s="967"/>
      <c r="Q13" s="967"/>
    </row>
    <row r="14" spans="1:17" ht="15.95" customHeight="1" x14ac:dyDescent="0.2">
      <c r="A14" s="783">
        <v>2</v>
      </c>
      <c r="B14" s="784">
        <f>SUM('96:97'!E16,'96:97'!I16)</f>
        <v>3408.2</v>
      </c>
      <c r="C14" s="783"/>
      <c r="D14" s="784">
        <f t="shared" si="0"/>
        <v>3408.2</v>
      </c>
      <c r="E14" s="784">
        <f>SUM('96:97'!M16,'96:97'!Q16)</f>
        <v>1821.9</v>
      </c>
      <c r="F14" s="783"/>
      <c r="G14" s="784">
        <f t="shared" si="1"/>
        <v>1821.9</v>
      </c>
      <c r="I14" s="1076"/>
      <c r="J14" s="852"/>
      <c r="K14" s="1077"/>
      <c r="L14" s="967"/>
      <c r="M14" s="967"/>
      <c r="N14" s="967"/>
      <c r="O14" s="967"/>
      <c r="P14" s="967"/>
      <c r="Q14" s="967"/>
    </row>
    <row r="15" spans="1:17" ht="15.95" customHeight="1" x14ac:dyDescent="0.2">
      <c r="A15" s="783">
        <v>3</v>
      </c>
      <c r="B15" s="784">
        <f>SUM('96:97'!E17,'96:97'!I17)</f>
        <v>3318.6000000000004</v>
      </c>
      <c r="C15" s="783"/>
      <c r="D15" s="784">
        <f t="shared" si="0"/>
        <v>3318.6000000000004</v>
      </c>
      <c r="E15" s="784">
        <f>SUM('96:97'!M17,'96:97'!Q17)</f>
        <v>1791.8000000000002</v>
      </c>
      <c r="F15" s="783"/>
      <c r="G15" s="784">
        <f t="shared" si="1"/>
        <v>1791.8000000000002</v>
      </c>
      <c r="I15" s="1078"/>
      <c r="J15" s="852"/>
      <c r="K15" s="1077"/>
      <c r="L15" s="967"/>
      <c r="M15" s="967"/>
      <c r="N15" s="967"/>
      <c r="O15" s="967"/>
      <c r="P15" s="967"/>
      <c r="Q15" s="967"/>
    </row>
    <row r="16" spans="1:17" ht="15.95" customHeight="1" x14ac:dyDescent="0.2">
      <c r="A16" s="783">
        <v>4</v>
      </c>
      <c r="B16" s="784">
        <f>SUM('96:97'!E18,'96:97'!I18)</f>
        <v>3307.4</v>
      </c>
      <c r="C16" s="783"/>
      <c r="D16" s="784">
        <f t="shared" si="0"/>
        <v>3307.4</v>
      </c>
      <c r="E16" s="784">
        <f>SUM('96:97'!M18,'96:97'!Q18)</f>
        <v>1797.4</v>
      </c>
      <c r="F16" s="783"/>
      <c r="G16" s="784">
        <f t="shared" si="1"/>
        <v>1797.4</v>
      </c>
      <c r="I16" s="1078"/>
      <c r="J16" s="852"/>
      <c r="K16" s="1077"/>
      <c r="L16" s="967"/>
      <c r="M16" s="967"/>
      <c r="N16" s="967"/>
      <c r="O16" s="967"/>
      <c r="P16" s="967"/>
      <c r="Q16" s="967"/>
    </row>
    <row r="17" spans="1:17" ht="15.95" customHeight="1" x14ac:dyDescent="0.2">
      <c r="A17" s="783">
        <v>5</v>
      </c>
      <c r="B17" s="784">
        <f>SUM('96:97'!E19,'96:97'!I19)</f>
        <v>3522</v>
      </c>
      <c r="C17" s="783"/>
      <c r="D17" s="784">
        <f t="shared" si="0"/>
        <v>3522</v>
      </c>
      <c r="E17" s="784">
        <f>SUM('96:97'!M19,'96:97'!Q19)</f>
        <v>1825.5000000000002</v>
      </c>
      <c r="F17" s="783"/>
      <c r="G17" s="784">
        <f t="shared" si="1"/>
        <v>1825.5000000000002</v>
      </c>
      <c r="I17" s="1078"/>
      <c r="J17" s="852"/>
      <c r="K17" s="1077"/>
      <c r="L17" s="967"/>
      <c r="M17" s="967"/>
      <c r="N17" s="967"/>
      <c r="O17" s="967"/>
      <c r="P17" s="967"/>
      <c r="Q17" s="967"/>
    </row>
    <row r="18" spans="1:17" ht="15.95" customHeight="1" x14ac:dyDescent="0.2">
      <c r="A18" s="783">
        <v>6</v>
      </c>
      <c r="B18" s="784">
        <f>SUM('96:97'!E20,'96:97'!I20)</f>
        <v>3519.6000000000004</v>
      </c>
      <c r="C18" s="783"/>
      <c r="D18" s="784">
        <f t="shared" si="0"/>
        <v>3519.6000000000004</v>
      </c>
      <c r="E18" s="784">
        <f>SUM('96:97'!M20,'96:97'!Q20)</f>
        <v>1752.3</v>
      </c>
      <c r="F18" s="783"/>
      <c r="G18" s="784">
        <f t="shared" si="1"/>
        <v>1752.3</v>
      </c>
      <c r="I18" s="1078"/>
      <c r="J18" s="852"/>
      <c r="K18" s="1077"/>
      <c r="L18" s="967"/>
      <c r="M18" s="967"/>
      <c r="N18" s="967"/>
      <c r="O18" s="967"/>
      <c r="P18" s="967"/>
      <c r="Q18" s="967"/>
    </row>
    <row r="19" spans="1:17" ht="15.95" customHeight="1" x14ac:dyDescent="0.2">
      <c r="A19" s="783">
        <v>7</v>
      </c>
      <c r="B19" s="784">
        <f>SUM('96:97'!E21,'96:97'!I21)</f>
        <v>3963.2000000000003</v>
      </c>
      <c r="C19" s="783"/>
      <c r="D19" s="784">
        <f t="shared" si="0"/>
        <v>3963.2000000000003</v>
      </c>
      <c r="E19" s="784">
        <f>SUM('96:97'!M21,'96:97'!Q21)</f>
        <v>1767.2</v>
      </c>
      <c r="F19" s="783"/>
      <c r="G19" s="784">
        <f t="shared" si="1"/>
        <v>1767.2</v>
      </c>
      <c r="I19" s="1078"/>
      <c r="J19" s="852"/>
      <c r="K19" s="1077"/>
      <c r="L19" s="967"/>
      <c r="M19" s="967"/>
      <c r="N19" s="967"/>
      <c r="O19" s="967"/>
      <c r="P19" s="967"/>
      <c r="Q19" s="967"/>
    </row>
    <row r="20" spans="1:17" ht="15.95" customHeight="1" x14ac:dyDescent="0.2">
      <c r="A20" s="783">
        <v>8</v>
      </c>
      <c r="B20" s="784">
        <f>SUM('96:97'!E22,'96:97'!I22)</f>
        <v>4309.3999999999996</v>
      </c>
      <c r="C20" s="783"/>
      <c r="D20" s="784">
        <f t="shared" si="0"/>
        <v>4309.3999999999996</v>
      </c>
      <c r="E20" s="784">
        <f>SUM('96:97'!M22,'96:97'!Q22)</f>
        <v>1816.5</v>
      </c>
      <c r="F20" s="783"/>
      <c r="G20" s="784">
        <f t="shared" si="1"/>
        <v>1816.5</v>
      </c>
      <c r="I20" s="925"/>
      <c r="J20" s="852"/>
      <c r="K20" s="816"/>
    </row>
    <row r="21" spans="1:17" ht="15.95" customHeight="1" x14ac:dyDescent="0.2">
      <c r="A21" s="783">
        <v>9</v>
      </c>
      <c r="B21" s="784">
        <f>SUM('96:97'!E23,'96:97'!I23)</f>
        <v>5087.2</v>
      </c>
      <c r="C21" s="783"/>
      <c r="D21" s="784">
        <f t="shared" si="0"/>
        <v>5087.2</v>
      </c>
      <c r="E21" s="784">
        <f>SUM('96:97'!M23,'96:97'!Q23)</f>
        <v>2109.3000000000002</v>
      </c>
      <c r="F21" s="783"/>
      <c r="G21" s="784">
        <f t="shared" si="1"/>
        <v>2109.3000000000002</v>
      </c>
      <c r="I21" s="925"/>
      <c r="J21" s="852"/>
      <c r="K21" s="816"/>
    </row>
    <row r="22" spans="1:17" ht="15.95" customHeight="1" x14ac:dyDescent="0.2">
      <c r="A22" s="783">
        <v>10</v>
      </c>
      <c r="B22" s="784">
        <f>SUM('96:97'!E24,'96:97'!I24)</f>
        <v>4957.4000000000005</v>
      </c>
      <c r="C22" s="783"/>
      <c r="D22" s="784">
        <f t="shared" si="0"/>
        <v>4957.4000000000005</v>
      </c>
      <c r="E22" s="784">
        <f>SUM('96:97'!M24,'96:97'!Q24)</f>
        <v>1940.5</v>
      </c>
      <c r="F22" s="783"/>
      <c r="G22" s="784">
        <f t="shared" si="1"/>
        <v>1940.5</v>
      </c>
      <c r="I22" s="925"/>
      <c r="J22" s="852"/>
      <c r="K22" s="816"/>
    </row>
    <row r="23" spans="1:17" ht="15.95" customHeight="1" x14ac:dyDescent="0.2">
      <c r="A23" s="783">
        <v>11</v>
      </c>
      <c r="B23" s="784">
        <f>SUM('96:97'!E25,'96:97'!I25)</f>
        <v>4994.3999999999996</v>
      </c>
      <c r="C23" s="783"/>
      <c r="D23" s="784">
        <f t="shared" si="0"/>
        <v>4994.3999999999996</v>
      </c>
      <c r="E23" s="784">
        <f>SUM('96:97'!M25,'96:97'!Q25)</f>
        <v>1978.6</v>
      </c>
      <c r="F23" s="783"/>
      <c r="G23" s="784">
        <f t="shared" si="1"/>
        <v>1978.6</v>
      </c>
      <c r="I23" s="925"/>
      <c r="J23" s="852"/>
      <c r="K23" s="816"/>
    </row>
    <row r="24" spans="1:17" ht="14.25" customHeight="1" x14ac:dyDescent="0.2">
      <c r="A24" s="783">
        <v>12</v>
      </c>
      <c r="B24" s="784">
        <f>SUM('96:97'!E26,'96:97'!I26)</f>
        <v>4936.8</v>
      </c>
      <c r="C24" s="783"/>
      <c r="D24" s="784">
        <f t="shared" si="0"/>
        <v>4936.8</v>
      </c>
      <c r="E24" s="784">
        <f>SUM('96:97'!M26,'96:97'!Q26)</f>
        <v>2028.7</v>
      </c>
      <c r="F24" s="783"/>
      <c r="G24" s="784">
        <f t="shared" si="1"/>
        <v>2028.7</v>
      </c>
      <c r="I24" s="925"/>
      <c r="J24" s="852"/>
      <c r="K24" s="816"/>
    </row>
    <row r="25" spans="1:17" ht="14.25" customHeight="1" x14ac:dyDescent="0.2">
      <c r="A25" s="783">
        <v>13</v>
      </c>
      <c r="B25" s="784">
        <f>SUM('96:97'!E27,'96:97'!I27)</f>
        <v>4678.3999999999996</v>
      </c>
      <c r="C25" s="783"/>
      <c r="D25" s="784">
        <f t="shared" si="0"/>
        <v>4678.3999999999996</v>
      </c>
      <c r="E25" s="784">
        <f>SUM('96:97'!M27,'96:97'!Q27)</f>
        <v>1892.4</v>
      </c>
      <c r="F25" s="783"/>
      <c r="G25" s="784">
        <f t="shared" si="1"/>
        <v>1892.4</v>
      </c>
      <c r="I25" s="925"/>
      <c r="J25" s="852"/>
      <c r="K25" s="816"/>
    </row>
    <row r="26" spans="1:17" ht="15.95" customHeight="1" x14ac:dyDescent="0.2">
      <c r="A26" s="783">
        <v>14</v>
      </c>
      <c r="B26" s="784">
        <f>SUM('96:97'!E28,'96:97'!I28)</f>
        <v>4927.6000000000004</v>
      </c>
      <c r="C26" s="783"/>
      <c r="D26" s="784">
        <f t="shared" si="0"/>
        <v>4927.6000000000004</v>
      </c>
      <c r="E26" s="784">
        <f>SUM('96:97'!M28,'96:97'!Q28)</f>
        <v>1991.2</v>
      </c>
      <c r="F26" s="783"/>
      <c r="G26" s="784">
        <f t="shared" si="1"/>
        <v>1991.2</v>
      </c>
      <c r="I26" s="925"/>
      <c r="J26" s="852"/>
      <c r="K26" s="816"/>
    </row>
    <row r="27" spans="1:17" ht="15.95" customHeight="1" x14ac:dyDescent="0.2">
      <c r="A27" s="783">
        <v>15</v>
      </c>
      <c r="B27" s="784">
        <f>SUM('96:97'!E29,'96:97'!I29)</f>
        <v>4812.2000000000007</v>
      </c>
      <c r="C27" s="783"/>
      <c r="D27" s="784">
        <f t="shared" si="0"/>
        <v>4812.2000000000007</v>
      </c>
      <c r="E27" s="784">
        <f>SUM('96:97'!M29,'96:97'!Q29)</f>
        <v>1921.6999999999998</v>
      </c>
      <c r="F27" s="783"/>
      <c r="G27" s="784">
        <f t="shared" si="1"/>
        <v>1921.6999999999998</v>
      </c>
      <c r="I27" s="925"/>
      <c r="J27" s="852"/>
      <c r="K27" s="816"/>
    </row>
    <row r="28" spans="1:17" ht="15.95" customHeight="1" x14ac:dyDescent="0.2">
      <c r="A28" s="783">
        <v>16</v>
      </c>
      <c r="B28" s="784">
        <f>SUM('96:97'!E30,'96:97'!I30)</f>
        <v>4820</v>
      </c>
      <c r="C28" s="783"/>
      <c r="D28" s="784">
        <f t="shared" si="0"/>
        <v>4820</v>
      </c>
      <c r="E28" s="784">
        <f>SUM('96:97'!M30,'96:97'!Q30)</f>
        <v>1928.4</v>
      </c>
      <c r="F28" s="783"/>
      <c r="G28" s="784">
        <f t="shared" si="1"/>
        <v>1928.4</v>
      </c>
      <c r="I28" s="925"/>
      <c r="J28" s="852"/>
      <c r="K28" s="816"/>
    </row>
    <row r="29" spans="1:17" ht="15.95" customHeight="1" x14ac:dyDescent="0.2">
      <c r="A29" s="783">
        <v>17</v>
      </c>
      <c r="B29" s="784">
        <f>SUM('96:97'!E31,'96:97'!I31)</f>
        <v>5287.2</v>
      </c>
      <c r="C29" s="783"/>
      <c r="D29" s="784">
        <f t="shared" si="0"/>
        <v>5287.2</v>
      </c>
      <c r="E29" s="784">
        <f>SUM('96:97'!M31,'96:97'!Q31)</f>
        <v>2231.5</v>
      </c>
      <c r="F29" s="783"/>
      <c r="G29" s="784">
        <f t="shared" si="1"/>
        <v>2231.5</v>
      </c>
      <c r="I29" s="925"/>
      <c r="J29" s="852"/>
      <c r="K29" s="816"/>
    </row>
    <row r="30" spans="1:17" ht="15.95" customHeight="1" x14ac:dyDescent="0.2">
      <c r="A30" s="783">
        <v>18</v>
      </c>
      <c r="B30" s="784">
        <f>SUM('96:97'!E32,'96:97'!I32)</f>
        <v>4974.6000000000004</v>
      </c>
      <c r="C30" s="783"/>
      <c r="D30" s="784">
        <f t="shared" si="0"/>
        <v>4974.6000000000004</v>
      </c>
      <c r="E30" s="784">
        <f>SUM('96:97'!M32,'96:97'!Q32)</f>
        <v>2020.1000000000001</v>
      </c>
      <c r="F30" s="783"/>
      <c r="G30" s="784">
        <f t="shared" si="1"/>
        <v>2020.1000000000001</v>
      </c>
      <c r="I30" s="925"/>
      <c r="J30" s="852"/>
      <c r="K30" s="816"/>
    </row>
    <row r="31" spans="1:17" ht="15.95" customHeight="1" x14ac:dyDescent="0.2">
      <c r="A31" s="803">
        <v>19</v>
      </c>
      <c r="B31" s="784">
        <f>SUM('96:97'!E33,'96:97'!I33)</f>
        <v>5118.8</v>
      </c>
      <c r="C31" s="799"/>
      <c r="D31" s="784">
        <f t="shared" si="0"/>
        <v>5118.8</v>
      </c>
      <c r="E31" s="784">
        <f>SUM('96:97'!M33,'96:97'!Q33)</f>
        <v>2092.6</v>
      </c>
      <c r="F31" s="799"/>
      <c r="G31" s="804">
        <f t="shared" si="1"/>
        <v>2092.6</v>
      </c>
      <c r="I31" s="925"/>
      <c r="J31" s="852"/>
      <c r="K31" s="816"/>
    </row>
    <row r="32" spans="1:17" ht="15.95" customHeight="1" x14ac:dyDescent="0.2">
      <c r="A32" s="803">
        <v>20</v>
      </c>
      <c r="B32" s="784">
        <f>SUM('96:97'!E34,'96:97'!I34)</f>
        <v>4907</v>
      </c>
      <c r="C32" s="803"/>
      <c r="D32" s="784">
        <f t="shared" si="0"/>
        <v>4907</v>
      </c>
      <c r="E32" s="784">
        <f>SUM('96:97'!M34,'96:97'!Q34)</f>
        <v>2004.6</v>
      </c>
      <c r="F32" s="803"/>
      <c r="G32" s="804">
        <f t="shared" si="1"/>
        <v>2004.6</v>
      </c>
      <c r="I32" s="925"/>
      <c r="J32" s="852"/>
      <c r="K32" s="816"/>
    </row>
    <row r="33" spans="1:11" ht="15.95" customHeight="1" x14ac:dyDescent="0.2">
      <c r="A33" s="783">
        <v>21</v>
      </c>
      <c r="B33" s="784">
        <f>SUM('96:97'!E35,'96:97'!I35)</f>
        <v>4604.6000000000004</v>
      </c>
      <c r="C33" s="783"/>
      <c r="D33" s="784">
        <f t="shared" si="0"/>
        <v>4604.6000000000004</v>
      </c>
      <c r="E33" s="784">
        <f>SUM('96:97'!M35,'96:97'!Q35)</f>
        <v>1876</v>
      </c>
      <c r="F33" s="783"/>
      <c r="G33" s="784">
        <f t="shared" si="1"/>
        <v>1876</v>
      </c>
      <c r="I33" s="925"/>
      <c r="J33" s="852"/>
      <c r="K33" s="816"/>
    </row>
    <row r="34" spans="1:11" ht="15.95" customHeight="1" x14ac:dyDescent="0.2">
      <c r="A34" s="783">
        <v>22</v>
      </c>
      <c r="B34" s="784">
        <f>SUM('96:97'!E36,'96:97'!I36)</f>
        <v>4345.6000000000004</v>
      </c>
      <c r="C34" s="783"/>
      <c r="D34" s="784">
        <f t="shared" si="0"/>
        <v>4345.6000000000004</v>
      </c>
      <c r="E34" s="784">
        <f>SUM('96:97'!M36,'96:97'!Q36)</f>
        <v>1818.3000000000002</v>
      </c>
      <c r="F34" s="783"/>
      <c r="G34" s="784">
        <f t="shared" si="1"/>
        <v>1818.3000000000002</v>
      </c>
      <c r="I34" s="925"/>
      <c r="J34" s="852"/>
      <c r="K34" s="816"/>
    </row>
    <row r="35" spans="1:11" ht="15.95" customHeight="1" x14ac:dyDescent="0.2">
      <c r="A35" s="783">
        <v>23</v>
      </c>
      <c r="B35" s="784">
        <f>SUM('96:97'!E37,'96:97'!I37)</f>
        <v>3911.4</v>
      </c>
      <c r="C35" s="783"/>
      <c r="D35" s="784">
        <f t="shared" si="0"/>
        <v>3911.4</v>
      </c>
      <c r="E35" s="784">
        <f>SUM('96:97'!M37,'96:97'!Q37)</f>
        <v>1754.3000000000002</v>
      </c>
      <c r="F35" s="783"/>
      <c r="G35" s="784">
        <f t="shared" si="1"/>
        <v>1754.3000000000002</v>
      </c>
      <c r="I35" s="925"/>
      <c r="J35" s="852"/>
      <c r="K35" s="816"/>
    </row>
    <row r="36" spans="1:11" ht="15.95" customHeight="1" x14ac:dyDescent="0.2">
      <c r="A36" s="783">
        <v>24</v>
      </c>
      <c r="B36" s="784">
        <f>SUM('96:97'!E38,'96:97'!I38)</f>
        <v>3545.6000000000004</v>
      </c>
      <c r="C36" s="783"/>
      <c r="D36" s="784">
        <f t="shared" si="0"/>
        <v>3545.6000000000004</v>
      </c>
      <c r="E36" s="784">
        <f>SUM('96:97'!M38,'96:97'!Q38)</f>
        <v>1713.6000000000001</v>
      </c>
      <c r="F36" s="783"/>
      <c r="G36" s="784">
        <f t="shared" si="1"/>
        <v>1713.6000000000001</v>
      </c>
      <c r="I36" s="925"/>
      <c r="J36" s="852"/>
      <c r="K36" s="816"/>
    </row>
    <row r="37" spans="1:11" ht="15.95" customHeight="1" x14ac:dyDescent="0.2">
      <c r="A37" s="785" t="s">
        <v>19</v>
      </c>
      <c r="B37" s="786">
        <f>SUM(B13:B36)</f>
        <v>104638.40000000002</v>
      </c>
      <c r="C37" s="787"/>
      <c r="D37" s="786">
        <f t="shared" si="0"/>
        <v>104638.40000000002</v>
      </c>
      <c r="E37" s="786">
        <f>SUM(E13:E36)</f>
        <v>45645.200000000004</v>
      </c>
      <c r="F37" s="787"/>
      <c r="G37" s="786">
        <f t="shared" si="1"/>
        <v>45645.200000000004</v>
      </c>
      <c r="I37" s="925"/>
      <c r="J37" s="852"/>
      <c r="K37" s="816"/>
    </row>
    <row r="38" spans="1:11" x14ac:dyDescent="0.2">
      <c r="I38" s="926"/>
    </row>
    <row r="40" spans="1:11" ht="15.75" customHeight="1" x14ac:dyDescent="0.3">
      <c r="C40" s="475"/>
      <c r="D40" s="475"/>
      <c r="F40" s="481"/>
    </row>
    <row r="41" spans="1:11" ht="15.75" x14ac:dyDescent="0.25">
      <c r="C41" s="1301" t="s">
        <v>529</v>
      </c>
    </row>
    <row r="48" spans="1:11" ht="13.5" x14ac:dyDescent="0.25">
      <c r="A48" s="2750"/>
      <c r="B48" s="2750"/>
    </row>
    <row r="49" spans="1:4" ht="13.5" x14ac:dyDescent="0.25">
      <c r="A49" s="2750"/>
      <c r="B49" s="2750"/>
    </row>
    <row r="51" spans="1:4" hidden="1" x14ac:dyDescent="0.2">
      <c r="D51" s="1178">
        <f>MAX(D13:D36)</f>
        <v>5287.2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0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 x14ac:dyDescent="0.2"/>
  <sheetData>
    <row r="3" spans="2:2" x14ac:dyDescent="0.2">
      <c r="B3" t="s">
        <v>581</v>
      </c>
    </row>
    <row r="4" spans="2:2" x14ac:dyDescent="0.2">
      <c r="B4" t="s">
        <v>581</v>
      </c>
    </row>
    <row r="5" spans="2:2" x14ac:dyDescent="0.2">
      <c r="B5" t="s">
        <v>582</v>
      </c>
    </row>
    <row r="6" spans="2:2" x14ac:dyDescent="0.2">
      <c r="B6" t="s">
        <v>582</v>
      </c>
    </row>
    <row r="7" spans="2:2" x14ac:dyDescent="0.2">
      <c r="B7" t="s">
        <v>583</v>
      </c>
    </row>
    <row r="8" spans="2:2" x14ac:dyDescent="0.2">
      <c r="B8" t="s">
        <v>583</v>
      </c>
    </row>
    <row r="9" spans="2:2" x14ac:dyDescent="0.2">
      <c r="B9" t="s">
        <v>584</v>
      </c>
    </row>
    <row r="10" spans="2:2" x14ac:dyDescent="0.2">
      <c r="B10" t="s">
        <v>584</v>
      </c>
    </row>
    <row r="11" spans="2:2" x14ac:dyDescent="0.2">
      <c r="B11" t="s">
        <v>585</v>
      </c>
    </row>
    <row r="12" spans="2:2" x14ac:dyDescent="0.2">
      <c r="B12" t="s">
        <v>585</v>
      </c>
    </row>
    <row r="13" spans="2:2" x14ac:dyDescent="0.2">
      <c r="B13" t="s">
        <v>586</v>
      </c>
    </row>
    <row r="14" spans="2:2" x14ac:dyDescent="0.2">
      <c r="B14" t="s">
        <v>586</v>
      </c>
    </row>
    <row r="15" spans="2:2" x14ac:dyDescent="0.2">
      <c r="B15" t="s">
        <v>587</v>
      </c>
    </row>
    <row r="16" spans="2:2" x14ac:dyDescent="0.2">
      <c r="B16" t="s">
        <v>587</v>
      </c>
    </row>
    <row r="17" spans="2:2" x14ac:dyDescent="0.2">
      <c r="B17" t="s">
        <v>588</v>
      </c>
    </row>
    <row r="18" spans="2:2" x14ac:dyDescent="0.2">
      <c r="B18" t="s">
        <v>588</v>
      </c>
    </row>
    <row r="19" spans="2:2" x14ac:dyDescent="0.2">
      <c r="B19" t="s">
        <v>589</v>
      </c>
    </row>
    <row r="20" spans="2:2" x14ac:dyDescent="0.2">
      <c r="B20" t="s">
        <v>589</v>
      </c>
    </row>
    <row r="21" spans="2:2" x14ac:dyDescent="0.2">
      <c r="B21" t="s">
        <v>590</v>
      </c>
    </row>
    <row r="22" spans="2:2" x14ac:dyDescent="0.2">
      <c r="B22" t="s">
        <v>590</v>
      </c>
    </row>
    <row r="23" spans="2:2" x14ac:dyDescent="0.2">
      <c r="B23" t="s">
        <v>591</v>
      </c>
    </row>
    <row r="24" spans="2:2" x14ac:dyDescent="0.2">
      <c r="B24" t="s">
        <v>592</v>
      </c>
    </row>
    <row r="25" spans="2:2" x14ac:dyDescent="0.2">
      <c r="B25" t="s">
        <v>593</v>
      </c>
    </row>
    <row r="26" spans="2:2" x14ac:dyDescent="0.2">
      <c r="B26" t="s">
        <v>593</v>
      </c>
    </row>
    <row r="27" spans="2:2" x14ac:dyDescent="0.2">
      <c r="B27" t="s">
        <v>594</v>
      </c>
    </row>
    <row r="28" spans="2:2" x14ac:dyDescent="0.2">
      <c r="B28" t="s">
        <v>594</v>
      </c>
    </row>
    <row r="29" spans="2:2" x14ac:dyDescent="0.2">
      <c r="B29" t="s">
        <v>595</v>
      </c>
    </row>
    <row r="30" spans="2:2" x14ac:dyDescent="0.2">
      <c r="B30" t="s">
        <v>595</v>
      </c>
    </row>
    <row r="31" spans="2:2" x14ac:dyDescent="0.2">
      <c r="B31" t="s">
        <v>596</v>
      </c>
    </row>
    <row r="32" spans="2:2" x14ac:dyDescent="0.2">
      <c r="B32" t="s">
        <v>596</v>
      </c>
    </row>
    <row r="33" spans="2:2" x14ac:dyDescent="0.2">
      <c r="B33" t="s">
        <v>597</v>
      </c>
    </row>
    <row r="34" spans="2:2" x14ac:dyDescent="0.2">
      <c r="B34" t="s">
        <v>597</v>
      </c>
    </row>
    <row r="35" spans="2:2" x14ac:dyDescent="0.2">
      <c r="B35" t="s">
        <v>598</v>
      </c>
    </row>
    <row r="36" spans="2:2" x14ac:dyDescent="0.2">
      <c r="B36" t="s">
        <v>598</v>
      </c>
    </row>
    <row r="37" spans="2:2" x14ac:dyDescent="0.2">
      <c r="B37" t="s">
        <v>599</v>
      </c>
    </row>
    <row r="38" spans="2:2" x14ac:dyDescent="0.2">
      <c r="B38" t="s">
        <v>599</v>
      </c>
    </row>
    <row r="39" spans="2:2" x14ac:dyDescent="0.2">
      <c r="B39" t="s">
        <v>600</v>
      </c>
    </row>
    <row r="40" spans="2:2" x14ac:dyDescent="0.2">
      <c r="B40" t="s">
        <v>600</v>
      </c>
    </row>
    <row r="41" spans="2:2" x14ac:dyDescent="0.2">
      <c r="B41" t="s">
        <v>601</v>
      </c>
    </row>
    <row r="42" spans="2:2" x14ac:dyDescent="0.2">
      <c r="B42" t="s">
        <v>601</v>
      </c>
    </row>
    <row r="43" spans="2:2" x14ac:dyDescent="0.2">
      <c r="B43" t="s">
        <v>602</v>
      </c>
    </row>
    <row r="44" spans="2:2" x14ac:dyDescent="0.2">
      <c r="B44" t="s">
        <v>602</v>
      </c>
    </row>
    <row r="45" spans="2:2" x14ac:dyDescent="0.2">
      <c r="B45" t="s">
        <v>603</v>
      </c>
    </row>
    <row r="46" spans="2:2" x14ac:dyDescent="0.2">
      <c r="B46" t="s">
        <v>603</v>
      </c>
    </row>
    <row r="47" spans="2:2" x14ac:dyDescent="0.2">
      <c r="B47" t="s">
        <v>604</v>
      </c>
    </row>
    <row r="48" spans="2:2" x14ac:dyDescent="0.2">
      <c r="B48" t="s">
        <v>604</v>
      </c>
    </row>
    <row r="49" spans="2:2" x14ac:dyDescent="0.2">
      <c r="B49" t="s">
        <v>605</v>
      </c>
    </row>
    <row r="50" spans="2:2" x14ac:dyDescent="0.2">
      <c r="B50" t="s">
        <v>605</v>
      </c>
    </row>
    <row r="51" spans="2:2" x14ac:dyDescent="0.2">
      <c r="B51" t="s">
        <v>606</v>
      </c>
    </row>
    <row r="52" spans="2:2" x14ac:dyDescent="0.2">
      <c r="B52" t="s">
        <v>606</v>
      </c>
    </row>
    <row r="53" spans="2:2" x14ac:dyDescent="0.2">
      <c r="B53" t="s">
        <v>607</v>
      </c>
    </row>
    <row r="54" spans="2:2" x14ac:dyDescent="0.2">
      <c r="B54" t="s">
        <v>608</v>
      </c>
    </row>
    <row r="55" spans="2:2" x14ac:dyDescent="0.2">
      <c r="B55" t="s">
        <v>609</v>
      </c>
    </row>
    <row r="56" spans="2:2" x14ac:dyDescent="0.2">
      <c r="B56" t="s">
        <v>610</v>
      </c>
    </row>
    <row r="57" spans="2:2" x14ac:dyDescent="0.2">
      <c r="B57" t="s">
        <v>611</v>
      </c>
    </row>
    <row r="58" spans="2:2" x14ac:dyDescent="0.2">
      <c r="B58" t="s">
        <v>612</v>
      </c>
    </row>
    <row r="59" spans="2:2" x14ac:dyDescent="0.2">
      <c r="B59" t="s">
        <v>613</v>
      </c>
    </row>
    <row r="60" spans="2:2" x14ac:dyDescent="0.2">
      <c r="B60" t="s">
        <v>614</v>
      </c>
    </row>
    <row r="61" spans="2:2" x14ac:dyDescent="0.2">
      <c r="B61" t="s">
        <v>615</v>
      </c>
    </row>
    <row r="62" spans="2:2" x14ac:dyDescent="0.2">
      <c r="B62" t="s"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124</vt:i4>
      </vt:variant>
      <vt:variant>
        <vt:lpstr>Именованные диапазоны</vt:lpstr>
      </vt:variant>
      <vt:variant>
        <vt:i4>42</vt:i4>
      </vt:variant>
    </vt:vector>
  </HeadingPairs>
  <TitlesOfParts>
    <vt:vector size="166" baseType="lpstr">
      <vt:lpstr>Содержание книги</vt:lpstr>
      <vt:lpstr>1а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21_2</vt:lpstr>
      <vt:lpstr>21_3</vt:lpstr>
      <vt:lpstr>21_4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38</vt:lpstr>
      <vt:lpstr>39</vt:lpstr>
      <vt:lpstr>39_1</vt:lpstr>
      <vt:lpstr>40</vt:lpstr>
      <vt:lpstr>41</vt:lpstr>
      <vt:lpstr>41_1</vt:lpstr>
      <vt:lpstr>42</vt:lpstr>
      <vt:lpstr>43</vt:lpstr>
      <vt:lpstr>44</vt:lpstr>
      <vt:lpstr>45</vt:lpstr>
      <vt:lpstr>45_1</vt:lpstr>
      <vt:lpstr>свод.табл.г.Вологда</vt:lpstr>
      <vt:lpstr>46</vt:lpstr>
      <vt:lpstr>47</vt:lpstr>
      <vt:lpstr>48</vt:lpstr>
      <vt:lpstr>48_1</vt:lpstr>
      <vt:lpstr>48_2</vt:lpstr>
      <vt:lpstr>49</vt:lpstr>
      <vt:lpstr>50</vt:lpstr>
      <vt:lpstr>50-1</vt:lpstr>
      <vt:lpstr>50-2</vt:lpstr>
      <vt:lpstr>50-3</vt:lpstr>
      <vt:lpstr>51</vt:lpstr>
      <vt:lpstr>52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свод. ПО Вологодское</vt:lpstr>
      <vt:lpstr>г. Вожега</vt:lpstr>
      <vt:lpstr>г. Тотьма</vt:lpstr>
      <vt:lpstr>г. Вытегра</vt:lpstr>
      <vt:lpstr>г. Белозерск</vt:lpstr>
      <vt:lpstr>г. Харовск</vt:lpstr>
      <vt:lpstr>г. Сямжа</vt:lpstr>
      <vt:lpstr>г. Грязовец</vt:lpstr>
      <vt:lpstr>Лист1</vt:lpstr>
      <vt:lpstr>'11'!Область_печати</vt:lpstr>
      <vt:lpstr>'1а'!Область_печати</vt:lpstr>
      <vt:lpstr>'22'!Область_печати</vt:lpstr>
      <vt:lpstr>'23'!Область_печати</vt:lpstr>
      <vt:lpstr>'24'!Область_печати</vt:lpstr>
      <vt:lpstr>'54'!Область_печати</vt:lpstr>
      <vt:lpstr>'55'!Область_печати</vt:lpstr>
      <vt:lpstr>'56'!Область_печати</vt:lpstr>
      <vt:lpstr>'57'!Область_печати</vt:lpstr>
      <vt:lpstr>'58'!Область_печати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свод.табл.г.Вологда!Область_печати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Яковишин</cp:lastModifiedBy>
  <cp:lastPrinted>2020-07-13T14:11:46Z</cp:lastPrinted>
  <dcterms:created xsi:type="dcterms:W3CDTF">1996-10-08T23:32:33Z</dcterms:created>
  <dcterms:modified xsi:type="dcterms:W3CDTF">2021-01-19T12:34:47Z</dcterms:modified>
</cp:coreProperties>
</file>